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drawings/drawing2.xml" ContentType="application/vnd.openxmlformats-officedocument.drawingml.chartshapes+xml"/>
  <Override PartName="/xl/drawings/drawing6.xml" ContentType="application/vnd.openxmlformats-officedocument.drawingml.chartshapes+xml"/>
  <Override PartName="/xl/drawings/drawing3.xml" ContentType="application/vnd.openxmlformats-officedocument.drawingml.chartshap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chart12.xml" ContentType="application/vnd.openxmlformats-officedocument.drawingml.chart+xml"/>
  <Override PartName="/xl/charts/chart11.xml" ContentType="application/vnd.openxmlformats-officedocument.drawingml.chart+xml"/>
  <Override PartName="/xl/charts/chart10.xml" ContentType="application/vnd.openxmlformats-officedocument.drawingml.chart+xml"/>
  <Override PartName="/xl/charts/chart9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worksheets/sheet6.xml" ContentType="application/vnd.openxmlformats-officedocument.spreadsheetml.worksheet+xml"/>
  <Override PartName="/xl/charts/chart5.xml" ContentType="application/vnd.openxmlformats-officedocument.drawingml.chart+xml"/>
  <Override PartName="/xl/charts/chart2.xml" ContentType="application/vnd.openxmlformats-officedocument.drawingml.char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5.xml" ContentType="application/vnd.openxmlformats-officedocument.spreadsheetml.worksheet+xml"/>
  <Override PartName="/xl/charts/chart6.xml" ContentType="application/vnd.openxmlformats-officedocument.drawingml.chart+xml"/>
  <Override PartName="/xl/drawings/drawing4.xml" ContentType="application/vnd.openxmlformats-officedocument.drawing+xml"/>
  <Override PartName="/xl/worksheets/sheet4.xml" ContentType="application/vnd.openxmlformats-officedocument.spreadsheetml.worksheet+xml"/>
  <Override PartName="/xl/charts/chart8.xml" ContentType="application/vnd.openxmlformats-officedocument.drawingml.chart+xml"/>
  <Override PartName="/xl/worksheets/sheet1.xml" ContentType="application/vnd.openxmlformats-officedocument.spreadsheetml.workshee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xl/comments2.xml" ContentType="application/vnd.openxmlformats-officedocument.spreadsheetml.comment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7185" yWindow="-15" windowWidth="7200" windowHeight="4320"/>
  </bookViews>
  <sheets>
    <sheet name="Summary" sheetId="6" r:id="rId1"/>
    <sheet name="Data" sheetId="1" r:id="rId2"/>
    <sheet name="Calcs" sheetId="2" r:id="rId3"/>
    <sheet name="WTP" sheetId="4" r:id="rId4"/>
    <sheet name="CVP_Disch" sheetId="8" r:id="rId5"/>
    <sheet name="WTP_conc" sheetId="7" r:id="rId6"/>
  </sheets>
  <definedNames>
    <definedName name="_xlnm._FilterDatabase" localSheetId="1" hidden="1">Data!$AR$2:$BA$123</definedName>
    <definedName name="_xlnm.Print_Area" localSheetId="0">Summary!$A$1:$T$47</definedName>
  </definedNames>
  <calcPr calcId="125725"/>
</workbook>
</file>

<file path=xl/calcChain.xml><?xml version="1.0" encoding="utf-8"?>
<calcChain xmlns="http://schemas.openxmlformats.org/spreadsheetml/2006/main">
  <c r="C2" i="2"/>
  <c r="AV61"/>
  <c r="H8"/>
  <c r="H9"/>
  <c r="H10"/>
  <c r="H11"/>
  <c r="H12"/>
  <c r="H13"/>
  <c r="H14"/>
  <c r="H15"/>
  <c r="H7"/>
  <c r="G7" a="1"/>
  <c r="G13" s="1"/>
  <c r="B947"/>
  <c r="B6"/>
  <c r="B7"/>
  <c r="AD63"/>
  <c r="AD5"/>
  <c r="AD6"/>
  <c r="AD7"/>
  <c r="AD8"/>
  <c r="AD9"/>
  <c r="AD10"/>
  <c r="AD11"/>
  <c r="AD12"/>
  <c r="AD13"/>
  <c r="AD14"/>
  <c r="AD15"/>
  <c r="AD16"/>
  <c r="AD17"/>
  <c r="AD18"/>
  <c r="AD19"/>
  <c r="AD20"/>
  <c r="AD21"/>
  <c r="AD22"/>
  <c r="AD23"/>
  <c r="AD24"/>
  <c r="AD25"/>
  <c r="AD26"/>
  <c r="AD27"/>
  <c r="AD28"/>
  <c r="AD29"/>
  <c r="AD30"/>
  <c r="AD31"/>
  <c r="AD32"/>
  <c r="AD33"/>
  <c r="AD34"/>
  <c r="AD35"/>
  <c r="AD36"/>
  <c r="AD37"/>
  <c r="AD38"/>
  <c r="AD39"/>
  <c r="AD40"/>
  <c r="AD41"/>
  <c r="AD42"/>
  <c r="AD43"/>
  <c r="AD44"/>
  <c r="AD45"/>
  <c r="AD46"/>
  <c r="AD47"/>
  <c r="AD48"/>
  <c r="AD49"/>
  <c r="AD50"/>
  <c r="AD51"/>
  <c r="AD52"/>
  <c r="AD53"/>
  <c r="AD54"/>
  <c r="AD55"/>
  <c r="AD56"/>
  <c r="AD57"/>
  <c r="AD58"/>
  <c r="AD59"/>
  <c r="AD60"/>
  <c r="AD61"/>
  <c r="AD62"/>
  <c r="AD4"/>
  <c r="BH374"/>
  <c r="BH375"/>
  <c r="BH376"/>
  <c r="BH377"/>
  <c r="BH378"/>
  <c r="BH379"/>
  <c r="BH380"/>
  <c r="BH381"/>
  <c r="BH382"/>
  <c r="BH383"/>
  <c r="BH384"/>
  <c r="BH385"/>
  <c r="BH386"/>
  <c r="BH387"/>
  <c r="BH388"/>
  <c r="BH389"/>
  <c r="BH390"/>
  <c r="BH391"/>
  <c r="BH392"/>
  <c r="BH393"/>
  <c r="BH394"/>
  <c r="BH395"/>
  <c r="BH396"/>
  <c r="BH397"/>
  <c r="BH398"/>
  <c r="BH399"/>
  <c r="BH400"/>
  <c r="BH401"/>
  <c r="BH402"/>
  <c r="BH403"/>
  <c r="BH404"/>
  <c r="BH405"/>
  <c r="BH406"/>
  <c r="BH407"/>
  <c r="BH408"/>
  <c r="BH409"/>
  <c r="BH410"/>
  <c r="BH411"/>
  <c r="BH412"/>
  <c r="BH413"/>
  <c r="BH414"/>
  <c r="BH415"/>
  <c r="BH416"/>
  <c r="BH417"/>
  <c r="BH418"/>
  <c r="BH419"/>
  <c r="BH420"/>
  <c r="BH421"/>
  <c r="BH422"/>
  <c r="BH423"/>
  <c r="BH424"/>
  <c r="BH425"/>
  <c r="BH426"/>
  <c r="BH427"/>
  <c r="BH428"/>
  <c r="BH429"/>
  <c r="BH430"/>
  <c r="BH431"/>
  <c r="BH432"/>
  <c r="BH433"/>
  <c r="BH434"/>
  <c r="BH435"/>
  <c r="BH436"/>
  <c r="BH437"/>
  <c r="BH438"/>
  <c r="BH439"/>
  <c r="BH440"/>
  <c r="BH441"/>
  <c r="BH442"/>
  <c r="BH443"/>
  <c r="BH444"/>
  <c r="BH445"/>
  <c r="BH446"/>
  <c r="BH447"/>
  <c r="BH448"/>
  <c r="BH449"/>
  <c r="BH450"/>
  <c r="BH451"/>
  <c r="BH452"/>
  <c r="BH453"/>
  <c r="BH454"/>
  <c r="BH455"/>
  <c r="BH456"/>
  <c r="BH457"/>
  <c r="BH458"/>
  <c r="BH459"/>
  <c r="BH460"/>
  <c r="BH461"/>
  <c r="BH462"/>
  <c r="BH463"/>
  <c r="BH464"/>
  <c r="BH465"/>
  <c r="BH466"/>
  <c r="BH467"/>
  <c r="BH468"/>
  <c r="BH469"/>
  <c r="BH470"/>
  <c r="BH471"/>
  <c r="BH472"/>
  <c r="BH473"/>
  <c r="BH474"/>
  <c r="BH475"/>
  <c r="BH476"/>
  <c r="BH477"/>
  <c r="BH478"/>
  <c r="BH479"/>
  <c r="BH480"/>
  <c r="BH481"/>
  <c r="BH482"/>
  <c r="BH483"/>
  <c r="BH484"/>
  <c r="BH485"/>
  <c r="BH486"/>
  <c r="BH487"/>
  <c r="BH488"/>
  <c r="BH489"/>
  <c r="BH490"/>
  <c r="BH491"/>
  <c r="BH492"/>
  <c r="BH493"/>
  <c r="BH373"/>
  <c r="AR372"/>
  <c r="AR5"/>
  <c r="AR6"/>
  <c r="AR7"/>
  <c r="AR8"/>
  <c r="AR9"/>
  <c r="AR10"/>
  <c r="AR11"/>
  <c r="AR12"/>
  <c r="AR13"/>
  <c r="AR14"/>
  <c r="AR15"/>
  <c r="AR16"/>
  <c r="AR17"/>
  <c r="AR18"/>
  <c r="AR19"/>
  <c r="AR20"/>
  <c r="AR21"/>
  <c r="AR22"/>
  <c r="AR23"/>
  <c r="AR24"/>
  <c r="AR25"/>
  <c r="AR26"/>
  <c r="AR27"/>
  <c r="AR28"/>
  <c r="AR29"/>
  <c r="AR30"/>
  <c r="AR31"/>
  <c r="AR32"/>
  <c r="AR33"/>
  <c r="AR34"/>
  <c r="AR35"/>
  <c r="AR36"/>
  <c r="AR37"/>
  <c r="AR38"/>
  <c r="AR39"/>
  <c r="AR40"/>
  <c r="AR41"/>
  <c r="AR42"/>
  <c r="AR43"/>
  <c r="AR44"/>
  <c r="AR45"/>
  <c r="AR46"/>
  <c r="AR47"/>
  <c r="AR48"/>
  <c r="AR49"/>
  <c r="AR50"/>
  <c r="AR51"/>
  <c r="AR52"/>
  <c r="AR53"/>
  <c r="AR54"/>
  <c r="AR55"/>
  <c r="AR56"/>
  <c r="AR57"/>
  <c r="AR58"/>
  <c r="AR59"/>
  <c r="AR60"/>
  <c r="AR61"/>
  <c r="AR62"/>
  <c r="AR63"/>
  <c r="AR64"/>
  <c r="AR65"/>
  <c r="AR66"/>
  <c r="AR67"/>
  <c r="AR68"/>
  <c r="AR69"/>
  <c r="AR70"/>
  <c r="AR71"/>
  <c r="AR72"/>
  <c r="AR73"/>
  <c r="AR74"/>
  <c r="AR75"/>
  <c r="AR76"/>
  <c r="AR77"/>
  <c r="AR78"/>
  <c r="AR79"/>
  <c r="AR80"/>
  <c r="AR81"/>
  <c r="AR82"/>
  <c r="AR83"/>
  <c r="AR84"/>
  <c r="AR85"/>
  <c r="AR86"/>
  <c r="AR87"/>
  <c r="AR88"/>
  <c r="AR89"/>
  <c r="AR90"/>
  <c r="AR91"/>
  <c r="AR92"/>
  <c r="AR93"/>
  <c r="AR94"/>
  <c r="AR95"/>
  <c r="AR96"/>
  <c r="AR97"/>
  <c r="AR98"/>
  <c r="AR99"/>
  <c r="AR100"/>
  <c r="AR101"/>
  <c r="AR102"/>
  <c r="AR103"/>
  <c r="AR104"/>
  <c r="AR105"/>
  <c r="AR106"/>
  <c r="AR107"/>
  <c r="AR108"/>
  <c r="AR109"/>
  <c r="AR110"/>
  <c r="AR111"/>
  <c r="AR112"/>
  <c r="AR113"/>
  <c r="AR114"/>
  <c r="AR115"/>
  <c r="AR116"/>
  <c r="AR117"/>
  <c r="AR118"/>
  <c r="AR119"/>
  <c r="AR120"/>
  <c r="AR121"/>
  <c r="AR122"/>
  <c r="AR123"/>
  <c r="AR124"/>
  <c r="AR125"/>
  <c r="AR126"/>
  <c r="AR127"/>
  <c r="AR128"/>
  <c r="AR129"/>
  <c r="AR130"/>
  <c r="AR131"/>
  <c r="AR132"/>
  <c r="AR133"/>
  <c r="AR134"/>
  <c r="AR135"/>
  <c r="AR136"/>
  <c r="AR137"/>
  <c r="AR138"/>
  <c r="AR139"/>
  <c r="AR140"/>
  <c r="AR141"/>
  <c r="AR142"/>
  <c r="AR143"/>
  <c r="AR144"/>
  <c r="AR145"/>
  <c r="AR146"/>
  <c r="AR147"/>
  <c r="AR148"/>
  <c r="AR149"/>
  <c r="AR150"/>
  <c r="AR151"/>
  <c r="AR152"/>
  <c r="AR153"/>
  <c r="AR154"/>
  <c r="AR155"/>
  <c r="AR156"/>
  <c r="AR157"/>
  <c r="AR158"/>
  <c r="AR159"/>
  <c r="AR160"/>
  <c r="AR161"/>
  <c r="AR162"/>
  <c r="AR163"/>
  <c r="AR164"/>
  <c r="AR165"/>
  <c r="AR166"/>
  <c r="AR167"/>
  <c r="AR168"/>
  <c r="AR169"/>
  <c r="AR170"/>
  <c r="AR171"/>
  <c r="AR172"/>
  <c r="AR173"/>
  <c r="AR174"/>
  <c r="AR175"/>
  <c r="AR176"/>
  <c r="AR177"/>
  <c r="AR178"/>
  <c r="AR179"/>
  <c r="AR180"/>
  <c r="AR181"/>
  <c r="AR182"/>
  <c r="AR183"/>
  <c r="AR184"/>
  <c r="AR185"/>
  <c r="AR186"/>
  <c r="AR187"/>
  <c r="AR188"/>
  <c r="AR189"/>
  <c r="AR190"/>
  <c r="AR191"/>
  <c r="AR192"/>
  <c r="AR193"/>
  <c r="AR194"/>
  <c r="AR195"/>
  <c r="AR196"/>
  <c r="AR197"/>
  <c r="AR198"/>
  <c r="AR199"/>
  <c r="AR200"/>
  <c r="AR201"/>
  <c r="AR202"/>
  <c r="AR203"/>
  <c r="AR204"/>
  <c r="AR205"/>
  <c r="AR206"/>
  <c r="AR207"/>
  <c r="AR208"/>
  <c r="AR209"/>
  <c r="AR210"/>
  <c r="AR211"/>
  <c r="AR212"/>
  <c r="AR213"/>
  <c r="AR214"/>
  <c r="AR215"/>
  <c r="AR216"/>
  <c r="AR217"/>
  <c r="AR218"/>
  <c r="AR219"/>
  <c r="AR220"/>
  <c r="AR221"/>
  <c r="AR222"/>
  <c r="AR223"/>
  <c r="AR224"/>
  <c r="AR225"/>
  <c r="AR226"/>
  <c r="AR227"/>
  <c r="AR228"/>
  <c r="AR229"/>
  <c r="AR230"/>
  <c r="AR231"/>
  <c r="AR232"/>
  <c r="AR233"/>
  <c r="AR234"/>
  <c r="AR235"/>
  <c r="AR236"/>
  <c r="AR237"/>
  <c r="AR238"/>
  <c r="AR239"/>
  <c r="AR240"/>
  <c r="AR241"/>
  <c r="AR242"/>
  <c r="AR243"/>
  <c r="AR244"/>
  <c r="AR245"/>
  <c r="AR246"/>
  <c r="AR247"/>
  <c r="AR248"/>
  <c r="AR249"/>
  <c r="AR250"/>
  <c r="AR251"/>
  <c r="AR252"/>
  <c r="AR253"/>
  <c r="AR254"/>
  <c r="AR255"/>
  <c r="AR256"/>
  <c r="AR257"/>
  <c r="AR258"/>
  <c r="AR259"/>
  <c r="AR260"/>
  <c r="AR261"/>
  <c r="AR262"/>
  <c r="AR263"/>
  <c r="AR264"/>
  <c r="AR265"/>
  <c r="AR266"/>
  <c r="AR267"/>
  <c r="AR268"/>
  <c r="AR269"/>
  <c r="AR270"/>
  <c r="AR271"/>
  <c r="AR272"/>
  <c r="AR273"/>
  <c r="AR274"/>
  <c r="AR275"/>
  <c r="AR276"/>
  <c r="AR277"/>
  <c r="AR278"/>
  <c r="AR279"/>
  <c r="AR280"/>
  <c r="AR281"/>
  <c r="AR282"/>
  <c r="AR283"/>
  <c r="AR284"/>
  <c r="AR285"/>
  <c r="AR286"/>
  <c r="AR287"/>
  <c r="AR288"/>
  <c r="AR289"/>
  <c r="AR290"/>
  <c r="AR291"/>
  <c r="AR292"/>
  <c r="AR293"/>
  <c r="AR294"/>
  <c r="AR295"/>
  <c r="AR296"/>
  <c r="AR297"/>
  <c r="AR298"/>
  <c r="AR299"/>
  <c r="AR300"/>
  <c r="AR301"/>
  <c r="AR302"/>
  <c r="AR303"/>
  <c r="AR304"/>
  <c r="AR305"/>
  <c r="AR306"/>
  <c r="AR307"/>
  <c r="AR308"/>
  <c r="AR309"/>
  <c r="AR310"/>
  <c r="AR311"/>
  <c r="AR312"/>
  <c r="AR313"/>
  <c r="AR314"/>
  <c r="AR315"/>
  <c r="AR316"/>
  <c r="AR317"/>
  <c r="AR318"/>
  <c r="AR319"/>
  <c r="AR320"/>
  <c r="AR321"/>
  <c r="AR322"/>
  <c r="AR323"/>
  <c r="AR324"/>
  <c r="AR325"/>
  <c r="AR326"/>
  <c r="AR327"/>
  <c r="AR328"/>
  <c r="AR329"/>
  <c r="AR330"/>
  <c r="AR331"/>
  <c r="AR332"/>
  <c r="AR333"/>
  <c r="AR334"/>
  <c r="AR335"/>
  <c r="AR336"/>
  <c r="AR337"/>
  <c r="AR338"/>
  <c r="AR339"/>
  <c r="AR340"/>
  <c r="AR341"/>
  <c r="AR342"/>
  <c r="AR343"/>
  <c r="AR344"/>
  <c r="AR345"/>
  <c r="AR346"/>
  <c r="AR347"/>
  <c r="AR348"/>
  <c r="AR349"/>
  <c r="AR350"/>
  <c r="AR351"/>
  <c r="AR352"/>
  <c r="AR353"/>
  <c r="AR354"/>
  <c r="AR355"/>
  <c r="AR356"/>
  <c r="AR357"/>
  <c r="AR358"/>
  <c r="AR359"/>
  <c r="AR360"/>
  <c r="AR361"/>
  <c r="AR362"/>
  <c r="AR363"/>
  <c r="AR364"/>
  <c r="AR365"/>
  <c r="AR366"/>
  <c r="AR367"/>
  <c r="AR368"/>
  <c r="AR369"/>
  <c r="AR370"/>
  <c r="AR371"/>
  <c r="AR4"/>
  <c r="AO4"/>
  <c r="B1"/>
  <c r="B13" i="8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J11"/>
  <c r="I11"/>
  <c r="H11"/>
  <c r="G11"/>
  <c r="F11"/>
  <c r="E11"/>
  <c r="D11"/>
  <c r="C11"/>
  <c r="B11"/>
  <c r="B10"/>
  <c r="G9" i="2" l="1"/>
  <c r="G10"/>
  <c r="G15"/>
  <c r="G11"/>
  <c r="G14"/>
  <c r="G7"/>
  <c r="G8"/>
  <c r="G12"/>
  <c r="N4" i="8"/>
  <c r="X4"/>
  <c r="X3"/>
  <c r="M4"/>
  <c r="X6"/>
  <c r="X5"/>
  <c r="X8"/>
  <c r="X7"/>
  <c r="P5"/>
  <c r="M6"/>
  <c r="O6"/>
  <c r="N6"/>
  <c r="P8"/>
  <c r="O5"/>
  <c r="O7"/>
  <c r="P7"/>
  <c r="O8"/>
  <c r="O4"/>
  <c r="P6"/>
  <c r="M3"/>
  <c r="M7"/>
  <c r="M8"/>
  <c r="M5"/>
  <c r="P4"/>
  <c r="N7"/>
  <c r="N3"/>
  <c r="O3"/>
  <c r="N5"/>
  <c r="P3"/>
  <c r="N8"/>
  <c r="S5"/>
  <c r="Q6"/>
  <c r="R8"/>
  <c r="S7"/>
  <c r="U6"/>
  <c r="R7"/>
  <c r="S3"/>
  <c r="W4"/>
  <c r="Q8"/>
  <c r="W6"/>
  <c r="R5"/>
  <c r="U8"/>
  <c r="V6"/>
  <c r="V8"/>
  <c r="V4"/>
  <c r="Q5"/>
  <c r="U5"/>
  <c r="S8"/>
  <c r="T6"/>
  <c r="R4"/>
  <c r="U3"/>
  <c r="W5"/>
  <c r="S6"/>
  <c r="W3"/>
  <c r="W8"/>
  <c r="T7"/>
  <c r="Q3"/>
  <c r="W7"/>
  <c r="R3"/>
  <c r="Q7"/>
  <c r="V5"/>
  <c r="S4"/>
  <c r="T3"/>
  <c r="T4"/>
  <c r="T8"/>
  <c r="Q4"/>
  <c r="U4"/>
  <c r="V7"/>
  <c r="V3"/>
  <c r="U7"/>
  <c r="R6"/>
  <c r="T5"/>
  <c r="Q43" i="6"/>
  <c r="C1" i="2"/>
  <c r="AB3"/>
  <c r="AC65"/>
  <c r="AD65"/>
  <c r="AE65"/>
  <c r="AC66"/>
  <c r="AD66"/>
  <c r="AE66"/>
  <c r="AC67"/>
  <c r="AD67"/>
  <c r="AE67"/>
  <c r="AC68"/>
  <c r="AD68"/>
  <c r="AE68"/>
  <c r="AC69"/>
  <c r="AD69"/>
  <c r="AE69"/>
  <c r="AC70"/>
  <c r="AD70"/>
  <c r="AE70"/>
  <c r="AC71"/>
  <c r="AD71"/>
  <c r="AE71"/>
  <c r="AC72"/>
  <c r="AD72"/>
  <c r="AE72"/>
  <c r="AC73"/>
  <c r="AD73"/>
  <c r="AE73"/>
  <c r="AC74"/>
  <c r="AD74"/>
  <c r="AE74"/>
  <c r="AC75"/>
  <c r="AD75"/>
  <c r="AE75"/>
  <c r="AC76"/>
  <c r="AD76"/>
  <c r="AE76"/>
  <c r="AC77"/>
  <c r="AD77"/>
  <c r="AE77"/>
  <c r="AC78"/>
  <c r="AD78"/>
  <c r="AE78"/>
  <c r="AC79"/>
  <c r="AD79"/>
  <c r="AE79"/>
  <c r="AC80"/>
  <c r="AD80"/>
  <c r="AE80"/>
  <c r="AC81"/>
  <c r="AD81"/>
  <c r="AE81"/>
  <c r="AC82"/>
  <c r="AD82"/>
  <c r="AE82"/>
  <c r="AC83"/>
  <c r="AD83"/>
  <c r="AE83"/>
  <c r="AC84"/>
  <c r="AD84"/>
  <c r="AE84"/>
  <c r="AC85"/>
  <c r="AD85"/>
  <c r="AE85"/>
  <c r="AC86"/>
  <c r="AD86"/>
  <c r="AE86"/>
  <c r="AC87"/>
  <c r="AD87"/>
  <c r="AE87"/>
  <c r="AC88"/>
  <c r="AD88"/>
  <c r="AE88"/>
  <c r="AC89"/>
  <c r="AD89"/>
  <c r="AE89"/>
  <c r="AC90"/>
  <c r="AD90"/>
  <c r="AE90"/>
  <c r="AC91"/>
  <c r="AD91"/>
  <c r="AE91"/>
  <c r="AC92"/>
  <c r="AD92"/>
  <c r="AE92"/>
  <c r="AC93"/>
  <c r="AD93"/>
  <c r="AE93"/>
  <c r="AC94"/>
  <c r="AD94"/>
  <c r="AE94"/>
  <c r="AC95"/>
  <c r="AD95"/>
  <c r="AE95"/>
  <c r="AC96"/>
  <c r="AD96"/>
  <c r="AE96"/>
  <c r="AC97"/>
  <c r="AD97"/>
  <c r="AE97"/>
  <c r="AC98"/>
  <c r="AD98"/>
  <c r="AE98"/>
  <c r="AC99"/>
  <c r="AD99"/>
  <c r="AE99"/>
  <c r="AC100"/>
  <c r="AD100"/>
  <c r="AE100"/>
  <c r="AC101"/>
  <c r="AD101"/>
  <c r="AE101"/>
  <c r="AC102"/>
  <c r="AD102"/>
  <c r="AE102"/>
  <c r="AC103"/>
  <c r="AD103"/>
  <c r="AE103"/>
  <c r="AC104"/>
  <c r="AD104"/>
  <c r="AE104"/>
  <c r="AC105"/>
  <c r="AD105"/>
  <c r="AE105"/>
  <c r="AC106"/>
  <c r="AD106"/>
  <c r="AE106"/>
  <c r="AC107"/>
  <c r="AD107"/>
  <c r="AE107"/>
  <c r="AC108"/>
  <c r="AD108"/>
  <c r="AE108"/>
  <c r="AC109"/>
  <c r="AD109"/>
  <c r="AE109"/>
  <c r="AC110"/>
  <c r="AD110"/>
  <c r="AE110"/>
  <c r="AC111"/>
  <c r="AD111"/>
  <c r="AE111"/>
  <c r="AC112"/>
  <c r="AD112"/>
  <c r="AE112"/>
  <c r="AC113"/>
  <c r="AD113"/>
  <c r="AE113"/>
  <c r="AC114"/>
  <c r="AD114"/>
  <c r="AE114"/>
  <c r="AC115"/>
  <c r="AD115"/>
  <c r="AE115"/>
  <c r="AC116"/>
  <c r="AD116"/>
  <c r="AE116"/>
  <c r="AC117"/>
  <c r="AD117"/>
  <c r="AE117"/>
  <c r="AC118"/>
  <c r="AD118"/>
  <c r="AE118"/>
  <c r="AC119"/>
  <c r="AD119"/>
  <c r="AE119"/>
  <c r="AC120"/>
  <c r="AD120"/>
  <c r="AE120"/>
  <c r="AC121"/>
  <c r="AD121"/>
  <c r="AE121"/>
  <c r="AC122"/>
  <c r="AD122"/>
  <c r="AE122"/>
  <c r="AC123"/>
  <c r="AD123"/>
  <c r="AE123"/>
  <c r="AC124"/>
  <c r="AD124"/>
  <c r="AE124"/>
  <c r="AC125"/>
  <c r="AD125"/>
  <c r="AE125"/>
  <c r="AC126"/>
  <c r="AD126"/>
  <c r="AE126"/>
  <c r="AC127"/>
  <c r="AD127"/>
  <c r="AE127"/>
  <c r="AC128"/>
  <c r="AD128"/>
  <c r="AE128"/>
  <c r="AC129"/>
  <c r="AD129"/>
  <c r="AE129"/>
  <c r="AC130"/>
  <c r="AD130"/>
  <c r="AE130"/>
  <c r="AC131"/>
  <c r="AD131"/>
  <c r="AE131"/>
  <c r="AC132"/>
  <c r="AD132"/>
  <c r="AE132"/>
  <c r="AC133"/>
  <c r="AD133"/>
  <c r="AE133"/>
  <c r="AC134"/>
  <c r="AD134"/>
  <c r="AE134"/>
  <c r="AC135"/>
  <c r="AD135"/>
  <c r="AE135"/>
  <c r="AC136"/>
  <c r="AD136"/>
  <c r="AE136"/>
  <c r="AC137"/>
  <c r="AD137"/>
  <c r="AE137"/>
  <c r="AC138"/>
  <c r="AD138"/>
  <c r="AE138"/>
  <c r="AC139"/>
  <c r="AD139"/>
  <c r="AE139"/>
  <c r="AC140"/>
  <c r="AD140"/>
  <c r="AE140"/>
  <c r="AC141"/>
  <c r="AD141"/>
  <c r="AE141"/>
  <c r="AC142"/>
  <c r="AD142"/>
  <c r="AE142"/>
  <c r="AC143"/>
  <c r="AD143"/>
  <c r="AE143"/>
  <c r="AC144"/>
  <c r="AD144"/>
  <c r="AE144"/>
  <c r="AC145"/>
  <c r="AD145"/>
  <c r="AE145"/>
  <c r="AC146"/>
  <c r="AD146"/>
  <c r="AE146"/>
  <c r="AC147"/>
  <c r="AD147"/>
  <c r="AE147"/>
  <c r="AC148"/>
  <c r="AD148"/>
  <c r="AE148"/>
  <c r="AC149"/>
  <c r="AD149"/>
  <c r="AE149"/>
  <c r="AC150"/>
  <c r="AD150"/>
  <c r="AE150"/>
  <c r="AC151"/>
  <c r="AD151"/>
  <c r="AE151"/>
  <c r="AC152"/>
  <c r="AD152"/>
  <c r="AE152"/>
  <c r="AC153"/>
  <c r="AD153"/>
  <c r="AE153"/>
  <c r="AC154"/>
  <c r="AD154"/>
  <c r="AE154"/>
  <c r="AC155"/>
  <c r="AD155"/>
  <c r="AE155"/>
  <c r="AC156"/>
  <c r="AD156"/>
  <c r="AE156"/>
  <c r="AC157"/>
  <c r="AD157"/>
  <c r="AE157"/>
  <c r="AC158"/>
  <c r="AD158"/>
  <c r="AE158"/>
  <c r="AC159"/>
  <c r="AD159"/>
  <c r="AE159"/>
  <c r="AC160"/>
  <c r="AD160"/>
  <c r="AE160"/>
  <c r="AC161"/>
  <c r="AD161"/>
  <c r="AE161"/>
  <c r="AC162"/>
  <c r="AD162"/>
  <c r="AE162"/>
  <c r="AC163"/>
  <c r="AD163"/>
  <c r="AE163"/>
  <c r="AC164"/>
  <c r="AD164"/>
  <c r="AE164"/>
  <c r="AC165"/>
  <c r="AD165"/>
  <c r="AE165"/>
  <c r="AC166"/>
  <c r="AD166"/>
  <c r="AE166"/>
  <c r="AC167"/>
  <c r="AD167"/>
  <c r="AE167"/>
  <c r="AC168"/>
  <c r="AD168"/>
  <c r="AE168"/>
  <c r="AC169"/>
  <c r="AD169"/>
  <c r="AE169"/>
  <c r="AC170"/>
  <c r="AD170"/>
  <c r="AE170"/>
  <c r="AC171"/>
  <c r="AD171"/>
  <c r="AE171"/>
  <c r="AC172"/>
  <c r="AD172"/>
  <c r="AE172"/>
  <c r="AC173"/>
  <c r="AD173"/>
  <c r="AE173"/>
  <c r="AC174"/>
  <c r="AD174"/>
  <c r="AE174"/>
  <c r="AC175"/>
  <c r="AD175"/>
  <c r="AE175"/>
  <c r="AC176"/>
  <c r="AD176"/>
  <c r="AE176"/>
  <c r="AC177"/>
  <c r="AD177"/>
  <c r="AE177"/>
  <c r="AC178"/>
  <c r="AD178"/>
  <c r="AE178"/>
  <c r="AC179"/>
  <c r="AD179"/>
  <c r="AE179"/>
  <c r="AC180"/>
  <c r="AD180"/>
  <c r="AE180"/>
  <c r="AC181"/>
  <c r="AD181"/>
  <c r="AE181"/>
  <c r="AC182"/>
  <c r="AD182"/>
  <c r="AE182"/>
  <c r="AC183"/>
  <c r="AD183"/>
  <c r="AE183"/>
  <c r="AC184"/>
  <c r="AD184"/>
  <c r="AE184"/>
  <c r="AD64"/>
  <c r="AE64"/>
  <c r="AC64"/>
  <c r="A2" i="8" l="1"/>
  <c r="A2" i="7"/>
  <c r="A2" i="4"/>
  <c r="G17" i="2"/>
  <c r="V3"/>
  <c r="Y221"/>
  <c r="X221"/>
  <c r="X220"/>
  <c r="Y220"/>
  <c r="Y219"/>
  <c r="W221"/>
  <c r="X219"/>
  <c r="W220"/>
  <c r="W219"/>
  <c r="X218"/>
  <c r="Y218"/>
  <c r="Y217"/>
  <c r="X217"/>
  <c r="W218"/>
  <c r="W217"/>
  <c r="X216"/>
  <c r="Y216"/>
  <c r="Y215"/>
  <c r="X215"/>
  <c r="W216"/>
  <c r="W215"/>
  <c r="X214"/>
  <c r="Y214"/>
  <c r="Y213"/>
  <c r="X213"/>
  <c r="W214"/>
  <c r="W213"/>
  <c r="X212"/>
  <c r="Y212"/>
  <c r="Y211"/>
  <c r="X211"/>
  <c r="W212"/>
  <c r="W211"/>
  <c r="X210"/>
  <c r="Y210"/>
  <c r="Y209"/>
  <c r="X209"/>
  <c r="W210"/>
  <c r="W209"/>
  <c r="X208"/>
  <c r="Y208"/>
  <c r="Y207"/>
  <c r="X207"/>
  <c r="W208"/>
  <c r="W207"/>
  <c r="X206"/>
  <c r="Y206"/>
  <c r="Y205"/>
  <c r="X205"/>
  <c r="W206"/>
  <c r="W205"/>
  <c r="X204"/>
  <c r="Y204"/>
  <c r="Y203"/>
  <c r="X203"/>
  <c r="W204"/>
  <c r="W203"/>
  <c r="X202"/>
  <c r="Y202"/>
  <c r="Y201"/>
  <c r="X201"/>
  <c r="W202"/>
  <c r="W201"/>
  <c r="X200"/>
  <c r="Y200"/>
  <c r="Y199"/>
  <c r="X199"/>
  <c r="W200"/>
  <c r="W199"/>
  <c r="X198"/>
  <c r="Y198"/>
  <c r="Y197"/>
  <c r="X197"/>
  <c r="W198"/>
  <c r="W197"/>
  <c r="X196"/>
  <c r="Y196"/>
  <c r="Y195"/>
  <c r="X195"/>
  <c r="W196"/>
  <c r="W195"/>
  <c r="X194"/>
  <c r="Y194"/>
  <c r="Y193"/>
  <c r="X193"/>
  <c r="W194"/>
  <c r="W193"/>
  <c r="X192"/>
  <c r="Y192"/>
  <c r="Y191"/>
  <c r="X191"/>
  <c r="W192"/>
  <c r="W191"/>
  <c r="X190"/>
  <c r="Y190"/>
  <c r="Y189"/>
  <c r="X189"/>
  <c r="W190"/>
  <c r="W189"/>
  <c r="X188"/>
  <c r="Y188"/>
  <c r="Y187"/>
  <c r="X187"/>
  <c r="W188"/>
  <c r="W187"/>
  <c r="X186"/>
  <c r="Y186"/>
  <c r="Y185"/>
  <c r="X185"/>
  <c r="W186"/>
  <c r="W185"/>
  <c r="X184"/>
  <c r="Y184"/>
  <c r="Y183"/>
  <c r="X183"/>
  <c r="W184"/>
  <c r="W183"/>
  <c r="X182"/>
  <c r="Y182"/>
  <c r="Y181"/>
  <c r="X181"/>
  <c r="W182"/>
  <c r="W181"/>
  <c r="X180"/>
  <c r="Y180"/>
  <c r="Y179"/>
  <c r="X179"/>
  <c r="W180"/>
  <c r="W179"/>
  <c r="X178"/>
  <c r="Y178"/>
  <c r="Y177"/>
  <c r="X177"/>
  <c r="W178"/>
  <c r="W177"/>
  <c r="X176"/>
  <c r="Y176"/>
  <c r="Y175"/>
  <c r="X175"/>
  <c r="W176"/>
  <c r="W175"/>
  <c r="X174"/>
  <c r="Y174"/>
  <c r="Y173"/>
  <c r="X173"/>
  <c r="W174"/>
  <c r="W173"/>
  <c r="X172"/>
  <c r="Y172"/>
  <c r="Y171"/>
  <c r="X171"/>
  <c r="W172"/>
  <c r="W171"/>
  <c r="X170"/>
  <c r="Y170"/>
  <c r="Y169"/>
  <c r="X169"/>
  <c r="W170"/>
  <c r="W169"/>
  <c r="X168"/>
  <c r="Y168"/>
  <c r="Y167"/>
  <c r="X167"/>
  <c r="W168"/>
  <c r="W167"/>
  <c r="X166"/>
  <c r="Y166"/>
  <c r="Y165"/>
  <c r="X165"/>
  <c r="W166"/>
  <c r="W165"/>
  <c r="X164"/>
  <c r="Y164"/>
  <c r="Y163"/>
  <c r="X163"/>
  <c r="W164"/>
  <c r="W163"/>
  <c r="X162"/>
  <c r="Y162"/>
  <c r="Y161"/>
  <c r="X161"/>
  <c r="W162"/>
  <c r="W161"/>
  <c r="X160"/>
  <c r="Y160"/>
  <c r="Y159"/>
  <c r="X159"/>
  <c r="W160"/>
  <c r="W159"/>
  <c r="X158"/>
  <c r="Y158"/>
  <c r="Y157"/>
  <c r="X157"/>
  <c r="W158"/>
  <c r="W157"/>
  <c r="X156"/>
  <c r="Y156"/>
  <c r="Y155"/>
  <c r="X155"/>
  <c r="W156"/>
  <c r="W155"/>
  <c r="X154"/>
  <c r="Y154"/>
  <c r="Y153"/>
  <c r="X153"/>
  <c r="W154"/>
  <c r="W153"/>
  <c r="X152"/>
  <c r="Y152"/>
  <c r="Y151"/>
  <c r="X151"/>
  <c r="W152"/>
  <c r="W151"/>
  <c r="X150"/>
  <c r="Y150"/>
  <c r="Y149"/>
  <c r="X149"/>
  <c r="W150"/>
  <c r="W149"/>
  <c r="X148"/>
  <c r="Y148"/>
  <c r="Y147"/>
  <c r="X147"/>
  <c r="W148"/>
  <c r="W147"/>
  <c r="X146"/>
  <c r="Y146"/>
  <c r="Y145"/>
  <c r="X145"/>
  <c r="W146"/>
  <c r="W145"/>
  <c r="X144"/>
  <c r="Y144"/>
  <c r="Y143"/>
  <c r="X143"/>
  <c r="W144"/>
  <c r="W143"/>
  <c r="X142"/>
  <c r="Y142"/>
  <c r="Y141"/>
  <c r="X141"/>
  <c r="W142"/>
  <c r="W141"/>
  <c r="X140"/>
  <c r="Y140"/>
  <c r="Y139"/>
  <c r="X139"/>
  <c r="W140"/>
  <c r="W139"/>
  <c r="X138"/>
  <c r="Y138"/>
  <c r="Y137"/>
  <c r="X137"/>
  <c r="W138"/>
  <c r="W137"/>
  <c r="X136"/>
  <c r="Y136"/>
  <c r="Y135"/>
  <c r="X135"/>
  <c r="W136"/>
  <c r="W135"/>
  <c r="X134"/>
  <c r="Y134"/>
  <c r="Y133"/>
  <c r="X133"/>
  <c r="W134"/>
  <c r="W133"/>
  <c r="X132"/>
  <c r="Y132"/>
  <c r="Y131"/>
  <c r="X131"/>
  <c r="W132"/>
  <c r="W131"/>
  <c r="X130"/>
  <c r="Y130"/>
  <c r="Y129"/>
  <c r="X129"/>
  <c r="W130"/>
  <c r="W129"/>
  <c r="X128"/>
  <c r="Y128"/>
  <c r="Y127"/>
  <c r="X127"/>
  <c r="W128"/>
  <c r="W127"/>
  <c r="X126"/>
  <c r="Y126"/>
  <c r="Y125"/>
  <c r="X125"/>
  <c r="W126"/>
  <c r="W125"/>
  <c r="X124"/>
  <c r="Y124"/>
  <c r="Y123"/>
  <c r="X123"/>
  <c r="W124"/>
  <c r="W123"/>
  <c r="X122"/>
  <c r="Y122"/>
  <c r="Y121"/>
  <c r="X121"/>
  <c r="W122"/>
  <c r="W121"/>
  <c r="X120"/>
  <c r="Y120"/>
  <c r="Y119"/>
  <c r="X119"/>
  <c r="W120"/>
  <c r="W119"/>
  <c r="X118"/>
  <c r="Y118"/>
  <c r="Y117"/>
  <c r="X117"/>
  <c r="W118"/>
  <c r="W117"/>
  <c r="X116"/>
  <c r="Y116"/>
  <c r="Y115"/>
  <c r="X115"/>
  <c r="W116"/>
  <c r="W115"/>
  <c r="X114"/>
  <c r="Y114"/>
  <c r="Y113"/>
  <c r="X113"/>
  <c r="W114"/>
  <c r="W113"/>
  <c r="X112"/>
  <c r="Y112"/>
  <c r="Y111"/>
  <c r="X111"/>
  <c r="W112"/>
  <c r="W111"/>
  <c r="X110"/>
  <c r="Y110"/>
  <c r="Y109"/>
  <c r="X109"/>
  <c r="W110"/>
  <c r="W109"/>
  <c r="X108"/>
  <c r="Y108"/>
  <c r="Y107"/>
  <c r="X107"/>
  <c r="W108"/>
  <c r="W107"/>
  <c r="X106"/>
  <c r="Y106"/>
  <c r="Y105"/>
  <c r="X105"/>
  <c r="W106"/>
  <c r="W105"/>
  <c r="X104"/>
  <c r="Y104"/>
  <c r="Y103"/>
  <c r="X103"/>
  <c r="W104"/>
  <c r="W103"/>
  <c r="X102"/>
  <c r="Y102"/>
  <c r="Y101"/>
  <c r="X101"/>
  <c r="W102"/>
  <c r="W101"/>
  <c r="R501"/>
  <c r="S501"/>
  <c r="T501"/>
  <c r="R502"/>
  <c r="S502"/>
  <c r="T502"/>
  <c r="R503"/>
  <c r="S503"/>
  <c r="T503"/>
  <c r="R504"/>
  <c r="S504"/>
  <c r="T504"/>
  <c r="R505"/>
  <c r="S505"/>
  <c r="T505"/>
  <c r="R506"/>
  <c r="S506"/>
  <c r="T506"/>
  <c r="R507"/>
  <c r="S507"/>
  <c r="T507"/>
  <c r="R508"/>
  <c r="S508"/>
  <c r="T508"/>
  <c r="R509"/>
  <c r="S509"/>
  <c r="T509"/>
  <c r="R510"/>
  <c r="S510"/>
  <c r="T510"/>
  <c r="R511"/>
  <c r="S511"/>
  <c r="T511"/>
  <c r="R512"/>
  <c r="S512"/>
  <c r="T512"/>
  <c r="R513"/>
  <c r="S513"/>
  <c r="T513"/>
  <c r="R514"/>
  <c r="S514"/>
  <c r="T514"/>
  <c r="R515"/>
  <c r="S515"/>
  <c r="T515"/>
  <c r="R516"/>
  <c r="S516"/>
  <c r="T516"/>
  <c r="R517"/>
  <c r="S517"/>
  <c r="T517"/>
  <c r="R518"/>
  <c r="S518"/>
  <c r="T518"/>
  <c r="R519"/>
  <c r="S519"/>
  <c r="T519"/>
  <c r="R520"/>
  <c r="S520"/>
  <c r="T520"/>
  <c r="R521"/>
  <c r="S521"/>
  <c r="T521"/>
  <c r="R522"/>
  <c r="S522"/>
  <c r="T522"/>
  <c r="R523"/>
  <c r="S523"/>
  <c r="T523"/>
  <c r="R524"/>
  <c r="S524"/>
  <c r="T524"/>
  <c r="R525"/>
  <c r="S525"/>
  <c r="T525"/>
  <c r="R526"/>
  <c r="S526"/>
  <c r="T526"/>
  <c r="R527"/>
  <c r="S527"/>
  <c r="T527"/>
  <c r="R528"/>
  <c r="S528"/>
  <c r="T528"/>
  <c r="R529"/>
  <c r="S529"/>
  <c r="T529"/>
  <c r="R530"/>
  <c r="S530"/>
  <c r="T530"/>
  <c r="R531"/>
  <c r="S531"/>
  <c r="T531"/>
  <c r="R532"/>
  <c r="S532"/>
  <c r="T532"/>
  <c r="R533"/>
  <c r="S533"/>
  <c r="T533"/>
  <c r="R534"/>
  <c r="S534"/>
  <c r="T534"/>
  <c r="R535"/>
  <c r="S535"/>
  <c r="T535"/>
  <c r="R536"/>
  <c r="S536"/>
  <c r="T536"/>
  <c r="R537"/>
  <c r="S537"/>
  <c r="T537"/>
  <c r="R538"/>
  <c r="S538"/>
  <c r="T538"/>
  <c r="R539"/>
  <c r="S539"/>
  <c r="T539"/>
  <c r="R540"/>
  <c r="S540"/>
  <c r="T540"/>
  <c r="R541"/>
  <c r="S541"/>
  <c r="T541"/>
  <c r="R542"/>
  <c r="S542"/>
  <c r="T542"/>
  <c r="R543"/>
  <c r="S543"/>
  <c r="T543"/>
  <c r="R544"/>
  <c r="S544"/>
  <c r="T544"/>
  <c r="R545"/>
  <c r="S545"/>
  <c r="T545"/>
  <c r="R546"/>
  <c r="S546"/>
  <c r="T546"/>
  <c r="R547"/>
  <c r="S547"/>
  <c r="T547"/>
  <c r="R548"/>
  <c r="S548"/>
  <c r="T548"/>
  <c r="R549"/>
  <c r="S549"/>
  <c r="T549"/>
  <c r="R550"/>
  <c r="S550"/>
  <c r="T550"/>
  <c r="R551"/>
  <c r="S551"/>
  <c r="T551"/>
  <c r="R552"/>
  <c r="S552"/>
  <c r="T552"/>
  <c r="R553"/>
  <c r="S553"/>
  <c r="T553"/>
  <c r="R554"/>
  <c r="S554"/>
  <c r="T554"/>
  <c r="R555"/>
  <c r="S555"/>
  <c r="T555"/>
  <c r="R556"/>
  <c r="S556"/>
  <c r="T556"/>
  <c r="R557"/>
  <c r="S557"/>
  <c r="T557"/>
  <c r="R558"/>
  <c r="S558"/>
  <c r="T558"/>
  <c r="R559"/>
  <c r="S559"/>
  <c r="T559"/>
  <c r="R560"/>
  <c r="S560"/>
  <c r="T560"/>
  <c r="R561"/>
  <c r="S561"/>
  <c r="T561"/>
  <c r="R562"/>
  <c r="S562"/>
  <c r="T562"/>
  <c r="R563"/>
  <c r="S563"/>
  <c r="T563"/>
  <c r="R564"/>
  <c r="S564"/>
  <c r="T564"/>
  <c r="R565"/>
  <c r="S565"/>
  <c r="T565"/>
  <c r="R566"/>
  <c r="S566"/>
  <c r="T566"/>
  <c r="R567"/>
  <c r="S567"/>
  <c r="T567"/>
  <c r="R568"/>
  <c r="S568"/>
  <c r="T568"/>
  <c r="R569"/>
  <c r="S569"/>
  <c r="T569"/>
  <c r="R570"/>
  <c r="S570"/>
  <c r="T570"/>
  <c r="R571"/>
  <c r="S571"/>
  <c r="T571"/>
  <c r="R572"/>
  <c r="S572"/>
  <c r="T572"/>
  <c r="R573"/>
  <c r="S573"/>
  <c r="T573"/>
  <c r="R574"/>
  <c r="S574"/>
  <c r="T574"/>
  <c r="R575"/>
  <c r="S575"/>
  <c r="T575"/>
  <c r="R576"/>
  <c r="S576"/>
  <c r="T576"/>
  <c r="R577"/>
  <c r="S577"/>
  <c r="T577"/>
  <c r="R578"/>
  <c r="S578"/>
  <c r="T578"/>
  <c r="R579"/>
  <c r="S579"/>
  <c r="T579"/>
  <c r="R580"/>
  <c r="S580"/>
  <c r="T580"/>
  <c r="R581"/>
  <c r="S581"/>
  <c r="T581"/>
  <c r="R582"/>
  <c r="S582"/>
  <c r="T582"/>
  <c r="R583"/>
  <c r="S583"/>
  <c r="T583"/>
  <c r="R584"/>
  <c r="S584"/>
  <c r="T584"/>
  <c r="R585"/>
  <c r="S585"/>
  <c r="T585"/>
  <c r="R586"/>
  <c r="S586"/>
  <c r="T586"/>
  <c r="R587"/>
  <c r="S587"/>
  <c r="T587"/>
  <c r="R588"/>
  <c r="S588"/>
  <c r="T588"/>
  <c r="R589"/>
  <c r="S589"/>
  <c r="T589"/>
  <c r="R590"/>
  <c r="S590"/>
  <c r="T590"/>
  <c r="R591"/>
  <c r="S591"/>
  <c r="T591"/>
  <c r="R592"/>
  <c r="S592"/>
  <c r="T592"/>
  <c r="R593"/>
  <c r="S593"/>
  <c r="T593"/>
  <c r="R594"/>
  <c r="S594"/>
  <c r="T594"/>
  <c r="R595"/>
  <c r="S595"/>
  <c r="T595"/>
  <c r="R596"/>
  <c r="S596"/>
  <c r="T596"/>
  <c r="R597"/>
  <c r="S597"/>
  <c r="T597"/>
  <c r="R598"/>
  <c r="S598"/>
  <c r="T598"/>
  <c r="R599"/>
  <c r="S599"/>
  <c r="T599"/>
  <c r="R600"/>
  <c r="S600"/>
  <c r="T600"/>
  <c r="R601"/>
  <c r="S601"/>
  <c r="T601"/>
  <c r="R602"/>
  <c r="S602"/>
  <c r="T602"/>
  <c r="R603"/>
  <c r="S603"/>
  <c r="T603"/>
  <c r="R604"/>
  <c r="S604"/>
  <c r="T604"/>
  <c r="R605"/>
  <c r="S605"/>
  <c r="T605"/>
  <c r="R606"/>
  <c r="S606"/>
  <c r="T606"/>
  <c r="R607"/>
  <c r="S607"/>
  <c r="T607"/>
  <c r="R608"/>
  <c r="S608"/>
  <c r="T608"/>
  <c r="R609"/>
  <c r="S609"/>
  <c r="T609"/>
  <c r="R610"/>
  <c r="S610"/>
  <c r="T610"/>
  <c r="R611"/>
  <c r="S611"/>
  <c r="T611"/>
  <c r="R612"/>
  <c r="S612"/>
  <c r="T612"/>
  <c r="R613"/>
  <c r="S613"/>
  <c r="T613"/>
  <c r="R614"/>
  <c r="S614"/>
  <c r="T614"/>
  <c r="R615"/>
  <c r="S615"/>
  <c r="T615"/>
  <c r="R616"/>
  <c r="S616"/>
  <c r="T616"/>
  <c r="R617"/>
  <c r="S617"/>
  <c r="T617"/>
  <c r="R618"/>
  <c r="S618"/>
  <c r="T618"/>
  <c r="R619"/>
  <c r="S619"/>
  <c r="T619"/>
  <c r="R620"/>
  <c r="S620"/>
  <c r="T620"/>
  <c r="T500"/>
  <c r="S500"/>
  <c r="R500"/>
  <c r="K290"/>
  <c r="L290"/>
  <c r="M290"/>
  <c r="K291"/>
  <c r="L291"/>
  <c r="M291"/>
  <c r="K292"/>
  <c r="L292"/>
  <c r="M292"/>
  <c r="K293"/>
  <c r="L293"/>
  <c r="M293"/>
  <c r="K294"/>
  <c r="L294"/>
  <c r="M294"/>
  <c r="K295"/>
  <c r="L295"/>
  <c r="M295"/>
  <c r="K296"/>
  <c r="L296"/>
  <c r="M296"/>
  <c r="K297"/>
  <c r="L297"/>
  <c r="M297"/>
  <c r="K298"/>
  <c r="L298"/>
  <c r="M298"/>
  <c r="K299"/>
  <c r="L299"/>
  <c r="M299"/>
  <c r="K300"/>
  <c r="L300"/>
  <c r="M300"/>
  <c r="K301"/>
  <c r="L301"/>
  <c r="M301"/>
  <c r="K302"/>
  <c r="L302"/>
  <c r="M302"/>
  <c r="K303"/>
  <c r="L303"/>
  <c r="M303"/>
  <c r="K304"/>
  <c r="L304"/>
  <c r="M304"/>
  <c r="K305"/>
  <c r="L305"/>
  <c r="M305"/>
  <c r="K306"/>
  <c r="L306"/>
  <c r="M306"/>
  <c r="K307"/>
  <c r="L307"/>
  <c r="M307"/>
  <c r="K308"/>
  <c r="L308"/>
  <c r="M308"/>
  <c r="K309"/>
  <c r="L309"/>
  <c r="M309"/>
  <c r="K310"/>
  <c r="L310"/>
  <c r="M310"/>
  <c r="K311"/>
  <c r="L311"/>
  <c r="M311"/>
  <c r="K312"/>
  <c r="L312"/>
  <c r="M312"/>
  <c r="K313"/>
  <c r="L313"/>
  <c r="M313"/>
  <c r="K314"/>
  <c r="L314"/>
  <c r="M314"/>
  <c r="K315"/>
  <c r="L315"/>
  <c r="M315"/>
  <c r="K316"/>
  <c r="L316"/>
  <c r="M316"/>
  <c r="K317"/>
  <c r="L317"/>
  <c r="M317"/>
  <c r="K318"/>
  <c r="L318"/>
  <c r="M318"/>
  <c r="K319"/>
  <c r="L319"/>
  <c r="M319"/>
  <c r="K320"/>
  <c r="L320"/>
  <c r="M320"/>
  <c r="K321"/>
  <c r="L321"/>
  <c r="M321"/>
  <c r="K322"/>
  <c r="L322"/>
  <c r="M322"/>
  <c r="K323"/>
  <c r="L323"/>
  <c r="M323"/>
  <c r="K324"/>
  <c r="L324"/>
  <c r="M324"/>
  <c r="K325"/>
  <c r="L325"/>
  <c r="M325"/>
  <c r="K326"/>
  <c r="L326"/>
  <c r="M326"/>
  <c r="K327"/>
  <c r="L327"/>
  <c r="M327"/>
  <c r="K328"/>
  <c r="L328"/>
  <c r="M328"/>
  <c r="K329"/>
  <c r="L329"/>
  <c r="M329"/>
  <c r="K330"/>
  <c r="L330"/>
  <c r="M330"/>
  <c r="K331"/>
  <c r="L331"/>
  <c r="M331"/>
  <c r="K332"/>
  <c r="L332"/>
  <c r="M332"/>
  <c r="K333"/>
  <c r="L333"/>
  <c r="M333"/>
  <c r="K334"/>
  <c r="L334"/>
  <c r="M334"/>
  <c r="K335"/>
  <c r="L335"/>
  <c r="M335"/>
  <c r="K336"/>
  <c r="L336"/>
  <c r="M336"/>
  <c r="K337"/>
  <c r="L337"/>
  <c r="M337"/>
  <c r="K338"/>
  <c r="L338"/>
  <c r="M338"/>
  <c r="K339"/>
  <c r="L339"/>
  <c r="M339"/>
  <c r="K340"/>
  <c r="L340"/>
  <c r="M340"/>
  <c r="K341"/>
  <c r="L341"/>
  <c r="M341"/>
  <c r="K342"/>
  <c r="L342"/>
  <c r="M342"/>
  <c r="K343"/>
  <c r="L343"/>
  <c r="M343"/>
  <c r="K344"/>
  <c r="L344"/>
  <c r="M344"/>
  <c r="K345"/>
  <c r="L345"/>
  <c r="M345"/>
  <c r="K346"/>
  <c r="L346"/>
  <c r="M346"/>
  <c r="K347"/>
  <c r="L347"/>
  <c r="M347"/>
  <c r="K348"/>
  <c r="L348"/>
  <c r="M348"/>
  <c r="K349"/>
  <c r="L349"/>
  <c r="M349"/>
  <c r="K350"/>
  <c r="L350"/>
  <c r="M350"/>
  <c r="K351"/>
  <c r="L351"/>
  <c r="M351"/>
  <c r="K352"/>
  <c r="L352"/>
  <c r="M352"/>
  <c r="K353"/>
  <c r="L353"/>
  <c r="M353"/>
  <c r="K354"/>
  <c r="L354"/>
  <c r="M354"/>
  <c r="K355"/>
  <c r="L355"/>
  <c r="M355"/>
  <c r="K356"/>
  <c r="L356"/>
  <c r="M356"/>
  <c r="K357"/>
  <c r="L357"/>
  <c r="M357"/>
  <c r="K358"/>
  <c r="L358"/>
  <c r="M358"/>
  <c r="K359"/>
  <c r="L359"/>
  <c r="M359"/>
  <c r="K360"/>
  <c r="L360"/>
  <c r="M360"/>
  <c r="K361"/>
  <c r="L361"/>
  <c r="M361"/>
  <c r="K362"/>
  <c r="L362"/>
  <c r="M362"/>
  <c r="K363"/>
  <c r="L363"/>
  <c r="M363"/>
  <c r="K364"/>
  <c r="L364"/>
  <c r="M364"/>
  <c r="K365"/>
  <c r="L365"/>
  <c r="M365"/>
  <c r="K366"/>
  <c r="L366"/>
  <c r="M366"/>
  <c r="K367"/>
  <c r="L367"/>
  <c r="M367"/>
  <c r="K368"/>
  <c r="L368"/>
  <c r="M368"/>
  <c r="K369"/>
  <c r="L369"/>
  <c r="M369"/>
  <c r="K370"/>
  <c r="L370"/>
  <c r="M370"/>
  <c r="K371"/>
  <c r="L371"/>
  <c r="M371"/>
  <c r="K372"/>
  <c r="L372"/>
  <c r="M372"/>
  <c r="K373"/>
  <c r="L373"/>
  <c r="M373"/>
  <c r="K374"/>
  <c r="L374"/>
  <c r="M374"/>
  <c r="K375"/>
  <c r="L375"/>
  <c r="M375"/>
  <c r="K376"/>
  <c r="L376"/>
  <c r="M376"/>
  <c r="K377"/>
  <c r="L377"/>
  <c r="M377"/>
  <c r="K378"/>
  <c r="L378"/>
  <c r="M378"/>
  <c r="K379"/>
  <c r="L379"/>
  <c r="M379"/>
  <c r="K380"/>
  <c r="L380"/>
  <c r="M380"/>
  <c r="K381"/>
  <c r="L381"/>
  <c r="M381"/>
  <c r="K382"/>
  <c r="L382"/>
  <c r="M382"/>
  <c r="K383"/>
  <c r="L383"/>
  <c r="M383"/>
  <c r="K384"/>
  <c r="L384"/>
  <c r="M384"/>
  <c r="K385"/>
  <c r="L385"/>
  <c r="M385"/>
  <c r="K386"/>
  <c r="L386"/>
  <c r="M386"/>
  <c r="K387"/>
  <c r="L387"/>
  <c r="M387"/>
  <c r="K388"/>
  <c r="L388"/>
  <c r="M388"/>
  <c r="K389"/>
  <c r="L389"/>
  <c r="M389"/>
  <c r="K390"/>
  <c r="L390"/>
  <c r="M390"/>
  <c r="K391"/>
  <c r="L391"/>
  <c r="M391"/>
  <c r="K392"/>
  <c r="L392"/>
  <c r="M392"/>
  <c r="K393"/>
  <c r="L393"/>
  <c r="M393"/>
  <c r="K394"/>
  <c r="L394"/>
  <c r="M394"/>
  <c r="K395"/>
  <c r="L395"/>
  <c r="M395"/>
  <c r="K396"/>
  <c r="L396"/>
  <c r="M396"/>
  <c r="K397"/>
  <c r="L397"/>
  <c r="M397"/>
  <c r="K398"/>
  <c r="L398"/>
  <c r="M398"/>
  <c r="K399"/>
  <c r="L399"/>
  <c r="M399"/>
  <c r="K400"/>
  <c r="L400"/>
  <c r="M400"/>
  <c r="K401"/>
  <c r="L401"/>
  <c r="M401"/>
  <c r="K402"/>
  <c r="L402"/>
  <c r="M402"/>
  <c r="K403"/>
  <c r="L403"/>
  <c r="M403"/>
  <c r="K404"/>
  <c r="L404"/>
  <c r="M404"/>
  <c r="K405"/>
  <c r="L405"/>
  <c r="M405"/>
  <c r="K406"/>
  <c r="L406"/>
  <c r="M406"/>
  <c r="K407"/>
  <c r="L407"/>
  <c r="M407"/>
  <c r="K408"/>
  <c r="L408"/>
  <c r="M408"/>
  <c r="K409"/>
  <c r="L409"/>
  <c r="M409"/>
  <c r="M289"/>
  <c r="L289"/>
  <c r="K289"/>
  <c r="D949"/>
  <c r="E949"/>
  <c r="F949"/>
  <c r="D950"/>
  <c r="E950"/>
  <c r="F950"/>
  <c r="D951"/>
  <c r="E951"/>
  <c r="F951"/>
  <c r="D952"/>
  <c r="E952"/>
  <c r="F952"/>
  <c r="D953"/>
  <c r="E953"/>
  <c r="F953"/>
  <c r="D954"/>
  <c r="E954"/>
  <c r="F954"/>
  <c r="D955"/>
  <c r="E955"/>
  <c r="F955"/>
  <c r="D956"/>
  <c r="E956"/>
  <c r="F956"/>
  <c r="D957"/>
  <c r="E957"/>
  <c r="F957"/>
  <c r="D958"/>
  <c r="E958"/>
  <c r="F958"/>
  <c r="D959"/>
  <c r="E959"/>
  <c r="F959"/>
  <c r="D960"/>
  <c r="E960"/>
  <c r="F960"/>
  <c r="D961"/>
  <c r="E961"/>
  <c r="F961"/>
  <c r="D962"/>
  <c r="E962"/>
  <c r="F962"/>
  <c r="D963"/>
  <c r="E963"/>
  <c r="F963"/>
  <c r="D964"/>
  <c r="E964"/>
  <c r="F964"/>
  <c r="D965"/>
  <c r="E965"/>
  <c r="F965"/>
  <c r="D966"/>
  <c r="E966"/>
  <c r="F966"/>
  <c r="D967"/>
  <c r="E967"/>
  <c r="F967"/>
  <c r="D968"/>
  <c r="E968"/>
  <c r="F968"/>
  <c r="D969"/>
  <c r="E969"/>
  <c r="F969"/>
  <c r="D970"/>
  <c r="E970"/>
  <c r="F970"/>
  <c r="D971"/>
  <c r="E971"/>
  <c r="F971"/>
  <c r="D972"/>
  <c r="E972"/>
  <c r="F972"/>
  <c r="D973"/>
  <c r="E973"/>
  <c r="F973"/>
  <c r="D974"/>
  <c r="E974"/>
  <c r="F974"/>
  <c r="D975"/>
  <c r="E975"/>
  <c r="F975"/>
  <c r="D976"/>
  <c r="E976"/>
  <c r="F976"/>
  <c r="D977"/>
  <c r="E977"/>
  <c r="F977"/>
  <c r="D978"/>
  <c r="E978"/>
  <c r="F978"/>
  <c r="D979"/>
  <c r="E979"/>
  <c r="F979"/>
  <c r="D980"/>
  <c r="E980"/>
  <c r="F980"/>
  <c r="D981"/>
  <c r="E981"/>
  <c r="F981"/>
  <c r="D982"/>
  <c r="E982"/>
  <c r="F982"/>
  <c r="D983"/>
  <c r="E983"/>
  <c r="F983"/>
  <c r="D984"/>
  <c r="E984"/>
  <c r="F984"/>
  <c r="D985"/>
  <c r="E985"/>
  <c r="F985"/>
  <c r="D986"/>
  <c r="E986"/>
  <c r="F986"/>
  <c r="D987"/>
  <c r="E987"/>
  <c r="F987"/>
  <c r="D988"/>
  <c r="E988"/>
  <c r="F988"/>
  <c r="D989"/>
  <c r="E989"/>
  <c r="F989"/>
  <c r="D990"/>
  <c r="E990"/>
  <c r="F990"/>
  <c r="D991"/>
  <c r="E991"/>
  <c r="F991"/>
  <c r="D992"/>
  <c r="E992"/>
  <c r="F992"/>
  <c r="D993"/>
  <c r="E993"/>
  <c r="F993"/>
  <c r="D994"/>
  <c r="E994"/>
  <c r="F994"/>
  <c r="D995"/>
  <c r="E995"/>
  <c r="F995"/>
  <c r="D996"/>
  <c r="E996"/>
  <c r="F996"/>
  <c r="D997"/>
  <c r="E997"/>
  <c r="F997"/>
  <c r="D998"/>
  <c r="E998"/>
  <c r="F998"/>
  <c r="D999"/>
  <c r="E999"/>
  <c r="F999"/>
  <c r="D1000"/>
  <c r="E1000"/>
  <c r="F1000"/>
  <c r="D1001"/>
  <c r="E1001"/>
  <c r="F1001"/>
  <c r="D1002"/>
  <c r="E1002"/>
  <c r="F1002"/>
  <c r="D1003"/>
  <c r="E1003"/>
  <c r="F1003"/>
  <c r="D1004"/>
  <c r="E1004"/>
  <c r="F1004"/>
  <c r="D1005"/>
  <c r="E1005"/>
  <c r="F1005"/>
  <c r="D1006"/>
  <c r="E1006"/>
  <c r="F1006"/>
  <c r="D1007"/>
  <c r="E1007"/>
  <c r="F1007"/>
  <c r="D1008"/>
  <c r="E1008"/>
  <c r="F1008"/>
  <c r="D1009"/>
  <c r="E1009"/>
  <c r="F1009"/>
  <c r="D1010"/>
  <c r="E1010"/>
  <c r="F1010"/>
  <c r="D1011"/>
  <c r="E1011"/>
  <c r="F1011"/>
  <c r="D1012"/>
  <c r="E1012"/>
  <c r="F1012"/>
  <c r="D1013"/>
  <c r="E1013"/>
  <c r="F1013"/>
  <c r="D1014"/>
  <c r="E1014"/>
  <c r="F1014"/>
  <c r="D1015"/>
  <c r="E1015"/>
  <c r="F1015"/>
  <c r="D1016"/>
  <c r="E1016"/>
  <c r="F1016"/>
  <c r="D1017"/>
  <c r="E1017"/>
  <c r="F1017"/>
  <c r="D1018"/>
  <c r="E1018"/>
  <c r="F1018"/>
  <c r="D1019"/>
  <c r="E1019"/>
  <c r="F1019"/>
  <c r="D1020"/>
  <c r="E1020"/>
  <c r="F1020"/>
  <c r="D1021"/>
  <c r="E1021"/>
  <c r="F1021"/>
  <c r="D1022"/>
  <c r="E1022"/>
  <c r="F1022"/>
  <c r="D1023"/>
  <c r="E1023"/>
  <c r="F1023"/>
  <c r="D1024"/>
  <c r="E1024"/>
  <c r="F1024"/>
  <c r="D1025"/>
  <c r="E1025"/>
  <c r="F1025"/>
  <c r="D1026"/>
  <c r="E1026"/>
  <c r="F1026"/>
  <c r="D1027"/>
  <c r="E1027"/>
  <c r="F1027"/>
  <c r="D1028"/>
  <c r="E1028"/>
  <c r="F1028"/>
  <c r="D1029"/>
  <c r="E1029"/>
  <c r="F1029"/>
  <c r="D1030"/>
  <c r="E1030"/>
  <c r="F1030"/>
  <c r="D1031"/>
  <c r="E1031"/>
  <c r="F1031"/>
  <c r="D1032"/>
  <c r="E1032"/>
  <c r="F1032"/>
  <c r="D1033"/>
  <c r="E1033"/>
  <c r="F1033"/>
  <c r="D1034"/>
  <c r="E1034"/>
  <c r="F1034"/>
  <c r="D1035"/>
  <c r="E1035"/>
  <c r="F1035"/>
  <c r="D1036"/>
  <c r="E1036"/>
  <c r="F1036"/>
  <c r="D1037"/>
  <c r="E1037"/>
  <c r="F1037"/>
  <c r="D1038"/>
  <c r="E1038"/>
  <c r="F1038"/>
  <c r="D1039"/>
  <c r="E1039"/>
  <c r="F1039"/>
  <c r="D1040"/>
  <c r="E1040"/>
  <c r="F1040"/>
  <c r="D1041"/>
  <c r="E1041"/>
  <c r="F1041"/>
  <c r="D1042"/>
  <c r="E1042"/>
  <c r="F1042"/>
  <c r="D1043"/>
  <c r="E1043"/>
  <c r="F1043"/>
  <c r="D1044"/>
  <c r="E1044"/>
  <c r="F1044"/>
  <c r="D1045"/>
  <c r="E1045"/>
  <c r="F1045"/>
  <c r="D1046"/>
  <c r="E1046"/>
  <c r="F1046"/>
  <c r="D1047"/>
  <c r="E1047"/>
  <c r="F1047"/>
  <c r="D1048"/>
  <c r="E1048"/>
  <c r="F1048"/>
  <c r="D1049"/>
  <c r="E1049"/>
  <c r="F1049"/>
  <c r="D1050"/>
  <c r="E1050"/>
  <c r="F1050"/>
  <c r="D1051"/>
  <c r="E1051"/>
  <c r="F1051"/>
  <c r="D1052"/>
  <c r="E1052"/>
  <c r="F1052"/>
  <c r="D1053"/>
  <c r="E1053"/>
  <c r="F1053"/>
  <c r="D1054"/>
  <c r="E1054"/>
  <c r="F1054"/>
  <c r="D1055"/>
  <c r="E1055"/>
  <c r="F1055"/>
  <c r="D1056"/>
  <c r="E1056"/>
  <c r="F1056"/>
  <c r="D1057"/>
  <c r="E1057"/>
  <c r="F1057"/>
  <c r="D1058"/>
  <c r="E1058"/>
  <c r="F1058"/>
  <c r="D1059"/>
  <c r="E1059"/>
  <c r="F1059"/>
  <c r="D1060"/>
  <c r="E1060"/>
  <c r="F1060"/>
  <c r="D1061"/>
  <c r="E1061"/>
  <c r="F1061"/>
  <c r="D1062"/>
  <c r="E1062"/>
  <c r="F1062"/>
  <c r="D1063"/>
  <c r="E1063"/>
  <c r="F1063"/>
  <c r="D1064"/>
  <c r="E1064"/>
  <c r="F1064"/>
  <c r="D1065"/>
  <c r="E1065"/>
  <c r="F1065"/>
  <c r="D1066"/>
  <c r="E1066"/>
  <c r="F1066"/>
  <c r="D1067"/>
  <c r="E1067"/>
  <c r="F1067"/>
  <c r="D1068"/>
  <c r="E1068"/>
  <c r="F1068"/>
  <c r="F948"/>
  <c r="E948"/>
  <c r="D948"/>
  <c r="B11" i="7"/>
  <c r="C11"/>
  <c r="D11"/>
  <c r="E11"/>
  <c r="F11"/>
  <c r="G11"/>
  <c r="H11"/>
  <c r="I11"/>
  <c r="J11"/>
  <c r="C11" i="4"/>
  <c r="D11"/>
  <c r="E11"/>
  <c r="F11"/>
  <c r="G11"/>
  <c r="H11"/>
  <c r="I11"/>
  <c r="J11"/>
  <c r="B10"/>
  <c r="B11"/>
  <c r="B13" i="7" l="1"/>
  <c r="AB12" s="1"/>
  <c r="C13"/>
  <c r="N12" s="1"/>
  <c r="D13"/>
  <c r="E13"/>
  <c r="F13"/>
  <c r="AP12" s="1"/>
  <c r="G13"/>
  <c r="BD12" s="1"/>
  <c r="H13"/>
  <c r="BR12" s="1"/>
  <c r="I13"/>
  <c r="CF12" s="1"/>
  <c r="J13"/>
  <c r="B14"/>
  <c r="AC12" s="1"/>
  <c r="C14"/>
  <c r="O12" s="1"/>
  <c r="D14"/>
  <c r="E14"/>
  <c r="F14"/>
  <c r="AQ12" s="1"/>
  <c r="G14"/>
  <c r="BE12" s="1"/>
  <c r="H14"/>
  <c r="BS12" s="1"/>
  <c r="I14"/>
  <c r="CG12" s="1"/>
  <c r="J14"/>
  <c r="B15"/>
  <c r="AD12" s="1"/>
  <c r="C15"/>
  <c r="P12" s="1"/>
  <c r="D15"/>
  <c r="E15"/>
  <c r="F15"/>
  <c r="AR12" s="1"/>
  <c r="G15"/>
  <c r="BF12" s="1"/>
  <c r="H15"/>
  <c r="BT12" s="1"/>
  <c r="I15"/>
  <c r="CH12" s="1"/>
  <c r="J15"/>
  <c r="B16"/>
  <c r="AE12" s="1"/>
  <c r="C16"/>
  <c r="Q12" s="1"/>
  <c r="D16"/>
  <c r="E16"/>
  <c r="F16"/>
  <c r="AS12" s="1"/>
  <c r="G16"/>
  <c r="BG12" s="1"/>
  <c r="H16"/>
  <c r="BU12" s="1"/>
  <c r="I16"/>
  <c r="CI12" s="1"/>
  <c r="J16"/>
  <c r="B17"/>
  <c r="AF12" s="1"/>
  <c r="C17"/>
  <c r="R12" s="1"/>
  <c r="D17"/>
  <c r="E17"/>
  <c r="F17"/>
  <c r="AT12" s="1"/>
  <c r="G17"/>
  <c r="BH12" s="1"/>
  <c r="H17"/>
  <c r="BV12" s="1"/>
  <c r="I17"/>
  <c r="CJ12" s="1"/>
  <c r="J17"/>
  <c r="B18"/>
  <c r="AG12" s="1"/>
  <c r="C18"/>
  <c r="S12" s="1"/>
  <c r="D18"/>
  <c r="E18"/>
  <c r="F18"/>
  <c r="AU12" s="1"/>
  <c r="G18"/>
  <c r="BI12" s="1"/>
  <c r="H18"/>
  <c r="BW12" s="1"/>
  <c r="I18"/>
  <c r="CK12" s="1"/>
  <c r="J18"/>
  <c r="B19"/>
  <c r="AH12" s="1"/>
  <c r="C19"/>
  <c r="T12" s="1"/>
  <c r="D19"/>
  <c r="E19"/>
  <c r="F19"/>
  <c r="AV12" s="1"/>
  <c r="G19"/>
  <c r="BJ12" s="1"/>
  <c r="H19"/>
  <c r="BX12" s="1"/>
  <c r="I19"/>
  <c r="CL12" s="1"/>
  <c r="J19"/>
  <c r="B20"/>
  <c r="AI12" s="1"/>
  <c r="C20"/>
  <c r="U12" s="1"/>
  <c r="D20"/>
  <c r="E20"/>
  <c r="F20"/>
  <c r="AW12" s="1"/>
  <c r="G20"/>
  <c r="BK12" s="1"/>
  <c r="H20"/>
  <c r="BY12" s="1"/>
  <c r="I20"/>
  <c r="CM12" s="1"/>
  <c r="J20"/>
  <c r="B21"/>
  <c r="AJ12" s="1"/>
  <c r="C21"/>
  <c r="V12" s="1"/>
  <c r="D21"/>
  <c r="E21"/>
  <c r="F21"/>
  <c r="AX12" s="1"/>
  <c r="G21"/>
  <c r="BL12" s="1"/>
  <c r="H21"/>
  <c r="BZ12" s="1"/>
  <c r="I21"/>
  <c r="CN12" s="1"/>
  <c r="J21"/>
  <c r="B22"/>
  <c r="AK12" s="1"/>
  <c r="C22"/>
  <c r="W12" s="1"/>
  <c r="D22"/>
  <c r="E22"/>
  <c r="F22"/>
  <c r="AY12" s="1"/>
  <c r="G22"/>
  <c r="BM12" s="1"/>
  <c r="H22"/>
  <c r="CA12" s="1"/>
  <c r="I22"/>
  <c r="CO12" s="1"/>
  <c r="J22"/>
  <c r="B23"/>
  <c r="AL12" s="1"/>
  <c r="C23"/>
  <c r="D23"/>
  <c r="X12" s="1"/>
  <c r="E23"/>
  <c r="F23"/>
  <c r="AZ12" s="1"/>
  <c r="G23"/>
  <c r="BN12" s="1"/>
  <c r="H23"/>
  <c r="CB12" s="1"/>
  <c r="I23"/>
  <c r="CP12" s="1"/>
  <c r="J23"/>
  <c r="B24"/>
  <c r="AA13" s="1"/>
  <c r="C24"/>
  <c r="M13" s="1"/>
  <c r="D24"/>
  <c r="E24"/>
  <c r="F24"/>
  <c r="AO13" s="1"/>
  <c r="G24"/>
  <c r="BC13" s="1"/>
  <c r="H24"/>
  <c r="BQ13" s="1"/>
  <c r="I24"/>
  <c r="CE13" s="1"/>
  <c r="J24"/>
  <c r="B25"/>
  <c r="AB13" s="1"/>
  <c r="C25"/>
  <c r="N13" s="1"/>
  <c r="D25"/>
  <c r="E25"/>
  <c r="F25"/>
  <c r="AP13" s="1"/>
  <c r="G25"/>
  <c r="BD13" s="1"/>
  <c r="H25"/>
  <c r="BR13" s="1"/>
  <c r="I25"/>
  <c r="CF13" s="1"/>
  <c r="J25"/>
  <c r="B26"/>
  <c r="AC13" s="1"/>
  <c r="C26"/>
  <c r="O13" s="1"/>
  <c r="D26"/>
  <c r="E26"/>
  <c r="F26"/>
  <c r="AQ13" s="1"/>
  <c r="G26"/>
  <c r="BE13" s="1"/>
  <c r="H26"/>
  <c r="BS13" s="1"/>
  <c r="I26"/>
  <c r="CG13" s="1"/>
  <c r="J26"/>
  <c r="B27"/>
  <c r="AD13" s="1"/>
  <c r="C27"/>
  <c r="P13" s="1"/>
  <c r="D27"/>
  <c r="E27"/>
  <c r="F27"/>
  <c r="AR13" s="1"/>
  <c r="G27"/>
  <c r="BF13" s="1"/>
  <c r="H27"/>
  <c r="BT13" s="1"/>
  <c r="I27"/>
  <c r="CH13" s="1"/>
  <c r="J27"/>
  <c r="B28"/>
  <c r="AE13" s="1"/>
  <c r="C28"/>
  <c r="Q13" s="1"/>
  <c r="D28"/>
  <c r="E28"/>
  <c r="F28"/>
  <c r="AS13" s="1"/>
  <c r="G28"/>
  <c r="BG13" s="1"/>
  <c r="H28"/>
  <c r="BU13" s="1"/>
  <c r="I28"/>
  <c r="CI13" s="1"/>
  <c r="J28"/>
  <c r="B29"/>
  <c r="AF13" s="1"/>
  <c r="C29"/>
  <c r="R13" s="1"/>
  <c r="D29"/>
  <c r="E29"/>
  <c r="F29"/>
  <c r="AT13" s="1"/>
  <c r="G29"/>
  <c r="BH13" s="1"/>
  <c r="H29"/>
  <c r="BV13" s="1"/>
  <c r="I29"/>
  <c r="CJ13" s="1"/>
  <c r="J29"/>
  <c r="B30"/>
  <c r="AG13" s="1"/>
  <c r="C30"/>
  <c r="S13" s="1"/>
  <c r="D30"/>
  <c r="E30"/>
  <c r="F30"/>
  <c r="AU13" s="1"/>
  <c r="G30"/>
  <c r="BI13" s="1"/>
  <c r="H30"/>
  <c r="BW13" s="1"/>
  <c r="I30"/>
  <c r="CK13" s="1"/>
  <c r="J30"/>
  <c r="B31"/>
  <c r="AH13" s="1"/>
  <c r="C31"/>
  <c r="T13" s="1"/>
  <c r="D31"/>
  <c r="E31"/>
  <c r="F31"/>
  <c r="AV13" s="1"/>
  <c r="G31"/>
  <c r="BJ13" s="1"/>
  <c r="H31"/>
  <c r="BX13" s="1"/>
  <c r="I31"/>
  <c r="CL13" s="1"/>
  <c r="J31"/>
  <c r="B32"/>
  <c r="AI13" s="1"/>
  <c r="C32"/>
  <c r="U13" s="1"/>
  <c r="D32"/>
  <c r="E32"/>
  <c r="F32"/>
  <c r="AW13" s="1"/>
  <c r="G32"/>
  <c r="BK13" s="1"/>
  <c r="H32"/>
  <c r="BY13" s="1"/>
  <c r="I32"/>
  <c r="CM13" s="1"/>
  <c r="J32"/>
  <c r="B33"/>
  <c r="AJ13" s="1"/>
  <c r="C33"/>
  <c r="V13" s="1"/>
  <c r="D33"/>
  <c r="E33"/>
  <c r="F33"/>
  <c r="AX13" s="1"/>
  <c r="G33"/>
  <c r="BL13" s="1"/>
  <c r="H33"/>
  <c r="BZ13" s="1"/>
  <c r="I33"/>
  <c r="CN13" s="1"/>
  <c r="J33"/>
  <c r="B34"/>
  <c r="AK13" s="1"/>
  <c r="C34"/>
  <c r="W13" s="1"/>
  <c r="D34"/>
  <c r="E34"/>
  <c r="F34"/>
  <c r="AY13" s="1"/>
  <c r="G34"/>
  <c r="BM13" s="1"/>
  <c r="H34"/>
  <c r="CA13" s="1"/>
  <c r="I34"/>
  <c r="CO13" s="1"/>
  <c r="J34"/>
  <c r="B35"/>
  <c r="AL13" s="1"/>
  <c r="C35"/>
  <c r="D35"/>
  <c r="X13" s="1"/>
  <c r="E35"/>
  <c r="F35"/>
  <c r="AZ13" s="1"/>
  <c r="G35"/>
  <c r="BN13" s="1"/>
  <c r="H35"/>
  <c r="CB13" s="1"/>
  <c r="I35"/>
  <c r="CP13" s="1"/>
  <c r="J35"/>
  <c r="B36"/>
  <c r="AA14" s="1"/>
  <c r="C36"/>
  <c r="M14" s="1"/>
  <c r="D36"/>
  <c r="E36"/>
  <c r="F36"/>
  <c r="AO14" s="1"/>
  <c r="G36"/>
  <c r="BC14" s="1"/>
  <c r="H36"/>
  <c r="BQ14" s="1"/>
  <c r="I36"/>
  <c r="CE14" s="1"/>
  <c r="J36"/>
  <c r="B37"/>
  <c r="AB14" s="1"/>
  <c r="C37"/>
  <c r="N14" s="1"/>
  <c r="D37"/>
  <c r="E37"/>
  <c r="F37"/>
  <c r="AP14" s="1"/>
  <c r="G37"/>
  <c r="BD14" s="1"/>
  <c r="H37"/>
  <c r="BR14" s="1"/>
  <c r="I37"/>
  <c r="CF14" s="1"/>
  <c r="J37"/>
  <c r="B38"/>
  <c r="AC14" s="1"/>
  <c r="C38"/>
  <c r="O14" s="1"/>
  <c r="D38"/>
  <c r="E38"/>
  <c r="F38"/>
  <c r="AQ14" s="1"/>
  <c r="G38"/>
  <c r="BE14" s="1"/>
  <c r="H38"/>
  <c r="BS14" s="1"/>
  <c r="I38"/>
  <c r="CG14" s="1"/>
  <c r="J38"/>
  <c r="B39"/>
  <c r="AD14" s="1"/>
  <c r="C39"/>
  <c r="P14" s="1"/>
  <c r="D39"/>
  <c r="E39"/>
  <c r="F39"/>
  <c r="AR14" s="1"/>
  <c r="G39"/>
  <c r="BF14" s="1"/>
  <c r="H39"/>
  <c r="BT14" s="1"/>
  <c r="I39"/>
  <c r="CH14" s="1"/>
  <c r="J39"/>
  <c r="B40"/>
  <c r="AE14" s="1"/>
  <c r="C40"/>
  <c r="Q14" s="1"/>
  <c r="D40"/>
  <c r="E40"/>
  <c r="F40"/>
  <c r="AS14" s="1"/>
  <c r="G40"/>
  <c r="BG14" s="1"/>
  <c r="H40"/>
  <c r="BU14" s="1"/>
  <c r="I40"/>
  <c r="CI14" s="1"/>
  <c r="J40"/>
  <c r="B41"/>
  <c r="AF14" s="1"/>
  <c r="C41"/>
  <c r="R14" s="1"/>
  <c r="D41"/>
  <c r="E41"/>
  <c r="F41"/>
  <c r="AT14" s="1"/>
  <c r="G41"/>
  <c r="BH14" s="1"/>
  <c r="H41"/>
  <c r="BV14" s="1"/>
  <c r="I41"/>
  <c r="CJ14" s="1"/>
  <c r="J41"/>
  <c r="B42"/>
  <c r="AG14" s="1"/>
  <c r="C42"/>
  <c r="S14" s="1"/>
  <c r="D42"/>
  <c r="E42"/>
  <c r="F42"/>
  <c r="AU14" s="1"/>
  <c r="G42"/>
  <c r="BI14" s="1"/>
  <c r="H42"/>
  <c r="BW14" s="1"/>
  <c r="I42"/>
  <c r="CK14" s="1"/>
  <c r="J42"/>
  <c r="B43"/>
  <c r="AH14" s="1"/>
  <c r="C43"/>
  <c r="T14" s="1"/>
  <c r="D43"/>
  <c r="E43"/>
  <c r="F43"/>
  <c r="AV14" s="1"/>
  <c r="G43"/>
  <c r="BJ14" s="1"/>
  <c r="H43"/>
  <c r="BX14" s="1"/>
  <c r="I43"/>
  <c r="CL14" s="1"/>
  <c r="J43"/>
  <c r="B44"/>
  <c r="AI14" s="1"/>
  <c r="C44"/>
  <c r="U14" s="1"/>
  <c r="D44"/>
  <c r="E44"/>
  <c r="F44"/>
  <c r="AW14" s="1"/>
  <c r="G44"/>
  <c r="BK14" s="1"/>
  <c r="H44"/>
  <c r="BY14" s="1"/>
  <c r="I44"/>
  <c r="CM14" s="1"/>
  <c r="J44"/>
  <c r="B45"/>
  <c r="AJ14" s="1"/>
  <c r="C45"/>
  <c r="V14" s="1"/>
  <c r="D45"/>
  <c r="E45"/>
  <c r="F45"/>
  <c r="AX14" s="1"/>
  <c r="G45"/>
  <c r="BL14" s="1"/>
  <c r="H45"/>
  <c r="BZ14" s="1"/>
  <c r="I45"/>
  <c r="CN14" s="1"/>
  <c r="J45"/>
  <c r="B46"/>
  <c r="AK14" s="1"/>
  <c r="C46"/>
  <c r="W14" s="1"/>
  <c r="D46"/>
  <c r="E46"/>
  <c r="F46"/>
  <c r="AY14" s="1"/>
  <c r="G46"/>
  <c r="BM14" s="1"/>
  <c r="H46"/>
  <c r="CA14" s="1"/>
  <c r="I46"/>
  <c r="CO14" s="1"/>
  <c r="J46"/>
  <c r="B47"/>
  <c r="AL14" s="1"/>
  <c r="C47"/>
  <c r="D47"/>
  <c r="X14" s="1"/>
  <c r="E47"/>
  <c r="F47"/>
  <c r="AZ14" s="1"/>
  <c r="G47"/>
  <c r="BN14" s="1"/>
  <c r="H47"/>
  <c r="CB14" s="1"/>
  <c r="I47"/>
  <c r="CP14" s="1"/>
  <c r="J47"/>
  <c r="B48"/>
  <c r="AA15" s="1"/>
  <c r="C48"/>
  <c r="M15" s="1"/>
  <c r="D48"/>
  <c r="E48"/>
  <c r="F48"/>
  <c r="AO15" s="1"/>
  <c r="G48"/>
  <c r="BC15" s="1"/>
  <c r="H48"/>
  <c r="BQ15" s="1"/>
  <c r="I48"/>
  <c r="CE15" s="1"/>
  <c r="J48"/>
  <c r="B49"/>
  <c r="AB15" s="1"/>
  <c r="C49"/>
  <c r="N15" s="1"/>
  <c r="D49"/>
  <c r="E49"/>
  <c r="F49"/>
  <c r="AP15" s="1"/>
  <c r="G49"/>
  <c r="BD15" s="1"/>
  <c r="H49"/>
  <c r="BR15" s="1"/>
  <c r="I49"/>
  <c r="CF15" s="1"/>
  <c r="J49"/>
  <c r="B50"/>
  <c r="AC15" s="1"/>
  <c r="C50"/>
  <c r="O15" s="1"/>
  <c r="D50"/>
  <c r="E50"/>
  <c r="F50"/>
  <c r="AQ15" s="1"/>
  <c r="G50"/>
  <c r="BE15" s="1"/>
  <c r="H50"/>
  <c r="BS15" s="1"/>
  <c r="I50"/>
  <c r="CG15" s="1"/>
  <c r="J50"/>
  <c r="B51"/>
  <c r="AD15" s="1"/>
  <c r="C51"/>
  <c r="P15" s="1"/>
  <c r="D51"/>
  <c r="E51"/>
  <c r="F51"/>
  <c r="AR15" s="1"/>
  <c r="G51"/>
  <c r="BF15" s="1"/>
  <c r="H51"/>
  <c r="BT15" s="1"/>
  <c r="I51"/>
  <c r="CH15" s="1"/>
  <c r="J51"/>
  <c r="B52"/>
  <c r="AE15" s="1"/>
  <c r="C52"/>
  <c r="Q15" s="1"/>
  <c r="D52"/>
  <c r="E52"/>
  <c r="F52"/>
  <c r="AS15" s="1"/>
  <c r="G52"/>
  <c r="BG15" s="1"/>
  <c r="H52"/>
  <c r="BU15" s="1"/>
  <c r="I52"/>
  <c r="CI15" s="1"/>
  <c r="J52"/>
  <c r="B53"/>
  <c r="AF15" s="1"/>
  <c r="C53"/>
  <c r="R15" s="1"/>
  <c r="D53"/>
  <c r="E53"/>
  <c r="F53"/>
  <c r="AT15" s="1"/>
  <c r="G53"/>
  <c r="BH15" s="1"/>
  <c r="H53"/>
  <c r="BV15" s="1"/>
  <c r="I53"/>
  <c r="CJ15" s="1"/>
  <c r="J53"/>
  <c r="B54"/>
  <c r="AG15" s="1"/>
  <c r="C54"/>
  <c r="S15" s="1"/>
  <c r="D54"/>
  <c r="E54"/>
  <c r="F54"/>
  <c r="AU15" s="1"/>
  <c r="G54"/>
  <c r="BI15" s="1"/>
  <c r="H54"/>
  <c r="BW15" s="1"/>
  <c r="I54"/>
  <c r="CK15" s="1"/>
  <c r="J54"/>
  <c r="B55"/>
  <c r="AH15" s="1"/>
  <c r="C55"/>
  <c r="T15" s="1"/>
  <c r="D55"/>
  <c r="E55"/>
  <c r="F55"/>
  <c r="AV15" s="1"/>
  <c r="G55"/>
  <c r="BJ15" s="1"/>
  <c r="H55"/>
  <c r="BX15" s="1"/>
  <c r="I55"/>
  <c r="CL15" s="1"/>
  <c r="J55"/>
  <c r="B56"/>
  <c r="AI15" s="1"/>
  <c r="C56"/>
  <c r="U15" s="1"/>
  <c r="D56"/>
  <c r="E56"/>
  <c r="F56"/>
  <c r="AW15" s="1"/>
  <c r="G56"/>
  <c r="BK15" s="1"/>
  <c r="H56"/>
  <c r="BY15" s="1"/>
  <c r="I56"/>
  <c r="CM15" s="1"/>
  <c r="J56"/>
  <c r="B57"/>
  <c r="AJ15" s="1"/>
  <c r="C57"/>
  <c r="V15" s="1"/>
  <c r="D57"/>
  <c r="E57"/>
  <c r="F57"/>
  <c r="AX15" s="1"/>
  <c r="G57"/>
  <c r="BL15" s="1"/>
  <c r="H57"/>
  <c r="BZ15" s="1"/>
  <c r="I57"/>
  <c r="CN15" s="1"/>
  <c r="J57"/>
  <c r="B58"/>
  <c r="AK15" s="1"/>
  <c r="C58"/>
  <c r="W15" s="1"/>
  <c r="D58"/>
  <c r="E58"/>
  <c r="F58"/>
  <c r="AY15" s="1"/>
  <c r="G58"/>
  <c r="BM15" s="1"/>
  <c r="H58"/>
  <c r="CA15" s="1"/>
  <c r="I58"/>
  <c r="CO15" s="1"/>
  <c r="J58"/>
  <c r="B59"/>
  <c r="AL15" s="1"/>
  <c r="C59"/>
  <c r="D59"/>
  <c r="X15" s="1"/>
  <c r="E59"/>
  <c r="F59"/>
  <c r="AZ15" s="1"/>
  <c r="G59"/>
  <c r="BN15" s="1"/>
  <c r="H59"/>
  <c r="CB15" s="1"/>
  <c r="I59"/>
  <c r="CP15" s="1"/>
  <c r="J59"/>
  <c r="B60"/>
  <c r="AA16" s="1"/>
  <c r="C60"/>
  <c r="M16" s="1"/>
  <c r="D60"/>
  <c r="E60"/>
  <c r="F60"/>
  <c r="AO16" s="1"/>
  <c r="G60"/>
  <c r="BC16" s="1"/>
  <c r="H60"/>
  <c r="BQ16" s="1"/>
  <c r="I60"/>
  <c r="CE16" s="1"/>
  <c r="J60"/>
  <c r="B61"/>
  <c r="AB16" s="1"/>
  <c r="C61"/>
  <c r="N16" s="1"/>
  <c r="D61"/>
  <c r="E61"/>
  <c r="F61"/>
  <c r="AP16" s="1"/>
  <c r="G61"/>
  <c r="BD16" s="1"/>
  <c r="H61"/>
  <c r="BR16" s="1"/>
  <c r="I61"/>
  <c r="CF16" s="1"/>
  <c r="J61"/>
  <c r="B62"/>
  <c r="AC16" s="1"/>
  <c r="C62"/>
  <c r="O16" s="1"/>
  <c r="D62"/>
  <c r="E62"/>
  <c r="F62"/>
  <c r="AQ16" s="1"/>
  <c r="G62"/>
  <c r="BE16" s="1"/>
  <c r="H62"/>
  <c r="BS16" s="1"/>
  <c r="I62"/>
  <c r="CG16" s="1"/>
  <c r="J62"/>
  <c r="B63"/>
  <c r="AD16" s="1"/>
  <c r="C63"/>
  <c r="P16" s="1"/>
  <c r="D63"/>
  <c r="E63"/>
  <c r="F63"/>
  <c r="AR16" s="1"/>
  <c r="G63"/>
  <c r="BF16" s="1"/>
  <c r="H63"/>
  <c r="BT16" s="1"/>
  <c r="I63"/>
  <c r="CH16" s="1"/>
  <c r="J63"/>
  <c r="B64"/>
  <c r="AE16" s="1"/>
  <c r="C64"/>
  <c r="Q16" s="1"/>
  <c r="D64"/>
  <c r="E64"/>
  <c r="F64"/>
  <c r="AS16" s="1"/>
  <c r="G64"/>
  <c r="BG16" s="1"/>
  <c r="H64"/>
  <c r="BU16" s="1"/>
  <c r="I64"/>
  <c r="CI16" s="1"/>
  <c r="J64"/>
  <c r="B65"/>
  <c r="AF16" s="1"/>
  <c r="C65"/>
  <c r="R16" s="1"/>
  <c r="D65"/>
  <c r="E65"/>
  <c r="F65"/>
  <c r="AT16" s="1"/>
  <c r="G65"/>
  <c r="BH16" s="1"/>
  <c r="H65"/>
  <c r="BV16" s="1"/>
  <c r="I65"/>
  <c r="CJ16" s="1"/>
  <c r="J65"/>
  <c r="B66"/>
  <c r="AG16" s="1"/>
  <c r="C66"/>
  <c r="S16" s="1"/>
  <c r="D66"/>
  <c r="E66"/>
  <c r="F66"/>
  <c r="AU16" s="1"/>
  <c r="G66"/>
  <c r="BI16" s="1"/>
  <c r="H66"/>
  <c r="BW16" s="1"/>
  <c r="I66"/>
  <c r="CK16" s="1"/>
  <c r="J66"/>
  <c r="B67"/>
  <c r="AH16" s="1"/>
  <c r="C67"/>
  <c r="T16" s="1"/>
  <c r="D67"/>
  <c r="E67"/>
  <c r="F67"/>
  <c r="AV16" s="1"/>
  <c r="G67"/>
  <c r="BJ16" s="1"/>
  <c r="H67"/>
  <c r="BX16" s="1"/>
  <c r="I67"/>
  <c r="CL16" s="1"/>
  <c r="J67"/>
  <c r="B68"/>
  <c r="AI16" s="1"/>
  <c r="C68"/>
  <c r="U16" s="1"/>
  <c r="D68"/>
  <c r="E68"/>
  <c r="F68"/>
  <c r="AW16" s="1"/>
  <c r="G68"/>
  <c r="BK16" s="1"/>
  <c r="H68"/>
  <c r="BY16" s="1"/>
  <c r="I68"/>
  <c r="CM16" s="1"/>
  <c r="J68"/>
  <c r="B69"/>
  <c r="AJ16" s="1"/>
  <c r="C69"/>
  <c r="V16" s="1"/>
  <c r="D69"/>
  <c r="E69"/>
  <c r="F69"/>
  <c r="AX16" s="1"/>
  <c r="G69"/>
  <c r="BL16" s="1"/>
  <c r="H69"/>
  <c r="BZ16" s="1"/>
  <c r="I69"/>
  <c r="CN16" s="1"/>
  <c r="J69"/>
  <c r="B70"/>
  <c r="AK16" s="1"/>
  <c r="C70"/>
  <c r="W16" s="1"/>
  <c r="D70"/>
  <c r="E70"/>
  <c r="F70"/>
  <c r="AY16" s="1"/>
  <c r="G70"/>
  <c r="BM16" s="1"/>
  <c r="H70"/>
  <c r="CA16" s="1"/>
  <c r="I70"/>
  <c r="CO16" s="1"/>
  <c r="J70"/>
  <c r="B71"/>
  <c r="AL16" s="1"/>
  <c r="C71"/>
  <c r="D71"/>
  <c r="X16" s="1"/>
  <c r="E71"/>
  <c r="F71"/>
  <c r="AZ16" s="1"/>
  <c r="G71"/>
  <c r="BN16" s="1"/>
  <c r="H71"/>
  <c r="CB16" s="1"/>
  <c r="I71"/>
  <c r="CP16" s="1"/>
  <c r="J71"/>
  <c r="B72"/>
  <c r="AA17" s="1"/>
  <c r="C72"/>
  <c r="M17" s="1"/>
  <c r="D72"/>
  <c r="E72"/>
  <c r="F72"/>
  <c r="AO17" s="1"/>
  <c r="G72"/>
  <c r="BC17" s="1"/>
  <c r="H72"/>
  <c r="BQ17" s="1"/>
  <c r="I72"/>
  <c r="CE17" s="1"/>
  <c r="J72"/>
  <c r="B73"/>
  <c r="AB17" s="1"/>
  <c r="C73"/>
  <c r="N17" s="1"/>
  <c r="D73"/>
  <c r="E73"/>
  <c r="F73"/>
  <c r="AP17" s="1"/>
  <c r="G73"/>
  <c r="BD17" s="1"/>
  <c r="H73"/>
  <c r="BR17" s="1"/>
  <c r="I73"/>
  <c r="CF17" s="1"/>
  <c r="J73"/>
  <c r="B74"/>
  <c r="AC17" s="1"/>
  <c r="C74"/>
  <c r="O17" s="1"/>
  <c r="D74"/>
  <c r="E74"/>
  <c r="F74"/>
  <c r="AQ17" s="1"/>
  <c r="G74"/>
  <c r="BE17" s="1"/>
  <c r="H74"/>
  <c r="BS17" s="1"/>
  <c r="I74"/>
  <c r="CG17" s="1"/>
  <c r="J74"/>
  <c r="B75"/>
  <c r="AD17" s="1"/>
  <c r="C75"/>
  <c r="P17" s="1"/>
  <c r="D75"/>
  <c r="E75"/>
  <c r="F75"/>
  <c r="AR17" s="1"/>
  <c r="G75"/>
  <c r="BF17" s="1"/>
  <c r="H75"/>
  <c r="BT17" s="1"/>
  <c r="I75"/>
  <c r="CH17" s="1"/>
  <c r="J75"/>
  <c r="B76"/>
  <c r="AE17" s="1"/>
  <c r="C76"/>
  <c r="Q17" s="1"/>
  <c r="D76"/>
  <c r="E76"/>
  <c r="F76"/>
  <c r="AS17" s="1"/>
  <c r="G76"/>
  <c r="BG17" s="1"/>
  <c r="H76"/>
  <c r="BU17" s="1"/>
  <c r="I76"/>
  <c r="CI17" s="1"/>
  <c r="J76"/>
  <c r="B77"/>
  <c r="AF17" s="1"/>
  <c r="C77"/>
  <c r="R17" s="1"/>
  <c r="D77"/>
  <c r="E77"/>
  <c r="F77"/>
  <c r="AT17" s="1"/>
  <c r="G77"/>
  <c r="BH17" s="1"/>
  <c r="H77"/>
  <c r="BV17" s="1"/>
  <c r="I77"/>
  <c r="CJ17" s="1"/>
  <c r="J77"/>
  <c r="B78"/>
  <c r="AG17" s="1"/>
  <c r="C78"/>
  <c r="S17" s="1"/>
  <c r="D78"/>
  <c r="E78"/>
  <c r="F78"/>
  <c r="AU17" s="1"/>
  <c r="G78"/>
  <c r="BI17" s="1"/>
  <c r="H78"/>
  <c r="BW17" s="1"/>
  <c r="I78"/>
  <c r="CK17" s="1"/>
  <c r="J78"/>
  <c r="B79"/>
  <c r="AH17" s="1"/>
  <c r="C79"/>
  <c r="T17" s="1"/>
  <c r="D79"/>
  <c r="E79"/>
  <c r="F79"/>
  <c r="AV17" s="1"/>
  <c r="G79"/>
  <c r="BJ17" s="1"/>
  <c r="H79"/>
  <c r="BX17" s="1"/>
  <c r="I79"/>
  <c r="CL17" s="1"/>
  <c r="J79"/>
  <c r="B80"/>
  <c r="AI17" s="1"/>
  <c r="C80"/>
  <c r="U17" s="1"/>
  <c r="D80"/>
  <c r="E80"/>
  <c r="F80"/>
  <c r="AW17" s="1"/>
  <c r="G80"/>
  <c r="BK17" s="1"/>
  <c r="H80"/>
  <c r="BY17" s="1"/>
  <c r="I80"/>
  <c r="CM17" s="1"/>
  <c r="J80"/>
  <c r="B81"/>
  <c r="AJ17" s="1"/>
  <c r="C81"/>
  <c r="V17" s="1"/>
  <c r="D81"/>
  <c r="E81"/>
  <c r="F81"/>
  <c r="AX17" s="1"/>
  <c r="G81"/>
  <c r="BL17" s="1"/>
  <c r="H81"/>
  <c r="BZ17" s="1"/>
  <c r="I81"/>
  <c r="CN17" s="1"/>
  <c r="J81"/>
  <c r="B82"/>
  <c r="AK17" s="1"/>
  <c r="C82"/>
  <c r="W17" s="1"/>
  <c r="D82"/>
  <c r="E82"/>
  <c r="F82"/>
  <c r="AY17" s="1"/>
  <c r="G82"/>
  <c r="BM17" s="1"/>
  <c r="H82"/>
  <c r="CA17" s="1"/>
  <c r="I82"/>
  <c r="CO17" s="1"/>
  <c r="J82"/>
  <c r="B83"/>
  <c r="AL17" s="1"/>
  <c r="C83"/>
  <c r="D83"/>
  <c r="X17" s="1"/>
  <c r="E83"/>
  <c r="F83"/>
  <c r="AZ17" s="1"/>
  <c r="G83"/>
  <c r="BN17" s="1"/>
  <c r="H83"/>
  <c r="CB17" s="1"/>
  <c r="I83"/>
  <c r="CP17" s="1"/>
  <c r="J83"/>
  <c r="B84"/>
  <c r="AA18" s="1"/>
  <c r="C84"/>
  <c r="M18" s="1"/>
  <c r="D84"/>
  <c r="E84"/>
  <c r="F84"/>
  <c r="AO18" s="1"/>
  <c r="G84"/>
  <c r="BC18" s="1"/>
  <c r="H84"/>
  <c r="BQ18" s="1"/>
  <c r="I84"/>
  <c r="CE18" s="1"/>
  <c r="J84"/>
  <c r="B85"/>
  <c r="AB18" s="1"/>
  <c r="C85"/>
  <c r="N18" s="1"/>
  <c r="D85"/>
  <c r="E85"/>
  <c r="F85"/>
  <c r="AP18" s="1"/>
  <c r="G85"/>
  <c r="BD18" s="1"/>
  <c r="H85"/>
  <c r="BR18" s="1"/>
  <c r="I85"/>
  <c r="CF18" s="1"/>
  <c r="J85"/>
  <c r="B86"/>
  <c r="AC18" s="1"/>
  <c r="C86"/>
  <c r="O18" s="1"/>
  <c r="D86"/>
  <c r="E86"/>
  <c r="F86"/>
  <c r="AQ18" s="1"/>
  <c r="G86"/>
  <c r="BE18" s="1"/>
  <c r="H86"/>
  <c r="BS18" s="1"/>
  <c r="I86"/>
  <c r="CG18" s="1"/>
  <c r="J86"/>
  <c r="B87"/>
  <c r="AD18" s="1"/>
  <c r="C87"/>
  <c r="P18" s="1"/>
  <c r="D87"/>
  <c r="E87"/>
  <c r="F87"/>
  <c r="AR18" s="1"/>
  <c r="G87"/>
  <c r="BF18" s="1"/>
  <c r="H87"/>
  <c r="BT18" s="1"/>
  <c r="I87"/>
  <c r="CH18" s="1"/>
  <c r="J87"/>
  <c r="B88"/>
  <c r="AE18" s="1"/>
  <c r="C88"/>
  <c r="Q18" s="1"/>
  <c r="D88"/>
  <c r="E88"/>
  <c r="F88"/>
  <c r="AS18" s="1"/>
  <c r="G88"/>
  <c r="BG18" s="1"/>
  <c r="H88"/>
  <c r="BU18" s="1"/>
  <c r="I88"/>
  <c r="CI18" s="1"/>
  <c r="J88"/>
  <c r="B89"/>
  <c r="AF18" s="1"/>
  <c r="C89"/>
  <c r="R18" s="1"/>
  <c r="D89"/>
  <c r="E89"/>
  <c r="F89"/>
  <c r="AT18" s="1"/>
  <c r="G89"/>
  <c r="BH18" s="1"/>
  <c r="H89"/>
  <c r="BV18" s="1"/>
  <c r="I89"/>
  <c r="CJ18" s="1"/>
  <c r="J89"/>
  <c r="B90"/>
  <c r="AG18" s="1"/>
  <c r="C90"/>
  <c r="S18" s="1"/>
  <c r="D90"/>
  <c r="E90"/>
  <c r="F90"/>
  <c r="AU18" s="1"/>
  <c r="G90"/>
  <c r="BI18" s="1"/>
  <c r="H90"/>
  <c r="BW18" s="1"/>
  <c r="I90"/>
  <c r="CK18" s="1"/>
  <c r="J90"/>
  <c r="B91"/>
  <c r="AH18" s="1"/>
  <c r="C91"/>
  <c r="T18" s="1"/>
  <c r="D91"/>
  <c r="E91"/>
  <c r="F91"/>
  <c r="AV18" s="1"/>
  <c r="G91"/>
  <c r="BJ18" s="1"/>
  <c r="H91"/>
  <c r="BX18" s="1"/>
  <c r="I91"/>
  <c r="CL18" s="1"/>
  <c r="J91"/>
  <c r="B92"/>
  <c r="AI18" s="1"/>
  <c r="C92"/>
  <c r="U18" s="1"/>
  <c r="D92"/>
  <c r="E92"/>
  <c r="F92"/>
  <c r="AW18" s="1"/>
  <c r="G92"/>
  <c r="BK18" s="1"/>
  <c r="H92"/>
  <c r="BY18" s="1"/>
  <c r="I92"/>
  <c r="CM18" s="1"/>
  <c r="J92"/>
  <c r="B93"/>
  <c r="AJ18" s="1"/>
  <c r="C93"/>
  <c r="V18" s="1"/>
  <c r="D93"/>
  <c r="E93"/>
  <c r="F93"/>
  <c r="AX18" s="1"/>
  <c r="G93"/>
  <c r="BL18" s="1"/>
  <c r="H93"/>
  <c r="BZ18" s="1"/>
  <c r="I93"/>
  <c r="CN18" s="1"/>
  <c r="J93"/>
  <c r="B94"/>
  <c r="AK18" s="1"/>
  <c r="C94"/>
  <c r="W18" s="1"/>
  <c r="D94"/>
  <c r="E94"/>
  <c r="F94"/>
  <c r="AY18" s="1"/>
  <c r="G94"/>
  <c r="BM18" s="1"/>
  <c r="H94"/>
  <c r="CA18" s="1"/>
  <c r="I94"/>
  <c r="CO18" s="1"/>
  <c r="J94"/>
  <c r="B95"/>
  <c r="AL18" s="1"/>
  <c r="C95"/>
  <c r="D95"/>
  <c r="X18" s="1"/>
  <c r="E95"/>
  <c r="F95"/>
  <c r="AZ18" s="1"/>
  <c r="G95"/>
  <c r="BN18" s="1"/>
  <c r="H95"/>
  <c r="CB18" s="1"/>
  <c r="I95"/>
  <c r="CP18" s="1"/>
  <c r="J95"/>
  <c r="B96"/>
  <c r="AA19" s="1"/>
  <c r="C96"/>
  <c r="M19" s="1"/>
  <c r="D96"/>
  <c r="E96"/>
  <c r="F96"/>
  <c r="AO19" s="1"/>
  <c r="G96"/>
  <c r="BC19" s="1"/>
  <c r="H96"/>
  <c r="BQ19" s="1"/>
  <c r="I96"/>
  <c r="CE19" s="1"/>
  <c r="J96"/>
  <c r="B97"/>
  <c r="AB19" s="1"/>
  <c r="C97"/>
  <c r="N19" s="1"/>
  <c r="D97"/>
  <c r="E97"/>
  <c r="F97"/>
  <c r="AP19" s="1"/>
  <c r="G97"/>
  <c r="BD19" s="1"/>
  <c r="H97"/>
  <c r="BR19" s="1"/>
  <c r="I97"/>
  <c r="CF19" s="1"/>
  <c r="J97"/>
  <c r="B98"/>
  <c r="AC19" s="1"/>
  <c r="C98"/>
  <c r="O19" s="1"/>
  <c r="D98"/>
  <c r="E98"/>
  <c r="F98"/>
  <c r="AQ19" s="1"/>
  <c r="G98"/>
  <c r="BE19" s="1"/>
  <c r="H98"/>
  <c r="BS19" s="1"/>
  <c r="I98"/>
  <c r="CG19" s="1"/>
  <c r="J98"/>
  <c r="B99"/>
  <c r="AD19" s="1"/>
  <c r="C99"/>
  <c r="P19" s="1"/>
  <c r="D99"/>
  <c r="E99"/>
  <c r="F99"/>
  <c r="AR19" s="1"/>
  <c r="G99"/>
  <c r="BF19" s="1"/>
  <c r="H99"/>
  <c r="BT19" s="1"/>
  <c r="I99"/>
  <c r="CH19" s="1"/>
  <c r="J99"/>
  <c r="B100"/>
  <c r="AE19" s="1"/>
  <c r="C100"/>
  <c r="Q19" s="1"/>
  <c r="D100"/>
  <c r="E100"/>
  <c r="F100"/>
  <c r="AS19" s="1"/>
  <c r="G100"/>
  <c r="BG19" s="1"/>
  <c r="H100"/>
  <c r="BU19" s="1"/>
  <c r="I100"/>
  <c r="CI19" s="1"/>
  <c r="J100"/>
  <c r="B101"/>
  <c r="AF19" s="1"/>
  <c r="C101"/>
  <c r="R19" s="1"/>
  <c r="D101"/>
  <c r="E101"/>
  <c r="F101"/>
  <c r="AT19" s="1"/>
  <c r="G101"/>
  <c r="BH19" s="1"/>
  <c r="H101"/>
  <c r="BV19" s="1"/>
  <c r="I101"/>
  <c r="CJ19" s="1"/>
  <c r="J101"/>
  <c r="B102"/>
  <c r="AG19" s="1"/>
  <c r="C102"/>
  <c r="S19" s="1"/>
  <c r="D102"/>
  <c r="E102"/>
  <c r="F102"/>
  <c r="AU19" s="1"/>
  <c r="G102"/>
  <c r="BI19" s="1"/>
  <c r="H102"/>
  <c r="BW19" s="1"/>
  <c r="I102"/>
  <c r="CK19" s="1"/>
  <c r="J102"/>
  <c r="B103"/>
  <c r="AH19" s="1"/>
  <c r="C103"/>
  <c r="T19" s="1"/>
  <c r="D103"/>
  <c r="E103"/>
  <c r="F103"/>
  <c r="AV19" s="1"/>
  <c r="G103"/>
  <c r="BJ19" s="1"/>
  <c r="H103"/>
  <c r="BX19" s="1"/>
  <c r="I103"/>
  <c r="CL19" s="1"/>
  <c r="J103"/>
  <c r="B104"/>
  <c r="AI19" s="1"/>
  <c r="C104"/>
  <c r="U19" s="1"/>
  <c r="D104"/>
  <c r="E104"/>
  <c r="F104"/>
  <c r="AW19" s="1"/>
  <c r="G104"/>
  <c r="BK19" s="1"/>
  <c r="H104"/>
  <c r="BY19" s="1"/>
  <c r="I104"/>
  <c r="CM19" s="1"/>
  <c r="J104"/>
  <c r="B105"/>
  <c r="AJ19" s="1"/>
  <c r="C105"/>
  <c r="V19" s="1"/>
  <c r="D105"/>
  <c r="E105"/>
  <c r="F105"/>
  <c r="AX19" s="1"/>
  <c r="G105"/>
  <c r="BL19" s="1"/>
  <c r="H105"/>
  <c r="BZ19" s="1"/>
  <c r="I105"/>
  <c r="CN19" s="1"/>
  <c r="J105"/>
  <c r="B106"/>
  <c r="AK19" s="1"/>
  <c r="C106"/>
  <c r="W19" s="1"/>
  <c r="D106"/>
  <c r="E106"/>
  <c r="F106"/>
  <c r="AY19" s="1"/>
  <c r="G106"/>
  <c r="BM19" s="1"/>
  <c r="H106"/>
  <c r="CA19" s="1"/>
  <c r="I106"/>
  <c r="CO19" s="1"/>
  <c r="J106"/>
  <c r="B107"/>
  <c r="AL19" s="1"/>
  <c r="C107"/>
  <c r="D107"/>
  <c r="X19" s="1"/>
  <c r="E107"/>
  <c r="F107"/>
  <c r="AZ19" s="1"/>
  <c r="G107"/>
  <c r="BN19" s="1"/>
  <c r="H107"/>
  <c r="CB19" s="1"/>
  <c r="I107"/>
  <c r="CP19" s="1"/>
  <c r="J107"/>
  <c r="B108"/>
  <c r="AA20" s="1"/>
  <c r="C108"/>
  <c r="M20" s="1"/>
  <c r="D108"/>
  <c r="E108"/>
  <c r="F108"/>
  <c r="AO20" s="1"/>
  <c r="G108"/>
  <c r="BC20" s="1"/>
  <c r="H108"/>
  <c r="BQ20" s="1"/>
  <c r="I108"/>
  <c r="CE20" s="1"/>
  <c r="J108"/>
  <c r="B109"/>
  <c r="AB20" s="1"/>
  <c r="C109"/>
  <c r="N20" s="1"/>
  <c r="D109"/>
  <c r="E109"/>
  <c r="F109"/>
  <c r="AP20" s="1"/>
  <c r="G109"/>
  <c r="BD20" s="1"/>
  <c r="H109"/>
  <c r="BR20" s="1"/>
  <c r="I109"/>
  <c r="CF20" s="1"/>
  <c r="J109"/>
  <c r="B110"/>
  <c r="AC20" s="1"/>
  <c r="C110"/>
  <c r="O20" s="1"/>
  <c r="D110"/>
  <c r="E110"/>
  <c r="F110"/>
  <c r="AQ20" s="1"/>
  <c r="G110"/>
  <c r="BE20" s="1"/>
  <c r="H110"/>
  <c r="BS20" s="1"/>
  <c r="I110"/>
  <c r="CG20" s="1"/>
  <c r="J110"/>
  <c r="B111"/>
  <c r="AD20" s="1"/>
  <c r="C111"/>
  <c r="P20" s="1"/>
  <c r="D111"/>
  <c r="E111"/>
  <c r="F111"/>
  <c r="AR20" s="1"/>
  <c r="G111"/>
  <c r="BF20" s="1"/>
  <c r="H111"/>
  <c r="BT20" s="1"/>
  <c r="I111"/>
  <c r="CH20" s="1"/>
  <c r="J111"/>
  <c r="B112"/>
  <c r="AE20" s="1"/>
  <c r="C112"/>
  <c r="Q20" s="1"/>
  <c r="D112"/>
  <c r="E112"/>
  <c r="F112"/>
  <c r="AS20" s="1"/>
  <c r="G112"/>
  <c r="BG20" s="1"/>
  <c r="H112"/>
  <c r="BU20" s="1"/>
  <c r="I112"/>
  <c r="CI20" s="1"/>
  <c r="J112"/>
  <c r="B113"/>
  <c r="AF20" s="1"/>
  <c r="C113"/>
  <c r="R20" s="1"/>
  <c r="D113"/>
  <c r="E113"/>
  <c r="F113"/>
  <c r="AT20" s="1"/>
  <c r="G113"/>
  <c r="BH20" s="1"/>
  <c r="H113"/>
  <c r="BV20" s="1"/>
  <c r="I113"/>
  <c r="CJ20" s="1"/>
  <c r="J113"/>
  <c r="B114"/>
  <c r="AG20" s="1"/>
  <c r="C114"/>
  <c r="S20" s="1"/>
  <c r="D114"/>
  <c r="E114"/>
  <c r="F114"/>
  <c r="AU20" s="1"/>
  <c r="G114"/>
  <c r="BI20" s="1"/>
  <c r="H114"/>
  <c r="BW20" s="1"/>
  <c r="I114"/>
  <c r="CK20" s="1"/>
  <c r="J114"/>
  <c r="B115"/>
  <c r="AH20" s="1"/>
  <c r="C115"/>
  <c r="T20" s="1"/>
  <c r="D115"/>
  <c r="E115"/>
  <c r="F115"/>
  <c r="AV20" s="1"/>
  <c r="G115"/>
  <c r="BJ20" s="1"/>
  <c r="H115"/>
  <c r="BX20" s="1"/>
  <c r="I115"/>
  <c r="CL20" s="1"/>
  <c r="J115"/>
  <c r="B116"/>
  <c r="AI20" s="1"/>
  <c r="C116"/>
  <c r="U20" s="1"/>
  <c r="D116"/>
  <c r="E116"/>
  <c r="F116"/>
  <c r="AW20" s="1"/>
  <c r="G116"/>
  <c r="BK20" s="1"/>
  <c r="H116"/>
  <c r="BY20" s="1"/>
  <c r="I116"/>
  <c r="CM20" s="1"/>
  <c r="J116"/>
  <c r="B117"/>
  <c r="AJ20" s="1"/>
  <c r="C117"/>
  <c r="V20" s="1"/>
  <c r="D117"/>
  <c r="E117"/>
  <c r="F117"/>
  <c r="AX20" s="1"/>
  <c r="G117"/>
  <c r="BL20" s="1"/>
  <c r="H117"/>
  <c r="BZ20" s="1"/>
  <c r="I117"/>
  <c r="CN20" s="1"/>
  <c r="J117"/>
  <c r="B118"/>
  <c r="AK20" s="1"/>
  <c r="C118"/>
  <c r="W20" s="1"/>
  <c r="D118"/>
  <c r="E118"/>
  <c r="F118"/>
  <c r="AY20" s="1"/>
  <c r="G118"/>
  <c r="BM20" s="1"/>
  <c r="H118"/>
  <c r="CA20" s="1"/>
  <c r="I118"/>
  <c r="CO20" s="1"/>
  <c r="J118"/>
  <c r="B119"/>
  <c r="AL20" s="1"/>
  <c r="C119"/>
  <c r="D119"/>
  <c r="X20" s="1"/>
  <c r="E119"/>
  <c r="F119"/>
  <c r="AZ20" s="1"/>
  <c r="G119"/>
  <c r="BN20" s="1"/>
  <c r="H119"/>
  <c r="CB20" s="1"/>
  <c r="I119"/>
  <c r="CP20" s="1"/>
  <c r="J119"/>
  <c r="B120"/>
  <c r="AA21" s="1"/>
  <c r="C120"/>
  <c r="M21" s="1"/>
  <c r="D120"/>
  <c r="E120"/>
  <c r="F120"/>
  <c r="AO21" s="1"/>
  <c r="G120"/>
  <c r="BC21" s="1"/>
  <c r="H120"/>
  <c r="BQ21" s="1"/>
  <c r="I120"/>
  <c r="CE21" s="1"/>
  <c r="J120"/>
  <c r="B121"/>
  <c r="AB21" s="1"/>
  <c r="C121"/>
  <c r="N21" s="1"/>
  <c r="D121"/>
  <c r="E121"/>
  <c r="F121"/>
  <c r="AP21" s="1"/>
  <c r="G121"/>
  <c r="BD21" s="1"/>
  <c r="H121"/>
  <c r="BR21" s="1"/>
  <c r="I121"/>
  <c r="CF21" s="1"/>
  <c r="J121"/>
  <c r="B122"/>
  <c r="AC21" s="1"/>
  <c r="C122"/>
  <c r="O21" s="1"/>
  <c r="D122"/>
  <c r="E122"/>
  <c r="F122"/>
  <c r="AQ21" s="1"/>
  <c r="G122"/>
  <c r="BE21" s="1"/>
  <c r="H122"/>
  <c r="BS21" s="1"/>
  <c r="I122"/>
  <c r="CG21" s="1"/>
  <c r="J122"/>
  <c r="B123"/>
  <c r="AD21" s="1"/>
  <c r="C123"/>
  <c r="P21" s="1"/>
  <c r="D123"/>
  <c r="E123"/>
  <c r="F123"/>
  <c r="AR21" s="1"/>
  <c r="G123"/>
  <c r="BF21" s="1"/>
  <c r="H123"/>
  <c r="BT21" s="1"/>
  <c r="I123"/>
  <c r="CH21" s="1"/>
  <c r="J123"/>
  <c r="B124"/>
  <c r="AE21" s="1"/>
  <c r="C124"/>
  <c r="Q21" s="1"/>
  <c r="D124"/>
  <c r="E124"/>
  <c r="F124"/>
  <c r="AS21" s="1"/>
  <c r="G124"/>
  <c r="BG21" s="1"/>
  <c r="H124"/>
  <c r="BU21" s="1"/>
  <c r="I124"/>
  <c r="CI21" s="1"/>
  <c r="J124"/>
  <c r="B125"/>
  <c r="AF21" s="1"/>
  <c r="C125"/>
  <c r="R21" s="1"/>
  <c r="D125"/>
  <c r="E125"/>
  <c r="F125"/>
  <c r="AT21" s="1"/>
  <c r="G125"/>
  <c r="BH21" s="1"/>
  <c r="H125"/>
  <c r="BV21" s="1"/>
  <c r="I125"/>
  <c r="CJ21" s="1"/>
  <c r="J125"/>
  <c r="B126"/>
  <c r="AG21" s="1"/>
  <c r="C126"/>
  <c r="S21" s="1"/>
  <c r="D126"/>
  <c r="E126"/>
  <c r="F126"/>
  <c r="AU21" s="1"/>
  <c r="G126"/>
  <c r="BI21" s="1"/>
  <c r="H126"/>
  <c r="BW21" s="1"/>
  <c r="I126"/>
  <c r="CK21" s="1"/>
  <c r="J126"/>
  <c r="B127"/>
  <c r="AH21" s="1"/>
  <c r="C127"/>
  <c r="T21" s="1"/>
  <c r="D127"/>
  <c r="E127"/>
  <c r="F127"/>
  <c r="AV21" s="1"/>
  <c r="G127"/>
  <c r="BJ21" s="1"/>
  <c r="H127"/>
  <c r="BX21" s="1"/>
  <c r="I127"/>
  <c r="CL21" s="1"/>
  <c r="J127"/>
  <c r="B128"/>
  <c r="AI21" s="1"/>
  <c r="C128"/>
  <c r="U21" s="1"/>
  <c r="D128"/>
  <c r="E128"/>
  <c r="F128"/>
  <c r="AW21" s="1"/>
  <c r="G128"/>
  <c r="BK21" s="1"/>
  <c r="H128"/>
  <c r="BY21" s="1"/>
  <c r="I128"/>
  <c r="CM21" s="1"/>
  <c r="J128"/>
  <c r="B129"/>
  <c r="AJ21" s="1"/>
  <c r="C129"/>
  <c r="V21" s="1"/>
  <c r="D129"/>
  <c r="E129"/>
  <c r="F129"/>
  <c r="AX21" s="1"/>
  <c r="G129"/>
  <c r="BL21" s="1"/>
  <c r="H129"/>
  <c r="BZ21" s="1"/>
  <c r="I129"/>
  <c r="CN21" s="1"/>
  <c r="J129"/>
  <c r="B130"/>
  <c r="AK21" s="1"/>
  <c r="C130"/>
  <c r="W21" s="1"/>
  <c r="D130"/>
  <c r="E130"/>
  <c r="F130"/>
  <c r="AY21" s="1"/>
  <c r="G130"/>
  <c r="BM21" s="1"/>
  <c r="H130"/>
  <c r="CA21" s="1"/>
  <c r="I130"/>
  <c r="CO21" s="1"/>
  <c r="J130"/>
  <c r="B131"/>
  <c r="AL21" s="1"/>
  <c r="C131"/>
  <c r="D131"/>
  <c r="X21" s="1"/>
  <c r="E131"/>
  <c r="F131"/>
  <c r="AZ21" s="1"/>
  <c r="G131"/>
  <c r="BN21" s="1"/>
  <c r="H131"/>
  <c r="CB21" s="1"/>
  <c r="I131"/>
  <c r="CP21" s="1"/>
  <c r="J131"/>
  <c r="B132"/>
  <c r="C132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AA12" s="1"/>
  <c r="Q3" i="2"/>
  <c r="Q3" i="7" l="1"/>
  <c r="W3"/>
  <c r="R3"/>
  <c r="S3"/>
  <c r="U3"/>
  <c r="T3"/>
  <c r="V3"/>
  <c r="Q4"/>
  <c r="S4"/>
  <c r="U4"/>
  <c r="V4"/>
  <c r="R4"/>
  <c r="T4"/>
  <c r="W4"/>
  <c r="Q5"/>
  <c r="R5"/>
  <c r="S5"/>
  <c r="U5"/>
  <c r="V5"/>
  <c r="T5"/>
  <c r="W5"/>
  <c r="S6"/>
  <c r="T6"/>
  <c r="R6"/>
  <c r="V6"/>
  <c r="W6"/>
  <c r="U6"/>
  <c r="Q6"/>
  <c r="V8"/>
  <c r="Q8"/>
  <c r="U8"/>
  <c r="W8"/>
  <c r="R8"/>
  <c r="S8"/>
  <c r="T8"/>
  <c r="Q7"/>
  <c r="V7"/>
  <c r="W7"/>
  <c r="S7"/>
  <c r="R7"/>
  <c r="T7"/>
  <c r="U7"/>
  <c r="B13" i="4"/>
  <c r="B949" i="2" s="1"/>
  <c r="C13" i="4"/>
  <c r="N12" s="1"/>
  <c r="D13"/>
  <c r="E13"/>
  <c r="F13"/>
  <c r="AP12" s="1"/>
  <c r="G13"/>
  <c r="BD12" s="1"/>
  <c r="H13"/>
  <c r="BR12" s="1"/>
  <c r="I13"/>
  <c r="CF12" s="1"/>
  <c r="J13"/>
  <c r="B14"/>
  <c r="B950" i="2" s="1"/>
  <c r="C14" i="4"/>
  <c r="O12" s="1"/>
  <c r="D14"/>
  <c r="E14"/>
  <c r="F14"/>
  <c r="AQ12" s="1"/>
  <c r="G14"/>
  <c r="BE12" s="1"/>
  <c r="H14"/>
  <c r="BS12" s="1"/>
  <c r="I14"/>
  <c r="CG12" s="1"/>
  <c r="J14"/>
  <c r="B15"/>
  <c r="B951" i="2" s="1"/>
  <c r="C15" i="4"/>
  <c r="P12" s="1"/>
  <c r="D15"/>
  <c r="E15"/>
  <c r="F15"/>
  <c r="AR12" s="1"/>
  <c r="G15"/>
  <c r="BF12" s="1"/>
  <c r="H15"/>
  <c r="BT12" s="1"/>
  <c r="I15"/>
  <c r="CH12" s="1"/>
  <c r="J15"/>
  <c r="B16"/>
  <c r="B952" i="2" s="1"/>
  <c r="C16" i="4"/>
  <c r="Q12" s="1"/>
  <c r="D16"/>
  <c r="E16"/>
  <c r="F16"/>
  <c r="AS12" s="1"/>
  <c r="G16"/>
  <c r="BG12" s="1"/>
  <c r="H16"/>
  <c r="BU12" s="1"/>
  <c r="I16"/>
  <c r="CI12" s="1"/>
  <c r="J16"/>
  <c r="B17"/>
  <c r="B953" i="2" s="1"/>
  <c r="C17" i="4"/>
  <c r="R12" s="1"/>
  <c r="D17"/>
  <c r="E17"/>
  <c r="F17"/>
  <c r="AT12" s="1"/>
  <c r="G17"/>
  <c r="BH12" s="1"/>
  <c r="H17"/>
  <c r="BV12" s="1"/>
  <c r="I17"/>
  <c r="CJ12" s="1"/>
  <c r="J17"/>
  <c r="B18"/>
  <c r="B954" i="2" s="1"/>
  <c r="C18" i="4"/>
  <c r="S12" s="1"/>
  <c r="D18"/>
  <c r="E18"/>
  <c r="F18"/>
  <c r="AU12" s="1"/>
  <c r="G18"/>
  <c r="BI12" s="1"/>
  <c r="H18"/>
  <c r="BW12" s="1"/>
  <c r="I18"/>
  <c r="CK12" s="1"/>
  <c r="J18"/>
  <c r="B19"/>
  <c r="B955" i="2" s="1"/>
  <c r="C19" i="4"/>
  <c r="T12" s="1"/>
  <c r="D19"/>
  <c r="E19"/>
  <c r="F19"/>
  <c r="AV12" s="1"/>
  <c r="G19"/>
  <c r="BJ12" s="1"/>
  <c r="H19"/>
  <c r="BX12" s="1"/>
  <c r="I19"/>
  <c r="CL12" s="1"/>
  <c r="J19"/>
  <c r="B20"/>
  <c r="B956" i="2" s="1"/>
  <c r="C20" i="4"/>
  <c r="U12" s="1"/>
  <c r="D20"/>
  <c r="E20"/>
  <c r="F20"/>
  <c r="AW12" s="1"/>
  <c r="G20"/>
  <c r="BK12" s="1"/>
  <c r="H20"/>
  <c r="BY12" s="1"/>
  <c r="I20"/>
  <c r="CM12" s="1"/>
  <c r="J20"/>
  <c r="B21"/>
  <c r="B957" i="2" s="1"/>
  <c r="C21" i="4"/>
  <c r="V12" s="1"/>
  <c r="D21"/>
  <c r="E21"/>
  <c r="F21"/>
  <c r="AX12" s="1"/>
  <c r="G21"/>
  <c r="BL12" s="1"/>
  <c r="H21"/>
  <c r="BZ12" s="1"/>
  <c r="I21"/>
  <c r="CN12" s="1"/>
  <c r="J21"/>
  <c r="B22"/>
  <c r="B958" i="2" s="1"/>
  <c r="C22" i="4"/>
  <c r="W12" s="1"/>
  <c r="D22"/>
  <c r="E22"/>
  <c r="F22"/>
  <c r="AY12" s="1"/>
  <c r="G22"/>
  <c r="BM12" s="1"/>
  <c r="H22"/>
  <c r="CA12" s="1"/>
  <c r="I22"/>
  <c r="CO12" s="1"/>
  <c r="J22"/>
  <c r="B23"/>
  <c r="B959" i="2" s="1"/>
  <c r="C23" i="4"/>
  <c r="D23"/>
  <c r="E23"/>
  <c r="F23"/>
  <c r="AZ12" s="1"/>
  <c r="G23"/>
  <c r="BN12" s="1"/>
  <c r="H23"/>
  <c r="CB12" s="1"/>
  <c r="I23"/>
  <c r="CP12" s="1"/>
  <c r="J23"/>
  <c r="B24"/>
  <c r="B960" i="2" s="1"/>
  <c r="C24" i="4"/>
  <c r="M13" s="1"/>
  <c r="D24"/>
  <c r="E24"/>
  <c r="F24"/>
  <c r="AO13" s="1"/>
  <c r="G24"/>
  <c r="BC13" s="1"/>
  <c r="H24"/>
  <c r="BQ13" s="1"/>
  <c r="I24"/>
  <c r="CE13" s="1"/>
  <c r="J24"/>
  <c r="B25"/>
  <c r="B961" i="2" s="1"/>
  <c r="C25" i="4"/>
  <c r="N13" s="1"/>
  <c r="D25"/>
  <c r="E25"/>
  <c r="F25"/>
  <c r="AP13" s="1"/>
  <c r="G25"/>
  <c r="BD13" s="1"/>
  <c r="H25"/>
  <c r="BR13" s="1"/>
  <c r="I25"/>
  <c r="CF13" s="1"/>
  <c r="J25"/>
  <c r="B26"/>
  <c r="B962" i="2" s="1"/>
  <c r="C26" i="4"/>
  <c r="O13" s="1"/>
  <c r="D26"/>
  <c r="E26"/>
  <c r="F26"/>
  <c r="AQ13" s="1"/>
  <c r="G26"/>
  <c r="BE13" s="1"/>
  <c r="H26"/>
  <c r="BS13" s="1"/>
  <c r="I26"/>
  <c r="CG13" s="1"/>
  <c r="J26"/>
  <c r="B27"/>
  <c r="B963" i="2" s="1"/>
  <c r="C27" i="4"/>
  <c r="P13" s="1"/>
  <c r="D27"/>
  <c r="E27"/>
  <c r="F27"/>
  <c r="AR13" s="1"/>
  <c r="G27"/>
  <c r="BF13" s="1"/>
  <c r="H27"/>
  <c r="BT13" s="1"/>
  <c r="I27"/>
  <c r="CH13" s="1"/>
  <c r="J27"/>
  <c r="B28"/>
  <c r="B964" i="2" s="1"/>
  <c r="C28" i="4"/>
  <c r="Q13" s="1"/>
  <c r="D28"/>
  <c r="E28"/>
  <c r="F28"/>
  <c r="AS13" s="1"/>
  <c r="G28"/>
  <c r="BG13" s="1"/>
  <c r="H28"/>
  <c r="BU13" s="1"/>
  <c r="I28"/>
  <c r="CI13" s="1"/>
  <c r="J28"/>
  <c r="B29"/>
  <c r="B965" i="2" s="1"/>
  <c r="C29" i="4"/>
  <c r="R13" s="1"/>
  <c r="D29"/>
  <c r="E29"/>
  <c r="F29"/>
  <c r="AT13" s="1"/>
  <c r="G29"/>
  <c r="BH13" s="1"/>
  <c r="H29"/>
  <c r="BV13" s="1"/>
  <c r="I29"/>
  <c r="CJ13" s="1"/>
  <c r="J29"/>
  <c r="B30"/>
  <c r="B966" i="2" s="1"/>
  <c r="C30" i="4"/>
  <c r="S13" s="1"/>
  <c r="D30"/>
  <c r="E30"/>
  <c r="F30"/>
  <c r="AU13" s="1"/>
  <c r="G30"/>
  <c r="BI13" s="1"/>
  <c r="H30"/>
  <c r="BW13" s="1"/>
  <c r="I30"/>
  <c r="CK13" s="1"/>
  <c r="J30"/>
  <c r="B31"/>
  <c r="B967" i="2" s="1"/>
  <c r="C31" i="4"/>
  <c r="T13" s="1"/>
  <c r="D31"/>
  <c r="E31"/>
  <c r="F31"/>
  <c r="AV13" s="1"/>
  <c r="G31"/>
  <c r="BJ13" s="1"/>
  <c r="H31"/>
  <c r="BX13" s="1"/>
  <c r="I31"/>
  <c r="CL13" s="1"/>
  <c r="J31"/>
  <c r="B32"/>
  <c r="B968" i="2" s="1"/>
  <c r="C32" i="4"/>
  <c r="U13" s="1"/>
  <c r="D32"/>
  <c r="E32"/>
  <c r="F32"/>
  <c r="AW13" s="1"/>
  <c r="G32"/>
  <c r="BK13" s="1"/>
  <c r="H32"/>
  <c r="BY13" s="1"/>
  <c r="I32"/>
  <c r="CM13" s="1"/>
  <c r="J32"/>
  <c r="B33"/>
  <c r="B969" i="2" s="1"/>
  <c r="C33" i="4"/>
  <c r="V13" s="1"/>
  <c r="D33"/>
  <c r="E33"/>
  <c r="F33"/>
  <c r="AX13" s="1"/>
  <c r="G33"/>
  <c r="BL13" s="1"/>
  <c r="H33"/>
  <c r="BZ13" s="1"/>
  <c r="I33"/>
  <c r="CN13" s="1"/>
  <c r="J33"/>
  <c r="B34"/>
  <c r="B970" i="2" s="1"/>
  <c r="C34" i="4"/>
  <c r="W13" s="1"/>
  <c r="D34"/>
  <c r="E34"/>
  <c r="F34"/>
  <c r="AY13" s="1"/>
  <c r="G34"/>
  <c r="BM13" s="1"/>
  <c r="H34"/>
  <c r="CA13" s="1"/>
  <c r="I34"/>
  <c r="CO13" s="1"/>
  <c r="J34"/>
  <c r="B35"/>
  <c r="B971" i="2" s="1"/>
  <c r="C35" i="4"/>
  <c r="D35"/>
  <c r="E35"/>
  <c r="F35"/>
  <c r="AZ13" s="1"/>
  <c r="G35"/>
  <c r="BN13" s="1"/>
  <c r="H35"/>
  <c r="CB13" s="1"/>
  <c r="I35"/>
  <c r="CP13" s="1"/>
  <c r="J35"/>
  <c r="B36"/>
  <c r="B972" i="2" s="1"/>
  <c r="C36" i="4"/>
  <c r="M14" s="1"/>
  <c r="D36"/>
  <c r="E36"/>
  <c r="F36"/>
  <c r="AO14" s="1"/>
  <c r="G36"/>
  <c r="BC14" s="1"/>
  <c r="H36"/>
  <c r="BQ14" s="1"/>
  <c r="I36"/>
  <c r="CE14" s="1"/>
  <c r="J36"/>
  <c r="B37"/>
  <c r="B973" i="2" s="1"/>
  <c r="C37" i="4"/>
  <c r="N14" s="1"/>
  <c r="D37"/>
  <c r="E37"/>
  <c r="F37"/>
  <c r="AP14" s="1"/>
  <c r="G37"/>
  <c r="BD14" s="1"/>
  <c r="H37"/>
  <c r="BR14" s="1"/>
  <c r="I37"/>
  <c r="CF14" s="1"/>
  <c r="J37"/>
  <c r="B38"/>
  <c r="B974" i="2" s="1"/>
  <c r="C38" i="4"/>
  <c r="O14" s="1"/>
  <c r="D38"/>
  <c r="E38"/>
  <c r="F38"/>
  <c r="AQ14" s="1"/>
  <c r="G38"/>
  <c r="BE14" s="1"/>
  <c r="H38"/>
  <c r="BS14" s="1"/>
  <c r="I38"/>
  <c r="CG14" s="1"/>
  <c r="J38"/>
  <c r="B39"/>
  <c r="B975" i="2" s="1"/>
  <c r="C39" i="4"/>
  <c r="P14" s="1"/>
  <c r="D39"/>
  <c r="E39"/>
  <c r="F39"/>
  <c r="AR14" s="1"/>
  <c r="G39"/>
  <c r="BF14" s="1"/>
  <c r="H39"/>
  <c r="BT14" s="1"/>
  <c r="I39"/>
  <c r="CH14" s="1"/>
  <c r="J39"/>
  <c r="B40"/>
  <c r="B976" i="2" s="1"/>
  <c r="C40" i="4"/>
  <c r="Q14" s="1"/>
  <c r="D40"/>
  <c r="E40"/>
  <c r="F40"/>
  <c r="AS14" s="1"/>
  <c r="G40"/>
  <c r="BG14" s="1"/>
  <c r="H40"/>
  <c r="BU14" s="1"/>
  <c r="I40"/>
  <c r="CI14" s="1"/>
  <c r="J40"/>
  <c r="B41"/>
  <c r="B977" i="2" s="1"/>
  <c r="C41" i="4"/>
  <c r="R14" s="1"/>
  <c r="D41"/>
  <c r="E41"/>
  <c r="F41"/>
  <c r="AT14" s="1"/>
  <c r="G41"/>
  <c r="BH14" s="1"/>
  <c r="H41"/>
  <c r="BV14" s="1"/>
  <c r="I41"/>
  <c r="CJ14" s="1"/>
  <c r="J41"/>
  <c r="B42"/>
  <c r="B978" i="2" s="1"/>
  <c r="C42" i="4"/>
  <c r="S14" s="1"/>
  <c r="D42"/>
  <c r="E42"/>
  <c r="F42"/>
  <c r="AU14" s="1"/>
  <c r="G42"/>
  <c r="BI14" s="1"/>
  <c r="H42"/>
  <c r="BW14" s="1"/>
  <c r="I42"/>
  <c r="CK14" s="1"/>
  <c r="J42"/>
  <c r="B43"/>
  <c r="B979" i="2" s="1"/>
  <c r="C43" i="4"/>
  <c r="T14" s="1"/>
  <c r="D43"/>
  <c r="E43"/>
  <c r="F43"/>
  <c r="AV14" s="1"/>
  <c r="G43"/>
  <c r="BJ14" s="1"/>
  <c r="H43"/>
  <c r="BX14" s="1"/>
  <c r="I43"/>
  <c r="CL14" s="1"/>
  <c r="J43"/>
  <c r="B44"/>
  <c r="B980" i="2" s="1"/>
  <c r="C44" i="4"/>
  <c r="U14" s="1"/>
  <c r="D44"/>
  <c r="E44"/>
  <c r="F44"/>
  <c r="AW14" s="1"/>
  <c r="G44"/>
  <c r="BK14" s="1"/>
  <c r="H44"/>
  <c r="BY14" s="1"/>
  <c r="I44"/>
  <c r="CM14" s="1"/>
  <c r="J44"/>
  <c r="B45"/>
  <c r="B981" i="2" s="1"/>
  <c r="C45" i="4"/>
  <c r="V14" s="1"/>
  <c r="D45"/>
  <c r="E45"/>
  <c r="F45"/>
  <c r="AX14" s="1"/>
  <c r="G45"/>
  <c r="BL14" s="1"/>
  <c r="H45"/>
  <c r="BZ14" s="1"/>
  <c r="I45"/>
  <c r="CN14" s="1"/>
  <c r="J45"/>
  <c r="B46"/>
  <c r="B982" i="2" s="1"/>
  <c r="C46" i="4"/>
  <c r="W14" s="1"/>
  <c r="D46"/>
  <c r="E46"/>
  <c r="F46"/>
  <c r="AY14" s="1"/>
  <c r="G46"/>
  <c r="BM14" s="1"/>
  <c r="H46"/>
  <c r="CA14" s="1"/>
  <c r="I46"/>
  <c r="CO14" s="1"/>
  <c r="J46"/>
  <c r="B47"/>
  <c r="B983" i="2" s="1"/>
  <c r="C47" i="4"/>
  <c r="D47"/>
  <c r="E47"/>
  <c r="F47"/>
  <c r="AZ14" s="1"/>
  <c r="G47"/>
  <c r="BN14" s="1"/>
  <c r="H47"/>
  <c r="CB14" s="1"/>
  <c r="I47"/>
  <c r="CP14" s="1"/>
  <c r="J47"/>
  <c r="B48"/>
  <c r="B984" i="2" s="1"/>
  <c r="C48" i="4"/>
  <c r="M15" s="1"/>
  <c r="D48"/>
  <c r="E48"/>
  <c r="F48"/>
  <c r="AO15" s="1"/>
  <c r="G48"/>
  <c r="BC15" s="1"/>
  <c r="H48"/>
  <c r="BQ15" s="1"/>
  <c r="I48"/>
  <c r="CE15" s="1"/>
  <c r="J48"/>
  <c r="B49"/>
  <c r="B985" i="2" s="1"/>
  <c r="C49" i="4"/>
  <c r="N15" s="1"/>
  <c r="D49"/>
  <c r="E49"/>
  <c r="F49"/>
  <c r="AP15" s="1"/>
  <c r="G49"/>
  <c r="BD15" s="1"/>
  <c r="H49"/>
  <c r="BR15" s="1"/>
  <c r="I49"/>
  <c r="CF15" s="1"/>
  <c r="J49"/>
  <c r="B50"/>
  <c r="B986" i="2" s="1"/>
  <c r="C50" i="4"/>
  <c r="O15" s="1"/>
  <c r="D50"/>
  <c r="E50"/>
  <c r="F50"/>
  <c r="AQ15" s="1"/>
  <c r="G50"/>
  <c r="BE15" s="1"/>
  <c r="H50"/>
  <c r="BS15" s="1"/>
  <c r="I50"/>
  <c r="CG15" s="1"/>
  <c r="J50"/>
  <c r="B51"/>
  <c r="B987" i="2" s="1"/>
  <c r="C51" i="4"/>
  <c r="P15" s="1"/>
  <c r="D51"/>
  <c r="E51"/>
  <c r="F51"/>
  <c r="AR15" s="1"/>
  <c r="G51"/>
  <c r="BF15" s="1"/>
  <c r="H51"/>
  <c r="BT15" s="1"/>
  <c r="I51"/>
  <c r="CH15" s="1"/>
  <c r="J51"/>
  <c r="B52"/>
  <c r="B988" i="2" s="1"/>
  <c r="C52" i="4"/>
  <c r="Q15" s="1"/>
  <c r="D52"/>
  <c r="E52"/>
  <c r="F52"/>
  <c r="AS15" s="1"/>
  <c r="G52"/>
  <c r="BG15" s="1"/>
  <c r="H52"/>
  <c r="BU15" s="1"/>
  <c r="I52"/>
  <c r="CI15" s="1"/>
  <c r="J52"/>
  <c r="B53"/>
  <c r="B989" i="2" s="1"/>
  <c r="C53" i="4"/>
  <c r="R15" s="1"/>
  <c r="D53"/>
  <c r="E53"/>
  <c r="F53"/>
  <c r="AT15" s="1"/>
  <c r="G53"/>
  <c r="BH15" s="1"/>
  <c r="H53"/>
  <c r="BV15" s="1"/>
  <c r="I53"/>
  <c r="CJ15" s="1"/>
  <c r="J53"/>
  <c r="B54"/>
  <c r="B990" i="2" s="1"/>
  <c r="C54" i="4"/>
  <c r="S15" s="1"/>
  <c r="D54"/>
  <c r="E54"/>
  <c r="F54"/>
  <c r="AU15" s="1"/>
  <c r="G54"/>
  <c r="BI15" s="1"/>
  <c r="H54"/>
  <c r="BW15" s="1"/>
  <c r="I54"/>
  <c r="CK15" s="1"/>
  <c r="J54"/>
  <c r="B55"/>
  <c r="B991" i="2" s="1"/>
  <c r="C55" i="4"/>
  <c r="T15" s="1"/>
  <c r="D55"/>
  <c r="E55"/>
  <c r="F55"/>
  <c r="AV15" s="1"/>
  <c r="G55"/>
  <c r="BJ15" s="1"/>
  <c r="H55"/>
  <c r="BX15" s="1"/>
  <c r="I55"/>
  <c r="CL15" s="1"/>
  <c r="J55"/>
  <c r="B56"/>
  <c r="B992" i="2" s="1"/>
  <c r="C56" i="4"/>
  <c r="U15" s="1"/>
  <c r="D56"/>
  <c r="E56"/>
  <c r="F56"/>
  <c r="AW15" s="1"/>
  <c r="G56"/>
  <c r="BK15" s="1"/>
  <c r="H56"/>
  <c r="BY15" s="1"/>
  <c r="I56"/>
  <c r="CM15" s="1"/>
  <c r="J56"/>
  <c r="B57"/>
  <c r="B993" i="2" s="1"/>
  <c r="C57" i="4"/>
  <c r="V15" s="1"/>
  <c r="D57"/>
  <c r="E57"/>
  <c r="F57"/>
  <c r="AX15" s="1"/>
  <c r="G57"/>
  <c r="BL15" s="1"/>
  <c r="H57"/>
  <c r="BZ15" s="1"/>
  <c r="I57"/>
  <c r="CN15" s="1"/>
  <c r="J57"/>
  <c r="B58"/>
  <c r="B994" i="2" s="1"/>
  <c r="C58" i="4"/>
  <c r="W15" s="1"/>
  <c r="D58"/>
  <c r="E58"/>
  <c r="F58"/>
  <c r="AY15" s="1"/>
  <c r="G58"/>
  <c r="BM15" s="1"/>
  <c r="H58"/>
  <c r="CA15" s="1"/>
  <c r="I58"/>
  <c r="CO15" s="1"/>
  <c r="J58"/>
  <c r="B59"/>
  <c r="B995" i="2" s="1"/>
  <c r="C59" i="4"/>
  <c r="D59"/>
  <c r="E59"/>
  <c r="F59"/>
  <c r="AZ15" s="1"/>
  <c r="G59"/>
  <c r="BN15" s="1"/>
  <c r="H59"/>
  <c r="CB15" s="1"/>
  <c r="I59"/>
  <c r="CP15" s="1"/>
  <c r="J59"/>
  <c r="B60"/>
  <c r="B996" i="2" s="1"/>
  <c r="C60" i="4"/>
  <c r="M16" s="1"/>
  <c r="D60"/>
  <c r="E60"/>
  <c r="F60"/>
  <c r="AO16" s="1"/>
  <c r="G60"/>
  <c r="BC16" s="1"/>
  <c r="H60"/>
  <c r="BQ16" s="1"/>
  <c r="I60"/>
  <c r="CE16" s="1"/>
  <c r="J60"/>
  <c r="B61"/>
  <c r="B997" i="2" s="1"/>
  <c r="C61" i="4"/>
  <c r="N16" s="1"/>
  <c r="D61"/>
  <c r="E61"/>
  <c r="F61"/>
  <c r="AP16" s="1"/>
  <c r="G61"/>
  <c r="BD16" s="1"/>
  <c r="H61"/>
  <c r="BR16" s="1"/>
  <c r="I61"/>
  <c r="CF16" s="1"/>
  <c r="J61"/>
  <c r="B62"/>
  <c r="B998" i="2" s="1"/>
  <c r="C62" i="4"/>
  <c r="O16" s="1"/>
  <c r="D62"/>
  <c r="E62"/>
  <c r="F62"/>
  <c r="AQ16" s="1"/>
  <c r="G62"/>
  <c r="BE16" s="1"/>
  <c r="H62"/>
  <c r="BS16" s="1"/>
  <c r="I62"/>
  <c r="CG16" s="1"/>
  <c r="J62"/>
  <c r="B63"/>
  <c r="B999" i="2" s="1"/>
  <c r="C63" i="4"/>
  <c r="P16" s="1"/>
  <c r="D63"/>
  <c r="E63"/>
  <c r="F63"/>
  <c r="AR16" s="1"/>
  <c r="G63"/>
  <c r="BF16" s="1"/>
  <c r="H63"/>
  <c r="BT16" s="1"/>
  <c r="I63"/>
  <c r="CH16" s="1"/>
  <c r="J63"/>
  <c r="B64"/>
  <c r="B1000" i="2" s="1"/>
  <c r="C64" i="4"/>
  <c r="Q16" s="1"/>
  <c r="D64"/>
  <c r="E64"/>
  <c r="F64"/>
  <c r="AS16" s="1"/>
  <c r="G64"/>
  <c r="BG16" s="1"/>
  <c r="H64"/>
  <c r="BU16" s="1"/>
  <c r="I64"/>
  <c r="CI16" s="1"/>
  <c r="J64"/>
  <c r="B65"/>
  <c r="B1001" i="2" s="1"/>
  <c r="C65" i="4"/>
  <c r="R16" s="1"/>
  <c r="D65"/>
  <c r="E65"/>
  <c r="F65"/>
  <c r="AT16" s="1"/>
  <c r="G65"/>
  <c r="BH16" s="1"/>
  <c r="H65"/>
  <c r="BV16" s="1"/>
  <c r="I65"/>
  <c r="CJ16" s="1"/>
  <c r="J65"/>
  <c r="B66"/>
  <c r="B1002" i="2" s="1"/>
  <c r="C66" i="4"/>
  <c r="S16" s="1"/>
  <c r="D66"/>
  <c r="E66"/>
  <c r="F66"/>
  <c r="AU16" s="1"/>
  <c r="G66"/>
  <c r="BI16" s="1"/>
  <c r="H66"/>
  <c r="BW16" s="1"/>
  <c r="I66"/>
  <c r="CK16" s="1"/>
  <c r="J66"/>
  <c r="B67"/>
  <c r="B1003" i="2" s="1"/>
  <c r="C67" i="4"/>
  <c r="T16" s="1"/>
  <c r="D67"/>
  <c r="E67"/>
  <c r="F67"/>
  <c r="AV16" s="1"/>
  <c r="G67"/>
  <c r="BJ16" s="1"/>
  <c r="H67"/>
  <c r="BX16" s="1"/>
  <c r="I67"/>
  <c r="CL16" s="1"/>
  <c r="J67"/>
  <c r="B68"/>
  <c r="B1004" i="2" s="1"/>
  <c r="C68" i="4"/>
  <c r="U16" s="1"/>
  <c r="D68"/>
  <c r="E68"/>
  <c r="F68"/>
  <c r="AW16" s="1"/>
  <c r="G68"/>
  <c r="BK16" s="1"/>
  <c r="H68"/>
  <c r="BY16" s="1"/>
  <c r="I68"/>
  <c r="CM16" s="1"/>
  <c r="J68"/>
  <c r="B69"/>
  <c r="B1005" i="2" s="1"/>
  <c r="C69" i="4"/>
  <c r="V16" s="1"/>
  <c r="D69"/>
  <c r="E69"/>
  <c r="F69"/>
  <c r="AX16" s="1"/>
  <c r="G69"/>
  <c r="BL16" s="1"/>
  <c r="H69"/>
  <c r="BZ16" s="1"/>
  <c r="I69"/>
  <c r="CN16" s="1"/>
  <c r="J69"/>
  <c r="B70"/>
  <c r="B1006" i="2" s="1"/>
  <c r="C70" i="4"/>
  <c r="W16" s="1"/>
  <c r="D70"/>
  <c r="E70"/>
  <c r="F70"/>
  <c r="AY16" s="1"/>
  <c r="G70"/>
  <c r="BM16" s="1"/>
  <c r="H70"/>
  <c r="CA16" s="1"/>
  <c r="I70"/>
  <c r="CO16" s="1"/>
  <c r="J70"/>
  <c r="B71"/>
  <c r="B1007" i="2" s="1"/>
  <c r="C71" i="4"/>
  <c r="D71"/>
  <c r="E71"/>
  <c r="F71"/>
  <c r="AZ16" s="1"/>
  <c r="G71"/>
  <c r="BN16" s="1"/>
  <c r="H71"/>
  <c r="CB16" s="1"/>
  <c r="I71"/>
  <c r="CP16" s="1"/>
  <c r="J71"/>
  <c r="B72"/>
  <c r="B1008" i="2" s="1"/>
  <c r="C72" i="4"/>
  <c r="M17" s="1"/>
  <c r="D72"/>
  <c r="E72"/>
  <c r="F72"/>
  <c r="AO17" s="1"/>
  <c r="G72"/>
  <c r="BC17" s="1"/>
  <c r="H72"/>
  <c r="BQ17" s="1"/>
  <c r="I72"/>
  <c r="CE17" s="1"/>
  <c r="J72"/>
  <c r="B73"/>
  <c r="B1009" i="2" s="1"/>
  <c r="C73" i="4"/>
  <c r="N17" s="1"/>
  <c r="D73"/>
  <c r="E73"/>
  <c r="F73"/>
  <c r="AP17" s="1"/>
  <c r="G73"/>
  <c r="BD17" s="1"/>
  <c r="H73"/>
  <c r="BR17" s="1"/>
  <c r="I73"/>
  <c r="CF17" s="1"/>
  <c r="J73"/>
  <c r="B74"/>
  <c r="B1010" i="2" s="1"/>
  <c r="C74" i="4"/>
  <c r="O17" s="1"/>
  <c r="D74"/>
  <c r="E74"/>
  <c r="F74"/>
  <c r="AQ17" s="1"/>
  <c r="G74"/>
  <c r="BE17" s="1"/>
  <c r="H74"/>
  <c r="BS17" s="1"/>
  <c r="I74"/>
  <c r="CG17" s="1"/>
  <c r="J74"/>
  <c r="B75"/>
  <c r="B1011" i="2" s="1"/>
  <c r="C75" i="4"/>
  <c r="P17" s="1"/>
  <c r="D75"/>
  <c r="E75"/>
  <c r="F75"/>
  <c r="AR17" s="1"/>
  <c r="G75"/>
  <c r="BF17" s="1"/>
  <c r="H75"/>
  <c r="BT17" s="1"/>
  <c r="I75"/>
  <c r="CH17" s="1"/>
  <c r="J75"/>
  <c r="B76"/>
  <c r="B1012" i="2" s="1"/>
  <c r="C76" i="4"/>
  <c r="Q17" s="1"/>
  <c r="D76"/>
  <c r="E76"/>
  <c r="F76"/>
  <c r="AS17" s="1"/>
  <c r="G76"/>
  <c r="BG17" s="1"/>
  <c r="H76"/>
  <c r="BU17" s="1"/>
  <c r="I76"/>
  <c r="CI17" s="1"/>
  <c r="J76"/>
  <c r="B77"/>
  <c r="B1013" i="2" s="1"/>
  <c r="C77" i="4"/>
  <c r="R17" s="1"/>
  <c r="D77"/>
  <c r="E77"/>
  <c r="F77"/>
  <c r="AT17" s="1"/>
  <c r="G77"/>
  <c r="BH17" s="1"/>
  <c r="H77"/>
  <c r="BV17" s="1"/>
  <c r="I77"/>
  <c r="CJ17" s="1"/>
  <c r="J77"/>
  <c r="B78"/>
  <c r="B1014" i="2" s="1"/>
  <c r="C78" i="4"/>
  <c r="S17" s="1"/>
  <c r="D78"/>
  <c r="E78"/>
  <c r="F78"/>
  <c r="AU17" s="1"/>
  <c r="G78"/>
  <c r="BI17" s="1"/>
  <c r="H78"/>
  <c r="BW17" s="1"/>
  <c r="I78"/>
  <c r="CK17" s="1"/>
  <c r="J78"/>
  <c r="B79"/>
  <c r="B1015" i="2" s="1"/>
  <c r="C79" i="4"/>
  <c r="T17" s="1"/>
  <c r="D79"/>
  <c r="E79"/>
  <c r="F79"/>
  <c r="AV17" s="1"/>
  <c r="G79"/>
  <c r="BJ17" s="1"/>
  <c r="H79"/>
  <c r="BX17" s="1"/>
  <c r="I79"/>
  <c r="CL17" s="1"/>
  <c r="J79"/>
  <c r="B80"/>
  <c r="B1016" i="2" s="1"/>
  <c r="C80" i="4"/>
  <c r="U17" s="1"/>
  <c r="D80"/>
  <c r="E80"/>
  <c r="F80"/>
  <c r="AW17" s="1"/>
  <c r="G80"/>
  <c r="BK17" s="1"/>
  <c r="H80"/>
  <c r="BY17" s="1"/>
  <c r="I80"/>
  <c r="CM17" s="1"/>
  <c r="J80"/>
  <c r="B81"/>
  <c r="B1017" i="2" s="1"/>
  <c r="C81" i="4"/>
  <c r="V17" s="1"/>
  <c r="D81"/>
  <c r="E81"/>
  <c r="F81"/>
  <c r="AX17" s="1"/>
  <c r="G81"/>
  <c r="BL17" s="1"/>
  <c r="H81"/>
  <c r="BZ17" s="1"/>
  <c r="I81"/>
  <c r="CN17" s="1"/>
  <c r="J81"/>
  <c r="B82"/>
  <c r="B1018" i="2" s="1"/>
  <c r="C82" i="4"/>
  <c r="W17" s="1"/>
  <c r="D82"/>
  <c r="E82"/>
  <c r="F82"/>
  <c r="AY17" s="1"/>
  <c r="G82"/>
  <c r="BM17" s="1"/>
  <c r="H82"/>
  <c r="CA17" s="1"/>
  <c r="I82"/>
  <c r="CO17" s="1"/>
  <c r="J82"/>
  <c r="B83"/>
  <c r="B1019" i="2" s="1"/>
  <c r="C83" i="4"/>
  <c r="D83"/>
  <c r="E83"/>
  <c r="F83"/>
  <c r="AZ17" s="1"/>
  <c r="G83"/>
  <c r="BN17" s="1"/>
  <c r="H83"/>
  <c r="CB17" s="1"/>
  <c r="I83"/>
  <c r="CP17" s="1"/>
  <c r="J83"/>
  <c r="B84"/>
  <c r="B1020" i="2" s="1"/>
  <c r="C84" i="4"/>
  <c r="M18" s="1"/>
  <c r="D84"/>
  <c r="E84"/>
  <c r="F84"/>
  <c r="AO18" s="1"/>
  <c r="G84"/>
  <c r="BC18" s="1"/>
  <c r="H84"/>
  <c r="BQ18" s="1"/>
  <c r="I84"/>
  <c r="CE18" s="1"/>
  <c r="J84"/>
  <c r="B85"/>
  <c r="B1021" i="2" s="1"/>
  <c r="C85" i="4"/>
  <c r="N18" s="1"/>
  <c r="D85"/>
  <c r="E85"/>
  <c r="F85"/>
  <c r="AP18" s="1"/>
  <c r="G85"/>
  <c r="BD18" s="1"/>
  <c r="H85"/>
  <c r="BR18" s="1"/>
  <c r="I85"/>
  <c r="CF18" s="1"/>
  <c r="J85"/>
  <c r="B86"/>
  <c r="B1022" i="2" s="1"/>
  <c r="C86" i="4"/>
  <c r="O18" s="1"/>
  <c r="D86"/>
  <c r="E86"/>
  <c r="F86"/>
  <c r="AQ18" s="1"/>
  <c r="G86"/>
  <c r="BE18" s="1"/>
  <c r="H86"/>
  <c r="BS18" s="1"/>
  <c r="I86"/>
  <c r="CG18" s="1"/>
  <c r="J86"/>
  <c r="B87"/>
  <c r="B1023" i="2" s="1"/>
  <c r="C87" i="4"/>
  <c r="P18" s="1"/>
  <c r="D87"/>
  <c r="E87"/>
  <c r="F87"/>
  <c r="AR18" s="1"/>
  <c r="G87"/>
  <c r="BF18" s="1"/>
  <c r="H87"/>
  <c r="BT18" s="1"/>
  <c r="I87"/>
  <c r="CH18" s="1"/>
  <c r="J87"/>
  <c r="B88"/>
  <c r="B1024" i="2" s="1"/>
  <c r="C88" i="4"/>
  <c r="Q18" s="1"/>
  <c r="D88"/>
  <c r="E88"/>
  <c r="F88"/>
  <c r="AS18" s="1"/>
  <c r="G88"/>
  <c r="BG18" s="1"/>
  <c r="H88"/>
  <c r="BU18" s="1"/>
  <c r="I88"/>
  <c r="CI18" s="1"/>
  <c r="J88"/>
  <c r="B89"/>
  <c r="B1025" i="2" s="1"/>
  <c r="C89" i="4"/>
  <c r="R18" s="1"/>
  <c r="D89"/>
  <c r="E89"/>
  <c r="F89"/>
  <c r="AT18" s="1"/>
  <c r="G89"/>
  <c r="BH18" s="1"/>
  <c r="H89"/>
  <c r="BV18" s="1"/>
  <c r="I89"/>
  <c r="CJ18" s="1"/>
  <c r="J89"/>
  <c r="B90"/>
  <c r="B1026" i="2" s="1"/>
  <c r="C90" i="4"/>
  <c r="S18" s="1"/>
  <c r="D90"/>
  <c r="E90"/>
  <c r="F90"/>
  <c r="AU18" s="1"/>
  <c r="G90"/>
  <c r="BI18" s="1"/>
  <c r="H90"/>
  <c r="BW18" s="1"/>
  <c r="I90"/>
  <c r="CK18" s="1"/>
  <c r="J90"/>
  <c r="B91"/>
  <c r="B1027" i="2" s="1"/>
  <c r="C91" i="4"/>
  <c r="T18" s="1"/>
  <c r="D91"/>
  <c r="E91"/>
  <c r="F91"/>
  <c r="AV18" s="1"/>
  <c r="G91"/>
  <c r="BJ18" s="1"/>
  <c r="H91"/>
  <c r="BX18" s="1"/>
  <c r="I91"/>
  <c r="CL18" s="1"/>
  <c r="J91"/>
  <c r="B92"/>
  <c r="B1028" i="2" s="1"/>
  <c r="C92" i="4"/>
  <c r="U18" s="1"/>
  <c r="D92"/>
  <c r="E92"/>
  <c r="F92"/>
  <c r="AW18" s="1"/>
  <c r="G92"/>
  <c r="BK18" s="1"/>
  <c r="H92"/>
  <c r="BY18" s="1"/>
  <c r="I92"/>
  <c r="CM18" s="1"/>
  <c r="J92"/>
  <c r="B93"/>
  <c r="B1029" i="2" s="1"/>
  <c r="C93" i="4"/>
  <c r="V18" s="1"/>
  <c r="D93"/>
  <c r="E93"/>
  <c r="F93"/>
  <c r="AX18" s="1"/>
  <c r="G93"/>
  <c r="BL18" s="1"/>
  <c r="H93"/>
  <c r="BZ18" s="1"/>
  <c r="I93"/>
  <c r="CN18" s="1"/>
  <c r="J93"/>
  <c r="B94"/>
  <c r="B1030" i="2" s="1"/>
  <c r="C94" i="4"/>
  <c r="W18" s="1"/>
  <c r="D94"/>
  <c r="E94"/>
  <c r="F94"/>
  <c r="AY18" s="1"/>
  <c r="G94"/>
  <c r="BM18" s="1"/>
  <c r="H94"/>
  <c r="CA18" s="1"/>
  <c r="I94"/>
  <c r="CO18" s="1"/>
  <c r="J94"/>
  <c r="B95"/>
  <c r="B1031" i="2" s="1"/>
  <c r="C95" i="4"/>
  <c r="D95"/>
  <c r="E95"/>
  <c r="F95"/>
  <c r="AZ18" s="1"/>
  <c r="G95"/>
  <c r="BN18" s="1"/>
  <c r="H95"/>
  <c r="CB18" s="1"/>
  <c r="I95"/>
  <c r="CP18" s="1"/>
  <c r="J95"/>
  <c r="B96"/>
  <c r="B1032" i="2" s="1"/>
  <c r="C96" i="4"/>
  <c r="M19" s="1"/>
  <c r="D96"/>
  <c r="E96"/>
  <c r="F96"/>
  <c r="AO19" s="1"/>
  <c r="G96"/>
  <c r="BC19" s="1"/>
  <c r="H96"/>
  <c r="BQ19" s="1"/>
  <c r="I96"/>
  <c r="CE19" s="1"/>
  <c r="J96"/>
  <c r="B97"/>
  <c r="B1033" i="2" s="1"/>
  <c r="C97" i="4"/>
  <c r="N19" s="1"/>
  <c r="D97"/>
  <c r="E97"/>
  <c r="F97"/>
  <c r="AP19" s="1"/>
  <c r="G97"/>
  <c r="BD19" s="1"/>
  <c r="H97"/>
  <c r="BR19" s="1"/>
  <c r="I97"/>
  <c r="CF19" s="1"/>
  <c r="J97"/>
  <c r="B98"/>
  <c r="B1034" i="2" s="1"/>
  <c r="C98" i="4"/>
  <c r="O19" s="1"/>
  <c r="D98"/>
  <c r="E98"/>
  <c r="F98"/>
  <c r="AQ19" s="1"/>
  <c r="G98"/>
  <c r="BE19" s="1"/>
  <c r="H98"/>
  <c r="BS19" s="1"/>
  <c r="I98"/>
  <c r="CG19" s="1"/>
  <c r="J98"/>
  <c r="B99"/>
  <c r="B1035" i="2" s="1"/>
  <c r="C99" i="4"/>
  <c r="P19" s="1"/>
  <c r="D99"/>
  <c r="E99"/>
  <c r="F99"/>
  <c r="AR19" s="1"/>
  <c r="G99"/>
  <c r="BF19" s="1"/>
  <c r="H99"/>
  <c r="BT19" s="1"/>
  <c r="I99"/>
  <c r="CH19" s="1"/>
  <c r="J99"/>
  <c r="B100"/>
  <c r="B1036" i="2" s="1"/>
  <c r="C100" i="4"/>
  <c r="Q19" s="1"/>
  <c r="D100"/>
  <c r="E100"/>
  <c r="F100"/>
  <c r="AS19" s="1"/>
  <c r="G100"/>
  <c r="BG19" s="1"/>
  <c r="H100"/>
  <c r="BU19" s="1"/>
  <c r="I100"/>
  <c r="CI19" s="1"/>
  <c r="J100"/>
  <c r="B101"/>
  <c r="B1037" i="2" s="1"/>
  <c r="C101" i="4"/>
  <c r="R19" s="1"/>
  <c r="D101"/>
  <c r="E101"/>
  <c r="F101"/>
  <c r="AT19" s="1"/>
  <c r="G101"/>
  <c r="BH19" s="1"/>
  <c r="H101"/>
  <c r="BV19" s="1"/>
  <c r="I101"/>
  <c r="CJ19" s="1"/>
  <c r="J101"/>
  <c r="B102"/>
  <c r="B1038" i="2" s="1"/>
  <c r="C102" i="4"/>
  <c r="S19" s="1"/>
  <c r="D102"/>
  <c r="E102"/>
  <c r="F102"/>
  <c r="AU19" s="1"/>
  <c r="G102"/>
  <c r="BI19" s="1"/>
  <c r="H102"/>
  <c r="BW19" s="1"/>
  <c r="I102"/>
  <c r="CK19" s="1"/>
  <c r="J102"/>
  <c r="B103"/>
  <c r="B1039" i="2" s="1"/>
  <c r="C103" i="4"/>
  <c r="T19" s="1"/>
  <c r="D103"/>
  <c r="E103"/>
  <c r="F103"/>
  <c r="AV19" s="1"/>
  <c r="G103"/>
  <c r="BJ19" s="1"/>
  <c r="H103"/>
  <c r="BX19" s="1"/>
  <c r="I103"/>
  <c r="CL19" s="1"/>
  <c r="J103"/>
  <c r="B104"/>
  <c r="B1040" i="2" s="1"/>
  <c r="C104" i="4"/>
  <c r="U19" s="1"/>
  <c r="D104"/>
  <c r="E104"/>
  <c r="F104"/>
  <c r="AW19" s="1"/>
  <c r="G104"/>
  <c r="BK19" s="1"/>
  <c r="H104"/>
  <c r="BY19" s="1"/>
  <c r="I104"/>
  <c r="CM19" s="1"/>
  <c r="J104"/>
  <c r="B105"/>
  <c r="B1041" i="2" s="1"/>
  <c r="C105" i="4"/>
  <c r="V19" s="1"/>
  <c r="D105"/>
  <c r="E105"/>
  <c r="F105"/>
  <c r="AX19" s="1"/>
  <c r="G105"/>
  <c r="BL19" s="1"/>
  <c r="H105"/>
  <c r="BZ19" s="1"/>
  <c r="I105"/>
  <c r="CN19" s="1"/>
  <c r="J105"/>
  <c r="B106"/>
  <c r="B1042" i="2" s="1"/>
  <c r="C106" i="4"/>
  <c r="W19" s="1"/>
  <c r="D106"/>
  <c r="E106"/>
  <c r="F106"/>
  <c r="AY19" s="1"/>
  <c r="G106"/>
  <c r="BM19" s="1"/>
  <c r="H106"/>
  <c r="CA19" s="1"/>
  <c r="I106"/>
  <c r="CO19" s="1"/>
  <c r="J106"/>
  <c r="B107"/>
  <c r="B1043" i="2" s="1"/>
  <c r="C107" i="4"/>
  <c r="D107"/>
  <c r="E107"/>
  <c r="F107"/>
  <c r="AZ19" s="1"/>
  <c r="G107"/>
  <c r="BN19" s="1"/>
  <c r="H107"/>
  <c r="CB19" s="1"/>
  <c r="I107"/>
  <c r="CP19" s="1"/>
  <c r="J107"/>
  <c r="B108"/>
  <c r="B1044" i="2" s="1"/>
  <c r="C108" i="4"/>
  <c r="M20" s="1"/>
  <c r="D108"/>
  <c r="E108"/>
  <c r="F108"/>
  <c r="AO20" s="1"/>
  <c r="G108"/>
  <c r="BC20" s="1"/>
  <c r="H108"/>
  <c r="BQ20" s="1"/>
  <c r="I108"/>
  <c r="CE20" s="1"/>
  <c r="J108"/>
  <c r="B109"/>
  <c r="B1045" i="2" s="1"/>
  <c r="C109" i="4"/>
  <c r="N20" s="1"/>
  <c r="D109"/>
  <c r="E109"/>
  <c r="F109"/>
  <c r="AP20" s="1"/>
  <c r="G109"/>
  <c r="BD20" s="1"/>
  <c r="H109"/>
  <c r="BR20" s="1"/>
  <c r="I109"/>
  <c r="CF20" s="1"/>
  <c r="J109"/>
  <c r="B110"/>
  <c r="B1046" i="2" s="1"/>
  <c r="C110" i="4"/>
  <c r="O20" s="1"/>
  <c r="D110"/>
  <c r="E110"/>
  <c r="F110"/>
  <c r="AQ20" s="1"/>
  <c r="G110"/>
  <c r="BE20" s="1"/>
  <c r="H110"/>
  <c r="BS20" s="1"/>
  <c r="I110"/>
  <c r="CG20" s="1"/>
  <c r="J110"/>
  <c r="B111"/>
  <c r="B1047" i="2" s="1"/>
  <c r="C111" i="4"/>
  <c r="P20" s="1"/>
  <c r="D111"/>
  <c r="E111"/>
  <c r="F111"/>
  <c r="AR20" s="1"/>
  <c r="G111"/>
  <c r="BF20" s="1"/>
  <c r="H111"/>
  <c r="BT20" s="1"/>
  <c r="I111"/>
  <c r="CH20" s="1"/>
  <c r="J111"/>
  <c r="B112"/>
  <c r="B1048" i="2" s="1"/>
  <c r="C112" i="4"/>
  <c r="Q20" s="1"/>
  <c r="D112"/>
  <c r="E112"/>
  <c r="F112"/>
  <c r="AS20" s="1"/>
  <c r="G112"/>
  <c r="BG20" s="1"/>
  <c r="H112"/>
  <c r="BU20" s="1"/>
  <c r="I112"/>
  <c r="CI20" s="1"/>
  <c r="J112"/>
  <c r="B113"/>
  <c r="B1049" i="2" s="1"/>
  <c r="C113" i="4"/>
  <c r="R20" s="1"/>
  <c r="D113"/>
  <c r="E113"/>
  <c r="F113"/>
  <c r="AT20" s="1"/>
  <c r="G113"/>
  <c r="BH20" s="1"/>
  <c r="H113"/>
  <c r="BV20" s="1"/>
  <c r="I113"/>
  <c r="CJ20" s="1"/>
  <c r="J113"/>
  <c r="B114"/>
  <c r="B1050" i="2" s="1"/>
  <c r="C114" i="4"/>
  <c r="S20" s="1"/>
  <c r="D114"/>
  <c r="E114"/>
  <c r="F114"/>
  <c r="AU20" s="1"/>
  <c r="G114"/>
  <c r="BI20" s="1"/>
  <c r="H114"/>
  <c r="BW20" s="1"/>
  <c r="I114"/>
  <c r="CK20" s="1"/>
  <c r="J114"/>
  <c r="B115"/>
  <c r="B1051" i="2" s="1"/>
  <c r="C115" i="4"/>
  <c r="T20" s="1"/>
  <c r="D115"/>
  <c r="E115"/>
  <c r="F115"/>
  <c r="AV20" s="1"/>
  <c r="G115"/>
  <c r="BJ20" s="1"/>
  <c r="H115"/>
  <c r="BX20" s="1"/>
  <c r="I115"/>
  <c r="CL20" s="1"/>
  <c r="J115"/>
  <c r="B116"/>
  <c r="B1052" i="2" s="1"/>
  <c r="C116" i="4"/>
  <c r="U20" s="1"/>
  <c r="D116"/>
  <c r="E116"/>
  <c r="F116"/>
  <c r="AW20" s="1"/>
  <c r="G116"/>
  <c r="BK20" s="1"/>
  <c r="H116"/>
  <c r="BY20" s="1"/>
  <c r="I116"/>
  <c r="CM20" s="1"/>
  <c r="J116"/>
  <c r="B117"/>
  <c r="B1053" i="2" s="1"/>
  <c r="C117" i="4"/>
  <c r="V20" s="1"/>
  <c r="D117"/>
  <c r="E117"/>
  <c r="F117"/>
  <c r="AX20" s="1"/>
  <c r="G117"/>
  <c r="BL20" s="1"/>
  <c r="H117"/>
  <c r="BZ20" s="1"/>
  <c r="I117"/>
  <c r="CN20" s="1"/>
  <c r="J117"/>
  <c r="B118"/>
  <c r="B1054" i="2" s="1"/>
  <c r="C118" i="4"/>
  <c r="W20" s="1"/>
  <c r="D118"/>
  <c r="E118"/>
  <c r="F118"/>
  <c r="AY20" s="1"/>
  <c r="G118"/>
  <c r="BM20" s="1"/>
  <c r="H118"/>
  <c r="CA20" s="1"/>
  <c r="I118"/>
  <c r="CO20" s="1"/>
  <c r="J118"/>
  <c r="B119"/>
  <c r="B1055" i="2" s="1"/>
  <c r="C119" i="4"/>
  <c r="D119"/>
  <c r="E119"/>
  <c r="F119"/>
  <c r="AZ20" s="1"/>
  <c r="G119"/>
  <c r="BN20" s="1"/>
  <c r="H119"/>
  <c r="CB20" s="1"/>
  <c r="I119"/>
  <c r="CP20" s="1"/>
  <c r="J119"/>
  <c r="B120"/>
  <c r="B1056" i="2" s="1"/>
  <c r="C120" i="4"/>
  <c r="M21" s="1"/>
  <c r="D120"/>
  <c r="E120"/>
  <c r="F120"/>
  <c r="AO21" s="1"/>
  <c r="G120"/>
  <c r="BC21" s="1"/>
  <c r="H120"/>
  <c r="BQ21" s="1"/>
  <c r="I120"/>
  <c r="CE21" s="1"/>
  <c r="J120"/>
  <c r="B121"/>
  <c r="B1057" i="2" s="1"/>
  <c r="C121" i="4"/>
  <c r="N21" s="1"/>
  <c r="D121"/>
  <c r="E121"/>
  <c r="F121"/>
  <c r="AP21" s="1"/>
  <c r="G121"/>
  <c r="BD21" s="1"/>
  <c r="H121"/>
  <c r="BR21" s="1"/>
  <c r="I121"/>
  <c r="CF21" s="1"/>
  <c r="J121"/>
  <c r="B122"/>
  <c r="B1058" i="2" s="1"/>
  <c r="C122" i="4"/>
  <c r="O21" s="1"/>
  <c r="D122"/>
  <c r="E122"/>
  <c r="F122"/>
  <c r="AQ21" s="1"/>
  <c r="G122"/>
  <c r="BE21" s="1"/>
  <c r="H122"/>
  <c r="BS21" s="1"/>
  <c r="I122"/>
  <c r="CG21" s="1"/>
  <c r="J122"/>
  <c r="B123"/>
  <c r="B1059" i="2" s="1"/>
  <c r="C123" i="4"/>
  <c r="P21" s="1"/>
  <c r="D123"/>
  <c r="E123"/>
  <c r="F123"/>
  <c r="AR21" s="1"/>
  <c r="G123"/>
  <c r="BF21" s="1"/>
  <c r="H123"/>
  <c r="BT21" s="1"/>
  <c r="I123"/>
  <c r="CH21" s="1"/>
  <c r="J123"/>
  <c r="B124"/>
  <c r="B1060" i="2" s="1"/>
  <c r="C124" i="4"/>
  <c r="Q21" s="1"/>
  <c r="D124"/>
  <c r="E124"/>
  <c r="F124"/>
  <c r="AS21" s="1"/>
  <c r="G124"/>
  <c r="BG21" s="1"/>
  <c r="H124"/>
  <c r="BU21" s="1"/>
  <c r="I124"/>
  <c r="CI21" s="1"/>
  <c r="J124"/>
  <c r="B125"/>
  <c r="B1061" i="2" s="1"/>
  <c r="C125" i="4"/>
  <c r="R21" s="1"/>
  <c r="D125"/>
  <c r="E125"/>
  <c r="F125"/>
  <c r="AT21" s="1"/>
  <c r="G125"/>
  <c r="BH21" s="1"/>
  <c r="H125"/>
  <c r="BV21" s="1"/>
  <c r="I125"/>
  <c r="CJ21" s="1"/>
  <c r="J125"/>
  <c r="B126"/>
  <c r="B1062" i="2" s="1"/>
  <c r="C126" i="4"/>
  <c r="S21" s="1"/>
  <c r="D126"/>
  <c r="E126"/>
  <c r="F126"/>
  <c r="AU21" s="1"/>
  <c r="G126"/>
  <c r="BI21" s="1"/>
  <c r="H126"/>
  <c r="BW21" s="1"/>
  <c r="I126"/>
  <c r="CK21" s="1"/>
  <c r="J126"/>
  <c r="B127"/>
  <c r="B1063" i="2" s="1"/>
  <c r="C127" i="4"/>
  <c r="T21" s="1"/>
  <c r="D127"/>
  <c r="E127"/>
  <c r="F127"/>
  <c r="AV21" s="1"/>
  <c r="G127"/>
  <c r="BJ21" s="1"/>
  <c r="H127"/>
  <c r="BX21" s="1"/>
  <c r="I127"/>
  <c r="CL21" s="1"/>
  <c r="J127"/>
  <c r="B128"/>
  <c r="B1064" i="2" s="1"/>
  <c r="C128" i="4"/>
  <c r="U21" s="1"/>
  <c r="D128"/>
  <c r="E128"/>
  <c r="F128"/>
  <c r="AW21" s="1"/>
  <c r="G128"/>
  <c r="BK21" s="1"/>
  <c r="H128"/>
  <c r="BY21" s="1"/>
  <c r="I128"/>
  <c r="CM21" s="1"/>
  <c r="J128"/>
  <c r="B129"/>
  <c r="B1065" i="2" s="1"/>
  <c r="C129" i="4"/>
  <c r="V21" s="1"/>
  <c r="D129"/>
  <c r="E129"/>
  <c r="F129"/>
  <c r="AX21" s="1"/>
  <c r="G129"/>
  <c r="BL21" s="1"/>
  <c r="H129"/>
  <c r="BZ21" s="1"/>
  <c r="I129"/>
  <c r="CN21" s="1"/>
  <c r="J129"/>
  <c r="B130"/>
  <c r="B1066" i="2" s="1"/>
  <c r="C130" i="4"/>
  <c r="W21" s="1"/>
  <c r="D130"/>
  <c r="E130"/>
  <c r="F130"/>
  <c r="AY21" s="1"/>
  <c r="G130"/>
  <c r="BM21" s="1"/>
  <c r="H130"/>
  <c r="CA21" s="1"/>
  <c r="I130"/>
  <c r="CO21" s="1"/>
  <c r="J130"/>
  <c r="B131"/>
  <c r="B1067" i="2" s="1"/>
  <c r="C131" i="4"/>
  <c r="D131"/>
  <c r="E131"/>
  <c r="F131"/>
  <c r="AZ21" s="1"/>
  <c r="G131"/>
  <c r="BN21" s="1"/>
  <c r="H131"/>
  <c r="CB21" s="1"/>
  <c r="I131"/>
  <c r="CP21" s="1"/>
  <c r="J131"/>
  <c r="B132"/>
  <c r="B1068" i="2" s="1"/>
  <c r="C132" i="4"/>
  <c r="D132"/>
  <c r="E132"/>
  <c r="F132"/>
  <c r="G132"/>
  <c r="H132"/>
  <c r="I132"/>
  <c r="J132"/>
  <c r="C12"/>
  <c r="M12" s="1"/>
  <c r="D12"/>
  <c r="E12"/>
  <c r="F12"/>
  <c r="AO12" s="1"/>
  <c r="G12"/>
  <c r="BC12" s="1"/>
  <c r="H12"/>
  <c r="BQ12" s="1"/>
  <c r="I12"/>
  <c r="CE12" s="1"/>
  <c r="J12"/>
  <c r="B12"/>
  <c r="B948" i="2" s="1"/>
  <c r="I1036" l="1"/>
  <c r="H1036"/>
  <c r="G1036"/>
  <c r="H988"/>
  <c r="G988"/>
  <c r="I988"/>
  <c r="H964"/>
  <c r="I964"/>
  <c r="G964"/>
  <c r="I1037"/>
  <c r="G1037"/>
  <c r="H1037"/>
  <c r="G1005"/>
  <c r="I1005"/>
  <c r="H1005"/>
  <c r="G1030"/>
  <c r="I1030"/>
  <c r="H1030"/>
  <c r="H1014"/>
  <c r="I1014"/>
  <c r="G1014"/>
  <c r="I990"/>
  <c r="G990"/>
  <c r="H990"/>
  <c r="G1031"/>
  <c r="H1031"/>
  <c r="I1031"/>
  <c r="G983"/>
  <c r="I983"/>
  <c r="H983"/>
  <c r="H959"/>
  <c r="G959"/>
  <c r="I959"/>
  <c r="I1067"/>
  <c r="G1067"/>
  <c r="H1067"/>
  <c r="H1051"/>
  <c r="G1051"/>
  <c r="I1051"/>
  <c r="H1043"/>
  <c r="I1043"/>
  <c r="G1043"/>
  <c r="H1027"/>
  <c r="I1027"/>
  <c r="G1027"/>
  <c r="I1019"/>
  <c r="H1019"/>
  <c r="G1019"/>
  <c r="I1003"/>
  <c r="G1003"/>
  <c r="H1003"/>
  <c r="H995"/>
  <c r="I995"/>
  <c r="G995"/>
  <c r="I979"/>
  <c r="G979"/>
  <c r="H979"/>
  <c r="G971"/>
  <c r="I971"/>
  <c r="H971"/>
  <c r="G955"/>
  <c r="H955"/>
  <c r="I955"/>
  <c r="G1052"/>
  <c r="I1052"/>
  <c r="H1052"/>
  <c r="H1012"/>
  <c r="G1012"/>
  <c r="I1012"/>
  <c r="G956"/>
  <c r="H956"/>
  <c r="I956"/>
  <c r="H981"/>
  <c r="I981"/>
  <c r="G981"/>
  <c r="G965"/>
  <c r="H965"/>
  <c r="I965"/>
  <c r="I957"/>
  <c r="G957"/>
  <c r="H957"/>
  <c r="G1054"/>
  <c r="I1054"/>
  <c r="H1054"/>
  <c r="G982"/>
  <c r="H982"/>
  <c r="I982"/>
  <c r="G966"/>
  <c r="I966"/>
  <c r="H966"/>
  <c r="G1039"/>
  <c r="I1039"/>
  <c r="H1039"/>
  <c r="H967"/>
  <c r="I967"/>
  <c r="G967"/>
  <c r="H1064"/>
  <c r="G1064"/>
  <c r="I1064"/>
  <c r="G1048"/>
  <c r="I1048"/>
  <c r="H1048"/>
  <c r="I1040"/>
  <c r="H1040"/>
  <c r="G1040"/>
  <c r="I1024"/>
  <c r="H1024"/>
  <c r="G1024"/>
  <c r="I1016"/>
  <c r="G1016"/>
  <c r="H1016"/>
  <c r="H1000"/>
  <c r="G1000"/>
  <c r="I1000"/>
  <c r="G992"/>
  <c r="I992"/>
  <c r="H992"/>
  <c r="I976"/>
  <c r="G976"/>
  <c r="H976"/>
  <c r="H968"/>
  <c r="G968"/>
  <c r="I968"/>
  <c r="G952"/>
  <c r="H952"/>
  <c r="I952"/>
  <c r="I1060"/>
  <c r="G1060"/>
  <c r="H1060"/>
  <c r="H1004"/>
  <c r="G1004"/>
  <c r="I1004"/>
  <c r="H980"/>
  <c r="G980"/>
  <c r="I980"/>
  <c r="G1061"/>
  <c r="H1061"/>
  <c r="I1061"/>
  <c r="G1053"/>
  <c r="H1053"/>
  <c r="I1053"/>
  <c r="I1029"/>
  <c r="G1029"/>
  <c r="H1029"/>
  <c r="I1013"/>
  <c r="G1013"/>
  <c r="H1013"/>
  <c r="G989"/>
  <c r="H989"/>
  <c r="I989"/>
  <c r="I1062"/>
  <c r="G1062"/>
  <c r="H1062"/>
  <c r="H1006"/>
  <c r="G1006"/>
  <c r="I1006"/>
  <c r="I958"/>
  <c r="G958"/>
  <c r="H958"/>
  <c r="H1055"/>
  <c r="G1055"/>
  <c r="I1055"/>
  <c r="G1007"/>
  <c r="H1007"/>
  <c r="I1007"/>
  <c r="H1065"/>
  <c r="I1065"/>
  <c r="G1065"/>
  <c r="H1049"/>
  <c r="I1049"/>
  <c r="G1049"/>
  <c r="I1041"/>
  <c r="G1041"/>
  <c r="H1041"/>
  <c r="H1025"/>
  <c r="I1025"/>
  <c r="G1025"/>
  <c r="I1017"/>
  <c r="H1017"/>
  <c r="G1017"/>
  <c r="H1001"/>
  <c r="I1001"/>
  <c r="G1001"/>
  <c r="H993"/>
  <c r="I993"/>
  <c r="G993"/>
  <c r="I977"/>
  <c r="H977"/>
  <c r="G977"/>
  <c r="H969"/>
  <c r="I969"/>
  <c r="G969"/>
  <c r="I953"/>
  <c r="G953"/>
  <c r="H953"/>
  <c r="G1028"/>
  <c r="I1028"/>
  <c r="H1028"/>
  <c r="G1038"/>
  <c r="I1038"/>
  <c r="H1038"/>
  <c r="I1063"/>
  <c r="H1063"/>
  <c r="G1063"/>
  <c r="I1015"/>
  <c r="G1015"/>
  <c r="H1015"/>
  <c r="H991"/>
  <c r="I991"/>
  <c r="G991"/>
  <c r="H1066"/>
  <c r="I1066"/>
  <c r="G1066"/>
  <c r="H1050"/>
  <c r="I1050"/>
  <c r="G1050"/>
  <c r="H1042"/>
  <c r="I1042"/>
  <c r="G1042"/>
  <c r="G1026"/>
  <c r="I1026"/>
  <c r="H1026"/>
  <c r="H1018"/>
  <c r="I1018"/>
  <c r="G1018"/>
  <c r="H1002"/>
  <c r="I1002"/>
  <c r="G1002"/>
  <c r="G994"/>
  <c r="H994"/>
  <c r="I994"/>
  <c r="G978"/>
  <c r="H978"/>
  <c r="I978"/>
  <c r="G970"/>
  <c r="H970"/>
  <c r="I970"/>
  <c r="H954"/>
  <c r="G954"/>
  <c r="I954"/>
  <c r="M3" i="4"/>
  <c r="M8"/>
  <c r="V4"/>
  <c r="W8"/>
  <c r="X5"/>
  <c r="X4"/>
  <c r="X3"/>
  <c r="W5"/>
  <c r="V3"/>
  <c r="V8"/>
  <c r="V6"/>
  <c r="X6"/>
  <c r="W4"/>
  <c r="W3"/>
  <c r="W6"/>
  <c r="V5"/>
  <c r="N4"/>
  <c r="N3"/>
  <c r="P4"/>
  <c r="O8"/>
  <c r="O5"/>
  <c r="P5"/>
  <c r="O3"/>
  <c r="M6"/>
  <c r="P8"/>
  <c r="P6"/>
  <c r="O4"/>
  <c r="N8"/>
  <c r="M5"/>
  <c r="N6"/>
  <c r="P3"/>
  <c r="M4"/>
  <c r="O6"/>
  <c r="N5"/>
  <c r="J3" i="2"/>
  <c r="AL21" i="4"/>
  <c r="AK21"/>
  <c r="AJ21"/>
  <c r="AI21"/>
  <c r="AH21"/>
  <c r="AG21"/>
  <c r="AF21"/>
  <c r="AE21"/>
  <c r="AD21"/>
  <c r="AC21"/>
  <c r="AB21"/>
  <c r="AA21"/>
  <c r="X21"/>
  <c r="AL20"/>
  <c r="AK20"/>
  <c r="AJ20"/>
  <c r="AI20"/>
  <c r="AH20"/>
  <c r="AG20"/>
  <c r="AF20"/>
  <c r="AE20"/>
  <c r="AD20"/>
  <c r="AC20"/>
  <c r="AB20"/>
  <c r="AA20"/>
  <c r="X20"/>
  <c r="AL19"/>
  <c r="AK19"/>
  <c r="AJ19"/>
  <c r="AI19"/>
  <c r="AH19"/>
  <c r="AG19"/>
  <c r="AF19"/>
  <c r="AE19"/>
  <c r="AD19"/>
  <c r="AC19"/>
  <c r="AB19"/>
  <c r="AA19"/>
  <c r="X19"/>
  <c r="AL18"/>
  <c r="AK18"/>
  <c r="AJ18"/>
  <c r="AI18"/>
  <c r="AH18"/>
  <c r="AG18"/>
  <c r="AF18"/>
  <c r="AE18"/>
  <c r="AD18"/>
  <c r="AC18"/>
  <c r="AB18"/>
  <c r="AA18"/>
  <c r="X18"/>
  <c r="AL17"/>
  <c r="AK17"/>
  <c r="AJ17"/>
  <c r="AI17"/>
  <c r="AH17"/>
  <c r="AG17"/>
  <c r="AF17"/>
  <c r="AE17"/>
  <c r="AD17"/>
  <c r="AC17"/>
  <c r="AB17"/>
  <c r="AA17"/>
  <c r="X17"/>
  <c r="AL16"/>
  <c r="AK16"/>
  <c r="AJ16"/>
  <c r="AI16"/>
  <c r="AH16"/>
  <c r="AG16"/>
  <c r="AF16"/>
  <c r="AE16"/>
  <c r="AD16"/>
  <c r="AC16"/>
  <c r="AB16"/>
  <c r="AA16"/>
  <c r="X16"/>
  <c r="AL15"/>
  <c r="AK15"/>
  <c r="AJ15"/>
  <c r="AI15"/>
  <c r="AH15"/>
  <c r="AG15"/>
  <c r="AF15"/>
  <c r="AE15"/>
  <c r="AD15"/>
  <c r="AC15"/>
  <c r="AB15"/>
  <c r="AA15"/>
  <c r="X15"/>
  <c r="AL14"/>
  <c r="AK14"/>
  <c r="AJ14"/>
  <c r="AI14"/>
  <c r="AH14"/>
  <c r="AG14"/>
  <c r="AF14"/>
  <c r="AE14"/>
  <c r="AD14"/>
  <c r="AC14"/>
  <c r="AB14"/>
  <c r="AA14"/>
  <c r="X14"/>
  <c r="AL13"/>
  <c r="AK13"/>
  <c r="AJ13"/>
  <c r="AI13"/>
  <c r="AH13"/>
  <c r="AG13"/>
  <c r="AF13"/>
  <c r="AE13"/>
  <c r="AD13"/>
  <c r="AC13"/>
  <c r="AB13"/>
  <c r="AA13"/>
  <c r="X13"/>
  <c r="S8"/>
  <c r="AL12"/>
  <c r="AK12"/>
  <c r="AJ12"/>
  <c r="AI12"/>
  <c r="AH12"/>
  <c r="AG12"/>
  <c r="AF12"/>
  <c r="AE12"/>
  <c r="AD12"/>
  <c r="AC12"/>
  <c r="AB12"/>
  <c r="AA12"/>
  <c r="X12"/>
  <c r="T8"/>
  <c r="R8"/>
  <c r="Q8"/>
  <c r="X7" l="1"/>
  <c r="W7"/>
  <c r="V7"/>
  <c r="M7"/>
  <c r="X8"/>
  <c r="P7"/>
  <c r="O7"/>
  <c r="N7"/>
  <c r="S5"/>
  <c r="R7"/>
  <c r="Q5"/>
  <c r="S6"/>
  <c r="S4"/>
  <c r="R6"/>
  <c r="Q7"/>
  <c r="U3"/>
  <c r="U4"/>
  <c r="T5"/>
  <c r="T6"/>
  <c r="U8"/>
  <c r="R3"/>
  <c r="Q3"/>
  <c r="U6"/>
  <c r="T3"/>
  <c r="T7"/>
  <c r="Q6"/>
  <c r="U7"/>
  <c r="S7"/>
  <c r="U5"/>
  <c r="S3"/>
  <c r="R5"/>
  <c r="T4"/>
  <c r="Q4"/>
  <c r="R4"/>
  <c r="C3" i="2" l="1"/>
  <c r="B315"/>
</calcChain>
</file>

<file path=xl/comments1.xml><?xml version="1.0" encoding="utf-8"?>
<comments xmlns="http://schemas.openxmlformats.org/spreadsheetml/2006/main">
  <authors>
    <author>Reginato, Marcelo /SCO</author>
  </authors>
  <commentList>
    <comment ref="A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Model\FMC_WB_WQModel_V2.0\X14Analysis\FMC_WB_WQModel_V2.07_S6e.gsm
Element ID: \Faro_SWWQM\Results\SingleWQ_4Dash\SingleWQ_X14\R_SingleWQ
Element Description: 
Simulated on: 6/17/2013 17:07:40
Exported on: 6/17/2013 17:08:13
# of Realizations: 100
# of Time Values: 121
Time Display Units: yr
</t>
        </r>
      </text>
    </comment>
    <comment ref="L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Model\FMC_WB_WQModel_V2.0\X14Analysis\FMC_WB_WQModel_V2.07_S6e.gsm
Element ID: \Faro_SWWQM\Results\StorageResults\R_Elev_FaroPit
Element Description: 
Simulated on: 6/17/2013 17:07:40
Exported on: 6/17/2013 17:08:19
# of Realizations: 100
# of Time Values: 121
Time Display Units: yr
</t>
        </r>
      </text>
    </comment>
    <comment ref="W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Model\FMC_WB_WQModel_V2.0\X14Analysis\FMC_WB_WQModel_V2.07_S6e.gsm
Element ID: \Faro_SWWQM\Results\FlowsResults\R_Faro_WTP
Element Description: 
Simulated on: 6/17/2013 17:07:40
Exported on: 6/17/2013 17:08:16
# of Realizations: 100
# of Time Values: 121
Time Display Units: yr
</t>
        </r>
      </text>
    </comment>
    <comment ref="AH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Model\FMC_WB_WQModel_V2.0\X14Analysis\FMC_WB_WQModel_V2.07_S6e.gsm
Element ID: \Faro_SWWQM\Results\SingleWQ_4Dash\SingleWQ_EfluentWTP_Faro\R_SingleWQ
Element Description: 
Simulated on: 6/17/2013 17:07:40
Exported on: 6/17/2013 17:08:15
# of Realizations: 100
# of Time Values: 121
Time Display Units: yr
</t>
        </r>
      </text>
    </comment>
    <comment ref="AS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Model\FMC_WB_WQModel_V2.0\X14Analysis\FMC_WB_WQModel_V2.07_S6e.gsm
Element ID: \Faro_SWWQM\Results\StorageResults\R_Elev_CVD
Element Description: 
Simulated on: 6/17/2013 17:07:40
Exported on: 6/17/2013 17:08:20
# of Realizations: 100
# of Time Values: 121
Time Display Units: yr
</t>
        </r>
      </text>
    </commen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Model\FMC_WB_WQModel_V2.0\X14Analysis\FMC_WB_WQModel_V2.07_S6e.gsm
Element ID: \Faro_SWWQM\Results\SingleWQ_4Dash\SingleWQ_CVD\R_SingleWQ
Element Description: 
Simulated on: 6/17/2013 17:07:40
Exported on: 6/17/2013 17:08:14
# of Realizations: 100
# of Time Values: 121
Time Display Units: yr
</t>
        </r>
      </text>
    </comment>
    <comment ref="BO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Model\FMC_WB_WQModel_V2.0\X14Analysis\FMC_WB_WQModel_V2.07_S6e.gsm
Element ID: \Faro_SWWQM\Results\FlowsResults\R_Q_CVPOUT
Element Description: 
Simulated on: 6/17/2013 17:07:40
Exported on: 6/17/2013 17:08:17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12:10:14
# of Realizations: 100
# of Time Values: 121
Time Display Units: yr
</t>
        </r>
      </text>
    </comment>
  </commentList>
</comments>
</file>

<file path=xl/comments2.xml><?xml version="1.0" encoding="utf-8"?>
<comments xmlns="http://schemas.openxmlformats.org/spreadsheetml/2006/main">
  <authors>
    <author>Reginato, Marcelo /SCO</author>
  </authors>
  <commentList>
    <comment ref="BD2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\Faro_SWWQM\Results\SingleWQ_4Dash\SingleWQ_CVD\R_SingleWQ
Element Description: 
Simulated on: 5/10/2013 12:06:40
Exported on: 5/10/2013 12:07:46
# of Realizations: 100
# of Time Values: 121
Time Display Units: yr
</t>
        </r>
      </text>
    </comment>
    <comment ref="AH4" authorId="0">
      <text>
        <r>
          <rPr>
            <b/>
            <sz val="9"/>
            <color indexed="81"/>
            <rFont val="Tahoma"/>
            <family val="2"/>
          </rPr>
          <t xml:space="preserve">GoldSim Version: 10.50.200
Model: C:\Projects\Faro\Model\Current Model\FMC_WB_WQModel_V2.0\X14Analysis\FMC_WB_WQModel_V2.04_S4.gsm
Element ID: \Faro_SWWQM\Results\SingleWQ_4Dash\SingleWQ_EfluentWTP_Faro\R_SingleWQ
Element Description: 
Simulated on: 5/10/2013 12:06:40
Exported on: 5/10/2013 12:07:46
# of Realizations: 100
# of Time Values: 121
Time Display Units: yr
</t>
        </r>
      </text>
    </comment>
  </commentList>
</comments>
</file>

<file path=xl/sharedStrings.xml><?xml version="1.0" encoding="utf-8"?>
<sst xmlns="http://schemas.openxmlformats.org/spreadsheetml/2006/main" count="301" uniqueCount="102">
  <si>
    <t>Time (yr)</t>
  </si>
  <si>
    <t>Mean</t>
  </si>
  <si>
    <t xml:space="preserve"> S.D. </t>
  </si>
  <si>
    <t>Least Result</t>
  </si>
  <si>
    <t>Median</t>
  </si>
  <si>
    <t>Greatest Result</t>
  </si>
  <si>
    <t>Max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</si>
  <si>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</si>
  <si>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</si>
  <si>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</si>
  <si>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</si>
  <si>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</si>
  <si>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</si>
  <si>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</si>
  <si>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</si>
  <si>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</si>
  <si>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</si>
  <si>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</si>
  <si>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</si>
  <si>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95% percentile</t>
  </si>
  <si>
    <t>75% Percentile</t>
  </si>
  <si>
    <t>Min</t>
  </si>
  <si>
    <t>MIN</t>
  </si>
  <si>
    <t>MEAN</t>
  </si>
  <si>
    <t>MEDIAN</t>
  </si>
  <si>
    <t>MAX</t>
  </si>
  <si>
    <t>X14 WQ</t>
  </si>
  <si>
    <t>FaroPitElevation</t>
  </si>
  <si>
    <t>WTP Flows</t>
  </si>
  <si>
    <t>WTP Concentration for Zn</t>
  </si>
  <si>
    <t>CVP</t>
  </si>
  <si>
    <t>CVP WQ</t>
  </si>
  <si>
    <t>SelectorWQ:Mean</t>
  </si>
  <si>
    <t>SelectorWQ:Least Result</t>
  </si>
  <si>
    <t>SelectorWQ:5%</t>
  </si>
  <si>
    <t>SelectorWQ:25%</t>
  </si>
  <si>
    <t>SelectorWQ:Median</t>
  </si>
  <si>
    <t>SelectorWQ:75%</t>
  </si>
  <si>
    <t>SelectorWQ:95%</t>
  </si>
  <si>
    <t>SelectorWQ:Greatest Result</t>
  </si>
  <si>
    <t>Total_Faro_Discharge:Mean</t>
  </si>
  <si>
    <t>Total_Faro_Discharge:Least Result</t>
  </si>
  <si>
    <t>Total_Faro_Discharge:5%</t>
  </si>
  <si>
    <t>Total_Faro_Discharge:25%</t>
  </si>
  <si>
    <t>Total_Faro_Discharge:Median</t>
  </si>
  <si>
    <t>Total_Faro_Discharge:75%</t>
  </si>
  <si>
    <t>Total_Faro_Discharge:95%</t>
  </si>
  <si>
    <t>Total_Faro_Discharge:Greatest Result</t>
  </si>
  <si>
    <t>Faro_Elevation:Mean</t>
  </si>
  <si>
    <t>Faro_Elevation:Least Result</t>
  </si>
  <si>
    <t>Faro_Elevation:5%</t>
  </si>
  <si>
    <t>Faro_Elevation:25%</t>
  </si>
  <si>
    <t>Faro_Elevation:Median</t>
  </si>
  <si>
    <t>Faro_Elevation:75%</t>
  </si>
  <si>
    <t>Faro_Elevation:95%</t>
  </si>
  <si>
    <t>Faro_Elevation:Greatest Result</t>
  </si>
  <si>
    <t>CVD_Elevation:Mean</t>
  </si>
  <si>
    <t>CVD_Elevation:Least Result</t>
  </si>
  <si>
    <t>CVD_Elevation:5%</t>
  </si>
  <si>
    <t>CVD_Elevation:25%</t>
  </si>
  <si>
    <t>CVD_Elevation:Median</t>
  </si>
  <si>
    <t>CVD_Elevation:75%</t>
  </si>
  <si>
    <t>CVD_Elevation:95%</t>
  </si>
  <si>
    <t>CVD_Elevation:Greatest Result</t>
  </si>
  <si>
    <t>CVPReleases</t>
  </si>
  <si>
    <t>X14:Mean</t>
  </si>
  <si>
    <t>X14:Least Result</t>
  </si>
  <si>
    <t>X14:5%</t>
  </si>
  <si>
    <t>X14:25%</t>
  </si>
  <si>
    <t>X14:Median</t>
  </si>
  <si>
    <t>X14:75%</t>
  </si>
  <si>
    <t>X14:95%</t>
  </si>
  <si>
    <t>X14:Greatest Result</t>
  </si>
  <si>
    <t>Date/Time</t>
  </si>
  <si>
    <t>CVP_Outflow [l/s]</t>
  </si>
  <si>
    <t xml:space="preserve">Faro Mine Remediation Project </t>
  </si>
  <si>
    <t>0-0.1</t>
  </si>
  <si>
    <t>0.1-0.2</t>
  </si>
  <si>
    <t>0.2-0.3</t>
  </si>
  <si>
    <t>0.3-0.4</t>
  </si>
  <si>
    <t>0.4-0.5</t>
  </si>
  <si>
    <t>0.5-1</t>
  </si>
  <si>
    <t>1-2</t>
  </si>
  <si>
    <t>X2 Zinc</t>
  </si>
  <si>
    <t>Plot C - Faro Pit Elevation</t>
  </si>
  <si>
    <t>Plot B - CVP Operation</t>
  </si>
  <si>
    <t>Plot D - CVP Zinc Concentration</t>
  </si>
  <si>
    <t>Plot D - CVP Discharges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</si>
  <si>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</si>
  <si>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</si>
  <si>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</si>
  <si>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</si>
  <si>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</si>
  <si>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</si>
  <si>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</si>
  <si>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</si>
  <si>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</si>
  <si>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</si>
  <si>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</si>
  <si>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</si>
  <si>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C-6e</t>
  </si>
  <si>
    <t>Figure C-10</t>
  </si>
</sst>
</file>

<file path=xl/styles.xml><?xml version="1.0" encoding="utf-8"?>
<styleSheet xmlns="http://schemas.openxmlformats.org/spreadsheetml/2006/main">
  <numFmts count="4">
    <numFmt numFmtId="43" formatCode="_(* #,##0.00_);_(* \(#,##0.00\);_(* &quot;-&quot;??_);_(@_)"/>
    <numFmt numFmtId="164" formatCode="_(* #,##0_);_(* \(#,##0\);_(* &quot;-&quot;??_);_(@_)"/>
    <numFmt numFmtId="165" formatCode="0.000"/>
    <numFmt numFmtId="166" formatCode="[$-1009]d\-mmm\-yy;@"/>
  </numFmts>
  <fonts count="1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indexed="8"/>
      <name val="Calibri"/>
      <family val="2"/>
    </font>
    <font>
      <sz val="10"/>
      <name val="Calibri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9" fontId="0" fillId="0" borderId="0" xfId="0" applyNumberFormat="1"/>
    <xf numFmtId="0" fontId="0" fillId="2" borderId="0" xfId="0" applyFill="1"/>
    <xf numFmtId="15" fontId="0" fillId="3" borderId="0" xfId="0" applyNumberFormat="1" applyFill="1"/>
    <xf numFmtId="0" fontId="0" fillId="0" borderId="0" xfId="0" applyNumberFormat="1"/>
    <xf numFmtId="164" fontId="0" fillId="0" borderId="0" xfId="1" applyNumberFormat="1" applyFont="1"/>
    <xf numFmtId="11" fontId="0" fillId="0" borderId="0" xfId="0" applyNumberFormat="1"/>
    <xf numFmtId="15" fontId="2" fillId="3" borderId="0" xfId="0" applyNumberFormat="1" applyFont="1" applyFill="1" applyBorder="1" applyAlignment="1" applyProtection="1">
      <alignment horizontal="center"/>
      <protection locked="0"/>
    </xf>
    <xf numFmtId="165" fontId="3" fillId="3" borderId="0" xfId="0" applyNumberFormat="1" applyFont="1" applyFill="1" applyBorder="1" applyAlignment="1" applyProtection="1">
      <alignment horizontal="center"/>
      <protection locked="0"/>
    </xf>
    <xf numFmtId="165" fontId="2" fillId="3" borderId="0" xfId="0" applyNumberFormat="1" applyFont="1" applyFill="1" applyBorder="1" applyAlignment="1" applyProtection="1">
      <alignment horizontal="center"/>
      <protection locked="0"/>
    </xf>
    <xf numFmtId="166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 vertical="top"/>
      <protection locked="0"/>
    </xf>
    <xf numFmtId="165" fontId="2" fillId="3" borderId="0" xfId="0" applyNumberFormat="1" applyFont="1" applyFill="1" applyBorder="1" applyAlignment="1" applyProtection="1">
      <alignment horizontal="center" vertical="center"/>
      <protection locked="0"/>
    </xf>
    <xf numFmtId="166" fontId="2" fillId="3" borderId="0" xfId="0" applyNumberFormat="1" applyFont="1" applyFill="1" applyBorder="1" applyAlignment="1" applyProtection="1">
      <alignment horizontal="center"/>
      <protection locked="0"/>
    </xf>
    <xf numFmtId="2" fontId="2" fillId="3" borderId="0" xfId="0" applyNumberFormat="1" applyFont="1" applyFill="1" applyBorder="1" applyAlignment="1" applyProtection="1">
      <alignment horizontal="center" vertical="center"/>
      <protection locked="0"/>
    </xf>
    <xf numFmtId="2" fontId="2" fillId="3" borderId="0" xfId="0" applyNumberFormat="1" applyFont="1" applyFill="1" applyBorder="1" applyAlignment="1" applyProtection="1">
      <alignment horizontal="center"/>
      <protection locked="0"/>
    </xf>
    <xf numFmtId="15" fontId="4" fillId="3" borderId="1" xfId="0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5" fontId="5" fillId="3" borderId="3" xfId="0" applyNumberFormat="1" applyFont="1" applyFill="1" applyBorder="1" applyAlignment="1">
      <alignment horizontal="center" vertical="center"/>
    </xf>
    <xf numFmtId="165" fontId="5" fillId="3" borderId="0" xfId="0" applyNumberFormat="1" applyFont="1" applyFill="1" applyBorder="1" applyAlignment="1">
      <alignment horizontal="center" vertical="center"/>
    </xf>
    <xf numFmtId="15" fontId="4" fillId="3" borderId="3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horizontal="center" vertical="center"/>
    </xf>
    <xf numFmtId="165" fontId="4" fillId="3" borderId="0" xfId="0" applyNumberFormat="1" applyFont="1" applyFill="1" applyBorder="1" applyAlignment="1">
      <alignment horizontal="center" vertical="center"/>
    </xf>
    <xf numFmtId="166" fontId="4" fillId="3" borderId="3" xfId="0" applyNumberFormat="1" applyFont="1" applyFill="1" applyBorder="1" applyAlignment="1">
      <alignment vertical="center"/>
    </xf>
    <xf numFmtId="165" fontId="4" fillId="3" borderId="4" xfId="0" applyNumberFormat="1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wrapText="1"/>
    </xf>
    <xf numFmtId="3" fontId="2" fillId="3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14" fontId="0" fillId="0" borderId="0" xfId="0" applyNumberFormat="1"/>
    <xf numFmtId="14" fontId="0" fillId="3" borderId="0" xfId="0" applyNumberFormat="1" applyFill="1"/>
    <xf numFmtId="2" fontId="0" fillId="0" borderId="0" xfId="0" applyNumberFormat="1"/>
    <xf numFmtId="16" fontId="0" fillId="0" borderId="0" xfId="0" quotePrefix="1" applyNumberFormat="1"/>
    <xf numFmtId="9" fontId="0" fillId="0" borderId="0" xfId="2" applyFont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Calcs!$J$3</c:f>
          <c:strCache>
            <c:ptCount val="1"/>
            <c:pt idx="0">
              <c:v>Plot C - Faro Pit Elevation - Scenario C-6e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Calcs!$J$4:$J$288</c:f>
              <c:numCache>
                <c:formatCode>d\-mmm\-yy</c:formatCode>
                <c:ptCount val="285"/>
                <c:pt idx="0">
                  <c:v>38001</c:v>
                </c:pt>
                <c:pt idx="1">
                  <c:v>38016</c:v>
                </c:pt>
                <c:pt idx="2">
                  <c:v>38032</c:v>
                </c:pt>
                <c:pt idx="3">
                  <c:v>38046</c:v>
                </c:pt>
                <c:pt idx="4">
                  <c:v>38061</c:v>
                </c:pt>
                <c:pt idx="5">
                  <c:v>38077</c:v>
                </c:pt>
                <c:pt idx="6">
                  <c:v>38092</c:v>
                </c:pt>
                <c:pt idx="7">
                  <c:v>38107</c:v>
                </c:pt>
                <c:pt idx="8">
                  <c:v>38122</c:v>
                </c:pt>
                <c:pt idx="9">
                  <c:v>38125</c:v>
                </c:pt>
                <c:pt idx="10">
                  <c:v>38130</c:v>
                </c:pt>
                <c:pt idx="11">
                  <c:v>38132</c:v>
                </c:pt>
                <c:pt idx="12">
                  <c:v>38138</c:v>
                </c:pt>
                <c:pt idx="13">
                  <c:v>38145</c:v>
                </c:pt>
                <c:pt idx="14">
                  <c:v>38152</c:v>
                </c:pt>
                <c:pt idx="15">
                  <c:v>38159</c:v>
                </c:pt>
                <c:pt idx="16">
                  <c:v>38166</c:v>
                </c:pt>
                <c:pt idx="17">
                  <c:v>38173</c:v>
                </c:pt>
                <c:pt idx="18">
                  <c:v>38177</c:v>
                </c:pt>
                <c:pt idx="19">
                  <c:v>38180</c:v>
                </c:pt>
                <c:pt idx="20">
                  <c:v>38187</c:v>
                </c:pt>
                <c:pt idx="21">
                  <c:v>38194</c:v>
                </c:pt>
                <c:pt idx="22">
                  <c:v>38199</c:v>
                </c:pt>
                <c:pt idx="23">
                  <c:v>38214</c:v>
                </c:pt>
                <c:pt idx="24">
                  <c:v>38222</c:v>
                </c:pt>
                <c:pt idx="25">
                  <c:v>38230</c:v>
                </c:pt>
                <c:pt idx="26">
                  <c:v>38237</c:v>
                </c:pt>
                <c:pt idx="27">
                  <c:v>38245</c:v>
                </c:pt>
                <c:pt idx="28">
                  <c:v>38248</c:v>
                </c:pt>
                <c:pt idx="29">
                  <c:v>38260</c:v>
                </c:pt>
                <c:pt idx="30">
                  <c:v>38275</c:v>
                </c:pt>
                <c:pt idx="31">
                  <c:v>38291</c:v>
                </c:pt>
                <c:pt idx="32">
                  <c:v>38306</c:v>
                </c:pt>
                <c:pt idx="33">
                  <c:v>38321</c:v>
                </c:pt>
                <c:pt idx="34">
                  <c:v>38336</c:v>
                </c:pt>
                <c:pt idx="35">
                  <c:v>38352</c:v>
                </c:pt>
                <c:pt idx="36">
                  <c:v>38367</c:v>
                </c:pt>
                <c:pt idx="37">
                  <c:v>38383</c:v>
                </c:pt>
                <c:pt idx="38">
                  <c:v>38398</c:v>
                </c:pt>
                <c:pt idx="39">
                  <c:v>38426</c:v>
                </c:pt>
                <c:pt idx="40">
                  <c:v>38442</c:v>
                </c:pt>
                <c:pt idx="41">
                  <c:v>38457</c:v>
                </c:pt>
                <c:pt idx="42">
                  <c:v>38472</c:v>
                </c:pt>
                <c:pt idx="43">
                  <c:v>38479</c:v>
                </c:pt>
                <c:pt idx="44">
                  <c:v>38487</c:v>
                </c:pt>
                <c:pt idx="45">
                  <c:v>38490</c:v>
                </c:pt>
                <c:pt idx="46">
                  <c:v>38503</c:v>
                </c:pt>
                <c:pt idx="47">
                  <c:v>38518</c:v>
                </c:pt>
                <c:pt idx="48">
                  <c:v>38523</c:v>
                </c:pt>
                <c:pt idx="49">
                  <c:v>38530</c:v>
                </c:pt>
                <c:pt idx="50">
                  <c:v>38533</c:v>
                </c:pt>
                <c:pt idx="51">
                  <c:v>38538</c:v>
                </c:pt>
                <c:pt idx="52">
                  <c:v>38544</c:v>
                </c:pt>
                <c:pt idx="53">
                  <c:v>38551</c:v>
                </c:pt>
                <c:pt idx="54">
                  <c:v>38558</c:v>
                </c:pt>
                <c:pt idx="55">
                  <c:v>38564</c:v>
                </c:pt>
                <c:pt idx="56">
                  <c:v>38565</c:v>
                </c:pt>
                <c:pt idx="57">
                  <c:v>38572</c:v>
                </c:pt>
                <c:pt idx="58">
                  <c:v>38579</c:v>
                </c:pt>
                <c:pt idx="59">
                  <c:v>38586</c:v>
                </c:pt>
                <c:pt idx="60">
                  <c:v>38593</c:v>
                </c:pt>
                <c:pt idx="61">
                  <c:v>38595</c:v>
                </c:pt>
                <c:pt idx="62">
                  <c:v>38600</c:v>
                </c:pt>
                <c:pt idx="63">
                  <c:v>38607</c:v>
                </c:pt>
                <c:pt idx="64">
                  <c:v>38610</c:v>
                </c:pt>
                <c:pt idx="65">
                  <c:v>38614</c:v>
                </c:pt>
                <c:pt idx="66">
                  <c:v>38625</c:v>
                </c:pt>
                <c:pt idx="67">
                  <c:v>38638</c:v>
                </c:pt>
                <c:pt idx="68">
                  <c:v>38642</c:v>
                </c:pt>
                <c:pt idx="69">
                  <c:v>38656</c:v>
                </c:pt>
                <c:pt idx="70">
                  <c:v>38671</c:v>
                </c:pt>
                <c:pt idx="71">
                  <c:v>38686</c:v>
                </c:pt>
                <c:pt idx="72">
                  <c:v>38701</c:v>
                </c:pt>
                <c:pt idx="73">
                  <c:v>38717</c:v>
                </c:pt>
                <c:pt idx="74">
                  <c:v>38732</c:v>
                </c:pt>
                <c:pt idx="75">
                  <c:v>38748</c:v>
                </c:pt>
                <c:pt idx="76">
                  <c:v>38763</c:v>
                </c:pt>
                <c:pt idx="77">
                  <c:v>38776</c:v>
                </c:pt>
                <c:pt idx="78">
                  <c:v>38791</c:v>
                </c:pt>
                <c:pt idx="79">
                  <c:v>38806</c:v>
                </c:pt>
                <c:pt idx="80">
                  <c:v>38823</c:v>
                </c:pt>
                <c:pt idx="81">
                  <c:v>38837</c:v>
                </c:pt>
                <c:pt idx="82">
                  <c:v>38852</c:v>
                </c:pt>
                <c:pt idx="83">
                  <c:v>38868</c:v>
                </c:pt>
                <c:pt idx="84">
                  <c:v>38883</c:v>
                </c:pt>
                <c:pt idx="85">
                  <c:v>38898</c:v>
                </c:pt>
                <c:pt idx="86">
                  <c:v>38913</c:v>
                </c:pt>
                <c:pt idx="87">
                  <c:v>38929</c:v>
                </c:pt>
                <c:pt idx="88">
                  <c:v>38944</c:v>
                </c:pt>
                <c:pt idx="89">
                  <c:v>38951</c:v>
                </c:pt>
                <c:pt idx="90">
                  <c:v>38960</c:v>
                </c:pt>
                <c:pt idx="91">
                  <c:v>38968</c:v>
                </c:pt>
                <c:pt idx="92">
                  <c:v>38990</c:v>
                </c:pt>
                <c:pt idx="93">
                  <c:v>39005</c:v>
                </c:pt>
                <c:pt idx="94">
                  <c:v>39021</c:v>
                </c:pt>
                <c:pt idx="95">
                  <c:v>39036</c:v>
                </c:pt>
                <c:pt idx="96">
                  <c:v>39051</c:v>
                </c:pt>
                <c:pt idx="97">
                  <c:v>39066</c:v>
                </c:pt>
                <c:pt idx="98">
                  <c:v>39082</c:v>
                </c:pt>
                <c:pt idx="99">
                  <c:v>39097</c:v>
                </c:pt>
                <c:pt idx="100">
                  <c:v>39113</c:v>
                </c:pt>
                <c:pt idx="101">
                  <c:v>39128</c:v>
                </c:pt>
                <c:pt idx="102">
                  <c:v>39141</c:v>
                </c:pt>
                <c:pt idx="103">
                  <c:v>39156</c:v>
                </c:pt>
                <c:pt idx="104">
                  <c:v>39172</c:v>
                </c:pt>
                <c:pt idx="105">
                  <c:v>39187</c:v>
                </c:pt>
                <c:pt idx="106">
                  <c:v>39202</c:v>
                </c:pt>
                <c:pt idx="107">
                  <c:v>39217</c:v>
                </c:pt>
                <c:pt idx="108">
                  <c:v>39224</c:v>
                </c:pt>
                <c:pt idx="109">
                  <c:v>39230</c:v>
                </c:pt>
                <c:pt idx="110">
                  <c:v>39233</c:v>
                </c:pt>
                <c:pt idx="111">
                  <c:v>39237</c:v>
                </c:pt>
                <c:pt idx="112">
                  <c:v>39244</c:v>
                </c:pt>
                <c:pt idx="113">
                  <c:v>39247</c:v>
                </c:pt>
                <c:pt idx="114">
                  <c:v>39251</c:v>
                </c:pt>
                <c:pt idx="115">
                  <c:v>39263</c:v>
                </c:pt>
                <c:pt idx="116">
                  <c:v>39272</c:v>
                </c:pt>
                <c:pt idx="117">
                  <c:v>39278</c:v>
                </c:pt>
                <c:pt idx="118">
                  <c:v>39286</c:v>
                </c:pt>
                <c:pt idx="119">
                  <c:v>39294</c:v>
                </c:pt>
                <c:pt idx="120">
                  <c:v>39309</c:v>
                </c:pt>
                <c:pt idx="121">
                  <c:v>39325</c:v>
                </c:pt>
                <c:pt idx="122">
                  <c:v>39335</c:v>
                </c:pt>
                <c:pt idx="123">
                  <c:v>39336</c:v>
                </c:pt>
                <c:pt idx="124">
                  <c:v>39340</c:v>
                </c:pt>
                <c:pt idx="125">
                  <c:v>39355</c:v>
                </c:pt>
                <c:pt idx="126">
                  <c:v>39370</c:v>
                </c:pt>
                <c:pt idx="127">
                  <c:v>39386</c:v>
                </c:pt>
                <c:pt idx="128">
                  <c:v>39401</c:v>
                </c:pt>
                <c:pt idx="129">
                  <c:v>39416</c:v>
                </c:pt>
                <c:pt idx="130">
                  <c:v>39431</c:v>
                </c:pt>
                <c:pt idx="131">
                  <c:v>39447</c:v>
                </c:pt>
                <c:pt idx="132">
                  <c:v>39462</c:v>
                </c:pt>
                <c:pt idx="133">
                  <c:v>39478</c:v>
                </c:pt>
                <c:pt idx="134">
                  <c:v>39493</c:v>
                </c:pt>
                <c:pt idx="135">
                  <c:v>39507</c:v>
                </c:pt>
                <c:pt idx="136">
                  <c:v>39522</c:v>
                </c:pt>
                <c:pt idx="137">
                  <c:v>39538</c:v>
                </c:pt>
                <c:pt idx="138">
                  <c:v>39553</c:v>
                </c:pt>
                <c:pt idx="139">
                  <c:v>39568</c:v>
                </c:pt>
                <c:pt idx="140">
                  <c:v>39583</c:v>
                </c:pt>
                <c:pt idx="141">
                  <c:v>39599</c:v>
                </c:pt>
                <c:pt idx="142">
                  <c:v>39614</c:v>
                </c:pt>
                <c:pt idx="143">
                  <c:v>39629</c:v>
                </c:pt>
                <c:pt idx="144">
                  <c:v>39644</c:v>
                </c:pt>
                <c:pt idx="145">
                  <c:v>39660</c:v>
                </c:pt>
                <c:pt idx="146">
                  <c:v>39675</c:v>
                </c:pt>
                <c:pt idx="147">
                  <c:v>39691</c:v>
                </c:pt>
                <c:pt idx="148">
                  <c:v>39702</c:v>
                </c:pt>
                <c:pt idx="149">
                  <c:v>39706</c:v>
                </c:pt>
                <c:pt idx="150">
                  <c:v>39712</c:v>
                </c:pt>
                <c:pt idx="151">
                  <c:v>39721</c:v>
                </c:pt>
                <c:pt idx="152">
                  <c:v>39736</c:v>
                </c:pt>
                <c:pt idx="153">
                  <c:v>39752</c:v>
                </c:pt>
                <c:pt idx="154">
                  <c:v>39767</c:v>
                </c:pt>
                <c:pt idx="155">
                  <c:v>39782</c:v>
                </c:pt>
                <c:pt idx="156">
                  <c:v>39797</c:v>
                </c:pt>
                <c:pt idx="157">
                  <c:v>39813</c:v>
                </c:pt>
                <c:pt idx="158">
                  <c:v>39828</c:v>
                </c:pt>
                <c:pt idx="159">
                  <c:v>39844</c:v>
                </c:pt>
                <c:pt idx="160">
                  <c:v>39858</c:v>
                </c:pt>
                <c:pt idx="161">
                  <c:v>39870</c:v>
                </c:pt>
                <c:pt idx="162">
                  <c:v>39887</c:v>
                </c:pt>
                <c:pt idx="163">
                  <c:v>39903</c:v>
                </c:pt>
                <c:pt idx="164">
                  <c:v>39918</c:v>
                </c:pt>
                <c:pt idx="165">
                  <c:v>39933</c:v>
                </c:pt>
                <c:pt idx="166">
                  <c:v>39948</c:v>
                </c:pt>
                <c:pt idx="167" formatCode="[$-1009]d\-mmm\-yy;@">
                  <c:v>39964</c:v>
                </c:pt>
                <c:pt idx="168" formatCode="[$-1009]d\-mmm\-yy;@">
                  <c:v>39979</c:v>
                </c:pt>
                <c:pt idx="169" formatCode="[$-1009]d\-mmm\-yy;@">
                  <c:v>39994</c:v>
                </c:pt>
                <c:pt idx="170" formatCode="[$-1009]d\-mmm\-yy;@">
                  <c:v>40007</c:v>
                </c:pt>
                <c:pt idx="171" formatCode="[$-1009]d\-mmm\-yy;@">
                  <c:v>40014</c:v>
                </c:pt>
                <c:pt idx="172" formatCode="[$-1009]d\-mmm\-yy;@">
                  <c:v>40021</c:v>
                </c:pt>
                <c:pt idx="173" formatCode="[$-1009]d\-mmm\-yy;@">
                  <c:v>40028</c:v>
                </c:pt>
                <c:pt idx="174" formatCode="[$-1009]d\-mmm\-yy;@">
                  <c:v>40032</c:v>
                </c:pt>
                <c:pt idx="175" formatCode="[$-1009]d\-mmm\-yy;@">
                  <c:v>40035</c:v>
                </c:pt>
                <c:pt idx="176" formatCode="[$-1009]d\-mmm\-yy;@">
                  <c:v>40043</c:v>
                </c:pt>
                <c:pt idx="177" formatCode="[$-1009]d\-mmm\-yy;@">
                  <c:v>40049</c:v>
                </c:pt>
                <c:pt idx="178" formatCode="[$-1009]d\-mmm\-yy;@">
                  <c:v>40056</c:v>
                </c:pt>
                <c:pt idx="179" formatCode="[$-1009]d\-mmm\-yy;@">
                  <c:v>40063</c:v>
                </c:pt>
                <c:pt idx="180" formatCode="[$-1009]d\-mmm\-yy;@">
                  <c:v>40070</c:v>
                </c:pt>
                <c:pt idx="181" formatCode="[$-1009]d\-mmm\-yy;@">
                  <c:v>40074</c:v>
                </c:pt>
                <c:pt idx="182" formatCode="[$-1009]d\-mmm\-yy;@">
                  <c:v>40075</c:v>
                </c:pt>
                <c:pt idx="183" formatCode="[$-1009]d\-mmm\-yy;@">
                  <c:v>40076</c:v>
                </c:pt>
                <c:pt idx="184" formatCode="[$-1009]d\-mmm\-yy;@">
                  <c:v>40077</c:v>
                </c:pt>
                <c:pt idx="185" formatCode="[$-1009]d\-mmm\-yy;@">
                  <c:v>40080</c:v>
                </c:pt>
                <c:pt idx="186" formatCode="[$-1009]d\-mmm\-yy;@">
                  <c:v>40085</c:v>
                </c:pt>
                <c:pt idx="187" formatCode="[$-1009]d\-mmm\-yy;@">
                  <c:v>40087</c:v>
                </c:pt>
                <c:pt idx="188" formatCode="[$-1009]d\-mmm\-yy;@">
                  <c:v>40091</c:v>
                </c:pt>
                <c:pt idx="189" formatCode="[$-1009]d\-mmm\-yy;@">
                  <c:v>40095</c:v>
                </c:pt>
                <c:pt idx="190" formatCode="[$-1009]d\-mmm\-yy;@">
                  <c:v>40098</c:v>
                </c:pt>
                <c:pt idx="191" formatCode="[$-1009]d\-mmm\-yy;@">
                  <c:v>40105</c:v>
                </c:pt>
                <c:pt idx="192" formatCode="[$-1009]d\-mmm\-yy;@">
                  <c:v>40112</c:v>
                </c:pt>
                <c:pt idx="193" formatCode="[$-1009]d\-mmm\-yy;@">
                  <c:v>40119</c:v>
                </c:pt>
                <c:pt idx="194" formatCode="[$-1009]d\-mmm\-yy;@">
                  <c:v>40126</c:v>
                </c:pt>
                <c:pt idx="195" formatCode="[$-1009]d\-mmm\-yy;@">
                  <c:v>40133</c:v>
                </c:pt>
                <c:pt idx="196" formatCode="[$-1009]d\-mmm\-yy;@">
                  <c:v>40140</c:v>
                </c:pt>
                <c:pt idx="197" formatCode="[$-1009]d\-mmm\-yy;@">
                  <c:v>40147</c:v>
                </c:pt>
                <c:pt idx="198" formatCode="[$-1009]d\-mmm\-yy;@">
                  <c:v>40154</c:v>
                </c:pt>
                <c:pt idx="199" formatCode="[$-1009]d\-mmm\-yy;@">
                  <c:v>40161</c:v>
                </c:pt>
                <c:pt idx="200" formatCode="[$-1009]d\-mmm\-yy;@">
                  <c:v>40182</c:v>
                </c:pt>
                <c:pt idx="201" formatCode="[$-1009]d\-mmm\-yy;@">
                  <c:v>40196</c:v>
                </c:pt>
                <c:pt idx="202" formatCode="[$-1009]d\-mmm\-yy;@">
                  <c:v>40210</c:v>
                </c:pt>
                <c:pt idx="203" formatCode="[$-1009]d\-mmm\-yy;@">
                  <c:v>40225</c:v>
                </c:pt>
                <c:pt idx="204" formatCode="[$-1009]d\-mmm\-yy;@">
                  <c:v>40238</c:v>
                </c:pt>
                <c:pt idx="205" formatCode="[$-1009]d\-mmm\-yy;@">
                  <c:v>40252</c:v>
                </c:pt>
                <c:pt idx="206" formatCode="[$-1009]d\-mmm\-yy;@">
                  <c:v>40266</c:v>
                </c:pt>
                <c:pt idx="207" formatCode="[$-1009]d\-mmm\-yy;@">
                  <c:v>40273</c:v>
                </c:pt>
                <c:pt idx="208" formatCode="[$-1009]d\-mmm\-yy;@">
                  <c:v>40280</c:v>
                </c:pt>
                <c:pt idx="209" formatCode="[$-1009]d\-mmm\-yy;@">
                  <c:v>40287</c:v>
                </c:pt>
                <c:pt idx="210" formatCode="[$-1009]d\-mmm\-yy;@">
                  <c:v>40294</c:v>
                </c:pt>
                <c:pt idx="211" formatCode="[$-1009]d\-mmm\-yy;@">
                  <c:v>40301</c:v>
                </c:pt>
                <c:pt idx="212" formatCode="[$-1009]d\-mmm\-yy;@">
                  <c:v>40308</c:v>
                </c:pt>
                <c:pt idx="213" formatCode="[$-1009]d\-mmm\-yy;@">
                  <c:v>40315</c:v>
                </c:pt>
                <c:pt idx="214" formatCode="[$-1009]d\-mmm\-yy;@">
                  <c:v>40322</c:v>
                </c:pt>
                <c:pt idx="215" formatCode="[$-1009]d\-mmm\-yy;@">
                  <c:v>40329</c:v>
                </c:pt>
                <c:pt idx="216" formatCode="[$-1009]d\-mmm\-yy;@">
                  <c:v>40336</c:v>
                </c:pt>
                <c:pt idx="217" formatCode="[$-1009]d\-mmm\-yy;@">
                  <c:v>40343</c:v>
                </c:pt>
                <c:pt idx="218" formatCode="[$-1009]d\-mmm\-yy;@">
                  <c:v>40350</c:v>
                </c:pt>
                <c:pt idx="219" formatCode="[$-1009]d\-mmm\-yy;@">
                  <c:v>40357</c:v>
                </c:pt>
                <c:pt idx="220" formatCode="[$-1009]d\-mmm\-yy;@">
                  <c:v>40364</c:v>
                </c:pt>
                <c:pt idx="221" formatCode="[$-1009]d\-mmm\-yy;@">
                  <c:v>40371</c:v>
                </c:pt>
                <c:pt idx="222" formatCode="[$-1009]d\-mmm\-yy;@">
                  <c:v>40378</c:v>
                </c:pt>
                <c:pt idx="223" formatCode="[$-1009]d\-mmm\-yy;@">
                  <c:v>40385</c:v>
                </c:pt>
                <c:pt idx="224" formatCode="[$-1009]d\-mmm\-yy;@">
                  <c:v>40392</c:v>
                </c:pt>
                <c:pt idx="225" formatCode="[$-1009]d\-mmm\-yy;@">
                  <c:v>40399</c:v>
                </c:pt>
                <c:pt idx="226" formatCode="[$-1009]d\-mmm\-yy;@">
                  <c:v>40406</c:v>
                </c:pt>
                <c:pt idx="227" formatCode="[$-1009]d\-mmm\-yy;@">
                  <c:v>40413</c:v>
                </c:pt>
                <c:pt idx="228" formatCode="[$-1009]d\-mmm\-yy;@">
                  <c:v>40417</c:v>
                </c:pt>
                <c:pt idx="229" formatCode="[$-1009]d\-mmm\-yy;@">
                  <c:v>40420</c:v>
                </c:pt>
                <c:pt idx="230" formatCode="[$-1009]d\-mmm\-yy;@">
                  <c:v>40427</c:v>
                </c:pt>
                <c:pt idx="231" formatCode="[$-1009]d\-mmm\-yy;@">
                  <c:v>40434</c:v>
                </c:pt>
                <c:pt idx="232" formatCode="[$-1009]d\-mmm\-yy;@">
                  <c:v>40441</c:v>
                </c:pt>
                <c:pt idx="233" formatCode="[$-1009]d\-mmm\-yy;@">
                  <c:v>40448</c:v>
                </c:pt>
                <c:pt idx="234" formatCode="[$-1009]d\-mmm\-yy;@">
                  <c:v>40455</c:v>
                </c:pt>
                <c:pt idx="235" formatCode="[$-1009]d\-mmm\-yy;@">
                  <c:v>40463</c:v>
                </c:pt>
                <c:pt idx="236" formatCode="[$-1009]d\-mmm\-yy;@">
                  <c:v>40476</c:v>
                </c:pt>
                <c:pt idx="237" formatCode="[$-1009]d\-mmm\-yy;@">
                  <c:v>40490</c:v>
                </c:pt>
                <c:pt idx="238" formatCode="[$-1009]d\-mmm\-yy;@">
                  <c:v>40504</c:v>
                </c:pt>
                <c:pt idx="239" formatCode="[$-1009]d\-mmm\-yy;@">
                  <c:v>40518</c:v>
                </c:pt>
                <c:pt idx="240" formatCode="[$-1009]d\-mmm\-yy;@">
                  <c:v>40528</c:v>
                </c:pt>
                <c:pt idx="241" formatCode="[$-1009]d\-mmm\-yy;@">
                  <c:v>40546</c:v>
                </c:pt>
                <c:pt idx="242" formatCode="[$-1009]d\-mmm\-yy;@">
                  <c:v>40560</c:v>
                </c:pt>
                <c:pt idx="243" formatCode="[$-1009]d\-mmm\-yy;@">
                  <c:v>40574</c:v>
                </c:pt>
                <c:pt idx="244" formatCode="[$-1009]d\-mmm\-yy;@">
                  <c:v>40588</c:v>
                </c:pt>
                <c:pt idx="245" formatCode="[$-1009]d\-mmm\-yy;@">
                  <c:v>40602</c:v>
                </c:pt>
                <c:pt idx="246" formatCode="[$-1009]d\-mmm\-yy;@">
                  <c:v>40609</c:v>
                </c:pt>
                <c:pt idx="247" formatCode="[$-1009]d\-mmm\-yy;@">
                  <c:v>40623</c:v>
                </c:pt>
                <c:pt idx="248" formatCode="[$-1009]d\-mmm\-yy;@">
                  <c:v>40637</c:v>
                </c:pt>
                <c:pt idx="249" formatCode="[$-1009]d\-mmm\-yy;@">
                  <c:v>40651</c:v>
                </c:pt>
                <c:pt idx="250" formatCode="[$-1009]d\-mmm\-yy;@">
                  <c:v>40665</c:v>
                </c:pt>
                <c:pt idx="251" formatCode="[$-1009]d\-mmm\-yy;@">
                  <c:v>40679</c:v>
                </c:pt>
                <c:pt idx="252" formatCode="[$-1009]d\-mmm\-yy;@">
                  <c:v>40693</c:v>
                </c:pt>
                <c:pt idx="253" formatCode="[$-1009]d\-mmm\-yy;@">
                  <c:v>40700</c:v>
                </c:pt>
                <c:pt idx="254" formatCode="[$-1009]d\-mmm\-yy;@">
                  <c:v>40703</c:v>
                </c:pt>
                <c:pt idx="255" formatCode="[$-1009]d\-mmm\-yy;@">
                  <c:v>40707</c:v>
                </c:pt>
                <c:pt idx="256" formatCode="[$-1009]d\-mmm\-yy;@">
                  <c:v>40714</c:v>
                </c:pt>
                <c:pt idx="257" formatCode="[$-1009]d\-mmm\-yy;@">
                  <c:v>40721</c:v>
                </c:pt>
                <c:pt idx="258" formatCode="[$-1009]d\-mmm\-yy;@">
                  <c:v>40728</c:v>
                </c:pt>
                <c:pt idx="259" formatCode="[$-1009]d\-mmm\-yy;@">
                  <c:v>40735</c:v>
                </c:pt>
                <c:pt idx="260" formatCode="[$-1009]d\-mmm\-yy;@">
                  <c:v>40742</c:v>
                </c:pt>
                <c:pt idx="261" formatCode="[$-1009]d\-mmm\-yy;@">
                  <c:v>40749</c:v>
                </c:pt>
                <c:pt idx="262" formatCode="[$-1009]d\-mmm\-yy;@">
                  <c:v>40756</c:v>
                </c:pt>
                <c:pt idx="263" formatCode="[$-1009]d\-mmm\-yy;@">
                  <c:v>40763</c:v>
                </c:pt>
                <c:pt idx="264" formatCode="[$-1009]d\-mmm\-yy;@">
                  <c:v>40770</c:v>
                </c:pt>
                <c:pt idx="265" formatCode="[$-1009]d\-mmm\-yy;@">
                  <c:v>40777</c:v>
                </c:pt>
                <c:pt idx="266" formatCode="[$-1009]d\-mmm\-yy;@">
                  <c:v>40784</c:v>
                </c:pt>
                <c:pt idx="267" formatCode="[$-1009]d\-mmm\-yy;@">
                  <c:v>40791</c:v>
                </c:pt>
                <c:pt idx="268" formatCode="[$-1009]d\-mmm\-yy;@">
                  <c:v>40798</c:v>
                </c:pt>
                <c:pt idx="269" formatCode="[$-1009]d\-mmm\-yy;@">
                  <c:v>40805</c:v>
                </c:pt>
                <c:pt idx="270" formatCode="[$-1009]d\-mmm\-yy;@">
                  <c:v>40812</c:v>
                </c:pt>
                <c:pt idx="271" formatCode="[$-1009]d\-mmm\-yy;@">
                  <c:v>40819</c:v>
                </c:pt>
                <c:pt idx="272" formatCode="[$-1009]d\-mmm\-yy;@">
                  <c:v>40833</c:v>
                </c:pt>
                <c:pt idx="273" formatCode="[$-1009]d\-mmm\-yy;@">
                  <c:v>40847</c:v>
                </c:pt>
                <c:pt idx="274" formatCode="[$-1009]d\-mmm\-yy;@">
                  <c:v>40854</c:v>
                </c:pt>
                <c:pt idx="275" formatCode="[$-1009]d\-mmm\-yy;@">
                  <c:v>40861</c:v>
                </c:pt>
                <c:pt idx="276" formatCode="[$-1009]d\-mmm\-yy;@">
                  <c:v>40875</c:v>
                </c:pt>
                <c:pt idx="277" formatCode="[$-1009]d\-mmm\-yy;@">
                  <c:v>40890</c:v>
                </c:pt>
                <c:pt idx="278" formatCode="[$-1009]d\-mmm\-yy;@">
                  <c:v>40911</c:v>
                </c:pt>
                <c:pt idx="279" formatCode="[$-1009]d\-mmm\-yy;@">
                  <c:v>40924</c:v>
                </c:pt>
                <c:pt idx="280" formatCode="[$-1009]d\-mmm\-yy;@">
                  <c:v>40938</c:v>
                </c:pt>
                <c:pt idx="281" formatCode="[$-1009]d\-mmm\-yy;@">
                  <c:v>40952</c:v>
                </c:pt>
                <c:pt idx="282" formatCode="[$-1009]d\-mmm\-yy;@">
                  <c:v>40966</c:v>
                </c:pt>
                <c:pt idx="283" formatCode="[$-1009]d\-mmm\-yy;@">
                  <c:v>40980</c:v>
                </c:pt>
                <c:pt idx="284" formatCode="[$-1009]d\-mmm\-yy;@">
                  <c:v>40994</c:v>
                </c:pt>
              </c:numCache>
            </c:numRef>
          </c:xVal>
          <c:yVal>
            <c:numRef>
              <c:f>Calcs!$K$4:$K$288</c:f>
              <c:numCache>
                <c:formatCode>0.000</c:formatCode>
                <c:ptCount val="285"/>
                <c:pt idx="0">
                  <c:v>1141.6950640698742</c:v>
                </c:pt>
                <c:pt idx="1">
                  <c:v>1141.7956480697214</c:v>
                </c:pt>
                <c:pt idx="2">
                  <c:v>1141.8840400695869</c:v>
                </c:pt>
                <c:pt idx="3">
                  <c:v>1141.9450000694942</c:v>
                </c:pt>
                <c:pt idx="4">
                  <c:v>1142.0364400693554</c:v>
                </c:pt>
                <c:pt idx="5">
                  <c:v>1142.1248320692209</c:v>
                </c:pt>
                <c:pt idx="6">
                  <c:v>1142.1857920691282</c:v>
                </c:pt>
                <c:pt idx="7">
                  <c:v>1142.2741840689939</c:v>
                </c:pt>
                <c:pt idx="8">
                  <c:v>1142.4662080687021</c:v>
                </c:pt>
                <c:pt idx="9">
                  <c:v>1142.5149760686279</c:v>
                </c:pt>
                <c:pt idx="10">
                  <c:v>1142.4753520686882</c:v>
                </c:pt>
                <c:pt idx="11">
                  <c:v>1142.4357280687484</c:v>
                </c:pt>
                <c:pt idx="12">
                  <c:v>1142.3260000689152</c:v>
                </c:pt>
                <c:pt idx="13">
                  <c:v>1142.2711360689987</c:v>
                </c:pt>
                <c:pt idx="14">
                  <c:v>1142.1949360691144</c:v>
                </c:pt>
                <c:pt idx="15">
                  <c:v>1142.0608240693182</c:v>
                </c:pt>
                <c:pt idx="16">
                  <c:v>1142.0943520692672</c:v>
                </c:pt>
                <c:pt idx="17">
                  <c:v>1142.1461680691884</c:v>
                </c:pt>
                <c:pt idx="18">
                  <c:v>1142.1796960691377</c:v>
                </c:pt>
                <c:pt idx="19">
                  <c:v>1142.1949360691144</c:v>
                </c:pt>
                <c:pt idx="20">
                  <c:v>1142.0669200693089</c:v>
                </c:pt>
                <c:pt idx="21">
                  <c:v>1142.1156880692349</c:v>
                </c:pt>
                <c:pt idx="22">
                  <c:v>1142.1553120691747</c:v>
                </c:pt>
                <c:pt idx="23">
                  <c:v>1142.2406560690449</c:v>
                </c:pt>
                <c:pt idx="24">
                  <c:v>1142.2711360689987</c:v>
                </c:pt>
                <c:pt idx="25">
                  <c:v>1142.0333920693599</c:v>
                </c:pt>
                <c:pt idx="26">
                  <c:v>1141.859656069624</c:v>
                </c:pt>
                <c:pt idx="27">
                  <c:v>1141.6889680698835</c:v>
                </c:pt>
                <c:pt idx="28">
                  <c:v>1141.6798240698974</c:v>
                </c:pt>
                <c:pt idx="29">
                  <c:v>1141.7499280697909</c:v>
                </c:pt>
                <c:pt idx="30">
                  <c:v>1141.8566080696287</c:v>
                </c:pt>
                <c:pt idx="31">
                  <c:v>1141.9510960694849</c:v>
                </c:pt>
                <c:pt idx="32">
                  <c:v>1142.0394880693507</c:v>
                </c:pt>
                <c:pt idx="33">
                  <c:v>1142.1248320692209</c:v>
                </c:pt>
                <c:pt idx="34">
                  <c:v>1142.2345600690542</c:v>
                </c:pt>
                <c:pt idx="35">
                  <c:v>1142.3351440689014</c:v>
                </c:pt>
                <c:pt idx="36">
                  <c:v>1142.4143920687809</c:v>
                </c:pt>
                <c:pt idx="37">
                  <c:v>1142.4844960686742</c:v>
                </c:pt>
                <c:pt idx="38">
                  <c:v>1142.5576480685631</c:v>
                </c:pt>
                <c:pt idx="39">
                  <c:v>1142.6749960683846</c:v>
                </c:pt>
                <c:pt idx="40">
                  <c:v>1142.7466240682759</c:v>
                </c:pt>
                <c:pt idx="41">
                  <c:v>1142.8045360681879</c:v>
                </c:pt>
                <c:pt idx="42">
                  <c:v>1142.9599840679516</c:v>
                </c:pt>
                <c:pt idx="43">
                  <c:v>1142.9752240679284</c:v>
                </c:pt>
                <c:pt idx="44">
                  <c:v>1143.0118000678729</c:v>
                </c:pt>
                <c:pt idx="45">
                  <c:v>1143.0605680677986</c:v>
                </c:pt>
                <c:pt idx="46">
                  <c:v>1142.9356000679886</c:v>
                </c:pt>
                <c:pt idx="47">
                  <c:v>1142.7892960682109</c:v>
                </c:pt>
                <c:pt idx="48">
                  <c:v>1142.7039520683406</c:v>
                </c:pt>
                <c:pt idx="49">
                  <c:v>1142.5850800685214</c:v>
                </c:pt>
                <c:pt idx="50">
                  <c:v>1142.5454560685816</c:v>
                </c:pt>
                <c:pt idx="51">
                  <c:v>1142.4357280687484</c:v>
                </c:pt>
                <c:pt idx="52">
                  <c:v>1142.3412400688921</c:v>
                </c:pt>
                <c:pt idx="53">
                  <c:v>1142.2254160690682</c:v>
                </c:pt>
                <c:pt idx="54">
                  <c:v>1142.0943520692672</c:v>
                </c:pt>
                <c:pt idx="55">
                  <c:v>1141.9937680694202</c:v>
                </c:pt>
                <c:pt idx="56">
                  <c:v>1141.9754800694479</c:v>
                </c:pt>
                <c:pt idx="57">
                  <c:v>1141.835272069661</c:v>
                </c:pt>
                <c:pt idx="58">
                  <c:v>1141.6889680698835</c:v>
                </c:pt>
                <c:pt idx="59">
                  <c:v>1141.5487600700965</c:v>
                </c:pt>
                <c:pt idx="60">
                  <c:v>1141.4237920702865</c:v>
                </c:pt>
                <c:pt idx="61">
                  <c:v>1141.3902640703375</c:v>
                </c:pt>
                <c:pt idx="62">
                  <c:v>1141.286632070495</c:v>
                </c:pt>
                <c:pt idx="63">
                  <c:v>1141.1555680706942</c:v>
                </c:pt>
                <c:pt idx="64">
                  <c:v>1141.094608070787</c:v>
                </c:pt>
                <c:pt idx="65">
                  <c:v>1141.0153600709073</c:v>
                </c:pt>
                <c:pt idx="66">
                  <c:v>1141.1098480707637</c:v>
                </c:pt>
                <c:pt idx="67">
                  <c:v>1141.195192070634</c:v>
                </c:pt>
                <c:pt idx="68">
                  <c:v>1141.2165280706017</c:v>
                </c:pt>
                <c:pt idx="69">
                  <c:v>1141.3049200704672</c:v>
                </c:pt>
                <c:pt idx="70">
                  <c:v>1141.4237920702865</c:v>
                </c:pt>
                <c:pt idx="71">
                  <c:v>1141.5304720701242</c:v>
                </c:pt>
                <c:pt idx="72">
                  <c:v>1141.6158160699947</c:v>
                </c:pt>
                <c:pt idx="73">
                  <c:v>1141.701160069865</c:v>
                </c:pt>
                <c:pt idx="74">
                  <c:v>1141.7804080697445</c:v>
                </c:pt>
                <c:pt idx="75">
                  <c:v>1141.8657520696147</c:v>
                </c:pt>
                <c:pt idx="76">
                  <c:v>1141.9510960694849</c:v>
                </c:pt>
                <c:pt idx="77">
                  <c:v>1142.0212000693784</c:v>
                </c:pt>
                <c:pt idx="78">
                  <c:v>1142.0943520692672</c:v>
                </c:pt>
                <c:pt idx="79">
                  <c:v>1142.1644560691607</c:v>
                </c:pt>
                <c:pt idx="80">
                  <c:v>1142.2437040690402</c:v>
                </c:pt>
                <c:pt idx="81">
                  <c:v>1142.3046640689477</c:v>
                </c:pt>
                <c:pt idx="82">
                  <c:v>1142.4418240687392</c:v>
                </c:pt>
                <c:pt idx="83">
                  <c:v>1142.6338480684474</c:v>
                </c:pt>
                <c:pt idx="84">
                  <c:v>1142.5363120685956</c:v>
                </c:pt>
                <c:pt idx="85">
                  <c:v>1142.3351440689014</c:v>
                </c:pt>
                <c:pt idx="86">
                  <c:v>1142.0852080692812</c:v>
                </c:pt>
                <c:pt idx="87">
                  <c:v>1141.7865040697352</c:v>
                </c:pt>
                <c:pt idx="88">
                  <c:v>1141.5243760701337</c:v>
                </c:pt>
                <c:pt idx="89">
                  <c:v>1141.36892807037</c:v>
                </c:pt>
                <c:pt idx="90">
                  <c:v>1141.2012880706247</c:v>
                </c:pt>
                <c:pt idx="91">
                  <c:v>1141.045840070861</c:v>
                </c:pt>
                <c:pt idx="92">
                  <c:v>1141.2256720705877</c:v>
                </c:pt>
                <c:pt idx="93">
                  <c:v>1141.311016070458</c:v>
                </c:pt>
                <c:pt idx="94">
                  <c:v>1141.4146480703005</c:v>
                </c:pt>
                <c:pt idx="95">
                  <c:v>1141.509136070157</c:v>
                </c:pt>
                <c:pt idx="96">
                  <c:v>1141.594480070027</c:v>
                </c:pt>
                <c:pt idx="97">
                  <c:v>1141.6645840699205</c:v>
                </c:pt>
                <c:pt idx="98">
                  <c:v>1141.734688069814</c:v>
                </c:pt>
                <c:pt idx="99">
                  <c:v>1141.8047920697074</c:v>
                </c:pt>
                <c:pt idx="100">
                  <c:v>1141.8657520696147</c:v>
                </c:pt>
                <c:pt idx="101">
                  <c:v>1141.9145200695407</c:v>
                </c:pt>
                <c:pt idx="102">
                  <c:v>1141.9651168694636</c:v>
                </c:pt>
                <c:pt idx="103">
                  <c:v>1142.0151040693877</c:v>
                </c:pt>
                <c:pt idx="104">
                  <c:v>1142.0791120692904</c:v>
                </c:pt>
                <c:pt idx="105">
                  <c:v>1142.1461680691884</c:v>
                </c:pt>
                <c:pt idx="106">
                  <c:v>1142.2345600690542</c:v>
                </c:pt>
                <c:pt idx="107">
                  <c:v>1142.3747680688409</c:v>
                </c:pt>
                <c:pt idx="108">
                  <c:v>1142.3839120688272</c:v>
                </c:pt>
                <c:pt idx="109">
                  <c:v>1142.3747680688409</c:v>
                </c:pt>
                <c:pt idx="110">
                  <c:v>1142.3747680688409</c:v>
                </c:pt>
                <c:pt idx="111">
                  <c:v>1142.3717200688457</c:v>
                </c:pt>
                <c:pt idx="112">
                  <c:v>1142.3839120688272</c:v>
                </c:pt>
                <c:pt idx="113">
                  <c:v>1142.3900080688179</c:v>
                </c:pt>
                <c:pt idx="114">
                  <c:v>1142.3808640688317</c:v>
                </c:pt>
                <c:pt idx="115">
                  <c:v>1142.3138080689337</c:v>
                </c:pt>
                <c:pt idx="116">
                  <c:v>1142.2406560690449</c:v>
                </c:pt>
                <c:pt idx="117">
                  <c:v>1142.1400720691977</c:v>
                </c:pt>
                <c:pt idx="118">
                  <c:v>1142.0151040693877</c:v>
                </c:pt>
                <c:pt idx="119">
                  <c:v>1141.8748960696009</c:v>
                </c:pt>
                <c:pt idx="120">
                  <c:v>1141.6158160699947</c:v>
                </c:pt>
                <c:pt idx="121">
                  <c:v>1141.3140640704532</c:v>
                </c:pt>
                <c:pt idx="122">
                  <c:v>1141.1311840707313</c:v>
                </c:pt>
                <c:pt idx="123">
                  <c:v>1141.1403280707175</c:v>
                </c:pt>
                <c:pt idx="124">
                  <c:v>1141.2552376705428</c:v>
                </c:pt>
                <c:pt idx="125">
                  <c:v>1141.3299136704293</c:v>
                </c:pt>
                <c:pt idx="126">
                  <c:v>1141.4542720702402</c:v>
                </c:pt>
                <c:pt idx="127">
                  <c:v>1141.5883840700362</c:v>
                </c:pt>
                <c:pt idx="128">
                  <c:v>1141.7042080698602</c:v>
                </c:pt>
                <c:pt idx="129">
                  <c:v>1141.8017440697122</c:v>
                </c:pt>
                <c:pt idx="130">
                  <c:v>1141.8962320695684</c:v>
                </c:pt>
                <c:pt idx="131">
                  <c:v>1141.9876720694294</c:v>
                </c:pt>
                <c:pt idx="132">
                  <c:v>1142.0638720693137</c:v>
                </c:pt>
                <c:pt idx="133">
                  <c:v>1142.1553120691747</c:v>
                </c:pt>
                <c:pt idx="134">
                  <c:v>1142.2150528690838</c:v>
                </c:pt>
                <c:pt idx="135">
                  <c:v>1142.2848520689777</c:v>
                </c:pt>
                <c:pt idx="136">
                  <c:v>1142.3442880688874</c:v>
                </c:pt>
                <c:pt idx="137">
                  <c:v>1142.4113440687854</c:v>
                </c:pt>
                <c:pt idx="138">
                  <c:v>1142.4448720687344</c:v>
                </c:pt>
                <c:pt idx="139">
                  <c:v>1142.5149760686279</c:v>
                </c:pt>
                <c:pt idx="140">
                  <c:v>1142.4936400686604</c:v>
                </c:pt>
                <c:pt idx="141">
                  <c:v>1142.3961040688087</c:v>
                </c:pt>
                <c:pt idx="142">
                  <c:v>1142.1888400691237</c:v>
                </c:pt>
                <c:pt idx="143">
                  <c:v>1141.9663360694619</c:v>
                </c:pt>
                <c:pt idx="144">
                  <c:v>1141.8505120696379</c:v>
                </c:pt>
                <c:pt idx="145">
                  <c:v>1141.676776069902</c:v>
                </c:pt>
                <c:pt idx="146">
                  <c:v>1141.5060880701615</c:v>
                </c:pt>
                <c:pt idx="147">
                  <c:v>1141.3841680703467</c:v>
                </c:pt>
                <c:pt idx="148">
                  <c:v>1141.2073840706155</c:v>
                </c:pt>
                <c:pt idx="149">
                  <c:v>1141.1464240707082</c:v>
                </c:pt>
                <c:pt idx="150">
                  <c:v>1141.0650424708317</c:v>
                </c:pt>
                <c:pt idx="151">
                  <c:v>1141.1948872706344</c:v>
                </c:pt>
                <c:pt idx="152">
                  <c:v>1141.3841680703467</c:v>
                </c:pt>
                <c:pt idx="153">
                  <c:v>1141.5640000700735</c:v>
                </c:pt>
                <c:pt idx="154">
                  <c:v>1141.734688069814</c:v>
                </c:pt>
                <c:pt idx="155">
                  <c:v>1141.8450256696462</c:v>
                </c:pt>
                <c:pt idx="156">
                  <c:v>1141.9663360694619</c:v>
                </c:pt>
                <c:pt idx="157">
                  <c:v>1142.0638720693137</c:v>
                </c:pt>
                <c:pt idx="158">
                  <c:v>1142.1492160691839</c:v>
                </c:pt>
                <c:pt idx="159">
                  <c:v>1142.2558960690217</c:v>
                </c:pt>
                <c:pt idx="160">
                  <c:v>1142.3351440689014</c:v>
                </c:pt>
                <c:pt idx="161">
                  <c:v>1142.3961040688087</c:v>
                </c:pt>
                <c:pt idx="162">
                  <c:v>1142.4799240686812</c:v>
                </c:pt>
                <c:pt idx="163">
                  <c:v>1142.5500280685746</c:v>
                </c:pt>
                <c:pt idx="164">
                  <c:v>1142.6201320684681</c:v>
                </c:pt>
                <c:pt idx="165">
                  <c:v>1142.7100480683314</c:v>
                </c:pt>
                <c:pt idx="166">
                  <c:v>1142.8499512681187</c:v>
                </c:pt>
                <c:pt idx="167">
                  <c:v>1142.8700680680881</c:v>
                </c:pt>
                <c:pt idx="168">
                  <c:v>1142.839892868134</c:v>
                </c:pt>
                <c:pt idx="169">
                  <c:v>1142.6652424683996</c:v>
                </c:pt>
                <c:pt idx="170">
                  <c:v>1142.5052224686428</c:v>
                </c:pt>
                <c:pt idx="171">
                  <c:v>1142.4351184687494</c:v>
                </c:pt>
                <c:pt idx="172">
                  <c:v>1142.3199040689244</c:v>
                </c:pt>
                <c:pt idx="173">
                  <c:v>1142.2001176691065</c:v>
                </c:pt>
                <c:pt idx="174">
                  <c:v>1142.1848776691297</c:v>
                </c:pt>
                <c:pt idx="175">
                  <c:v>1142.16506566916</c:v>
                </c:pt>
                <c:pt idx="176">
                  <c:v>1142.0650912693118</c:v>
                </c:pt>
                <c:pt idx="177">
                  <c:v>1142.0199808693803</c:v>
                </c:pt>
                <c:pt idx="178">
                  <c:v>1141.8450256696462</c:v>
                </c:pt>
                <c:pt idx="179">
                  <c:v>1141.6749472699048</c:v>
                </c:pt>
                <c:pt idx="180">
                  <c:v>1141.5201088701401</c:v>
                </c:pt>
                <c:pt idx="181">
                  <c:v>1141.4149528702999</c:v>
                </c:pt>
                <c:pt idx="182">
                  <c:v>1141.3799008703534</c:v>
                </c:pt>
                <c:pt idx="183">
                  <c:v>1141.339972070414</c:v>
                </c:pt>
                <c:pt idx="184">
                  <c:v>1141.2948616704825</c:v>
                </c:pt>
                <c:pt idx="185">
                  <c:v>1141.2000688706266</c:v>
                </c:pt>
                <c:pt idx="186">
                  <c:v>1141.2399976705658</c:v>
                </c:pt>
                <c:pt idx="187">
                  <c:v>1141.215004070604</c:v>
                </c:pt>
                <c:pt idx="188">
                  <c:v>1141.2399976705658</c:v>
                </c:pt>
                <c:pt idx="189">
                  <c:v>1141.2698680705205</c:v>
                </c:pt>
                <c:pt idx="190">
                  <c:v>1141.2851080704972</c:v>
                </c:pt>
                <c:pt idx="191">
                  <c:v>1141.364965670376</c:v>
                </c:pt>
                <c:pt idx="192">
                  <c:v>1141.4999920701707</c:v>
                </c:pt>
                <c:pt idx="193">
                  <c:v>1141.6450768699501</c:v>
                </c:pt>
                <c:pt idx="194">
                  <c:v>1141.6792144698984</c:v>
                </c:pt>
                <c:pt idx="195">
                  <c:v>1141.7450512697983</c:v>
                </c:pt>
                <c:pt idx="196">
                  <c:v>1141.7852848697371</c:v>
                </c:pt>
                <c:pt idx="197">
                  <c:v>1141.8252136696763</c:v>
                </c:pt>
                <c:pt idx="198">
                  <c:v>1141.8450256696462</c:v>
                </c:pt>
                <c:pt idx="199">
                  <c:v>1141.9062904695531</c:v>
                </c:pt>
                <c:pt idx="200">
                  <c:v>1142.0001688694103</c:v>
                </c:pt>
                <c:pt idx="201">
                  <c:v>1142.0952664692659</c:v>
                </c:pt>
                <c:pt idx="202">
                  <c:v>1142.1851824691291</c:v>
                </c:pt>
                <c:pt idx="203">
                  <c:v>1142.2799752689853</c:v>
                </c:pt>
                <c:pt idx="204">
                  <c:v>1142.3150272689318</c:v>
                </c:pt>
                <c:pt idx="205">
                  <c:v>1142.3400208688938</c:v>
                </c:pt>
                <c:pt idx="206">
                  <c:v>1142.5302160686049</c:v>
                </c:pt>
                <c:pt idx="207">
                  <c:v>1142.561000868558</c:v>
                </c:pt>
                <c:pt idx="208">
                  <c:v>1142.6012344684968</c:v>
                </c:pt>
                <c:pt idx="209">
                  <c:v>1142.6455475116295</c:v>
                </c:pt>
                <c:pt idx="210">
                  <c:v>1142.6465474689878</c:v>
                </c:pt>
                <c:pt idx="211">
                  <c:v>1142.6555473900144</c:v>
                </c:pt>
                <c:pt idx="212">
                  <c:v>1142.6250088684606</c:v>
                </c:pt>
                <c:pt idx="213">
                  <c:v>1142.6091592684847</c:v>
                </c:pt>
                <c:pt idx="214">
                  <c:v>1142.5655484845511</c:v>
                </c:pt>
                <c:pt idx="215">
                  <c:v>1142.4610264687101</c:v>
                </c:pt>
                <c:pt idx="216">
                  <c:v>1142.3320960689059</c:v>
                </c:pt>
                <c:pt idx="217">
                  <c:v>1142.2174912690803</c:v>
                </c:pt>
                <c:pt idx="218">
                  <c:v>1142.0830744692844</c:v>
                </c:pt>
                <c:pt idx="219">
                  <c:v>1141.9410376695002</c:v>
                </c:pt>
                <c:pt idx="220">
                  <c:v>1141.8215560696819</c:v>
                </c:pt>
                <c:pt idx="221">
                  <c:v>1141.6734232699071</c:v>
                </c:pt>
                <c:pt idx="222">
                  <c:v>1141.4874952701896</c:v>
                </c:pt>
                <c:pt idx="223">
                  <c:v>1141.3140640704532</c:v>
                </c:pt>
                <c:pt idx="224">
                  <c:v>1141.1680648706752</c:v>
                </c:pt>
                <c:pt idx="225">
                  <c:v>1141.0421824708667</c:v>
                </c:pt>
                <c:pt idx="226">
                  <c:v>1140.8940496710918</c:v>
                </c:pt>
                <c:pt idx="227">
                  <c:v>1140.7672528712844</c:v>
                </c:pt>
                <c:pt idx="228">
                  <c:v>1140.680080071417</c:v>
                </c:pt>
                <c:pt idx="229">
                  <c:v>1140.6965392713919</c:v>
                </c:pt>
                <c:pt idx="230">
                  <c:v>1140.7703008712799</c:v>
                </c:pt>
                <c:pt idx="231">
                  <c:v>1140.8102296712191</c:v>
                </c:pt>
                <c:pt idx="232">
                  <c:v>1140.8501584711585</c:v>
                </c:pt>
                <c:pt idx="233">
                  <c:v>1140.8690560711298</c:v>
                </c:pt>
                <c:pt idx="234">
                  <c:v>1140.9412936710198</c:v>
                </c:pt>
                <c:pt idx="235">
                  <c:v>1140.9662872709819</c:v>
                </c:pt>
                <c:pt idx="236">
                  <c:v>1141.0610800708378</c:v>
                </c:pt>
                <c:pt idx="237">
                  <c:v>1141.0860736707998</c:v>
                </c:pt>
                <c:pt idx="238">
                  <c:v>1141.1641024706812</c:v>
                </c:pt>
                <c:pt idx="239">
                  <c:v>1141.2540184705447</c:v>
                </c:pt>
                <c:pt idx="240">
                  <c:v>1141.31619767045</c:v>
                </c:pt>
                <c:pt idx="241">
                  <c:v>1141.4779192702454</c:v>
                </c:pt>
                <c:pt idx="242">
                  <c:v>1141.5560090301267</c:v>
                </c:pt>
                <c:pt idx="243">
                  <c:v>1141.6429989499943</c:v>
                </c:pt>
                <c:pt idx="244">
                  <c:v>1141.7290135098638</c:v>
                </c:pt>
                <c:pt idx="245">
                  <c:v>1141.8592240696657</c:v>
                </c:pt>
                <c:pt idx="246">
                  <c:v>1141.894550389612</c:v>
                </c:pt>
                <c:pt idx="247">
                  <c:v>1141.9119849495855</c:v>
                </c:pt>
                <c:pt idx="248">
                  <c:v>1141.9720000694942</c:v>
                </c:pt>
                <c:pt idx="249">
                  <c:v>1142.0832520693252</c:v>
                </c:pt>
                <c:pt idx="250">
                  <c:v>1142.057008789365</c:v>
                </c:pt>
                <c:pt idx="251">
                  <c:v>1141.9480123095309</c:v>
                </c:pt>
                <c:pt idx="252">
                  <c:v>1141.9840091894762</c:v>
                </c:pt>
                <c:pt idx="253">
                  <c:v>1141.9420077495399</c:v>
                </c:pt>
                <c:pt idx="254">
                  <c:v>1141.936033669549</c:v>
                </c:pt>
                <c:pt idx="255">
                  <c:v>1141.8269152697148</c:v>
                </c:pt>
                <c:pt idx="256">
                  <c:v>1141.873</c:v>
                </c:pt>
                <c:pt idx="257" formatCode="0.00">
                  <c:v>1141.848</c:v>
                </c:pt>
                <c:pt idx="258" formatCode="0.00">
                  <c:v>1141.838</c:v>
                </c:pt>
                <c:pt idx="259" formatCode="0.00">
                  <c:v>1141.7809999999999</c:v>
                </c:pt>
                <c:pt idx="260" formatCode="0.00">
                  <c:v>1141.788</c:v>
                </c:pt>
                <c:pt idx="261" formatCode="0.00">
                  <c:v>1141.645</c:v>
                </c:pt>
                <c:pt idx="262" formatCode="0.00">
                  <c:v>1141.5720000000001</c:v>
                </c:pt>
                <c:pt idx="263" formatCode="0.00">
                  <c:v>1141.4659999999999</c:v>
                </c:pt>
                <c:pt idx="264" formatCode="0.00">
                  <c:v>1141.373</c:v>
                </c:pt>
                <c:pt idx="265" formatCode="0.00">
                  <c:v>1141.2729999999999</c:v>
                </c:pt>
                <c:pt idx="266" formatCode="0.00">
                  <c:v>1141.1510000000001</c:v>
                </c:pt>
                <c:pt idx="267" formatCode="0.00">
                  <c:v>1141.0140000000001</c:v>
                </c:pt>
                <c:pt idx="268" formatCode="0.00">
                  <c:v>1140.8620000000001</c:v>
                </c:pt>
                <c:pt idx="269" formatCode="0.00">
                  <c:v>1140.7619999999999</c:v>
                </c:pt>
                <c:pt idx="270" formatCode="0.00">
                  <c:v>1140.827</c:v>
                </c:pt>
                <c:pt idx="271" formatCode="0.00">
                  <c:v>1140.883</c:v>
                </c:pt>
                <c:pt idx="272" formatCode="0.00">
                  <c:v>1140.98</c:v>
                </c:pt>
                <c:pt idx="273" formatCode="0.00">
                  <c:v>1141.059</c:v>
                </c:pt>
                <c:pt idx="274" formatCode="0.00">
                  <c:v>1141.105</c:v>
                </c:pt>
                <c:pt idx="275" formatCode="0.00">
                  <c:v>1141.1669999999999</c:v>
                </c:pt>
                <c:pt idx="276" formatCode="0.00">
                  <c:v>1141.2599976851852</c:v>
                </c:pt>
                <c:pt idx="277" formatCode="0.00">
                  <c:v>1141.3900000000001</c:v>
                </c:pt>
                <c:pt idx="278" formatCode="0.00">
                  <c:v>1141.5740000000001</c:v>
                </c:pt>
                <c:pt idx="279" formatCode="0.00">
                  <c:v>1141.6020000000001</c:v>
                </c:pt>
                <c:pt idx="280" formatCode="0.00">
                  <c:v>1141.6500000000001</c:v>
                </c:pt>
                <c:pt idx="281" formatCode="0.00">
                  <c:v>1141.7170000000001</c:v>
                </c:pt>
                <c:pt idx="282" formatCode="0.00">
                  <c:v>1141.7719999999999</c:v>
                </c:pt>
                <c:pt idx="283" formatCode="0.00">
                  <c:v>1141.837</c:v>
                </c:pt>
                <c:pt idx="284" formatCode="0.00">
                  <c:v>1141.8890000000001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Calcs!$K$289:$K$409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1142.093994140625</c:v>
                </c:pt>
                <c:pt idx="2">
                  <c:v>1142.7049560546875</c:v>
                </c:pt>
                <c:pt idx="3">
                  <c:v>1143.2080078125</c:v>
                </c:pt>
                <c:pt idx="4">
                  <c:v>1143.612548828125</c:v>
                </c:pt>
                <c:pt idx="5">
                  <c:v>1142.8173828125</c:v>
                </c:pt>
                <c:pt idx="6">
                  <c:v>1141.97265625</c:v>
                </c:pt>
                <c:pt idx="7">
                  <c:v>1141.378662109375</c:v>
                </c:pt>
                <c:pt idx="8">
                  <c:v>1140.731201171875</c:v>
                </c:pt>
                <c:pt idx="9">
                  <c:v>1140.0386962890625</c:v>
                </c:pt>
                <c:pt idx="10">
                  <c:v>1139.1787109375</c:v>
                </c:pt>
                <c:pt idx="11">
                  <c:v>1139.419677734375</c:v>
                </c:pt>
                <c:pt idx="12">
                  <c:v>1139.719970703125</c:v>
                </c:pt>
                <c:pt idx="13">
                  <c:v>1140.371337890625</c:v>
                </c:pt>
                <c:pt idx="14">
                  <c:v>1140.78173828125</c:v>
                </c:pt>
                <c:pt idx="15">
                  <c:v>1141.167236328125</c:v>
                </c:pt>
                <c:pt idx="16">
                  <c:v>1141.5677490234375</c:v>
                </c:pt>
                <c:pt idx="17">
                  <c:v>1140.9200439453125</c:v>
                </c:pt>
                <c:pt idx="18">
                  <c:v>1140.420166015625</c:v>
                </c:pt>
                <c:pt idx="19">
                  <c:v>1139.7620849609375</c:v>
                </c:pt>
                <c:pt idx="20">
                  <c:v>1139.00048828125</c:v>
                </c:pt>
                <c:pt idx="21">
                  <c:v>1138.9722900390625</c:v>
                </c:pt>
                <c:pt idx="22">
                  <c:v>1140.026611328125</c:v>
                </c:pt>
                <c:pt idx="23">
                  <c:v>1140.6826171875</c:v>
                </c:pt>
                <c:pt idx="24">
                  <c:v>1141.169189453125</c:v>
                </c:pt>
                <c:pt idx="25">
                  <c:v>1141.6202392578125</c:v>
                </c:pt>
                <c:pt idx="26">
                  <c:v>1141.93896484375</c:v>
                </c:pt>
                <c:pt idx="27">
                  <c:v>1142.494873046875</c:v>
                </c:pt>
                <c:pt idx="28">
                  <c:v>1143.0789794921875</c:v>
                </c:pt>
                <c:pt idx="29">
                  <c:v>1141.95849609375</c:v>
                </c:pt>
                <c:pt idx="30">
                  <c:v>1141.485595703125</c:v>
                </c:pt>
                <c:pt idx="31">
                  <c:v>1140.9168701171875</c:v>
                </c:pt>
                <c:pt idx="32">
                  <c:v>1140.2835693359375</c:v>
                </c:pt>
                <c:pt idx="33">
                  <c:v>1139.53662109375</c:v>
                </c:pt>
                <c:pt idx="34">
                  <c:v>1139.957763671875</c:v>
                </c:pt>
                <c:pt idx="35">
                  <c:v>1139.7666015625</c:v>
                </c:pt>
                <c:pt idx="36">
                  <c:v>1140.3419189453125</c:v>
                </c:pt>
                <c:pt idx="37">
                  <c:v>1140.8037109375</c:v>
                </c:pt>
                <c:pt idx="38">
                  <c:v>1141.1348876953125</c:v>
                </c:pt>
                <c:pt idx="39">
                  <c:v>1141.4716796875</c:v>
                </c:pt>
                <c:pt idx="40">
                  <c:v>1141.876220703125</c:v>
                </c:pt>
                <c:pt idx="41">
                  <c:v>1141.286376953125</c:v>
                </c:pt>
                <c:pt idx="42">
                  <c:v>1140.92919921875</c:v>
                </c:pt>
                <c:pt idx="43">
                  <c:v>1140.404052734375</c:v>
                </c:pt>
                <c:pt idx="44">
                  <c:v>1139.6888427734375</c:v>
                </c:pt>
                <c:pt idx="45">
                  <c:v>1139.044189453125</c:v>
                </c:pt>
                <c:pt idx="46">
                  <c:v>1139.9560546875</c:v>
                </c:pt>
                <c:pt idx="47">
                  <c:v>1140</c:v>
                </c:pt>
                <c:pt idx="48">
                  <c:v>1140.650390625</c:v>
                </c:pt>
                <c:pt idx="49">
                  <c:v>1141.09619140625</c:v>
                </c:pt>
                <c:pt idx="50">
                  <c:v>1141.4849853515625</c:v>
                </c:pt>
                <c:pt idx="51">
                  <c:v>1141.8978271484375</c:v>
                </c:pt>
                <c:pt idx="52">
                  <c:v>1142.594970703125</c:v>
                </c:pt>
                <c:pt idx="53">
                  <c:v>1141.669921875</c:v>
                </c:pt>
                <c:pt idx="54">
                  <c:v>1141.158203125</c:v>
                </c:pt>
                <c:pt idx="55">
                  <c:v>1140.5726318359375</c:v>
                </c:pt>
                <c:pt idx="56">
                  <c:v>1139.911376953125</c:v>
                </c:pt>
                <c:pt idx="57">
                  <c:v>1139.2269287109375</c:v>
                </c:pt>
                <c:pt idx="58">
                  <c:v>1139.74658203125</c:v>
                </c:pt>
                <c:pt idx="59">
                  <c:v>1139.879638671875</c:v>
                </c:pt>
                <c:pt idx="60">
                  <c:v>1140.5269775390625</c:v>
                </c:pt>
                <c:pt idx="61">
                  <c:v>1141.013671875</c:v>
                </c:pt>
                <c:pt idx="62">
                  <c:v>1141.384033203125</c:v>
                </c:pt>
                <c:pt idx="63">
                  <c:v>1141.802734375</c:v>
                </c:pt>
                <c:pt idx="64">
                  <c:v>1142.2919921875</c:v>
                </c:pt>
                <c:pt idx="65">
                  <c:v>1141.541015625</c:v>
                </c:pt>
                <c:pt idx="66">
                  <c:v>1141.0458984375</c:v>
                </c:pt>
                <c:pt idx="67">
                  <c:v>1140.49462890625</c:v>
                </c:pt>
                <c:pt idx="68">
                  <c:v>1139.7548828125</c:v>
                </c:pt>
                <c:pt idx="69">
                  <c:v>1139.1064453125</c:v>
                </c:pt>
                <c:pt idx="70">
                  <c:v>1139.74658203125</c:v>
                </c:pt>
                <c:pt idx="71">
                  <c:v>1139.9049072265625</c:v>
                </c:pt>
                <c:pt idx="72">
                  <c:v>1140.559814453125</c:v>
                </c:pt>
                <c:pt idx="73">
                  <c:v>1141.05078125</c:v>
                </c:pt>
                <c:pt idx="74">
                  <c:v>1141.431396484375</c:v>
                </c:pt>
                <c:pt idx="75">
                  <c:v>1141.849609375</c:v>
                </c:pt>
                <c:pt idx="76">
                  <c:v>1142.46728515625</c:v>
                </c:pt>
                <c:pt idx="77">
                  <c:v>1141.647216796875</c:v>
                </c:pt>
                <c:pt idx="78">
                  <c:v>1141.13818359375</c:v>
                </c:pt>
                <c:pt idx="79">
                  <c:v>1140.5723876953125</c:v>
                </c:pt>
                <c:pt idx="80">
                  <c:v>1139.8720703125</c:v>
                </c:pt>
                <c:pt idx="81">
                  <c:v>1139.181884765625</c:v>
                </c:pt>
                <c:pt idx="82">
                  <c:v>1139.699951171875</c:v>
                </c:pt>
                <c:pt idx="83">
                  <c:v>1139.8427734375</c:v>
                </c:pt>
                <c:pt idx="84">
                  <c:v>1140.5018310546875</c:v>
                </c:pt>
                <c:pt idx="85">
                  <c:v>1141.04345703125</c:v>
                </c:pt>
                <c:pt idx="86">
                  <c:v>1141.458251953125</c:v>
                </c:pt>
                <c:pt idx="87">
                  <c:v>1141.831298828125</c:v>
                </c:pt>
                <c:pt idx="88">
                  <c:v>1142.3681640625</c:v>
                </c:pt>
                <c:pt idx="89">
                  <c:v>1141.5517578125</c:v>
                </c:pt>
                <c:pt idx="90">
                  <c:v>1141.068115234375</c:v>
                </c:pt>
                <c:pt idx="91">
                  <c:v>1140.466064453125</c:v>
                </c:pt>
                <c:pt idx="92">
                  <c:v>1139.763427734375</c:v>
                </c:pt>
                <c:pt idx="93">
                  <c:v>1139.10400390625</c:v>
                </c:pt>
                <c:pt idx="94">
                  <c:v>1139.4381103515625</c:v>
                </c:pt>
                <c:pt idx="95">
                  <c:v>1139.837646484375</c:v>
                </c:pt>
                <c:pt idx="96">
                  <c:v>1140.481689453125</c:v>
                </c:pt>
                <c:pt idx="97">
                  <c:v>1141.0205078125</c:v>
                </c:pt>
                <c:pt idx="98">
                  <c:v>1141.409912109375</c:v>
                </c:pt>
                <c:pt idx="99">
                  <c:v>1141.833251953125</c:v>
                </c:pt>
                <c:pt idx="100">
                  <c:v>1142.444580078125</c:v>
                </c:pt>
                <c:pt idx="101">
                  <c:v>1141.6121826171875</c:v>
                </c:pt>
                <c:pt idx="102">
                  <c:v>1141.138916015625</c:v>
                </c:pt>
                <c:pt idx="103">
                  <c:v>1140.5728759765625</c:v>
                </c:pt>
                <c:pt idx="104">
                  <c:v>1139.89697265625</c:v>
                </c:pt>
                <c:pt idx="105">
                  <c:v>1139.2099609375</c:v>
                </c:pt>
                <c:pt idx="106">
                  <c:v>1139.49560546875</c:v>
                </c:pt>
                <c:pt idx="107">
                  <c:v>1139.863525390625</c:v>
                </c:pt>
                <c:pt idx="108">
                  <c:v>1140.4990234375</c:v>
                </c:pt>
                <c:pt idx="109">
                  <c:v>1141.014892578125</c:v>
                </c:pt>
                <c:pt idx="110">
                  <c:v>1141.3758544921875</c:v>
                </c:pt>
                <c:pt idx="111">
                  <c:v>1141.8018798828125</c:v>
                </c:pt>
                <c:pt idx="112">
                  <c:v>1142.284912109375</c:v>
                </c:pt>
                <c:pt idx="113">
                  <c:v>1141.582763671875</c:v>
                </c:pt>
                <c:pt idx="114">
                  <c:v>1141.077392578125</c:v>
                </c:pt>
                <c:pt idx="115">
                  <c:v>1140.5003662109375</c:v>
                </c:pt>
                <c:pt idx="116">
                  <c:v>1139.765625</c:v>
                </c:pt>
                <c:pt idx="117">
                  <c:v>1139.123291015625</c:v>
                </c:pt>
                <c:pt idx="118">
                  <c:v>1139.435546875</c:v>
                </c:pt>
                <c:pt idx="119">
                  <c:v>1139.9246826171875</c:v>
                </c:pt>
                <c:pt idx="120">
                  <c:v>1140.557373046875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Calcs!$L$289:$L$409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1141.86083984375</c:v>
                </c:pt>
                <c:pt idx="2">
                  <c:v>1142.1021728515625</c:v>
                </c:pt>
                <c:pt idx="3">
                  <c:v>1142.46044921875</c:v>
                </c:pt>
                <c:pt idx="4">
                  <c:v>1142.810546875</c:v>
                </c:pt>
                <c:pt idx="5">
                  <c:v>1141.6015625</c:v>
                </c:pt>
                <c:pt idx="6">
                  <c:v>1140.828125</c:v>
                </c:pt>
                <c:pt idx="7">
                  <c:v>1139.9241943359375</c:v>
                </c:pt>
                <c:pt idx="8">
                  <c:v>1138.9273681640625</c:v>
                </c:pt>
                <c:pt idx="9">
                  <c:v>1138.9722900390625</c:v>
                </c:pt>
                <c:pt idx="10">
                  <c:v>1138.9962158203125</c:v>
                </c:pt>
                <c:pt idx="11">
                  <c:v>1139</c:v>
                </c:pt>
                <c:pt idx="12">
                  <c:v>1139.224853515625</c:v>
                </c:pt>
                <c:pt idx="13">
                  <c:v>1139.81005859375</c:v>
                </c:pt>
                <c:pt idx="14">
                  <c:v>1140.2335205078125</c:v>
                </c:pt>
                <c:pt idx="15">
                  <c:v>1140.6148681640625</c:v>
                </c:pt>
                <c:pt idx="16">
                  <c:v>1140.9166259765625</c:v>
                </c:pt>
                <c:pt idx="17">
                  <c:v>1140.116455078125</c:v>
                </c:pt>
                <c:pt idx="18">
                  <c:v>1139.2642822265625</c:v>
                </c:pt>
                <c:pt idx="19">
                  <c:v>1138.9017333984375</c:v>
                </c:pt>
                <c:pt idx="20">
                  <c:v>1138.927490234375</c:v>
                </c:pt>
                <c:pt idx="21">
                  <c:v>1138.9613037109375</c:v>
                </c:pt>
                <c:pt idx="22">
                  <c:v>1138.9962158203125</c:v>
                </c:pt>
                <c:pt idx="23">
                  <c:v>1139</c:v>
                </c:pt>
                <c:pt idx="24">
                  <c:v>1139.3302001953125</c:v>
                </c:pt>
                <c:pt idx="25">
                  <c:v>1139.8695068359375</c:v>
                </c:pt>
                <c:pt idx="26">
                  <c:v>1140.2850341796875</c:v>
                </c:pt>
                <c:pt idx="27">
                  <c:v>1140.627197265625</c:v>
                </c:pt>
                <c:pt idx="28">
                  <c:v>1140.994384765625</c:v>
                </c:pt>
                <c:pt idx="29">
                  <c:v>1140.3411865234375</c:v>
                </c:pt>
                <c:pt idx="30">
                  <c:v>1139.737060546875</c:v>
                </c:pt>
                <c:pt idx="31">
                  <c:v>1139.05908203125</c:v>
                </c:pt>
                <c:pt idx="32">
                  <c:v>1138.927490234375</c:v>
                </c:pt>
                <c:pt idx="33">
                  <c:v>1138.961181640625</c:v>
                </c:pt>
                <c:pt idx="34">
                  <c:v>1138.9962158203125</c:v>
                </c:pt>
                <c:pt idx="35">
                  <c:v>1139</c:v>
                </c:pt>
                <c:pt idx="36">
                  <c:v>1139.2598876953125</c:v>
                </c:pt>
                <c:pt idx="37">
                  <c:v>1139.8226318359375</c:v>
                </c:pt>
                <c:pt idx="38">
                  <c:v>1140.2403564453125</c:v>
                </c:pt>
                <c:pt idx="39">
                  <c:v>1140.6143798828125</c:v>
                </c:pt>
                <c:pt idx="40">
                  <c:v>1140.9888916015625</c:v>
                </c:pt>
                <c:pt idx="41">
                  <c:v>1140.2781982421875</c:v>
                </c:pt>
                <c:pt idx="42">
                  <c:v>1139.3348388671875</c:v>
                </c:pt>
                <c:pt idx="43">
                  <c:v>1138.9017333984375</c:v>
                </c:pt>
                <c:pt idx="44">
                  <c:v>1138.9276123046875</c:v>
                </c:pt>
                <c:pt idx="45">
                  <c:v>1138.9720458984375</c:v>
                </c:pt>
                <c:pt idx="46">
                  <c:v>1138.9962158203125</c:v>
                </c:pt>
                <c:pt idx="47">
                  <c:v>1139</c:v>
                </c:pt>
                <c:pt idx="48">
                  <c:v>1139.2696533203125</c:v>
                </c:pt>
                <c:pt idx="49">
                  <c:v>1139.9842529296875</c:v>
                </c:pt>
                <c:pt idx="50">
                  <c:v>1140.3785400390625</c:v>
                </c:pt>
                <c:pt idx="51">
                  <c:v>1140.6812744140625</c:v>
                </c:pt>
                <c:pt idx="52">
                  <c:v>1141.005859375</c:v>
                </c:pt>
                <c:pt idx="53">
                  <c:v>1140.321533203125</c:v>
                </c:pt>
                <c:pt idx="54">
                  <c:v>1139.6683349609375</c:v>
                </c:pt>
                <c:pt idx="55">
                  <c:v>1138.9205322265625</c:v>
                </c:pt>
                <c:pt idx="56">
                  <c:v>1138.9276123046875</c:v>
                </c:pt>
                <c:pt idx="57">
                  <c:v>1138.9630126953125</c:v>
                </c:pt>
                <c:pt idx="58">
                  <c:v>1138.9962158203125</c:v>
                </c:pt>
                <c:pt idx="59">
                  <c:v>1139</c:v>
                </c:pt>
                <c:pt idx="60">
                  <c:v>1139.3203125</c:v>
                </c:pt>
                <c:pt idx="61">
                  <c:v>1139.830078125</c:v>
                </c:pt>
                <c:pt idx="62">
                  <c:v>1140.212158203125</c:v>
                </c:pt>
                <c:pt idx="63">
                  <c:v>1140.5479736328125</c:v>
                </c:pt>
                <c:pt idx="64">
                  <c:v>1140.8839111328125</c:v>
                </c:pt>
                <c:pt idx="65">
                  <c:v>1140.216064453125</c:v>
                </c:pt>
                <c:pt idx="66">
                  <c:v>1139.355712890625</c:v>
                </c:pt>
                <c:pt idx="67">
                  <c:v>1138.901611328125</c:v>
                </c:pt>
                <c:pt idx="68">
                  <c:v>1138.927734375</c:v>
                </c:pt>
                <c:pt idx="69">
                  <c:v>1138.9720458984375</c:v>
                </c:pt>
                <c:pt idx="70">
                  <c:v>1138.9962158203125</c:v>
                </c:pt>
                <c:pt idx="71">
                  <c:v>1139</c:v>
                </c:pt>
                <c:pt idx="72">
                  <c:v>1139.6849365234375</c:v>
                </c:pt>
                <c:pt idx="73">
                  <c:v>1140.216064453125</c:v>
                </c:pt>
                <c:pt idx="74">
                  <c:v>1140.516845703125</c:v>
                </c:pt>
                <c:pt idx="75">
                  <c:v>1140.8221435546875</c:v>
                </c:pt>
                <c:pt idx="76">
                  <c:v>1141.14990234375</c:v>
                </c:pt>
                <c:pt idx="77">
                  <c:v>1140.4658203125</c:v>
                </c:pt>
                <c:pt idx="78">
                  <c:v>1139.8448486328125</c:v>
                </c:pt>
                <c:pt idx="79">
                  <c:v>1139.097412109375</c:v>
                </c:pt>
                <c:pt idx="80">
                  <c:v>1138.9276123046875</c:v>
                </c:pt>
                <c:pt idx="81">
                  <c:v>1138.9664306640625</c:v>
                </c:pt>
                <c:pt idx="82">
                  <c:v>1138.9962158203125</c:v>
                </c:pt>
                <c:pt idx="83">
                  <c:v>1139</c:v>
                </c:pt>
                <c:pt idx="84">
                  <c:v>1139.62841796875</c:v>
                </c:pt>
                <c:pt idx="85">
                  <c:v>1140.1326904296875</c:v>
                </c:pt>
                <c:pt idx="86">
                  <c:v>1140.4644775390625</c:v>
                </c:pt>
                <c:pt idx="87">
                  <c:v>1140.797119140625</c:v>
                </c:pt>
                <c:pt idx="88">
                  <c:v>1141.134033203125</c:v>
                </c:pt>
                <c:pt idx="89">
                  <c:v>1140.26953125</c:v>
                </c:pt>
                <c:pt idx="90">
                  <c:v>1139.3253173828125</c:v>
                </c:pt>
                <c:pt idx="91">
                  <c:v>1138.90185546875</c:v>
                </c:pt>
                <c:pt idx="92">
                  <c:v>1138.9276123046875</c:v>
                </c:pt>
                <c:pt idx="93">
                  <c:v>1138.9720458984375</c:v>
                </c:pt>
                <c:pt idx="94">
                  <c:v>1138.9962158203125</c:v>
                </c:pt>
                <c:pt idx="95">
                  <c:v>1139</c:v>
                </c:pt>
                <c:pt idx="96">
                  <c:v>1139.306396484375</c:v>
                </c:pt>
                <c:pt idx="97">
                  <c:v>1139.8082275390625</c:v>
                </c:pt>
                <c:pt idx="98">
                  <c:v>1140.191162109375</c:v>
                </c:pt>
                <c:pt idx="99">
                  <c:v>1140.5394287109375</c:v>
                </c:pt>
                <c:pt idx="100">
                  <c:v>1140.894287109375</c:v>
                </c:pt>
                <c:pt idx="101">
                  <c:v>1140.200927734375</c:v>
                </c:pt>
                <c:pt idx="102">
                  <c:v>1139.3177490234375</c:v>
                </c:pt>
                <c:pt idx="103">
                  <c:v>1138.901611328125</c:v>
                </c:pt>
                <c:pt idx="104">
                  <c:v>1138.9276123046875</c:v>
                </c:pt>
                <c:pt idx="105">
                  <c:v>1138.9708251953125</c:v>
                </c:pt>
                <c:pt idx="106">
                  <c:v>1138.9962158203125</c:v>
                </c:pt>
                <c:pt idx="107">
                  <c:v>1139</c:v>
                </c:pt>
                <c:pt idx="108">
                  <c:v>1139.2764892578125</c:v>
                </c:pt>
                <c:pt idx="109">
                  <c:v>1139.761474609375</c:v>
                </c:pt>
                <c:pt idx="110">
                  <c:v>1140.1322021484375</c:v>
                </c:pt>
                <c:pt idx="111">
                  <c:v>1140.4810791015625</c:v>
                </c:pt>
                <c:pt idx="112">
                  <c:v>1140.823486328125</c:v>
                </c:pt>
                <c:pt idx="113">
                  <c:v>1140.11083984375</c:v>
                </c:pt>
                <c:pt idx="114">
                  <c:v>1139.3106689453125</c:v>
                </c:pt>
                <c:pt idx="115">
                  <c:v>1138.9017333984375</c:v>
                </c:pt>
                <c:pt idx="116">
                  <c:v>1138.927734375</c:v>
                </c:pt>
                <c:pt idx="117">
                  <c:v>1138.9656982421875</c:v>
                </c:pt>
                <c:pt idx="118">
                  <c:v>1138.9962158203125</c:v>
                </c:pt>
                <c:pt idx="119">
                  <c:v>1139</c:v>
                </c:pt>
                <c:pt idx="120">
                  <c:v>1139.2564697265625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Calcs!$M$289:$M$409</c:f>
              <c:numCache>
                <c:formatCode>General</c:formatCode>
                <c:ptCount val="121"/>
                <c:pt idx="0">
                  <c:v>1141.5999755859375</c:v>
                </c:pt>
                <c:pt idx="1">
                  <c:v>1142.42919921875</c:v>
                </c:pt>
                <c:pt idx="2">
                  <c:v>1143.198486328125</c:v>
                </c:pt>
                <c:pt idx="3">
                  <c:v>1143.7701416015625</c:v>
                </c:pt>
                <c:pt idx="4">
                  <c:v>1144.363037109375</c:v>
                </c:pt>
                <c:pt idx="5">
                  <c:v>1143.8936767578125</c:v>
                </c:pt>
                <c:pt idx="6">
                  <c:v>1143.65087890625</c:v>
                </c:pt>
                <c:pt idx="7">
                  <c:v>1143.317626953125</c:v>
                </c:pt>
                <c:pt idx="8">
                  <c:v>1142.6776123046875</c:v>
                </c:pt>
                <c:pt idx="9">
                  <c:v>1141.9334716796875</c:v>
                </c:pt>
                <c:pt idx="10">
                  <c:v>1141.380859375</c:v>
                </c:pt>
                <c:pt idx="11">
                  <c:v>1140.677490234375</c:v>
                </c:pt>
                <c:pt idx="12">
                  <c:v>1140.944091796875</c:v>
                </c:pt>
                <c:pt idx="13">
                  <c:v>1141.3753662109375</c:v>
                </c:pt>
                <c:pt idx="14">
                  <c:v>1141.7244873046875</c:v>
                </c:pt>
                <c:pt idx="15">
                  <c:v>1142.12451171875</c:v>
                </c:pt>
                <c:pt idx="16">
                  <c:v>1142.78271484375</c:v>
                </c:pt>
                <c:pt idx="17">
                  <c:v>1141.9254150390625</c:v>
                </c:pt>
                <c:pt idx="18">
                  <c:v>1141.6109619140625</c:v>
                </c:pt>
                <c:pt idx="19">
                  <c:v>1141.14111328125</c:v>
                </c:pt>
                <c:pt idx="20">
                  <c:v>1140.616455078125</c:v>
                </c:pt>
                <c:pt idx="21">
                  <c:v>1140.0982666015625</c:v>
                </c:pt>
                <c:pt idx="22">
                  <c:v>1140.1529541015625</c:v>
                </c:pt>
                <c:pt idx="23">
                  <c:v>1140.9583740234375</c:v>
                </c:pt>
                <c:pt idx="24">
                  <c:v>1141.5711669921875</c:v>
                </c:pt>
                <c:pt idx="25">
                  <c:v>1142.2764892578125</c:v>
                </c:pt>
                <c:pt idx="26">
                  <c:v>1143.099853515625</c:v>
                </c:pt>
                <c:pt idx="27">
                  <c:v>1143.6668701171875</c:v>
                </c:pt>
                <c:pt idx="28">
                  <c:v>1144.2552490234375</c:v>
                </c:pt>
                <c:pt idx="29">
                  <c:v>1143.78173828125</c:v>
                </c:pt>
                <c:pt idx="30">
                  <c:v>1143.5711669921875</c:v>
                </c:pt>
                <c:pt idx="31">
                  <c:v>1143.30419921875</c:v>
                </c:pt>
                <c:pt idx="32">
                  <c:v>1142.813720703125</c:v>
                </c:pt>
                <c:pt idx="33">
                  <c:v>1142.2398681640625</c:v>
                </c:pt>
                <c:pt idx="34">
                  <c:v>1141.58203125</c:v>
                </c:pt>
                <c:pt idx="35">
                  <c:v>1140.8782958984375</c:v>
                </c:pt>
                <c:pt idx="36">
                  <c:v>1141.3055419921875</c:v>
                </c:pt>
                <c:pt idx="37">
                  <c:v>1141.843994140625</c:v>
                </c:pt>
                <c:pt idx="38">
                  <c:v>1142.46875</c:v>
                </c:pt>
                <c:pt idx="39">
                  <c:v>1143.177978515625</c:v>
                </c:pt>
                <c:pt idx="40">
                  <c:v>1143.7236328125</c:v>
                </c:pt>
                <c:pt idx="41">
                  <c:v>1143.2322998046875</c:v>
                </c:pt>
                <c:pt idx="42">
                  <c:v>1142.89990234375</c:v>
                </c:pt>
                <c:pt idx="43">
                  <c:v>1142.197265625</c:v>
                </c:pt>
                <c:pt idx="44">
                  <c:v>1141.67333984375</c:v>
                </c:pt>
                <c:pt idx="45">
                  <c:v>1141.2720947265625</c:v>
                </c:pt>
                <c:pt idx="46">
                  <c:v>1140.656494140625</c:v>
                </c:pt>
                <c:pt idx="47">
                  <c:v>1140.9267578125</c:v>
                </c:pt>
                <c:pt idx="48">
                  <c:v>1141.547607421875</c:v>
                </c:pt>
                <c:pt idx="49">
                  <c:v>1142.3507080078125</c:v>
                </c:pt>
                <c:pt idx="50">
                  <c:v>1143.1566162109375</c:v>
                </c:pt>
                <c:pt idx="51">
                  <c:v>1143.7347412109375</c:v>
                </c:pt>
                <c:pt idx="52">
                  <c:v>1144.3360595703125</c:v>
                </c:pt>
                <c:pt idx="53">
                  <c:v>1143.86328125</c:v>
                </c:pt>
                <c:pt idx="54">
                  <c:v>1143.6522216796875</c:v>
                </c:pt>
                <c:pt idx="55">
                  <c:v>1143.3853759765625</c:v>
                </c:pt>
                <c:pt idx="56">
                  <c:v>1142.945068359375</c:v>
                </c:pt>
                <c:pt idx="57">
                  <c:v>1142.3712158203125</c:v>
                </c:pt>
                <c:pt idx="58">
                  <c:v>1141.6558837890625</c:v>
                </c:pt>
                <c:pt idx="59">
                  <c:v>1140.9522705078125</c:v>
                </c:pt>
                <c:pt idx="60">
                  <c:v>1141.238037109375</c:v>
                </c:pt>
                <c:pt idx="61">
                  <c:v>1141.825439453125</c:v>
                </c:pt>
                <c:pt idx="62">
                  <c:v>1142.50146484375</c:v>
                </c:pt>
                <c:pt idx="63">
                  <c:v>1143.2022705078125</c:v>
                </c:pt>
                <c:pt idx="64">
                  <c:v>1143.752685546875</c:v>
                </c:pt>
                <c:pt idx="65">
                  <c:v>1143.2645263671875</c:v>
                </c:pt>
                <c:pt idx="66">
                  <c:v>1142.9571533203125</c:v>
                </c:pt>
                <c:pt idx="67">
                  <c:v>1142.2578125</c:v>
                </c:pt>
                <c:pt idx="68">
                  <c:v>1141.7095947265625</c:v>
                </c:pt>
                <c:pt idx="69">
                  <c:v>1141.310791015625</c:v>
                </c:pt>
                <c:pt idx="70">
                  <c:v>1140.697265625</c:v>
                </c:pt>
                <c:pt idx="71">
                  <c:v>1140.917724609375</c:v>
                </c:pt>
                <c:pt idx="72">
                  <c:v>1141.5262451171875</c:v>
                </c:pt>
                <c:pt idx="73">
                  <c:v>1142.298828125</c:v>
                </c:pt>
                <c:pt idx="74">
                  <c:v>1143.1201171875</c:v>
                </c:pt>
                <c:pt idx="75">
                  <c:v>1143.6934814453125</c:v>
                </c:pt>
                <c:pt idx="76">
                  <c:v>1144.28955078125</c:v>
                </c:pt>
                <c:pt idx="77">
                  <c:v>1143.8143310546875</c:v>
                </c:pt>
                <c:pt idx="78">
                  <c:v>1143.6015625</c:v>
                </c:pt>
                <c:pt idx="79">
                  <c:v>1143.333251953125</c:v>
                </c:pt>
                <c:pt idx="80">
                  <c:v>1142.8582763671875</c:v>
                </c:pt>
                <c:pt idx="81">
                  <c:v>1142.2816162109375</c:v>
                </c:pt>
                <c:pt idx="82">
                  <c:v>1141.6041259765625</c:v>
                </c:pt>
                <c:pt idx="83">
                  <c:v>1140.8994140625</c:v>
                </c:pt>
                <c:pt idx="84">
                  <c:v>1141.49853515625</c:v>
                </c:pt>
                <c:pt idx="85">
                  <c:v>1141.9654541015625</c:v>
                </c:pt>
                <c:pt idx="86">
                  <c:v>1142.5537109375</c:v>
                </c:pt>
                <c:pt idx="87">
                  <c:v>1143.155517578125</c:v>
                </c:pt>
                <c:pt idx="88">
                  <c:v>1143.697265625</c:v>
                </c:pt>
                <c:pt idx="89">
                  <c:v>1143.1953125</c:v>
                </c:pt>
                <c:pt idx="90">
                  <c:v>1142.8250732421875</c:v>
                </c:pt>
                <c:pt idx="91">
                  <c:v>1142.12158203125</c:v>
                </c:pt>
                <c:pt idx="92">
                  <c:v>1141.630126953125</c:v>
                </c:pt>
                <c:pt idx="93">
                  <c:v>1141.22802734375</c:v>
                </c:pt>
                <c:pt idx="94">
                  <c:v>1140.6116943359375</c:v>
                </c:pt>
                <c:pt idx="95">
                  <c:v>1140.9012451171875</c:v>
                </c:pt>
                <c:pt idx="96">
                  <c:v>1141.5078125</c:v>
                </c:pt>
                <c:pt idx="97">
                  <c:v>1142.255615234375</c:v>
                </c:pt>
                <c:pt idx="98">
                  <c:v>1143.087646484375</c:v>
                </c:pt>
                <c:pt idx="99">
                  <c:v>1143.65478515625</c:v>
                </c:pt>
                <c:pt idx="100">
                  <c:v>1144.244140625</c:v>
                </c:pt>
                <c:pt idx="101">
                  <c:v>1143.7662353515625</c:v>
                </c:pt>
                <c:pt idx="102">
                  <c:v>1143.551513671875</c:v>
                </c:pt>
                <c:pt idx="103">
                  <c:v>1143.28173828125</c:v>
                </c:pt>
                <c:pt idx="104">
                  <c:v>1142.7720947265625</c:v>
                </c:pt>
                <c:pt idx="105">
                  <c:v>1142.1923828125</c:v>
                </c:pt>
                <c:pt idx="106">
                  <c:v>1141.5523681640625</c:v>
                </c:pt>
                <c:pt idx="107">
                  <c:v>1140.917236328125</c:v>
                </c:pt>
                <c:pt idx="108">
                  <c:v>1141.5394287109375</c:v>
                </c:pt>
                <c:pt idx="109">
                  <c:v>1142.3370361328125</c:v>
                </c:pt>
                <c:pt idx="110">
                  <c:v>1143.148681640625</c:v>
                </c:pt>
                <c:pt idx="111">
                  <c:v>1143.7264404296875</c:v>
                </c:pt>
                <c:pt idx="112">
                  <c:v>1144.328369140625</c:v>
                </c:pt>
                <c:pt idx="113">
                  <c:v>1143.84765625</c:v>
                </c:pt>
                <c:pt idx="114">
                  <c:v>1143.629150390625</c:v>
                </c:pt>
                <c:pt idx="115">
                  <c:v>1143.35693359375</c:v>
                </c:pt>
                <c:pt idx="116">
                  <c:v>1142.8897705078125</c:v>
                </c:pt>
                <c:pt idx="117">
                  <c:v>1142.30517578125</c:v>
                </c:pt>
                <c:pt idx="118">
                  <c:v>1141.6138916015625</c:v>
                </c:pt>
                <c:pt idx="119">
                  <c:v>1140.90673828125</c:v>
                </c:pt>
                <c:pt idx="120">
                  <c:v>1141.4908447265625</c:v>
                </c:pt>
              </c:numCache>
            </c:numRef>
          </c:yVal>
        </c:ser>
        <c:axId val="193838080"/>
        <c:axId val="193860352"/>
      </c:scatterChart>
      <c:valAx>
        <c:axId val="193838080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193860352"/>
        <c:crosses val="autoZero"/>
        <c:crossBetween val="midCat"/>
        <c:majorUnit val="365.25"/>
        <c:minorUnit val="365.25"/>
      </c:valAx>
      <c:valAx>
        <c:axId val="19386035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/>
        </c:title>
        <c:numFmt formatCode="0.0" sourceLinked="0"/>
        <c:tickLblPos val="nextTo"/>
        <c:crossAx val="193838080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X14 Historical Zinc Concentrations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31"/>
          <c:w val="0.91027990354316979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axId val="219358336"/>
        <c:axId val="219360256"/>
      </c:scatterChart>
      <c:valAx>
        <c:axId val="219358336"/>
        <c:scaling>
          <c:orientation val="minMax"/>
          <c:max val="41275"/>
          <c:min val="27395.8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360256"/>
        <c:crosses val="autoZero"/>
        <c:crossBetween val="midCat"/>
        <c:majorUnit val="365.25"/>
        <c:minorUnit val="365.25"/>
      </c:valAx>
      <c:valAx>
        <c:axId val="219360256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358336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barChart>
        <c:barDir val="col"/>
        <c:grouping val="clustered"/>
        <c:ser>
          <c:idx val="0"/>
          <c:order val="0"/>
          <c:cat>
            <c:strRef>
              <c:f>Calcs!$E$7:$E$13</c:f>
              <c:strCache>
                <c:ptCount val="7"/>
                <c:pt idx="0">
                  <c:v>0-0.1</c:v>
                </c:pt>
                <c:pt idx="1">
                  <c:v>0.1-0.2</c:v>
                </c:pt>
                <c:pt idx="2">
                  <c:v>0.2-0.3</c:v>
                </c:pt>
                <c:pt idx="3">
                  <c:v>0.3-0.4</c:v>
                </c:pt>
                <c:pt idx="4">
                  <c:v>0.4-0.5</c:v>
                </c:pt>
                <c:pt idx="5">
                  <c:v>0.5-1</c:v>
                </c:pt>
                <c:pt idx="6">
                  <c:v>1-2</c:v>
                </c:pt>
              </c:strCache>
            </c:strRef>
          </c:cat>
          <c:val>
            <c:numRef>
              <c:f>Calcs!$H$7:$H$13</c:f>
              <c:numCache>
                <c:formatCode>0%</c:formatCode>
                <c:ptCount val="7"/>
                <c:pt idx="0">
                  <c:v>0.84554678692220975</c:v>
                </c:pt>
                <c:pt idx="1">
                  <c:v>0.1319052987598647</c:v>
                </c:pt>
                <c:pt idx="2">
                  <c:v>9.0191657271702363E-3</c:v>
                </c:pt>
                <c:pt idx="3">
                  <c:v>4.5095828635851182E-3</c:v>
                </c:pt>
                <c:pt idx="4">
                  <c:v>0</c:v>
                </c:pt>
                <c:pt idx="5">
                  <c:v>7.8917700112739568E-3</c:v>
                </c:pt>
                <c:pt idx="6">
                  <c:v>1.1273957158962795E-3</c:v>
                </c:pt>
              </c:numCache>
            </c:numRef>
          </c:val>
        </c:ser>
        <c:axId val="219375488"/>
        <c:axId val="219377024"/>
      </c:barChart>
      <c:catAx>
        <c:axId val="219375488"/>
        <c:scaling>
          <c:orientation val="minMax"/>
        </c:scaling>
        <c:axPos val="b"/>
        <c:numFmt formatCode="General" sourceLinked="1"/>
        <c:tickLblPos val="nextTo"/>
        <c:crossAx val="219377024"/>
        <c:crosses val="autoZero"/>
        <c:auto val="1"/>
        <c:lblAlgn val="ctr"/>
        <c:lblOffset val="100"/>
      </c:catAx>
      <c:valAx>
        <c:axId val="219377024"/>
        <c:scaling>
          <c:orientation val="minMax"/>
        </c:scaling>
        <c:axPos val="l"/>
        <c:majorGridlines/>
        <c:numFmt formatCode="0%" sourceLinked="1"/>
        <c:tickLblPos val="nextTo"/>
        <c:crossAx val="219375488"/>
        <c:crosses val="autoZero"/>
        <c:crossBetween val="between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050"/>
            </a:pPr>
            <a:r>
              <a:rPr lang="en-US"/>
              <a:t>CVP Historical Zinc Concentrations (measured at X5)</a:t>
            </a:r>
          </a:p>
        </c:rich>
      </c:tx>
    </c:title>
    <c:plotArea>
      <c:layout>
        <c:manualLayout>
          <c:layoutTarget val="inner"/>
          <c:xMode val="edge"/>
          <c:yMode val="edge"/>
          <c:x val="7.2764410391202114E-2"/>
          <c:y val="0.14704334685438242"/>
          <c:w val="0.91027990354317001"/>
          <c:h val="0.69928216548688948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axId val="219422080"/>
        <c:axId val="219425024"/>
      </c:scatterChart>
      <c:valAx>
        <c:axId val="219422080"/>
        <c:scaling>
          <c:orientation val="minMax"/>
          <c:max val="41275"/>
          <c:min val="37990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25024"/>
        <c:crosses val="autoZero"/>
        <c:crossBetween val="midCat"/>
        <c:majorUnit val="365.25"/>
        <c:minorUnit val="365.25"/>
      </c:valAx>
      <c:valAx>
        <c:axId val="219425024"/>
        <c:scaling>
          <c:orientation val="minMax"/>
          <c:max val="1"/>
          <c:min val="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</c:title>
        <c:numFmt formatCode="General" sourceLinked="1"/>
        <c:tickLblPos val="nextTo"/>
        <c:crossAx val="219422080"/>
        <c:crosses val="autoZero"/>
        <c:crossBetween val="midCat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1400"/>
            </a:pPr>
            <a:r>
              <a:rPr lang="en-US"/>
              <a:t>X2 Zinc Concentrations - Model vs Observed Historical Concentration data</a:t>
            </a:r>
          </a:p>
        </c:rich>
      </c:tx>
    </c:title>
    <c:plotArea>
      <c:layout>
        <c:manualLayout>
          <c:layoutTarget val="inner"/>
          <c:xMode val="edge"/>
          <c:yMode val="edge"/>
          <c:x val="5.8492966729674314E-2"/>
          <c:y val="0.19452518435195601"/>
          <c:w val="0.92854679762967773"/>
          <c:h val="0.66245369328837556"/>
        </c:manualLayout>
      </c:layout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ser>
          <c:idx val="2"/>
          <c:order val="1"/>
          <c:tx>
            <c:v>Model 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Calcs!$AS$373:$AS$493</c:f>
              <c:numCache>
                <c:formatCode>0.00</c:formatCode>
                <c:ptCount val="121"/>
                <c:pt idx="0">
                  <c:v>4.5846999999999999E-2</c:v>
                </c:pt>
                <c:pt idx="1">
                  <c:v>4.4296000000000002E-2</c:v>
                </c:pt>
                <c:pt idx="2">
                  <c:v>5.2374999999999998E-2</c:v>
                </c:pt>
                <c:pt idx="3">
                  <c:v>4.6061999999999999E-2</c:v>
                </c:pt>
                <c:pt idx="4">
                  <c:v>2.8613E-2</c:v>
                </c:pt>
                <c:pt idx="5">
                  <c:v>2.9409000000000001E-2</c:v>
                </c:pt>
                <c:pt idx="6">
                  <c:v>3.0523000000000002E-2</c:v>
                </c:pt>
                <c:pt idx="7">
                  <c:v>3.3472000000000002E-2</c:v>
                </c:pt>
                <c:pt idx="8">
                  <c:v>3.5149E-2</c:v>
                </c:pt>
                <c:pt idx="9">
                  <c:v>3.6574000000000002E-2</c:v>
                </c:pt>
                <c:pt idx="10">
                  <c:v>4.0030000000000003E-2</c:v>
                </c:pt>
                <c:pt idx="11">
                  <c:v>4.2120999999999999E-2</c:v>
                </c:pt>
                <c:pt idx="12">
                  <c:v>4.5846999999999999E-2</c:v>
                </c:pt>
                <c:pt idx="13">
                  <c:v>4.4296000000000002E-2</c:v>
                </c:pt>
                <c:pt idx="14">
                  <c:v>5.2374999999999998E-2</c:v>
                </c:pt>
                <c:pt idx="15">
                  <c:v>4.6061999999999999E-2</c:v>
                </c:pt>
                <c:pt idx="16">
                  <c:v>2.8613E-2</c:v>
                </c:pt>
                <c:pt idx="17">
                  <c:v>2.9409000000000001E-2</c:v>
                </c:pt>
                <c:pt idx="18">
                  <c:v>3.0523000000000002E-2</c:v>
                </c:pt>
                <c:pt idx="19">
                  <c:v>3.3472000000000002E-2</c:v>
                </c:pt>
                <c:pt idx="20">
                  <c:v>3.5149E-2</c:v>
                </c:pt>
                <c:pt idx="21">
                  <c:v>3.7253000000000001E-2</c:v>
                </c:pt>
                <c:pt idx="22">
                  <c:v>4.0882000000000002E-2</c:v>
                </c:pt>
                <c:pt idx="23">
                  <c:v>4.4927000000000002E-2</c:v>
                </c:pt>
                <c:pt idx="24">
                  <c:v>5.5377000000000003E-2</c:v>
                </c:pt>
                <c:pt idx="25">
                  <c:v>5.9936999999999997E-2</c:v>
                </c:pt>
                <c:pt idx="26">
                  <c:v>7.5209999999999999E-2</c:v>
                </c:pt>
                <c:pt idx="27">
                  <c:v>7.4480000000000005E-2</c:v>
                </c:pt>
                <c:pt idx="28">
                  <c:v>6.1421999999999997E-2</c:v>
                </c:pt>
                <c:pt idx="29">
                  <c:v>6.862E-2</c:v>
                </c:pt>
                <c:pt idx="30">
                  <c:v>7.6165999999999998E-2</c:v>
                </c:pt>
                <c:pt idx="31">
                  <c:v>8.5735000000000006E-2</c:v>
                </c:pt>
                <c:pt idx="32">
                  <c:v>9.3891000000000002E-2</c:v>
                </c:pt>
                <c:pt idx="33">
                  <c:v>9.8470000000000002E-2</c:v>
                </c:pt>
                <c:pt idx="34">
                  <c:v>0.10187</c:v>
                </c:pt>
                <c:pt idx="35">
                  <c:v>0.10392999999999999</c:v>
                </c:pt>
                <c:pt idx="36">
                  <c:v>0.1076</c:v>
                </c:pt>
                <c:pt idx="37">
                  <c:v>0.10607</c:v>
                </c:pt>
                <c:pt idx="38">
                  <c:v>0.11403000000000001</c:v>
                </c:pt>
                <c:pt idx="39">
                  <c:v>0.10781</c:v>
                </c:pt>
                <c:pt idx="40">
                  <c:v>9.0631000000000003E-2</c:v>
                </c:pt>
                <c:pt idx="41">
                  <c:v>9.1415999999999997E-2</c:v>
                </c:pt>
                <c:pt idx="42">
                  <c:v>9.2511999999999997E-2</c:v>
                </c:pt>
                <c:pt idx="43">
                  <c:v>9.5416000000000001E-2</c:v>
                </c:pt>
                <c:pt idx="44">
                  <c:v>9.7067000000000001E-2</c:v>
                </c:pt>
                <c:pt idx="45">
                  <c:v>9.8470000000000002E-2</c:v>
                </c:pt>
                <c:pt idx="46">
                  <c:v>0.10187</c:v>
                </c:pt>
                <c:pt idx="47">
                  <c:v>0.10392999999999999</c:v>
                </c:pt>
                <c:pt idx="48">
                  <c:v>0.1076</c:v>
                </c:pt>
                <c:pt idx="49">
                  <c:v>0.10607</c:v>
                </c:pt>
                <c:pt idx="50">
                  <c:v>0.11403000000000001</c:v>
                </c:pt>
                <c:pt idx="51">
                  <c:v>0.10781</c:v>
                </c:pt>
                <c:pt idx="52">
                  <c:v>9.0631000000000003E-2</c:v>
                </c:pt>
                <c:pt idx="53">
                  <c:v>9.1415999999999997E-2</c:v>
                </c:pt>
                <c:pt idx="54">
                  <c:v>9.2511999999999997E-2</c:v>
                </c:pt>
                <c:pt idx="55">
                  <c:v>9.5416000000000001E-2</c:v>
                </c:pt>
                <c:pt idx="56">
                  <c:v>9.7067000000000001E-2</c:v>
                </c:pt>
                <c:pt idx="57">
                  <c:v>9.8470000000000002E-2</c:v>
                </c:pt>
                <c:pt idx="58">
                  <c:v>0.10187</c:v>
                </c:pt>
                <c:pt idx="59">
                  <c:v>0.10392999999999999</c:v>
                </c:pt>
                <c:pt idx="60">
                  <c:v>0.1076</c:v>
                </c:pt>
                <c:pt idx="61">
                  <c:v>0.10607</c:v>
                </c:pt>
                <c:pt idx="62">
                  <c:v>0.11403000000000001</c:v>
                </c:pt>
                <c:pt idx="63">
                  <c:v>0.10781</c:v>
                </c:pt>
                <c:pt idx="64">
                  <c:v>9.0631000000000003E-2</c:v>
                </c:pt>
                <c:pt idx="65">
                  <c:v>9.1415999999999997E-2</c:v>
                </c:pt>
                <c:pt idx="66">
                  <c:v>9.2511999999999997E-2</c:v>
                </c:pt>
                <c:pt idx="67">
                  <c:v>9.5416000000000001E-2</c:v>
                </c:pt>
                <c:pt idx="68">
                  <c:v>9.7067000000000001E-2</c:v>
                </c:pt>
                <c:pt idx="69">
                  <c:v>9.8470000000000002E-2</c:v>
                </c:pt>
                <c:pt idx="70">
                  <c:v>0.10187</c:v>
                </c:pt>
                <c:pt idx="71">
                  <c:v>0.10392999999999999</c:v>
                </c:pt>
                <c:pt idx="72">
                  <c:v>0.1076</c:v>
                </c:pt>
                <c:pt idx="73">
                  <c:v>0.10607</c:v>
                </c:pt>
                <c:pt idx="74">
                  <c:v>0.11403000000000001</c:v>
                </c:pt>
                <c:pt idx="75">
                  <c:v>0.10781</c:v>
                </c:pt>
                <c:pt idx="76">
                  <c:v>9.0631000000000003E-2</c:v>
                </c:pt>
                <c:pt idx="77">
                  <c:v>9.1415999999999997E-2</c:v>
                </c:pt>
                <c:pt idx="78">
                  <c:v>9.2511999999999997E-2</c:v>
                </c:pt>
                <c:pt idx="79">
                  <c:v>9.5416000000000001E-2</c:v>
                </c:pt>
                <c:pt idx="80">
                  <c:v>9.7067000000000001E-2</c:v>
                </c:pt>
                <c:pt idx="81">
                  <c:v>9.8470000000000002E-2</c:v>
                </c:pt>
                <c:pt idx="82">
                  <c:v>0.10187</c:v>
                </c:pt>
                <c:pt idx="83">
                  <c:v>0.10392999999999999</c:v>
                </c:pt>
                <c:pt idx="84">
                  <c:v>0.1076</c:v>
                </c:pt>
                <c:pt idx="85">
                  <c:v>0.10607</c:v>
                </c:pt>
                <c:pt idx="86">
                  <c:v>0.11403000000000001</c:v>
                </c:pt>
                <c:pt idx="87">
                  <c:v>0.10781</c:v>
                </c:pt>
                <c:pt idx="88">
                  <c:v>9.0631000000000003E-2</c:v>
                </c:pt>
                <c:pt idx="89">
                  <c:v>9.1415999999999997E-2</c:v>
                </c:pt>
                <c:pt idx="90">
                  <c:v>9.2511999999999997E-2</c:v>
                </c:pt>
                <c:pt idx="91">
                  <c:v>9.5416000000000001E-2</c:v>
                </c:pt>
                <c:pt idx="92">
                  <c:v>9.7067000000000001E-2</c:v>
                </c:pt>
                <c:pt idx="93">
                  <c:v>9.8470000000000002E-2</c:v>
                </c:pt>
                <c:pt idx="94">
                  <c:v>0.10187</c:v>
                </c:pt>
                <c:pt idx="95">
                  <c:v>0.10392999999999999</c:v>
                </c:pt>
                <c:pt idx="96">
                  <c:v>0.1076</c:v>
                </c:pt>
                <c:pt idx="97">
                  <c:v>0.10607</c:v>
                </c:pt>
                <c:pt idx="98">
                  <c:v>0.11403000000000001</c:v>
                </c:pt>
                <c:pt idx="99">
                  <c:v>0.10781</c:v>
                </c:pt>
                <c:pt idx="100">
                  <c:v>9.0631000000000003E-2</c:v>
                </c:pt>
                <c:pt idx="101">
                  <c:v>9.1415999999999997E-2</c:v>
                </c:pt>
                <c:pt idx="102">
                  <c:v>9.2511999999999997E-2</c:v>
                </c:pt>
                <c:pt idx="103">
                  <c:v>9.5416000000000001E-2</c:v>
                </c:pt>
                <c:pt idx="104">
                  <c:v>9.7067000000000001E-2</c:v>
                </c:pt>
                <c:pt idx="105">
                  <c:v>9.8470000000000002E-2</c:v>
                </c:pt>
                <c:pt idx="106">
                  <c:v>0.10187</c:v>
                </c:pt>
                <c:pt idx="107">
                  <c:v>0.10392999999999999</c:v>
                </c:pt>
                <c:pt idx="108">
                  <c:v>0.1076</c:v>
                </c:pt>
                <c:pt idx="109">
                  <c:v>0.10607</c:v>
                </c:pt>
                <c:pt idx="110">
                  <c:v>0.11403000000000001</c:v>
                </c:pt>
                <c:pt idx="111">
                  <c:v>0.10781</c:v>
                </c:pt>
                <c:pt idx="112">
                  <c:v>9.0631000000000003E-2</c:v>
                </c:pt>
                <c:pt idx="113">
                  <c:v>9.1415999999999997E-2</c:v>
                </c:pt>
                <c:pt idx="114">
                  <c:v>9.2511999999999997E-2</c:v>
                </c:pt>
                <c:pt idx="115">
                  <c:v>9.5416000000000001E-2</c:v>
                </c:pt>
                <c:pt idx="116">
                  <c:v>9.7067000000000001E-2</c:v>
                </c:pt>
                <c:pt idx="117">
                  <c:v>9.8470000000000002E-2</c:v>
                </c:pt>
                <c:pt idx="118">
                  <c:v>0.10187</c:v>
                </c:pt>
                <c:pt idx="119">
                  <c:v>0.10392999999999999</c:v>
                </c:pt>
                <c:pt idx="120">
                  <c:v>0.1076</c:v>
                </c:pt>
              </c:numCache>
            </c:numRef>
          </c:yVal>
        </c:ser>
        <c:ser>
          <c:idx val="3"/>
          <c:order val="2"/>
          <c:tx>
            <c:v>Model 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Calcs!$AT$373:$AT$493</c:f>
              <c:numCache>
                <c:formatCode>0.00</c:formatCode>
                <c:ptCount val="121"/>
                <c:pt idx="0">
                  <c:v>8.3486000000000005E-2</c:v>
                </c:pt>
                <c:pt idx="1">
                  <c:v>7.9383999999999996E-2</c:v>
                </c:pt>
                <c:pt idx="2">
                  <c:v>0.10073</c:v>
                </c:pt>
                <c:pt idx="3">
                  <c:v>8.4053000000000003E-2</c:v>
                </c:pt>
                <c:pt idx="4">
                  <c:v>3.7835000000000001E-2</c:v>
                </c:pt>
                <c:pt idx="5">
                  <c:v>3.9948999999999998E-2</c:v>
                </c:pt>
                <c:pt idx="6">
                  <c:v>4.2904999999999999E-2</c:v>
                </c:pt>
                <c:pt idx="7">
                  <c:v>5.0726E-2</c:v>
                </c:pt>
                <c:pt idx="8">
                  <c:v>5.5170999999999998E-2</c:v>
                </c:pt>
                <c:pt idx="9">
                  <c:v>6.9470000000000004E-2</c:v>
                </c:pt>
                <c:pt idx="10">
                  <c:v>9.4423999999999994E-2</c:v>
                </c:pt>
                <c:pt idx="11">
                  <c:v>0.11683</c:v>
                </c:pt>
                <c:pt idx="12">
                  <c:v>0.13893</c:v>
                </c:pt>
                <c:pt idx="13">
                  <c:v>0.14065</c:v>
                </c:pt>
                <c:pt idx="14">
                  <c:v>0.16167000000000001</c:v>
                </c:pt>
                <c:pt idx="15">
                  <c:v>0.14524000000000001</c:v>
                </c:pt>
                <c:pt idx="16">
                  <c:v>9.9715999999999999E-2</c:v>
                </c:pt>
                <c:pt idx="17">
                  <c:v>0.1018</c:v>
                </c:pt>
                <c:pt idx="18">
                  <c:v>0.10471</c:v>
                </c:pt>
                <c:pt idx="19">
                  <c:v>0.11241</c:v>
                </c:pt>
                <c:pt idx="20">
                  <c:v>0.11679</c:v>
                </c:pt>
                <c:pt idx="21">
                  <c:v>0.12051000000000001</c:v>
                </c:pt>
                <c:pt idx="22">
                  <c:v>0.12953000000000001</c:v>
                </c:pt>
                <c:pt idx="23">
                  <c:v>0.13497999999999999</c:v>
                </c:pt>
                <c:pt idx="24">
                  <c:v>0.14469000000000001</c:v>
                </c:pt>
                <c:pt idx="25">
                  <c:v>0.14065</c:v>
                </c:pt>
                <c:pt idx="26">
                  <c:v>0.16167000000000001</c:v>
                </c:pt>
                <c:pt idx="27">
                  <c:v>0.14524000000000001</c:v>
                </c:pt>
                <c:pt idx="28">
                  <c:v>9.9715999999999999E-2</c:v>
                </c:pt>
                <c:pt idx="29">
                  <c:v>0.1018</c:v>
                </c:pt>
                <c:pt idx="30">
                  <c:v>0.10471</c:v>
                </c:pt>
                <c:pt idx="31">
                  <c:v>0.11241</c:v>
                </c:pt>
                <c:pt idx="32">
                  <c:v>0.11679</c:v>
                </c:pt>
                <c:pt idx="33">
                  <c:v>0.12074</c:v>
                </c:pt>
                <c:pt idx="34">
                  <c:v>0.12981000000000001</c:v>
                </c:pt>
                <c:pt idx="35">
                  <c:v>0.1353</c:v>
                </c:pt>
                <c:pt idx="36">
                  <c:v>0.14507</c:v>
                </c:pt>
                <c:pt idx="37">
                  <c:v>0.14099999999999999</c:v>
                </c:pt>
                <c:pt idx="38">
                  <c:v>0.16216</c:v>
                </c:pt>
                <c:pt idx="39">
                  <c:v>0.14563000000000001</c:v>
                </c:pt>
                <c:pt idx="40">
                  <c:v>9.9811999999999998E-2</c:v>
                </c:pt>
                <c:pt idx="41">
                  <c:v>0.10191</c:v>
                </c:pt>
                <c:pt idx="42">
                  <c:v>0.10484</c:v>
                </c:pt>
                <c:pt idx="43">
                  <c:v>0.11259</c:v>
                </c:pt>
                <c:pt idx="44">
                  <c:v>0.11700000000000001</c:v>
                </c:pt>
                <c:pt idx="45">
                  <c:v>0.12074</c:v>
                </c:pt>
                <c:pt idx="46">
                  <c:v>0.12981000000000001</c:v>
                </c:pt>
                <c:pt idx="47">
                  <c:v>0.1353</c:v>
                </c:pt>
                <c:pt idx="48">
                  <c:v>0.14507</c:v>
                </c:pt>
                <c:pt idx="49">
                  <c:v>0.14099999999999999</c:v>
                </c:pt>
                <c:pt idx="50">
                  <c:v>0.16216</c:v>
                </c:pt>
                <c:pt idx="51">
                  <c:v>0.14563000000000001</c:v>
                </c:pt>
                <c:pt idx="52">
                  <c:v>9.9811999999999998E-2</c:v>
                </c:pt>
                <c:pt idx="53">
                  <c:v>0.10191</c:v>
                </c:pt>
                <c:pt idx="54">
                  <c:v>0.10484</c:v>
                </c:pt>
                <c:pt idx="55">
                  <c:v>0.11259</c:v>
                </c:pt>
                <c:pt idx="56">
                  <c:v>0.11700000000000001</c:v>
                </c:pt>
                <c:pt idx="57">
                  <c:v>0.12074</c:v>
                </c:pt>
                <c:pt idx="58">
                  <c:v>0.12981000000000001</c:v>
                </c:pt>
                <c:pt idx="59">
                  <c:v>0.1353</c:v>
                </c:pt>
                <c:pt idx="60">
                  <c:v>0.14507</c:v>
                </c:pt>
                <c:pt idx="61">
                  <c:v>0.14099999999999999</c:v>
                </c:pt>
                <c:pt idx="62">
                  <c:v>0.16216</c:v>
                </c:pt>
                <c:pt idx="63">
                  <c:v>0.14563000000000001</c:v>
                </c:pt>
                <c:pt idx="64">
                  <c:v>9.9811999999999998E-2</c:v>
                </c:pt>
                <c:pt idx="65">
                  <c:v>0.10191</c:v>
                </c:pt>
                <c:pt idx="66">
                  <c:v>0.10484</c:v>
                </c:pt>
                <c:pt idx="67">
                  <c:v>0.11259</c:v>
                </c:pt>
                <c:pt idx="68">
                  <c:v>0.11700000000000001</c:v>
                </c:pt>
                <c:pt idx="69">
                  <c:v>0.12074</c:v>
                </c:pt>
                <c:pt idx="70">
                  <c:v>0.12981000000000001</c:v>
                </c:pt>
                <c:pt idx="71">
                  <c:v>0.1353</c:v>
                </c:pt>
                <c:pt idx="72">
                  <c:v>0.14507</c:v>
                </c:pt>
                <c:pt idx="73">
                  <c:v>0.14099999999999999</c:v>
                </c:pt>
                <c:pt idx="74">
                  <c:v>0.16216</c:v>
                </c:pt>
                <c:pt idx="75">
                  <c:v>0.14563000000000001</c:v>
                </c:pt>
                <c:pt idx="76">
                  <c:v>9.9811999999999998E-2</c:v>
                </c:pt>
                <c:pt idx="77">
                  <c:v>0.10191</c:v>
                </c:pt>
                <c:pt idx="78">
                  <c:v>0.10484</c:v>
                </c:pt>
                <c:pt idx="79">
                  <c:v>0.11259</c:v>
                </c:pt>
                <c:pt idx="80">
                  <c:v>0.11700000000000001</c:v>
                </c:pt>
                <c:pt idx="81">
                  <c:v>0.12074</c:v>
                </c:pt>
                <c:pt idx="82">
                  <c:v>0.12981000000000001</c:v>
                </c:pt>
                <c:pt idx="83">
                  <c:v>0.1353</c:v>
                </c:pt>
                <c:pt idx="84">
                  <c:v>0.14507</c:v>
                </c:pt>
                <c:pt idx="85">
                  <c:v>0.14099999999999999</c:v>
                </c:pt>
                <c:pt idx="86">
                  <c:v>0.16216</c:v>
                </c:pt>
                <c:pt idx="87">
                  <c:v>0.14563000000000001</c:v>
                </c:pt>
                <c:pt idx="88">
                  <c:v>9.9811999999999998E-2</c:v>
                </c:pt>
                <c:pt idx="89">
                  <c:v>0.10191</c:v>
                </c:pt>
                <c:pt idx="90">
                  <c:v>0.10484</c:v>
                </c:pt>
                <c:pt idx="91">
                  <c:v>0.11259</c:v>
                </c:pt>
                <c:pt idx="92">
                  <c:v>0.11700000000000001</c:v>
                </c:pt>
                <c:pt idx="93">
                  <c:v>0.12074</c:v>
                </c:pt>
                <c:pt idx="94">
                  <c:v>0.12981000000000001</c:v>
                </c:pt>
                <c:pt idx="95">
                  <c:v>0.1353</c:v>
                </c:pt>
                <c:pt idx="96">
                  <c:v>0.14507</c:v>
                </c:pt>
                <c:pt idx="97">
                  <c:v>0.14099999999999999</c:v>
                </c:pt>
                <c:pt idx="98">
                  <c:v>0.16216</c:v>
                </c:pt>
                <c:pt idx="99">
                  <c:v>0.14563000000000001</c:v>
                </c:pt>
                <c:pt idx="100">
                  <c:v>9.9811999999999998E-2</c:v>
                </c:pt>
                <c:pt idx="101">
                  <c:v>0.10191</c:v>
                </c:pt>
                <c:pt idx="102">
                  <c:v>0.10484</c:v>
                </c:pt>
                <c:pt idx="103">
                  <c:v>0.11259</c:v>
                </c:pt>
                <c:pt idx="104">
                  <c:v>0.11700000000000001</c:v>
                </c:pt>
                <c:pt idx="105">
                  <c:v>0.12074</c:v>
                </c:pt>
                <c:pt idx="106">
                  <c:v>0.12981000000000001</c:v>
                </c:pt>
                <c:pt idx="107">
                  <c:v>0.1353</c:v>
                </c:pt>
                <c:pt idx="108">
                  <c:v>0.14507</c:v>
                </c:pt>
                <c:pt idx="109">
                  <c:v>0.14099999999999999</c:v>
                </c:pt>
                <c:pt idx="110">
                  <c:v>0.16216</c:v>
                </c:pt>
                <c:pt idx="111">
                  <c:v>0.14563000000000001</c:v>
                </c:pt>
                <c:pt idx="112">
                  <c:v>9.9811999999999998E-2</c:v>
                </c:pt>
                <c:pt idx="113">
                  <c:v>0.10191</c:v>
                </c:pt>
                <c:pt idx="114">
                  <c:v>0.10484</c:v>
                </c:pt>
                <c:pt idx="115">
                  <c:v>0.11259</c:v>
                </c:pt>
                <c:pt idx="116">
                  <c:v>0.11700000000000001</c:v>
                </c:pt>
                <c:pt idx="117">
                  <c:v>0.12074</c:v>
                </c:pt>
                <c:pt idx="118">
                  <c:v>0.12981000000000001</c:v>
                </c:pt>
                <c:pt idx="119">
                  <c:v>0.1353</c:v>
                </c:pt>
                <c:pt idx="120">
                  <c:v>0.14507</c:v>
                </c:pt>
              </c:numCache>
            </c:numRef>
          </c:yVal>
        </c:ser>
        <c:ser>
          <c:idx val="1"/>
          <c:order val="3"/>
          <c:tx>
            <c:v>Model Median Value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Calcs!$AP$373:$AP$493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Calcs!$AR$373:$AR$493</c:f>
              <c:numCache>
                <c:formatCode>0.00</c:formatCode>
                <c:ptCount val="121"/>
                <c:pt idx="0">
                  <c:v>6.4693000000000001E-2</c:v>
                </c:pt>
                <c:pt idx="1">
                  <c:v>6.1863000000000001E-2</c:v>
                </c:pt>
                <c:pt idx="2">
                  <c:v>7.6594999999999996E-2</c:v>
                </c:pt>
                <c:pt idx="3">
                  <c:v>6.5084000000000003E-2</c:v>
                </c:pt>
                <c:pt idx="4">
                  <c:v>3.3224999999999998E-2</c:v>
                </c:pt>
                <c:pt idx="5">
                  <c:v>3.4680999999999997E-2</c:v>
                </c:pt>
                <c:pt idx="6">
                  <c:v>3.6717E-2</c:v>
                </c:pt>
                <c:pt idx="7">
                  <c:v>4.2104999999999997E-2</c:v>
                </c:pt>
                <c:pt idx="8">
                  <c:v>4.5370000000000001E-2</c:v>
                </c:pt>
                <c:pt idx="9">
                  <c:v>4.8431000000000002E-2</c:v>
                </c:pt>
                <c:pt idx="10">
                  <c:v>5.5213999999999999E-2</c:v>
                </c:pt>
                <c:pt idx="11">
                  <c:v>6.0759000000000001E-2</c:v>
                </c:pt>
                <c:pt idx="12">
                  <c:v>6.9253999999999996E-2</c:v>
                </c:pt>
                <c:pt idx="13">
                  <c:v>6.7886000000000002E-2</c:v>
                </c:pt>
                <c:pt idx="14">
                  <c:v>8.7331000000000006E-2</c:v>
                </c:pt>
                <c:pt idx="15">
                  <c:v>7.8284999999999993E-2</c:v>
                </c:pt>
                <c:pt idx="16">
                  <c:v>4.0037000000000003E-2</c:v>
                </c:pt>
                <c:pt idx="17">
                  <c:v>5.0978000000000002E-2</c:v>
                </c:pt>
                <c:pt idx="18">
                  <c:v>6.2506999999999993E-2</c:v>
                </c:pt>
                <c:pt idx="19">
                  <c:v>7.7420000000000003E-2</c:v>
                </c:pt>
                <c:pt idx="20">
                  <c:v>8.9574000000000001E-2</c:v>
                </c:pt>
                <c:pt idx="21">
                  <c:v>0.10072</c:v>
                </c:pt>
                <c:pt idx="22">
                  <c:v>0.10689</c:v>
                </c:pt>
                <c:pt idx="23">
                  <c:v>0.11012</c:v>
                </c:pt>
                <c:pt idx="24">
                  <c:v>0.11765</c:v>
                </c:pt>
                <c:pt idx="25">
                  <c:v>0.1177</c:v>
                </c:pt>
                <c:pt idx="26">
                  <c:v>0.13292000000000001</c:v>
                </c:pt>
                <c:pt idx="27">
                  <c:v>0.12368999999999999</c:v>
                </c:pt>
                <c:pt idx="28">
                  <c:v>9.4388E-2</c:v>
                </c:pt>
                <c:pt idx="29">
                  <c:v>9.5815999999999998E-2</c:v>
                </c:pt>
                <c:pt idx="30">
                  <c:v>9.7896999999999998E-2</c:v>
                </c:pt>
                <c:pt idx="31">
                  <c:v>0.10366</c:v>
                </c:pt>
                <c:pt idx="32">
                  <c:v>0.10704</c:v>
                </c:pt>
                <c:pt idx="33">
                  <c:v>0.10961</c:v>
                </c:pt>
                <c:pt idx="34">
                  <c:v>0.11586</c:v>
                </c:pt>
                <c:pt idx="35">
                  <c:v>0.11963</c:v>
                </c:pt>
                <c:pt idx="36">
                  <c:v>0.12636</c:v>
                </c:pt>
                <c:pt idx="37">
                  <c:v>0.12356</c:v>
                </c:pt>
                <c:pt idx="38">
                  <c:v>0.13814000000000001</c:v>
                </c:pt>
                <c:pt idx="39">
                  <c:v>0.12675</c:v>
                </c:pt>
                <c:pt idx="40">
                  <c:v>9.5223000000000002E-2</c:v>
                </c:pt>
                <c:pt idx="41">
                  <c:v>9.6662999999999999E-2</c:v>
                </c:pt>
                <c:pt idx="42">
                  <c:v>9.8677000000000001E-2</c:v>
                </c:pt>
                <c:pt idx="43">
                  <c:v>0.10401000000000001</c:v>
                </c:pt>
                <c:pt idx="44">
                  <c:v>0.10704</c:v>
                </c:pt>
                <c:pt idx="45">
                  <c:v>0.10961</c:v>
                </c:pt>
                <c:pt idx="46">
                  <c:v>0.11586</c:v>
                </c:pt>
                <c:pt idx="47">
                  <c:v>0.11963</c:v>
                </c:pt>
                <c:pt idx="48">
                  <c:v>0.12636</c:v>
                </c:pt>
                <c:pt idx="49">
                  <c:v>0.12356</c:v>
                </c:pt>
                <c:pt idx="50">
                  <c:v>0.13814000000000001</c:v>
                </c:pt>
                <c:pt idx="51">
                  <c:v>0.12675</c:v>
                </c:pt>
                <c:pt idx="52">
                  <c:v>9.5223000000000002E-2</c:v>
                </c:pt>
                <c:pt idx="53">
                  <c:v>9.6662999999999999E-2</c:v>
                </c:pt>
                <c:pt idx="54">
                  <c:v>9.8677000000000001E-2</c:v>
                </c:pt>
                <c:pt idx="55">
                  <c:v>0.10401000000000001</c:v>
                </c:pt>
                <c:pt idx="56">
                  <c:v>0.10704</c:v>
                </c:pt>
                <c:pt idx="57">
                  <c:v>0.10961</c:v>
                </c:pt>
                <c:pt idx="58">
                  <c:v>0.11586</c:v>
                </c:pt>
                <c:pt idx="59">
                  <c:v>0.11963</c:v>
                </c:pt>
                <c:pt idx="60">
                  <c:v>0.12636</c:v>
                </c:pt>
                <c:pt idx="61">
                  <c:v>0.12356</c:v>
                </c:pt>
                <c:pt idx="62">
                  <c:v>0.13814000000000001</c:v>
                </c:pt>
                <c:pt idx="63">
                  <c:v>0.12675</c:v>
                </c:pt>
                <c:pt idx="64">
                  <c:v>9.5223000000000002E-2</c:v>
                </c:pt>
                <c:pt idx="65">
                  <c:v>9.6662999999999999E-2</c:v>
                </c:pt>
                <c:pt idx="66">
                  <c:v>9.8677000000000001E-2</c:v>
                </c:pt>
                <c:pt idx="67">
                  <c:v>0.10401000000000001</c:v>
                </c:pt>
                <c:pt idx="68">
                  <c:v>0.10704</c:v>
                </c:pt>
                <c:pt idx="69">
                  <c:v>0.10961</c:v>
                </c:pt>
                <c:pt idx="70">
                  <c:v>0.11586</c:v>
                </c:pt>
                <c:pt idx="71">
                  <c:v>0.11963</c:v>
                </c:pt>
                <c:pt idx="72">
                  <c:v>0.12636</c:v>
                </c:pt>
                <c:pt idx="73">
                  <c:v>0.12356</c:v>
                </c:pt>
                <c:pt idx="74">
                  <c:v>0.13814000000000001</c:v>
                </c:pt>
                <c:pt idx="75">
                  <c:v>0.12675</c:v>
                </c:pt>
                <c:pt idx="76">
                  <c:v>9.5223000000000002E-2</c:v>
                </c:pt>
                <c:pt idx="77">
                  <c:v>9.6662999999999999E-2</c:v>
                </c:pt>
                <c:pt idx="78">
                  <c:v>9.8677000000000001E-2</c:v>
                </c:pt>
                <c:pt idx="79">
                  <c:v>0.10401000000000001</c:v>
                </c:pt>
                <c:pt idx="80">
                  <c:v>0.10704</c:v>
                </c:pt>
                <c:pt idx="81">
                  <c:v>0.10961</c:v>
                </c:pt>
                <c:pt idx="82">
                  <c:v>0.11586</c:v>
                </c:pt>
                <c:pt idx="83">
                  <c:v>0.11963</c:v>
                </c:pt>
                <c:pt idx="84">
                  <c:v>0.12636</c:v>
                </c:pt>
                <c:pt idx="85">
                  <c:v>0.12356</c:v>
                </c:pt>
                <c:pt idx="86">
                  <c:v>0.13814000000000001</c:v>
                </c:pt>
                <c:pt idx="87">
                  <c:v>0.12675</c:v>
                </c:pt>
                <c:pt idx="88">
                  <c:v>9.5223000000000002E-2</c:v>
                </c:pt>
                <c:pt idx="89">
                  <c:v>9.6662999999999999E-2</c:v>
                </c:pt>
                <c:pt idx="90">
                  <c:v>9.8677000000000001E-2</c:v>
                </c:pt>
                <c:pt idx="91">
                  <c:v>0.10401000000000001</c:v>
                </c:pt>
                <c:pt idx="92">
                  <c:v>0.10704</c:v>
                </c:pt>
                <c:pt idx="93">
                  <c:v>0.10961</c:v>
                </c:pt>
                <c:pt idx="94">
                  <c:v>0.11586</c:v>
                </c:pt>
                <c:pt idx="95">
                  <c:v>0.11963</c:v>
                </c:pt>
                <c:pt idx="96">
                  <c:v>0.12636</c:v>
                </c:pt>
                <c:pt idx="97">
                  <c:v>0.12356</c:v>
                </c:pt>
                <c:pt idx="98">
                  <c:v>0.13814000000000001</c:v>
                </c:pt>
                <c:pt idx="99">
                  <c:v>0.12675</c:v>
                </c:pt>
                <c:pt idx="100">
                  <c:v>9.5223000000000002E-2</c:v>
                </c:pt>
                <c:pt idx="101">
                  <c:v>9.6662999999999999E-2</c:v>
                </c:pt>
                <c:pt idx="102">
                  <c:v>9.8677000000000001E-2</c:v>
                </c:pt>
                <c:pt idx="103">
                  <c:v>0.10401000000000001</c:v>
                </c:pt>
                <c:pt idx="104">
                  <c:v>0.10704</c:v>
                </c:pt>
                <c:pt idx="105">
                  <c:v>0.10961</c:v>
                </c:pt>
                <c:pt idx="106">
                  <c:v>0.11586</c:v>
                </c:pt>
                <c:pt idx="107">
                  <c:v>0.11963</c:v>
                </c:pt>
                <c:pt idx="108">
                  <c:v>0.12636</c:v>
                </c:pt>
                <c:pt idx="109">
                  <c:v>0.12356</c:v>
                </c:pt>
                <c:pt idx="110">
                  <c:v>0.13814000000000001</c:v>
                </c:pt>
                <c:pt idx="111">
                  <c:v>0.12675</c:v>
                </c:pt>
                <c:pt idx="112">
                  <c:v>9.5223000000000002E-2</c:v>
                </c:pt>
                <c:pt idx="113">
                  <c:v>9.6662999999999999E-2</c:v>
                </c:pt>
                <c:pt idx="114">
                  <c:v>9.8677000000000001E-2</c:v>
                </c:pt>
                <c:pt idx="115">
                  <c:v>0.10401000000000001</c:v>
                </c:pt>
                <c:pt idx="116">
                  <c:v>0.10704</c:v>
                </c:pt>
                <c:pt idx="117">
                  <c:v>0.10961</c:v>
                </c:pt>
                <c:pt idx="118">
                  <c:v>0.11586</c:v>
                </c:pt>
                <c:pt idx="119">
                  <c:v>0.11963</c:v>
                </c:pt>
                <c:pt idx="120">
                  <c:v>0.12636</c:v>
                </c:pt>
              </c:numCache>
            </c:numRef>
          </c:yVal>
        </c:ser>
        <c:axId val="219452160"/>
        <c:axId val="219453696"/>
      </c:scatterChart>
      <c:valAx>
        <c:axId val="219452160"/>
        <c:scaling>
          <c:orientation val="minMax"/>
          <c:max val="44564"/>
          <c:min val="31779"/>
        </c:scaling>
        <c:axPos val="b"/>
        <c:minorGridlines/>
        <c:numFmt formatCode="yyyy" sourceLinked="0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219453696"/>
        <c:crosses val="autoZero"/>
        <c:crossBetween val="midCat"/>
        <c:majorUnit val="365.25"/>
        <c:minorUnit val="365.25"/>
      </c:valAx>
      <c:valAx>
        <c:axId val="219453696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9452160"/>
        <c:crosses val="autoZero"/>
        <c:crossBetween val="midCat"/>
      </c:valAx>
    </c:plotArea>
    <c:legend>
      <c:legendPos val="t"/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C-6e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2064.9281608969986</c:v>
                </c:pt>
                <c:pt idx="1">
                  <c:v>1690.9498093584716</c:v>
                </c:pt>
                <c:pt idx="2">
                  <c:v>1666.9986984600455</c:v>
                </c:pt>
                <c:pt idx="3">
                  <c:v>1067.5173538077274</c:v>
                </c:pt>
                <c:pt idx="4">
                  <c:v>8099.0686679977707</c:v>
                </c:pt>
                <c:pt idx="5">
                  <c:v>9530.5336816349463</c:v>
                </c:pt>
                <c:pt idx="6">
                  <c:v>9316.6608201943491</c:v>
                </c:pt>
                <c:pt idx="7">
                  <c:v>9285.2523235262961</c:v>
                </c:pt>
                <c:pt idx="8">
                  <c:v>9344.3356536920164</c:v>
                </c:pt>
                <c:pt idx="9">
                  <c:v>8203.3003186133974</c:v>
                </c:pt>
                <c:pt idx="10">
                  <c:v>6358.5708478951328</c:v>
                </c:pt>
                <c:pt idx="11">
                  <c:v>3163.9778773253934</c:v>
                </c:pt>
              </c:numCache>
            </c:numRef>
          </c:val>
        </c:ser>
        <c:ser>
          <c:idx val="3"/>
          <c:order val="1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653.59820958903663</c:v>
                </c:pt>
                <c:pt idx="1">
                  <c:v>58.859394222309831</c:v>
                </c:pt>
                <c:pt idx="2">
                  <c:v>80.302539172472393</c:v>
                </c:pt>
                <c:pt idx="3">
                  <c:v>32.845182291334517</c:v>
                </c:pt>
                <c:pt idx="4">
                  <c:v>6108.7182087601086</c:v>
                </c:pt>
                <c:pt idx="5">
                  <c:v>7702.7613904492318</c:v>
                </c:pt>
                <c:pt idx="6">
                  <c:v>7530.1910441276505</c:v>
                </c:pt>
                <c:pt idx="7">
                  <c:v>7322.1906717813863</c:v>
                </c:pt>
                <c:pt idx="8">
                  <c:v>8343.9834147720903</c:v>
                </c:pt>
                <c:pt idx="9">
                  <c:v>3597.4090518600906</c:v>
                </c:pt>
                <c:pt idx="10">
                  <c:v>796.29222394837711</c:v>
                </c:pt>
                <c:pt idx="11">
                  <c:v>458.61010392057716</c:v>
                </c:pt>
              </c:numCache>
            </c:numRef>
          </c:val>
        </c:ser>
        <c:ser>
          <c:idx val="5"/>
          <c:order val="2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122.51461876565361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4224.8840486607924</c:v>
                </c:pt>
                <c:pt idx="5">
                  <c:v>4227.2303895430832</c:v>
                </c:pt>
                <c:pt idx="6">
                  <c:v>4028.5235507512489</c:v>
                </c:pt>
                <c:pt idx="7">
                  <c:v>2758.1926740895119</c:v>
                </c:pt>
                <c:pt idx="8">
                  <c:v>3977.5955867910329</c:v>
                </c:pt>
                <c:pt idx="9">
                  <c:v>101.23931136938589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marker val="1"/>
        <c:axId val="224644480"/>
        <c:axId val="224650368"/>
      </c:lineChart>
      <c:catAx>
        <c:axId val="224644480"/>
        <c:scaling>
          <c:orientation val="minMax"/>
        </c:scaling>
        <c:axPos val="b"/>
        <c:majorGridlines/>
        <c:numFmt formatCode="General" sourceLinked="1"/>
        <c:tickLblPos val="nextTo"/>
        <c:crossAx val="224650368"/>
        <c:crosses val="autoZero"/>
        <c:auto val="1"/>
        <c:lblAlgn val="ctr"/>
        <c:lblOffset val="100"/>
      </c:catAx>
      <c:valAx>
        <c:axId val="224650368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(l/s)</a:t>
                </a:r>
              </a:p>
            </c:rich>
          </c:tx>
        </c:title>
        <c:numFmt formatCode="_(* #,##0_);_(* \(#,##0\);_(* &quot;-&quot;??_);_(@_)" sourceLinked="1"/>
        <c:tickLblPos val="nextTo"/>
        <c:crossAx val="224644480"/>
        <c:crosses val="autoZero"/>
        <c:crossBetween val="between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WTP_conc!$A$2</c:f>
          <c:strCache>
            <c:ptCount val="1"/>
            <c:pt idx="0">
              <c:v>Plot F - Range of Monthly Effluent Concentration after settling at CVP  - Scenario C-6e</c:v>
            </c:pt>
          </c:strCache>
        </c:strRef>
      </c:tx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WTP_conc!$L$3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WTP_conc!$M$3:$X$3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9.9999997473787516E-2</c:v>
                </c:pt>
                <c:pt idx="10">
                  <c:v>9.9999997473787516E-2</c:v>
                </c:pt>
              </c:numCache>
            </c:numRef>
          </c:val>
        </c:ser>
        <c:ser>
          <c:idx val="3"/>
          <c:order val="1"/>
          <c:tx>
            <c:strRef>
              <c:f>WTP_conc!$L$6</c:f>
              <c:strCache>
                <c:ptCount val="1"/>
                <c:pt idx="0">
                  <c:v>Median</c:v>
                </c:pt>
              </c:strCache>
            </c:strRef>
          </c:tx>
          <c:spPr>
            <a:ln w="317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WTP_conc!$M$6:$X$6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8.9999997726408765E-2</c:v>
                </c:pt>
                <c:pt idx="10">
                  <c:v>9.9999997473787516E-3</c:v>
                </c:pt>
              </c:numCache>
            </c:numRef>
          </c:val>
        </c:ser>
        <c:ser>
          <c:idx val="5"/>
          <c:order val="2"/>
          <c:tx>
            <c:strRef>
              <c:f>WTP_conc!$L$8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WTP_conc!$M$2:$X$2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WTP_conc!$M$8:$X$8</c:f>
              <c:numCache>
                <c:formatCode>_(* #,##0_);_(* \(#,##0\);_(* "-"??_);_(@_)</c:formatCode>
                <c:ptCount val="12"/>
                <c:pt idx="4">
                  <c:v>9.9999997473787516E-2</c:v>
                </c:pt>
                <c:pt idx="5">
                  <c:v>9.9999997473787516E-2</c:v>
                </c:pt>
                <c:pt idx="6">
                  <c:v>9.9999997473787516E-2</c:v>
                </c:pt>
                <c:pt idx="7">
                  <c:v>9.9999997473787516E-2</c:v>
                </c:pt>
                <c:pt idx="8">
                  <c:v>9.9999997473787516E-2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marker val="1"/>
        <c:axId val="224816128"/>
        <c:axId val="224817920"/>
      </c:lineChart>
      <c:catAx>
        <c:axId val="224816128"/>
        <c:scaling>
          <c:orientation val="minMax"/>
        </c:scaling>
        <c:axPos val="b"/>
        <c:majorGridlines/>
        <c:numFmt formatCode="General" sourceLinked="1"/>
        <c:tickLblPos val="low"/>
        <c:crossAx val="224817920"/>
        <c:crosses val="autoZero"/>
        <c:auto val="1"/>
        <c:lblAlgn val="ctr"/>
        <c:lblOffset val="100"/>
      </c:catAx>
      <c:valAx>
        <c:axId val="224817920"/>
        <c:scaling>
          <c:orientation val="minMax"/>
        </c:scaling>
        <c:axPos val="l"/>
        <c:min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>
            <c:manualLayout>
              <c:xMode val="edge"/>
              <c:yMode val="edge"/>
              <c:x val="1.8776671127837301E-2"/>
              <c:y val="0.39579406420351332"/>
            </c:manualLayout>
          </c:layout>
        </c:title>
        <c:numFmt formatCode="#,##0.00" sourceLinked="0"/>
        <c:tickLblPos val="nextTo"/>
        <c:crossAx val="224816128"/>
        <c:crosses val="autoZero"/>
        <c:crossBetween val="between"/>
        <c:majorUnit val="0.1"/>
        <c:minorUnit val="0.05"/>
      </c:valAx>
    </c:plotArea>
    <c:legend>
      <c:legendPos val="t"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WTP!$A$2</c:f>
          <c:strCache>
            <c:ptCount val="1"/>
            <c:pt idx="0">
              <c:v>Plot E - Range of Monthly WTP flows  - Scenario C-6e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WTP!$L$3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WTP!$M$3:$X$3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6000.0000214466436</c:v>
                </c:pt>
                <c:pt idx="7">
                  <c:v>6000.0000214466436</c:v>
                </c:pt>
                <c:pt idx="8">
                  <c:v>6000.0000214466436</c:v>
                </c:pt>
                <c:pt idx="9">
                  <c:v>6000.0000214466436</c:v>
                </c:pt>
                <c:pt idx="10">
                  <c:v>5841.8693245631557</c:v>
                </c:pt>
                <c:pt idx="11">
                  <c:v>1859.3625346787685</c:v>
                </c:pt>
              </c:numCache>
            </c:numRef>
          </c:val>
        </c:ser>
        <c:ser>
          <c:idx val="5"/>
          <c:order val="1"/>
          <c:tx>
            <c:strRef>
              <c:f>WTP!$L$8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WTP!$M$8:$X$8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4870.7140340385149</c:v>
                </c:pt>
                <c:pt idx="7">
                  <c:v>3369.1328667275784</c:v>
                </c:pt>
                <c:pt idx="8">
                  <c:v>2751.7417128395036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WTP!$L$6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WTP!$M$6:$X$6</c:f>
              <c:numCache>
                <c:formatCode>_(* #,##0_);_(* \(#,##0\);_(*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6000.0000214466436</c:v>
                </c:pt>
                <c:pt idx="5">
                  <c:v>6000.0000214466436</c:v>
                </c:pt>
                <c:pt idx="6">
                  <c:v>6000.0000214466436</c:v>
                </c:pt>
                <c:pt idx="7">
                  <c:v>6000.0000214466436</c:v>
                </c:pt>
                <c:pt idx="8">
                  <c:v>5759.4883424579366</c:v>
                </c:pt>
                <c:pt idx="9">
                  <c:v>3758.3789435566409</c:v>
                </c:pt>
                <c:pt idx="10">
                  <c:v>280.54317089256767</c:v>
                </c:pt>
                <c:pt idx="11">
                  <c:v>0</c:v>
                </c:pt>
              </c:numCache>
            </c:numRef>
          </c:val>
        </c:ser>
        <c:marker val="1"/>
        <c:axId val="219004928"/>
        <c:axId val="219006464"/>
      </c:lineChart>
      <c:catAx>
        <c:axId val="219004928"/>
        <c:scaling>
          <c:orientation val="minMax"/>
        </c:scaling>
        <c:axPos val="b"/>
        <c:majorGridlines/>
        <c:numFmt formatCode="General" sourceLinked="1"/>
        <c:tickLblPos val="nextTo"/>
        <c:crossAx val="219006464"/>
        <c:crosses val="autoZero"/>
        <c:auto val="1"/>
        <c:lblAlgn val="ctr"/>
        <c:lblOffset val="100"/>
      </c:catAx>
      <c:valAx>
        <c:axId val="219006464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WTP Inflows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19004928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>
        <c:manualLayout>
          <c:layoutTarget val="inner"/>
          <c:xMode val="edge"/>
          <c:yMode val="edge"/>
          <c:x val="0.11590610744494192"/>
          <c:y val="0.27679426610135272"/>
          <c:w val="0.77531963463193565"/>
          <c:h val="0.59473571572784156"/>
        </c:manualLayout>
      </c:layout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2.6133402570849285E-2</c:v>
                </c:pt>
                <c:pt idx="6">
                  <c:v>2.1354171622078866E-3</c:v>
                </c:pt>
                <c:pt idx="7">
                  <c:v>2.9175453164498322E-3</c:v>
                </c:pt>
                <c:pt idx="8">
                  <c:v>0.10298235429218039</c:v>
                </c:pt>
                <c:pt idx="9">
                  <c:v>1.2494508609961485E-3</c:v>
                </c:pt>
                <c:pt idx="10">
                  <c:v>4.8293321015080437E-2</c:v>
                </c:pt>
                <c:pt idx="11">
                  <c:v>5.5280997912632301E-2</c:v>
                </c:pt>
                <c:pt idx="12">
                  <c:v>7.9915516835171729E-2</c:v>
                </c:pt>
                <c:pt idx="13">
                  <c:v>7.9107476125273024E-6</c:v>
                </c:pt>
                <c:pt idx="14">
                  <c:v>2.8056155088052037E-4</c:v>
                </c:pt>
                <c:pt idx="15" formatCode="0.00E+00">
                  <c:v>2.4765159878370469E-4</c:v>
                </c:pt>
                <c:pt idx="16">
                  <c:v>3.3355662676370912E-6</c:v>
                </c:pt>
                <c:pt idx="17">
                  <c:v>4.3038544390583411E-2</c:v>
                </c:pt>
                <c:pt idx="18">
                  <c:v>7.4243830567866098E-3</c:v>
                </c:pt>
                <c:pt idx="19">
                  <c:v>8.9866371126845479E-3</c:v>
                </c:pt>
                <c:pt idx="20">
                  <c:v>9.2679641966242343E-2</c:v>
                </c:pt>
                <c:pt idx="21">
                  <c:v>3.5584416764322668E-3</c:v>
                </c:pt>
                <c:pt idx="22">
                  <c:v>8.422992323176004E-3</c:v>
                </c:pt>
                <c:pt idx="23">
                  <c:v>8.8354108811472543E-3</c:v>
                </c:pt>
                <c:pt idx="24">
                  <c:v>3.6687095416709781E-2</c:v>
                </c:pt>
                <c:pt idx="25">
                  <c:v>3.9187133538121088E-6</c:v>
                </c:pt>
                <c:pt idx="26">
                  <c:v>1.6559692994633224E-4</c:v>
                </c:pt>
                <c:pt idx="27">
                  <c:v>2.520248898463251E-6</c:v>
                </c:pt>
                <c:pt idx="28">
                  <c:v>6.1659264360969246E-6</c:v>
                </c:pt>
                <c:pt idx="29">
                  <c:v>3.510273018036969E-2</c:v>
                </c:pt>
                <c:pt idx="30">
                  <c:v>2.2633610569755547E-2</c:v>
                </c:pt>
                <c:pt idx="31">
                  <c:v>1.201304939968395E-4</c:v>
                </c:pt>
                <c:pt idx="32">
                  <c:v>9.0997491497546434E-2</c:v>
                </c:pt>
                <c:pt idx="33">
                  <c:v>1.7061303879017942E-2</c:v>
                </c:pt>
                <c:pt idx="34">
                  <c:v>2.032321754086297E-2</c:v>
                </c:pt>
                <c:pt idx="35">
                  <c:v>1.807844455470331E-2</c:v>
                </c:pt>
                <c:pt idx="36">
                  <c:v>4.1200975829269737E-2</c:v>
                </c:pt>
                <c:pt idx="37">
                  <c:v>4.0971466219730246E-6</c:v>
                </c:pt>
                <c:pt idx="38">
                  <c:v>3.5330305081515689E-4</c:v>
                </c:pt>
                <c:pt idx="39">
                  <c:v>2.4489310579411949E-6</c:v>
                </c:pt>
                <c:pt idx="40">
                  <c:v>2.8187444045535415E-7</c:v>
                </c:pt>
                <c:pt idx="41">
                  <c:v>4.1270268411608413E-2</c:v>
                </c:pt>
                <c:pt idx="42">
                  <c:v>1.7320993720204569E-2</c:v>
                </c:pt>
                <c:pt idx="43">
                  <c:v>4.7711216666357359E-4</c:v>
                </c:pt>
                <c:pt idx="44">
                  <c:v>9.5139308541547507E-2</c:v>
                </c:pt>
                <c:pt idx="45">
                  <c:v>2.8522720185719663E-4</c:v>
                </c:pt>
                <c:pt idx="46">
                  <c:v>2.1941825252724811E-2</c:v>
                </c:pt>
                <c:pt idx="47">
                  <c:v>2.3253449398907833E-2</c:v>
                </c:pt>
                <c:pt idx="48">
                  <c:v>5.0340473535470665E-2</c:v>
                </c:pt>
                <c:pt idx="49">
                  <c:v>8.5602174237919826E-6</c:v>
                </c:pt>
                <c:pt idx="50">
                  <c:v>3.6801418445975287E-4</c:v>
                </c:pt>
                <c:pt idx="51">
                  <c:v>3.1289534518919027E-5</c:v>
                </c:pt>
                <c:pt idx="52">
                  <c:v>1.9228783010305506E-6</c:v>
                </c:pt>
                <c:pt idx="53">
                  <c:v>3.3719927159836516E-2</c:v>
                </c:pt>
                <c:pt idx="54">
                  <c:v>2.1223389921942726E-2</c:v>
                </c:pt>
                <c:pt idx="55">
                  <c:v>3.5756800116359955E-3</c:v>
                </c:pt>
                <c:pt idx="56">
                  <c:v>0.10266905155731365</c:v>
                </c:pt>
                <c:pt idx="57">
                  <c:v>1.4850537581878598E-3</c:v>
                </c:pt>
                <c:pt idx="58">
                  <c:v>9.7255951914121397E-3</c:v>
                </c:pt>
                <c:pt idx="59">
                  <c:v>1.3030589798290748E-2</c:v>
                </c:pt>
                <c:pt idx="60">
                  <c:v>4.0412982343696058E-2</c:v>
                </c:pt>
                <c:pt idx="61">
                  <c:v>2.1015406082014465E-7</c:v>
                </c:pt>
                <c:pt idx="62">
                  <c:v>3.5064581993538013E-4</c:v>
                </c:pt>
                <c:pt idx="63">
                  <c:v>1.5326924174274836E-6</c:v>
                </c:pt>
                <c:pt idx="64">
                  <c:v>5.2381540077695021E-8</c:v>
                </c:pt>
                <c:pt idx="65">
                  <c:v>9.8010714282281697E-3</c:v>
                </c:pt>
                <c:pt idx="66">
                  <c:v>3.8911762203497346E-3</c:v>
                </c:pt>
                <c:pt idx="67">
                  <c:v>1.4190524098012247E-3</c:v>
                </c:pt>
                <c:pt idx="68">
                  <c:v>8.8354172476101667E-2</c:v>
                </c:pt>
                <c:pt idx="69">
                  <c:v>5.8464343055675272E-3</c:v>
                </c:pt>
                <c:pt idx="70">
                  <c:v>3.2906293199630454E-2</c:v>
                </c:pt>
                <c:pt idx="71" formatCode="0.00E+00">
                  <c:v>2.898420461860951E-2</c:v>
                </c:pt>
                <c:pt idx="72">
                  <c:v>4.9956273869611323E-2</c:v>
                </c:pt>
                <c:pt idx="73">
                  <c:v>2.7801216884171254E-6</c:v>
                </c:pt>
                <c:pt idx="74">
                  <c:v>2.1017623907937377E-4</c:v>
                </c:pt>
                <c:pt idx="75">
                  <c:v>2.7462621687845967E-4</c:v>
                </c:pt>
                <c:pt idx="76">
                  <c:v>1.3713200575082851E-6</c:v>
                </c:pt>
                <c:pt idx="77">
                  <c:v>2.692785756153171E-3</c:v>
                </c:pt>
                <c:pt idx="78">
                  <c:v>1.513044389866991E-2</c:v>
                </c:pt>
                <c:pt idx="79">
                  <c:v>3.1462732295040041E-3</c:v>
                </c:pt>
                <c:pt idx="80">
                  <c:v>9.5365387096535414E-2</c:v>
                </c:pt>
                <c:pt idx="81">
                  <c:v>7.4509387104626512E-4</c:v>
                </c:pt>
                <c:pt idx="82">
                  <c:v>1.0363169167248998E-2</c:v>
                </c:pt>
                <c:pt idx="83">
                  <c:v>1.2998017155041452E-2</c:v>
                </c:pt>
                <c:pt idx="84">
                  <c:v>4.0103834180627018E-2</c:v>
                </c:pt>
                <c:pt idx="85">
                  <c:v>3.2651126247174034E-6</c:v>
                </c:pt>
                <c:pt idx="86">
                  <c:v>4.2607905470504193E-4</c:v>
                </c:pt>
                <c:pt idx="87">
                  <c:v>1.7420483458541192E-8</c:v>
                </c:pt>
                <c:pt idx="88">
                  <c:v>1.999248960826705E-7</c:v>
                </c:pt>
                <c:pt idx="89">
                  <c:v>4.1163304558722302E-2</c:v>
                </c:pt>
                <c:pt idx="90">
                  <c:v>3.1290415790863335E-2</c:v>
                </c:pt>
                <c:pt idx="91">
                  <c:v>9.8280281690676929E-4</c:v>
                </c:pt>
                <c:pt idx="92" formatCode="0.00E+00">
                  <c:v>7.3459159466437995E-2</c:v>
                </c:pt>
                <c:pt idx="93">
                  <c:v>2.655197476997273E-3</c:v>
                </c:pt>
                <c:pt idx="94">
                  <c:v>1.1548384463822003E-2</c:v>
                </c:pt>
                <c:pt idx="95">
                  <c:v>1.9843069821945392E-2</c:v>
                </c:pt>
                <c:pt idx="96">
                  <c:v>4.5210716052679345E-2</c:v>
                </c:pt>
                <c:pt idx="97">
                  <c:v>3.0734488287720296E-6</c:v>
                </c:pt>
                <c:pt idx="98">
                  <c:v>2.9060942541292434E-6</c:v>
                </c:pt>
                <c:pt idx="99">
                  <c:v>3.3397015708480637E-7</c:v>
                </c:pt>
                <c:pt idx="100">
                  <c:v>5.3511726300081719E-8</c:v>
                </c:pt>
                <c:pt idx="101">
                  <c:v>1.5668569176341407E-2</c:v>
                </c:pt>
                <c:pt idx="102">
                  <c:v>1.6559961295570247E-2</c:v>
                </c:pt>
                <c:pt idx="103">
                  <c:v>4.547402113530552E-3</c:v>
                </c:pt>
                <c:pt idx="104">
                  <c:v>7.6808319136034697E-2</c:v>
                </c:pt>
                <c:pt idx="105">
                  <c:v>8.5112702663536766E-4</c:v>
                </c:pt>
                <c:pt idx="106">
                  <c:v>6.8414492488955148E-3</c:v>
                </c:pt>
                <c:pt idx="107">
                  <c:v>1.5706646081525832E-2</c:v>
                </c:pt>
                <c:pt idx="108">
                  <c:v>3.9443817513529211E-2</c:v>
                </c:pt>
                <c:pt idx="109">
                  <c:v>3.0390068239682932E-6</c:v>
                </c:pt>
                <c:pt idx="110">
                  <c:v>2.2612255179410568E-5</c:v>
                </c:pt>
                <c:pt idx="111">
                  <c:v>3.7403597730190086E-4</c:v>
                </c:pt>
                <c:pt idx="112">
                  <c:v>2.3426836026629871E-6</c:v>
                </c:pt>
                <c:pt idx="113">
                  <c:v>3.7791669456055388E-2</c:v>
                </c:pt>
                <c:pt idx="114">
                  <c:v>6.6769280238077044E-3</c:v>
                </c:pt>
                <c:pt idx="115">
                  <c:v>4.1987607346527511E-4</c:v>
                </c:pt>
                <c:pt idx="116" formatCode="0.00E+00">
                  <c:v>9.3761220341548324E-2</c:v>
                </c:pt>
                <c:pt idx="117">
                  <c:v>7.5038246905023698E-4</c:v>
                </c:pt>
                <c:pt idx="118">
                  <c:v>5.2783739192818757E-3</c:v>
                </c:pt>
                <c:pt idx="119" formatCode="0.00E+00">
                  <c:v>1.2936629900650587E-2</c:v>
                </c:pt>
                <c:pt idx="120">
                  <c:v>3.8208894693525508E-2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0.17518519598525017</c:v>
                </c:pt>
                <c:pt idx="6">
                  <c:v>0.17543102148920298</c:v>
                </c:pt>
                <c:pt idx="7">
                  <c:v>0.19273599900770932</c:v>
                </c:pt>
                <c:pt idx="8">
                  <c:v>0.15704671386629343</c:v>
                </c:pt>
                <c:pt idx="9">
                  <c:v>0.3146107483189553</c:v>
                </c:pt>
                <c:pt idx="10">
                  <c:v>0.19766512559726834</c:v>
                </c:pt>
                <c:pt idx="11">
                  <c:v>0.18789937894325703</c:v>
                </c:pt>
                <c:pt idx="12">
                  <c:v>0.22044422803446651</c:v>
                </c:pt>
                <c:pt idx="13">
                  <c:v>0.18061394803225994</c:v>
                </c:pt>
                <c:pt idx="14">
                  <c:v>0.1949943252839148</c:v>
                </c:pt>
                <c:pt idx="15">
                  <c:v>0.17754240252543241</c:v>
                </c:pt>
                <c:pt idx="16">
                  <c:v>0.1244697195943445</c:v>
                </c:pt>
                <c:pt idx="17">
                  <c:v>0.14978826220612973</c:v>
                </c:pt>
                <c:pt idx="18">
                  <c:v>0.14278899470809847</c:v>
                </c:pt>
                <c:pt idx="19">
                  <c:v>0.20251673413440585</c:v>
                </c:pt>
                <c:pt idx="20">
                  <c:v>0.16875816800165921</c:v>
                </c:pt>
                <c:pt idx="21">
                  <c:v>0.24345100973732769</c:v>
                </c:pt>
                <c:pt idx="22">
                  <c:v>0.21802679111715406</c:v>
                </c:pt>
                <c:pt idx="23">
                  <c:v>0.21199790353421122</c:v>
                </c:pt>
                <c:pt idx="24">
                  <c:v>0.23645089822821319</c:v>
                </c:pt>
                <c:pt idx="25">
                  <c:v>0.20756109734065831</c:v>
                </c:pt>
                <c:pt idx="26">
                  <c:v>0.20061481336597353</c:v>
                </c:pt>
                <c:pt idx="27">
                  <c:v>0.23251704988069832</c:v>
                </c:pt>
                <c:pt idx="28">
                  <c:v>0.16489758854731917</c:v>
                </c:pt>
                <c:pt idx="29">
                  <c:v>0.13496504107024521</c:v>
                </c:pt>
                <c:pt idx="30">
                  <c:v>0.15071395318955183</c:v>
                </c:pt>
                <c:pt idx="31">
                  <c:v>0.18123655172530562</c:v>
                </c:pt>
                <c:pt idx="32">
                  <c:v>0.15596041339449584</c:v>
                </c:pt>
                <c:pt idx="33">
                  <c:v>0.35144816501997411</c:v>
                </c:pt>
                <c:pt idx="34">
                  <c:v>0.3270387533120811</c:v>
                </c:pt>
                <c:pt idx="35">
                  <c:v>0.32433608430437744</c:v>
                </c:pt>
                <c:pt idx="36">
                  <c:v>0.35239383578300476</c:v>
                </c:pt>
                <c:pt idx="37">
                  <c:v>0.33174394047819078</c:v>
                </c:pt>
                <c:pt idx="38">
                  <c:v>0.25048214592970908</c:v>
                </c:pt>
                <c:pt idx="39">
                  <c:v>0.26235263794660568</c:v>
                </c:pt>
                <c:pt idx="40">
                  <c:v>0.18001369608100504</c:v>
                </c:pt>
                <c:pt idx="41">
                  <c:v>0.13759821013081819</c:v>
                </c:pt>
                <c:pt idx="42">
                  <c:v>0.17222879978362471</c:v>
                </c:pt>
                <c:pt idx="43">
                  <c:v>0.20323281933087856</c:v>
                </c:pt>
                <c:pt idx="44">
                  <c:v>0.18982903566211462</c:v>
                </c:pt>
                <c:pt idx="45">
                  <c:v>0.24787502479739487</c:v>
                </c:pt>
                <c:pt idx="46">
                  <c:v>0.20277273142710328</c:v>
                </c:pt>
                <c:pt idx="47">
                  <c:v>0.19321021682117134</c:v>
                </c:pt>
                <c:pt idx="48">
                  <c:v>0.22056224406696856</c:v>
                </c:pt>
                <c:pt idx="49">
                  <c:v>0.26495155179873109</c:v>
                </c:pt>
                <c:pt idx="50">
                  <c:v>0.25619752705097198</c:v>
                </c:pt>
                <c:pt idx="51">
                  <c:v>0.2413260517641902</c:v>
                </c:pt>
                <c:pt idx="52">
                  <c:v>0.16861419135238975</c:v>
                </c:pt>
                <c:pt idx="53">
                  <c:v>0.16207474982365966</c:v>
                </c:pt>
                <c:pt idx="54">
                  <c:v>0.19084817904513329</c:v>
                </c:pt>
                <c:pt idx="55">
                  <c:v>0.20899051742162555</c:v>
                </c:pt>
                <c:pt idx="56">
                  <c:v>0.16311040963046253</c:v>
                </c:pt>
                <c:pt idx="57">
                  <c:v>0.32335109426639974</c:v>
                </c:pt>
                <c:pt idx="58">
                  <c:v>0.24920617579482496</c:v>
                </c:pt>
                <c:pt idx="59">
                  <c:v>0.24064150056801736</c:v>
                </c:pt>
                <c:pt idx="60">
                  <c:v>0.27081460575573146</c:v>
                </c:pt>
                <c:pt idx="61">
                  <c:v>0.3105267824139446</c:v>
                </c:pt>
                <c:pt idx="62">
                  <c:v>0.31386522459797561</c:v>
                </c:pt>
                <c:pt idx="63">
                  <c:v>0.27027737814933062</c:v>
                </c:pt>
                <c:pt idx="64">
                  <c:v>0.19937175966333598</c:v>
                </c:pt>
                <c:pt idx="65">
                  <c:v>0.12266584963072091</c:v>
                </c:pt>
                <c:pt idx="66">
                  <c:v>0.14598169946111739</c:v>
                </c:pt>
                <c:pt idx="67">
                  <c:v>0.19713625079020858</c:v>
                </c:pt>
                <c:pt idx="68">
                  <c:v>0.16843080811668187</c:v>
                </c:pt>
                <c:pt idx="69">
                  <c:v>0.29642943991348147</c:v>
                </c:pt>
                <c:pt idx="70">
                  <c:v>0.26220770087093115</c:v>
                </c:pt>
                <c:pt idx="71">
                  <c:v>0.24509240756742656</c:v>
                </c:pt>
                <c:pt idx="72">
                  <c:v>0.2702204801607877</c:v>
                </c:pt>
                <c:pt idx="73">
                  <c:v>0.26835277094505727</c:v>
                </c:pt>
                <c:pt idx="74">
                  <c:v>0.32518964144401252</c:v>
                </c:pt>
                <c:pt idx="75">
                  <c:v>0.3306624130345881</c:v>
                </c:pt>
                <c:pt idx="76">
                  <c:v>0.25881690089590847</c:v>
                </c:pt>
                <c:pt idx="77">
                  <c:v>0.14734237629454583</c:v>
                </c:pt>
                <c:pt idx="78">
                  <c:v>0.1563067635288462</c:v>
                </c:pt>
                <c:pt idx="79">
                  <c:v>0.19599066581577063</c:v>
                </c:pt>
                <c:pt idx="80">
                  <c:v>0.17413281602784991</c:v>
                </c:pt>
                <c:pt idx="81">
                  <c:v>0.24364041746594012</c:v>
                </c:pt>
                <c:pt idx="82">
                  <c:v>0.21897935948800296</c:v>
                </c:pt>
                <c:pt idx="83">
                  <c:v>0.21744992409367114</c:v>
                </c:pt>
                <c:pt idx="84">
                  <c:v>0.24670833954587579</c:v>
                </c:pt>
                <c:pt idx="85">
                  <c:v>0.28024261700920761</c:v>
                </c:pt>
                <c:pt idx="86">
                  <c:v>0.26815064484253526</c:v>
                </c:pt>
                <c:pt idx="87">
                  <c:v>0.21434515656437725</c:v>
                </c:pt>
                <c:pt idx="88">
                  <c:v>0.13765462790615857</c:v>
                </c:pt>
                <c:pt idx="89">
                  <c:v>0.14111894415691495</c:v>
                </c:pt>
                <c:pt idx="90">
                  <c:v>0.16099424101412296</c:v>
                </c:pt>
                <c:pt idx="91">
                  <c:v>0.21256753825582564</c:v>
                </c:pt>
                <c:pt idx="92">
                  <c:v>0.16853380657266825</c:v>
                </c:pt>
                <c:pt idx="93">
                  <c:v>0.30733694438822567</c:v>
                </c:pt>
                <c:pt idx="94">
                  <c:v>0.28817806742154062</c:v>
                </c:pt>
                <c:pt idx="95">
                  <c:v>0.28220945387147367</c:v>
                </c:pt>
                <c:pt idx="96">
                  <c:v>0.31372593366540968</c:v>
                </c:pt>
                <c:pt idx="97">
                  <c:v>0.31982906511984766</c:v>
                </c:pt>
                <c:pt idx="98">
                  <c:v>0.29084837296977639</c:v>
                </c:pt>
                <c:pt idx="99">
                  <c:v>0.21946437482256442</c:v>
                </c:pt>
                <c:pt idx="100">
                  <c:v>0.15550080570392311</c:v>
                </c:pt>
                <c:pt idx="101">
                  <c:v>0.14255427231546491</c:v>
                </c:pt>
                <c:pt idx="102">
                  <c:v>0.16733659140300006</c:v>
                </c:pt>
                <c:pt idx="103">
                  <c:v>0.17507899610791355</c:v>
                </c:pt>
                <c:pt idx="104">
                  <c:v>0.16205191786866635</c:v>
                </c:pt>
                <c:pt idx="105">
                  <c:v>0.34763850271701813</c:v>
                </c:pt>
                <c:pt idx="106">
                  <c:v>0.31073935679160058</c:v>
                </c:pt>
                <c:pt idx="107">
                  <c:v>0.29823070508427918</c:v>
                </c:pt>
                <c:pt idx="108">
                  <c:v>0.32458212808705866</c:v>
                </c:pt>
                <c:pt idx="109">
                  <c:v>0.2173242683056742</c:v>
                </c:pt>
                <c:pt idx="110">
                  <c:v>0.29967664158903062</c:v>
                </c:pt>
                <c:pt idx="111">
                  <c:v>0.27999473968520761</c:v>
                </c:pt>
                <c:pt idx="112">
                  <c:v>0.21423134603537619</c:v>
                </c:pt>
                <c:pt idx="113">
                  <c:v>0.13211667828727514</c:v>
                </c:pt>
                <c:pt idx="114">
                  <c:v>0.1609579921932891</c:v>
                </c:pt>
                <c:pt idx="115">
                  <c:v>0.21168914099689573</c:v>
                </c:pt>
                <c:pt idx="116">
                  <c:v>0.16378248983528465</c:v>
                </c:pt>
                <c:pt idx="117">
                  <c:v>0.32326939981430769</c:v>
                </c:pt>
                <c:pt idx="118">
                  <c:v>0.22652026382274926</c:v>
                </c:pt>
                <c:pt idx="119">
                  <c:v>0.21733428002335131</c:v>
                </c:pt>
                <c:pt idx="120">
                  <c:v>0.24411044432781637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8.1998776295222342E-2</c:v>
                </c:pt>
                <c:pt idx="6">
                  <c:v>6.9726971560157835E-2</c:v>
                </c:pt>
                <c:pt idx="7">
                  <c:v>6.7840664996765554E-2</c:v>
                </c:pt>
                <c:pt idx="8">
                  <c:v>0.12485749903135002</c:v>
                </c:pt>
                <c:pt idx="9">
                  <c:v>0.12192661233711988</c:v>
                </c:pt>
                <c:pt idx="10">
                  <c:v>9.4265880761668086E-2</c:v>
                </c:pt>
                <c:pt idx="11">
                  <c:v>9.4824063125997782E-2</c:v>
                </c:pt>
                <c:pt idx="12">
                  <c:v>0.11411432933527976</c:v>
                </c:pt>
                <c:pt idx="13">
                  <c:v>4.3961943447357044E-2</c:v>
                </c:pt>
                <c:pt idx="14">
                  <c:v>5.9261419664835557E-2</c:v>
                </c:pt>
                <c:pt idx="15">
                  <c:v>3.5518634831532836E-2</c:v>
                </c:pt>
                <c:pt idx="16">
                  <c:v>7.7868571679573506E-4</c:v>
                </c:pt>
                <c:pt idx="17">
                  <c:v>6.9802488724235445E-2</c:v>
                </c:pt>
                <c:pt idx="18">
                  <c:v>8.288501703646034E-2</c:v>
                </c:pt>
                <c:pt idx="19">
                  <c:v>7.9754856415092945E-2</c:v>
                </c:pt>
                <c:pt idx="20">
                  <c:v>0.12601551134139299</c:v>
                </c:pt>
                <c:pt idx="21">
                  <c:v>0.11248966620769352</c:v>
                </c:pt>
                <c:pt idx="22">
                  <c:v>9.9489770946092904E-2</c:v>
                </c:pt>
                <c:pt idx="23">
                  <c:v>9.8218712082598358E-2</c:v>
                </c:pt>
                <c:pt idx="24">
                  <c:v>0.12792274355888367</c:v>
                </c:pt>
                <c:pt idx="25">
                  <c:v>5.3912124712951481E-2</c:v>
                </c:pt>
                <c:pt idx="26">
                  <c:v>6.0555252275662497E-2</c:v>
                </c:pt>
                <c:pt idx="27">
                  <c:v>5.8369656471768394E-2</c:v>
                </c:pt>
                <c:pt idx="28">
                  <c:v>1.6713868262741016E-3</c:v>
                </c:pt>
                <c:pt idx="29">
                  <c:v>7.0676054747309536E-2</c:v>
                </c:pt>
                <c:pt idx="30">
                  <c:v>7.6758289651479572E-2</c:v>
                </c:pt>
                <c:pt idx="31">
                  <c:v>7.8912191384006292E-2</c:v>
                </c:pt>
                <c:pt idx="32">
                  <c:v>0.12671310105361044</c:v>
                </c:pt>
                <c:pt idx="33">
                  <c:v>0.1324565673712641</c:v>
                </c:pt>
                <c:pt idx="34">
                  <c:v>9.4517388788517565E-2</c:v>
                </c:pt>
                <c:pt idx="35">
                  <c:v>9.6749616204760969E-2</c:v>
                </c:pt>
                <c:pt idx="36">
                  <c:v>0.11640842421911657</c:v>
                </c:pt>
                <c:pt idx="37">
                  <c:v>5.274766226648353E-2</c:v>
                </c:pt>
                <c:pt idx="38">
                  <c:v>6.4903120801318437E-2</c:v>
                </c:pt>
                <c:pt idx="39">
                  <c:v>4.7977493522921577E-2</c:v>
                </c:pt>
                <c:pt idx="40">
                  <c:v>8.8045516122292611E-4</c:v>
                </c:pt>
                <c:pt idx="41">
                  <c:v>7.4681818659882993E-2</c:v>
                </c:pt>
                <c:pt idx="42">
                  <c:v>8.497387170791626E-2</c:v>
                </c:pt>
                <c:pt idx="43">
                  <c:v>7.4014315032400191E-2</c:v>
                </c:pt>
                <c:pt idx="44">
                  <c:v>0.12526431237347424</c:v>
                </c:pt>
                <c:pt idx="45">
                  <c:v>0.11168416676810011</c:v>
                </c:pt>
                <c:pt idx="46">
                  <c:v>9.4516086392104626E-2</c:v>
                </c:pt>
                <c:pt idx="47">
                  <c:v>9.3619615654461086E-2</c:v>
                </c:pt>
                <c:pt idx="48">
                  <c:v>0.11844499385915697</c:v>
                </c:pt>
                <c:pt idx="49">
                  <c:v>6.6347485699225217E-2</c:v>
                </c:pt>
                <c:pt idx="50">
                  <c:v>7.5642099545802921E-2</c:v>
                </c:pt>
                <c:pt idx="51">
                  <c:v>5.022294499212876E-2</c:v>
                </c:pt>
                <c:pt idx="52">
                  <c:v>8.6317868408514187E-4</c:v>
                </c:pt>
                <c:pt idx="53">
                  <c:v>7.0754234911873937E-2</c:v>
                </c:pt>
                <c:pt idx="54">
                  <c:v>7.8548262536060065E-2</c:v>
                </c:pt>
                <c:pt idx="55">
                  <c:v>7.4595758633222431E-2</c:v>
                </c:pt>
                <c:pt idx="56">
                  <c:v>0.12606698146555573</c:v>
                </c:pt>
                <c:pt idx="57">
                  <c:v>0.12063802569173276</c:v>
                </c:pt>
                <c:pt idx="58">
                  <c:v>9.4878523668739945E-2</c:v>
                </c:pt>
                <c:pt idx="59">
                  <c:v>9.2104499344713986E-2</c:v>
                </c:pt>
                <c:pt idx="60">
                  <c:v>0.11744700896088034</c:v>
                </c:pt>
                <c:pt idx="61">
                  <c:v>5.6148634030250832E-2</c:v>
                </c:pt>
                <c:pt idx="62">
                  <c:v>6.8961475335527211E-2</c:v>
                </c:pt>
                <c:pt idx="63">
                  <c:v>4.6836219553370029E-2</c:v>
                </c:pt>
                <c:pt idx="64">
                  <c:v>8.7126898051792523E-4</c:v>
                </c:pt>
                <c:pt idx="65">
                  <c:v>8.1325320934411138E-2</c:v>
                </c:pt>
                <c:pt idx="66">
                  <c:v>8.223607437685132E-2</c:v>
                </c:pt>
                <c:pt idx="67">
                  <c:v>6.8577341153286397E-2</c:v>
                </c:pt>
                <c:pt idx="68">
                  <c:v>0.12430854258127511</c:v>
                </c:pt>
                <c:pt idx="69">
                  <c:v>0.11798895138781518</c:v>
                </c:pt>
                <c:pt idx="70">
                  <c:v>9.7304662631358951E-2</c:v>
                </c:pt>
                <c:pt idx="71">
                  <c:v>9.5262410468421876E-2</c:v>
                </c:pt>
                <c:pt idx="72">
                  <c:v>0.12095838610548526</c:v>
                </c:pt>
                <c:pt idx="73">
                  <c:v>6.1762737459503114E-2</c:v>
                </c:pt>
                <c:pt idx="74">
                  <c:v>7.0656649768352509E-2</c:v>
                </c:pt>
                <c:pt idx="75">
                  <c:v>5.0574202759889886E-2</c:v>
                </c:pt>
                <c:pt idx="76">
                  <c:v>9.7924794317805208E-4</c:v>
                </c:pt>
                <c:pt idx="77">
                  <c:v>7.5450676376931369E-2</c:v>
                </c:pt>
                <c:pt idx="78">
                  <c:v>7.9571669630240649E-2</c:v>
                </c:pt>
                <c:pt idx="79">
                  <c:v>7.1807800850365311E-2</c:v>
                </c:pt>
                <c:pt idx="80">
                  <c:v>0.12470182264223695</c:v>
                </c:pt>
                <c:pt idx="81">
                  <c:v>0.11437216744525358</c:v>
                </c:pt>
                <c:pt idx="82">
                  <c:v>9.3903880042489618E-2</c:v>
                </c:pt>
                <c:pt idx="83">
                  <c:v>9.4583352620247751E-2</c:v>
                </c:pt>
                <c:pt idx="84">
                  <c:v>0.11956677917623892</c:v>
                </c:pt>
                <c:pt idx="85">
                  <c:v>5.8618621551431715E-2</c:v>
                </c:pt>
                <c:pt idx="86">
                  <c:v>7.4795731052290648E-2</c:v>
                </c:pt>
                <c:pt idx="87">
                  <c:v>4.6701323299203068E-2</c:v>
                </c:pt>
                <c:pt idx="88">
                  <c:v>8.6412711652883445E-4</c:v>
                </c:pt>
                <c:pt idx="89">
                  <c:v>6.9562578573822975E-2</c:v>
                </c:pt>
                <c:pt idx="90">
                  <c:v>8.082637214101851E-2</c:v>
                </c:pt>
                <c:pt idx="91">
                  <c:v>7.6885473390575498E-2</c:v>
                </c:pt>
                <c:pt idx="92">
                  <c:v>0.12597441673278809</c:v>
                </c:pt>
                <c:pt idx="93">
                  <c:v>0.11912597983609885</c:v>
                </c:pt>
                <c:pt idx="94">
                  <c:v>9.3186099547892809E-2</c:v>
                </c:pt>
                <c:pt idx="95">
                  <c:v>9.3518465291708708E-2</c:v>
                </c:pt>
                <c:pt idx="96">
                  <c:v>0.11551417992450297</c:v>
                </c:pt>
                <c:pt idx="97">
                  <c:v>6.5290310885757208E-2</c:v>
                </c:pt>
                <c:pt idx="98">
                  <c:v>7.3624607466626912E-2</c:v>
                </c:pt>
                <c:pt idx="99">
                  <c:v>5.266834341455251E-2</c:v>
                </c:pt>
                <c:pt idx="100">
                  <c:v>1.422550894858432E-3</c:v>
                </c:pt>
                <c:pt idx="101">
                  <c:v>8.1988364399876446E-2</c:v>
                </c:pt>
                <c:pt idx="102">
                  <c:v>8.7607317254878581E-2</c:v>
                </c:pt>
                <c:pt idx="103">
                  <c:v>7.0391215558629483E-2</c:v>
                </c:pt>
                <c:pt idx="104">
                  <c:v>0.1260890276171267</c:v>
                </c:pt>
                <c:pt idx="105">
                  <c:v>0.1246107422048226</c:v>
                </c:pt>
                <c:pt idx="106">
                  <c:v>9.3626687885262072E-2</c:v>
                </c:pt>
                <c:pt idx="107">
                  <c:v>9.3016802566125989E-2</c:v>
                </c:pt>
                <c:pt idx="108">
                  <c:v>0.11729352991096675</c:v>
                </c:pt>
                <c:pt idx="109">
                  <c:v>6.4986656070686877E-2</c:v>
                </c:pt>
                <c:pt idx="110">
                  <c:v>6.8410990934353322E-2</c:v>
                </c:pt>
                <c:pt idx="111">
                  <c:v>5.5887605412863195E-2</c:v>
                </c:pt>
                <c:pt idx="112">
                  <c:v>1.0108529977514991E-3</c:v>
                </c:pt>
                <c:pt idx="113">
                  <c:v>7.6206648373045027E-2</c:v>
                </c:pt>
                <c:pt idx="114">
                  <c:v>7.4632625910453498E-2</c:v>
                </c:pt>
                <c:pt idx="115">
                  <c:v>7.3145914939232171E-2</c:v>
                </c:pt>
                <c:pt idx="116">
                  <c:v>0.12457865523174405</c:v>
                </c:pt>
                <c:pt idx="117">
                  <c:v>0.14004320837557316</c:v>
                </c:pt>
                <c:pt idx="118">
                  <c:v>0.10100546933244914</c:v>
                </c:pt>
                <c:pt idx="119">
                  <c:v>9.9760080047417432E-2</c:v>
                </c:pt>
                <c:pt idx="120">
                  <c:v>0.12296609929762781</c:v>
                </c:pt>
              </c:numCache>
            </c:numRef>
          </c:yVal>
        </c:ser>
        <c:axId val="219502848"/>
        <c:axId val="224894976"/>
      </c:scatterChart>
      <c:valAx>
        <c:axId val="219502848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spPr>
          <a:ln w="15875"/>
        </c:spPr>
        <c:crossAx val="224894976"/>
        <c:crosses val="autoZero"/>
        <c:crossBetween val="midCat"/>
        <c:majorUnit val="365.25"/>
        <c:minorUnit val="365.25"/>
      </c:valAx>
      <c:valAx>
        <c:axId val="224894976"/>
        <c:scaling>
          <c:orientation val="minMax"/>
          <c:max val="1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0.0" sourceLinked="0"/>
        <c:tickLblPos val="nextTo"/>
        <c:crossAx val="219502848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Calcs!$C$3</c:f>
          <c:strCache>
            <c:ptCount val="1"/>
            <c:pt idx="0">
              <c:v>Plot A- Zinc Concentrations at X14 - Scenario C-6e</c:v>
            </c:pt>
          </c:strCache>
        </c:strRef>
      </c:tx>
      <c:layout/>
      <c:txPr>
        <a:bodyPr/>
        <a:lstStyle/>
        <a:p>
          <a:pPr>
            <a:defRPr sz="105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Calcs!$C$7:$C$947</c:f>
              <c:numCache>
                <c:formatCode>d\-mmm\-yy</c:formatCode>
                <c:ptCount val="941"/>
                <c:pt idx="0">
                  <c:v>27548</c:v>
                </c:pt>
                <c:pt idx="1">
                  <c:v>27556</c:v>
                </c:pt>
                <c:pt idx="2">
                  <c:v>27562</c:v>
                </c:pt>
                <c:pt idx="3">
                  <c:v>27577</c:v>
                </c:pt>
                <c:pt idx="4">
                  <c:v>27583</c:v>
                </c:pt>
                <c:pt idx="5">
                  <c:v>27591</c:v>
                </c:pt>
                <c:pt idx="6">
                  <c:v>27599</c:v>
                </c:pt>
                <c:pt idx="7">
                  <c:v>27603</c:v>
                </c:pt>
                <c:pt idx="8">
                  <c:v>27611</c:v>
                </c:pt>
                <c:pt idx="9">
                  <c:v>27618</c:v>
                </c:pt>
                <c:pt idx="10">
                  <c:v>27625</c:v>
                </c:pt>
                <c:pt idx="11">
                  <c:v>27633</c:v>
                </c:pt>
                <c:pt idx="12">
                  <c:v>27639</c:v>
                </c:pt>
                <c:pt idx="13">
                  <c:v>27646</c:v>
                </c:pt>
                <c:pt idx="14">
                  <c:v>27653</c:v>
                </c:pt>
                <c:pt idx="15">
                  <c:v>27661</c:v>
                </c:pt>
                <c:pt idx="16">
                  <c:v>27681</c:v>
                </c:pt>
                <c:pt idx="17">
                  <c:v>28129</c:v>
                </c:pt>
                <c:pt idx="18">
                  <c:v>28136</c:v>
                </c:pt>
                <c:pt idx="19">
                  <c:v>28138</c:v>
                </c:pt>
                <c:pt idx="20">
                  <c:v>28142</c:v>
                </c:pt>
                <c:pt idx="21">
                  <c:v>28149</c:v>
                </c:pt>
                <c:pt idx="22">
                  <c:v>28152</c:v>
                </c:pt>
                <c:pt idx="23">
                  <c:v>28157</c:v>
                </c:pt>
                <c:pt idx="24">
                  <c:v>28164</c:v>
                </c:pt>
                <c:pt idx="25">
                  <c:v>28170</c:v>
                </c:pt>
                <c:pt idx="26">
                  <c:v>28177</c:v>
                </c:pt>
                <c:pt idx="27">
                  <c:v>28185</c:v>
                </c:pt>
                <c:pt idx="28">
                  <c:v>28191</c:v>
                </c:pt>
                <c:pt idx="29">
                  <c:v>28199</c:v>
                </c:pt>
                <c:pt idx="30">
                  <c:v>28205</c:v>
                </c:pt>
                <c:pt idx="31">
                  <c:v>28212</c:v>
                </c:pt>
                <c:pt idx="32">
                  <c:v>28219</c:v>
                </c:pt>
                <c:pt idx="33">
                  <c:v>28226</c:v>
                </c:pt>
                <c:pt idx="34">
                  <c:v>28233</c:v>
                </c:pt>
                <c:pt idx="35">
                  <c:v>28240</c:v>
                </c:pt>
                <c:pt idx="36">
                  <c:v>28247</c:v>
                </c:pt>
                <c:pt idx="37">
                  <c:v>28254</c:v>
                </c:pt>
                <c:pt idx="38">
                  <c:v>28261</c:v>
                </c:pt>
                <c:pt idx="39">
                  <c:v>28269</c:v>
                </c:pt>
                <c:pt idx="40">
                  <c:v>28276</c:v>
                </c:pt>
                <c:pt idx="41">
                  <c:v>28282</c:v>
                </c:pt>
                <c:pt idx="42">
                  <c:v>28290</c:v>
                </c:pt>
                <c:pt idx="43">
                  <c:v>28298</c:v>
                </c:pt>
                <c:pt idx="44">
                  <c:v>28303</c:v>
                </c:pt>
                <c:pt idx="45">
                  <c:v>28310</c:v>
                </c:pt>
                <c:pt idx="46">
                  <c:v>28317</c:v>
                </c:pt>
                <c:pt idx="47">
                  <c:v>28325</c:v>
                </c:pt>
                <c:pt idx="48">
                  <c:v>28495</c:v>
                </c:pt>
                <c:pt idx="49">
                  <c:v>28500</c:v>
                </c:pt>
                <c:pt idx="50">
                  <c:v>28507</c:v>
                </c:pt>
                <c:pt idx="51">
                  <c:v>28513</c:v>
                </c:pt>
                <c:pt idx="52">
                  <c:v>28521</c:v>
                </c:pt>
                <c:pt idx="53">
                  <c:v>28529</c:v>
                </c:pt>
                <c:pt idx="54">
                  <c:v>28536</c:v>
                </c:pt>
                <c:pt idx="55">
                  <c:v>28543</c:v>
                </c:pt>
                <c:pt idx="56">
                  <c:v>28550</c:v>
                </c:pt>
                <c:pt idx="57">
                  <c:v>28558</c:v>
                </c:pt>
                <c:pt idx="58">
                  <c:v>28563</c:v>
                </c:pt>
                <c:pt idx="59">
                  <c:v>28571</c:v>
                </c:pt>
                <c:pt idx="60">
                  <c:v>28577</c:v>
                </c:pt>
                <c:pt idx="61">
                  <c:v>28583</c:v>
                </c:pt>
                <c:pt idx="62">
                  <c:v>28591</c:v>
                </c:pt>
                <c:pt idx="63">
                  <c:v>28597</c:v>
                </c:pt>
                <c:pt idx="64">
                  <c:v>28605</c:v>
                </c:pt>
                <c:pt idx="65">
                  <c:v>28611</c:v>
                </c:pt>
                <c:pt idx="66">
                  <c:v>28618</c:v>
                </c:pt>
                <c:pt idx="67">
                  <c:v>28626</c:v>
                </c:pt>
                <c:pt idx="68">
                  <c:v>28633</c:v>
                </c:pt>
                <c:pt idx="69">
                  <c:v>28640</c:v>
                </c:pt>
                <c:pt idx="70">
                  <c:v>28647</c:v>
                </c:pt>
                <c:pt idx="71">
                  <c:v>28654</c:v>
                </c:pt>
                <c:pt idx="72">
                  <c:v>28661</c:v>
                </c:pt>
                <c:pt idx="73">
                  <c:v>28669</c:v>
                </c:pt>
                <c:pt idx="74">
                  <c:v>30711</c:v>
                </c:pt>
                <c:pt idx="75">
                  <c:v>30739</c:v>
                </c:pt>
                <c:pt idx="76">
                  <c:v>30760</c:v>
                </c:pt>
                <c:pt idx="77">
                  <c:v>30802</c:v>
                </c:pt>
                <c:pt idx="78">
                  <c:v>30824</c:v>
                </c:pt>
                <c:pt idx="79">
                  <c:v>30851</c:v>
                </c:pt>
                <c:pt idx="80">
                  <c:v>30879</c:v>
                </c:pt>
                <c:pt idx="81">
                  <c:v>30921</c:v>
                </c:pt>
                <c:pt idx="82">
                  <c:v>30942</c:v>
                </c:pt>
                <c:pt idx="83">
                  <c:v>30977</c:v>
                </c:pt>
                <c:pt idx="84">
                  <c:v>31271</c:v>
                </c:pt>
                <c:pt idx="85">
                  <c:v>31306</c:v>
                </c:pt>
                <c:pt idx="86">
                  <c:v>31333</c:v>
                </c:pt>
                <c:pt idx="87">
                  <c:v>31348</c:v>
                </c:pt>
                <c:pt idx="88">
                  <c:v>31362</c:v>
                </c:pt>
                <c:pt idx="89">
                  <c:v>31389</c:v>
                </c:pt>
                <c:pt idx="90">
                  <c:v>31778</c:v>
                </c:pt>
                <c:pt idx="91">
                  <c:v>31809</c:v>
                </c:pt>
                <c:pt idx="92">
                  <c:v>31837</c:v>
                </c:pt>
                <c:pt idx="93">
                  <c:v>31868</c:v>
                </c:pt>
                <c:pt idx="94">
                  <c:v>31898</c:v>
                </c:pt>
                <c:pt idx="95">
                  <c:v>31929</c:v>
                </c:pt>
                <c:pt idx="96">
                  <c:v>31959</c:v>
                </c:pt>
                <c:pt idx="97">
                  <c:v>31990</c:v>
                </c:pt>
                <c:pt idx="98">
                  <c:v>32000</c:v>
                </c:pt>
                <c:pt idx="99">
                  <c:v>32021</c:v>
                </c:pt>
                <c:pt idx="100">
                  <c:v>32028</c:v>
                </c:pt>
                <c:pt idx="101">
                  <c:v>32051</c:v>
                </c:pt>
                <c:pt idx="102">
                  <c:v>32056</c:v>
                </c:pt>
                <c:pt idx="103">
                  <c:v>32082</c:v>
                </c:pt>
                <c:pt idx="104">
                  <c:v>32091</c:v>
                </c:pt>
                <c:pt idx="105">
                  <c:v>32112</c:v>
                </c:pt>
                <c:pt idx="106">
                  <c:v>32120</c:v>
                </c:pt>
                <c:pt idx="107">
                  <c:v>32169</c:v>
                </c:pt>
                <c:pt idx="108">
                  <c:v>32178</c:v>
                </c:pt>
                <c:pt idx="109">
                  <c:v>32190</c:v>
                </c:pt>
                <c:pt idx="110">
                  <c:v>32224</c:v>
                </c:pt>
                <c:pt idx="111">
                  <c:v>32226</c:v>
                </c:pt>
                <c:pt idx="112">
                  <c:v>32258</c:v>
                </c:pt>
                <c:pt idx="113">
                  <c:v>32288</c:v>
                </c:pt>
                <c:pt idx="114">
                  <c:v>32301</c:v>
                </c:pt>
                <c:pt idx="115">
                  <c:v>32344</c:v>
                </c:pt>
                <c:pt idx="116">
                  <c:v>32379</c:v>
                </c:pt>
                <c:pt idx="117">
                  <c:v>32399</c:v>
                </c:pt>
                <c:pt idx="118">
                  <c:v>32422</c:v>
                </c:pt>
                <c:pt idx="119">
                  <c:v>32448</c:v>
                </c:pt>
                <c:pt idx="120">
                  <c:v>32477</c:v>
                </c:pt>
                <c:pt idx="121">
                  <c:v>32535</c:v>
                </c:pt>
                <c:pt idx="122">
                  <c:v>32546</c:v>
                </c:pt>
                <c:pt idx="123">
                  <c:v>32552</c:v>
                </c:pt>
                <c:pt idx="124">
                  <c:v>32581</c:v>
                </c:pt>
                <c:pt idx="125">
                  <c:v>32610</c:v>
                </c:pt>
                <c:pt idx="126">
                  <c:v>32659</c:v>
                </c:pt>
                <c:pt idx="127">
                  <c:v>32671</c:v>
                </c:pt>
                <c:pt idx="128">
                  <c:v>32699</c:v>
                </c:pt>
                <c:pt idx="129">
                  <c:v>32714</c:v>
                </c:pt>
                <c:pt idx="130">
                  <c:v>32734</c:v>
                </c:pt>
                <c:pt idx="131">
                  <c:v>32757</c:v>
                </c:pt>
                <c:pt idx="132">
                  <c:v>32762</c:v>
                </c:pt>
                <c:pt idx="133">
                  <c:v>32797</c:v>
                </c:pt>
                <c:pt idx="134">
                  <c:v>32827</c:v>
                </c:pt>
                <c:pt idx="135">
                  <c:v>32853</c:v>
                </c:pt>
                <c:pt idx="136">
                  <c:v>32888</c:v>
                </c:pt>
                <c:pt idx="137">
                  <c:v>32916</c:v>
                </c:pt>
                <c:pt idx="138">
                  <c:v>32944</c:v>
                </c:pt>
                <c:pt idx="139">
                  <c:v>32980</c:v>
                </c:pt>
                <c:pt idx="140">
                  <c:v>32994</c:v>
                </c:pt>
                <c:pt idx="141">
                  <c:v>32995</c:v>
                </c:pt>
                <c:pt idx="142">
                  <c:v>33007</c:v>
                </c:pt>
                <c:pt idx="143">
                  <c:v>33035</c:v>
                </c:pt>
                <c:pt idx="144">
                  <c:v>33065</c:v>
                </c:pt>
                <c:pt idx="145">
                  <c:v>33098</c:v>
                </c:pt>
                <c:pt idx="146">
                  <c:v>33135</c:v>
                </c:pt>
                <c:pt idx="147">
                  <c:v>33148</c:v>
                </c:pt>
                <c:pt idx="148">
                  <c:v>33150</c:v>
                </c:pt>
                <c:pt idx="149">
                  <c:v>33164</c:v>
                </c:pt>
                <c:pt idx="150">
                  <c:v>33191</c:v>
                </c:pt>
                <c:pt idx="151">
                  <c:v>33217</c:v>
                </c:pt>
                <c:pt idx="152">
                  <c:v>33240</c:v>
                </c:pt>
                <c:pt idx="153">
                  <c:v>33252</c:v>
                </c:pt>
                <c:pt idx="154">
                  <c:v>33273</c:v>
                </c:pt>
                <c:pt idx="155">
                  <c:v>33296</c:v>
                </c:pt>
                <c:pt idx="156">
                  <c:v>33301</c:v>
                </c:pt>
                <c:pt idx="157">
                  <c:v>33303</c:v>
                </c:pt>
                <c:pt idx="158">
                  <c:v>33329</c:v>
                </c:pt>
                <c:pt idx="159">
                  <c:v>33359</c:v>
                </c:pt>
                <c:pt idx="160">
                  <c:v>33366</c:v>
                </c:pt>
                <c:pt idx="161">
                  <c:v>33392</c:v>
                </c:pt>
                <c:pt idx="162">
                  <c:v>33396</c:v>
                </c:pt>
                <c:pt idx="163">
                  <c:v>33402</c:v>
                </c:pt>
                <c:pt idx="164">
                  <c:v>33419</c:v>
                </c:pt>
                <c:pt idx="165">
                  <c:v>33420</c:v>
                </c:pt>
                <c:pt idx="166">
                  <c:v>33421</c:v>
                </c:pt>
                <c:pt idx="167">
                  <c:v>33441</c:v>
                </c:pt>
                <c:pt idx="168">
                  <c:v>33443</c:v>
                </c:pt>
                <c:pt idx="169">
                  <c:v>33455</c:v>
                </c:pt>
                <c:pt idx="170">
                  <c:v>33484</c:v>
                </c:pt>
                <c:pt idx="171">
                  <c:v>33508</c:v>
                </c:pt>
                <c:pt idx="172">
                  <c:v>33518</c:v>
                </c:pt>
                <c:pt idx="173">
                  <c:v>33543</c:v>
                </c:pt>
                <c:pt idx="174">
                  <c:v>33548</c:v>
                </c:pt>
                <c:pt idx="175">
                  <c:v>33575</c:v>
                </c:pt>
                <c:pt idx="176">
                  <c:v>33624</c:v>
                </c:pt>
                <c:pt idx="177">
                  <c:v>33654</c:v>
                </c:pt>
                <c:pt idx="178">
                  <c:v>33675</c:v>
                </c:pt>
                <c:pt idx="179">
                  <c:v>33723</c:v>
                </c:pt>
                <c:pt idx="180">
                  <c:v>33736</c:v>
                </c:pt>
                <c:pt idx="181">
                  <c:v>33764</c:v>
                </c:pt>
                <c:pt idx="182">
                  <c:v>33781</c:v>
                </c:pt>
                <c:pt idx="183">
                  <c:v>33799</c:v>
                </c:pt>
                <c:pt idx="184">
                  <c:v>33806</c:v>
                </c:pt>
                <c:pt idx="185">
                  <c:v>33826</c:v>
                </c:pt>
                <c:pt idx="186">
                  <c:v>33856</c:v>
                </c:pt>
                <c:pt idx="187">
                  <c:v>33857</c:v>
                </c:pt>
                <c:pt idx="188">
                  <c:v>33883</c:v>
                </c:pt>
                <c:pt idx="189">
                  <c:v>33896</c:v>
                </c:pt>
                <c:pt idx="190">
                  <c:v>33932</c:v>
                </c:pt>
                <c:pt idx="191">
                  <c:v>33933</c:v>
                </c:pt>
                <c:pt idx="192">
                  <c:v>34016</c:v>
                </c:pt>
                <c:pt idx="193">
                  <c:v>34086</c:v>
                </c:pt>
                <c:pt idx="194">
                  <c:v>34144</c:v>
                </c:pt>
                <c:pt idx="195">
                  <c:v>34183</c:v>
                </c:pt>
                <c:pt idx="196">
                  <c:v>34232</c:v>
                </c:pt>
                <c:pt idx="197">
                  <c:v>34246</c:v>
                </c:pt>
                <c:pt idx="198">
                  <c:v>34260</c:v>
                </c:pt>
                <c:pt idx="199">
                  <c:v>34274</c:v>
                </c:pt>
                <c:pt idx="200">
                  <c:v>34288</c:v>
                </c:pt>
                <c:pt idx="201">
                  <c:v>34302</c:v>
                </c:pt>
                <c:pt idx="202">
                  <c:v>34316</c:v>
                </c:pt>
                <c:pt idx="203">
                  <c:v>34351</c:v>
                </c:pt>
                <c:pt idx="204">
                  <c:v>34365</c:v>
                </c:pt>
                <c:pt idx="205">
                  <c:v>34394</c:v>
                </c:pt>
                <c:pt idx="206">
                  <c:v>34556</c:v>
                </c:pt>
                <c:pt idx="207">
                  <c:v>34619</c:v>
                </c:pt>
                <c:pt idx="208">
                  <c:v>34663</c:v>
                </c:pt>
                <c:pt idx="209">
                  <c:v>34724</c:v>
                </c:pt>
                <c:pt idx="210">
                  <c:v>34764</c:v>
                </c:pt>
                <c:pt idx="211">
                  <c:v>34766</c:v>
                </c:pt>
                <c:pt idx="212">
                  <c:v>34827</c:v>
                </c:pt>
                <c:pt idx="213">
                  <c:v>34871</c:v>
                </c:pt>
                <c:pt idx="214">
                  <c:v>34900</c:v>
                </c:pt>
                <c:pt idx="215">
                  <c:v>34934</c:v>
                </c:pt>
                <c:pt idx="216">
                  <c:v>34988</c:v>
                </c:pt>
                <c:pt idx="217">
                  <c:v>35017</c:v>
                </c:pt>
                <c:pt idx="218">
                  <c:v>35039</c:v>
                </c:pt>
                <c:pt idx="219">
                  <c:v>35045</c:v>
                </c:pt>
                <c:pt idx="220">
                  <c:v>35089</c:v>
                </c:pt>
                <c:pt idx="221">
                  <c:v>35109</c:v>
                </c:pt>
                <c:pt idx="222">
                  <c:v>35130</c:v>
                </c:pt>
                <c:pt idx="223">
                  <c:v>35136</c:v>
                </c:pt>
                <c:pt idx="224">
                  <c:v>35164</c:v>
                </c:pt>
                <c:pt idx="225">
                  <c:v>35200</c:v>
                </c:pt>
                <c:pt idx="226">
                  <c:v>35214</c:v>
                </c:pt>
                <c:pt idx="227">
                  <c:v>35227</c:v>
                </c:pt>
                <c:pt idx="228">
                  <c:v>35237</c:v>
                </c:pt>
                <c:pt idx="229">
                  <c:v>35263</c:v>
                </c:pt>
                <c:pt idx="230">
                  <c:v>35282</c:v>
                </c:pt>
                <c:pt idx="231">
                  <c:v>35292</c:v>
                </c:pt>
                <c:pt idx="232">
                  <c:v>35311</c:v>
                </c:pt>
                <c:pt idx="233">
                  <c:v>35319</c:v>
                </c:pt>
                <c:pt idx="234">
                  <c:v>35340</c:v>
                </c:pt>
                <c:pt idx="235">
                  <c:v>35354</c:v>
                </c:pt>
                <c:pt idx="236">
                  <c:v>35359</c:v>
                </c:pt>
                <c:pt idx="237">
                  <c:v>35390</c:v>
                </c:pt>
                <c:pt idx="238">
                  <c:v>35418</c:v>
                </c:pt>
                <c:pt idx="239">
                  <c:v>35444</c:v>
                </c:pt>
                <c:pt idx="240">
                  <c:v>35478</c:v>
                </c:pt>
                <c:pt idx="241">
                  <c:v>35487</c:v>
                </c:pt>
                <c:pt idx="242">
                  <c:v>35500</c:v>
                </c:pt>
                <c:pt idx="243">
                  <c:v>35535</c:v>
                </c:pt>
                <c:pt idx="244">
                  <c:v>35548</c:v>
                </c:pt>
                <c:pt idx="245">
                  <c:v>35562</c:v>
                </c:pt>
                <c:pt idx="246">
                  <c:v>35604</c:v>
                </c:pt>
                <c:pt idx="247">
                  <c:v>35626</c:v>
                </c:pt>
                <c:pt idx="248">
                  <c:v>35635</c:v>
                </c:pt>
                <c:pt idx="249">
                  <c:v>35648</c:v>
                </c:pt>
                <c:pt idx="250">
                  <c:v>35654</c:v>
                </c:pt>
                <c:pt idx="251">
                  <c:v>35695</c:v>
                </c:pt>
                <c:pt idx="252">
                  <c:v>35703</c:v>
                </c:pt>
                <c:pt idx="253">
                  <c:v>35710</c:v>
                </c:pt>
                <c:pt idx="254">
                  <c:v>35723</c:v>
                </c:pt>
                <c:pt idx="255">
                  <c:v>35738</c:v>
                </c:pt>
                <c:pt idx="256">
                  <c:v>35753</c:v>
                </c:pt>
                <c:pt idx="257">
                  <c:v>35772</c:v>
                </c:pt>
                <c:pt idx="258">
                  <c:v>35807</c:v>
                </c:pt>
                <c:pt idx="259">
                  <c:v>35850</c:v>
                </c:pt>
                <c:pt idx="260">
                  <c:v>35871</c:v>
                </c:pt>
                <c:pt idx="261">
                  <c:v>35898</c:v>
                </c:pt>
                <c:pt idx="262">
                  <c:v>35901</c:v>
                </c:pt>
                <c:pt idx="263">
                  <c:v>35907</c:v>
                </c:pt>
                <c:pt idx="264">
                  <c:v>35909</c:v>
                </c:pt>
                <c:pt idx="265">
                  <c:v>35911</c:v>
                </c:pt>
                <c:pt idx="266">
                  <c:v>35915</c:v>
                </c:pt>
                <c:pt idx="267">
                  <c:v>35933</c:v>
                </c:pt>
                <c:pt idx="268">
                  <c:v>35961</c:v>
                </c:pt>
                <c:pt idx="269">
                  <c:v>35965</c:v>
                </c:pt>
                <c:pt idx="270">
                  <c:v>35966</c:v>
                </c:pt>
                <c:pt idx="271">
                  <c:v>35967</c:v>
                </c:pt>
                <c:pt idx="272">
                  <c:v>35997</c:v>
                </c:pt>
                <c:pt idx="273">
                  <c:v>36011</c:v>
                </c:pt>
                <c:pt idx="274">
                  <c:v>36017</c:v>
                </c:pt>
                <c:pt idx="275">
                  <c:v>36063</c:v>
                </c:pt>
                <c:pt idx="276">
                  <c:v>36087</c:v>
                </c:pt>
                <c:pt idx="277">
                  <c:v>36116</c:v>
                </c:pt>
                <c:pt idx="278">
                  <c:v>36150</c:v>
                </c:pt>
                <c:pt idx="279">
                  <c:v>36178</c:v>
                </c:pt>
                <c:pt idx="280">
                  <c:v>36213</c:v>
                </c:pt>
                <c:pt idx="281">
                  <c:v>36236</c:v>
                </c:pt>
                <c:pt idx="282">
                  <c:v>36270</c:v>
                </c:pt>
                <c:pt idx="283">
                  <c:v>36297</c:v>
                </c:pt>
                <c:pt idx="284">
                  <c:v>36336</c:v>
                </c:pt>
                <c:pt idx="285">
                  <c:v>36344</c:v>
                </c:pt>
                <c:pt idx="286">
                  <c:v>36368</c:v>
                </c:pt>
                <c:pt idx="287">
                  <c:v>36370</c:v>
                </c:pt>
                <c:pt idx="288">
                  <c:v>36384</c:v>
                </c:pt>
                <c:pt idx="289">
                  <c:v>36403</c:v>
                </c:pt>
                <c:pt idx="290">
                  <c:v>36413</c:v>
                </c:pt>
                <c:pt idx="291">
                  <c:v>36462</c:v>
                </c:pt>
                <c:pt idx="292">
                  <c:v>36486</c:v>
                </c:pt>
                <c:pt idx="293">
                  <c:v>36508</c:v>
                </c:pt>
                <c:pt idx="294">
                  <c:v>36552</c:v>
                </c:pt>
                <c:pt idx="295">
                  <c:v>36584</c:v>
                </c:pt>
                <c:pt idx="296">
                  <c:v>36608</c:v>
                </c:pt>
                <c:pt idx="297">
                  <c:v>36643</c:v>
                </c:pt>
                <c:pt idx="298">
                  <c:v>36661</c:v>
                </c:pt>
                <c:pt idx="299">
                  <c:v>36703</c:v>
                </c:pt>
                <c:pt idx="300">
                  <c:v>36732</c:v>
                </c:pt>
                <c:pt idx="301">
                  <c:v>36767</c:v>
                </c:pt>
                <c:pt idx="302">
                  <c:v>36794</c:v>
                </c:pt>
                <c:pt idx="303">
                  <c:v>36827</c:v>
                </c:pt>
                <c:pt idx="304">
                  <c:v>36828</c:v>
                </c:pt>
                <c:pt idx="305">
                  <c:v>36843</c:v>
                </c:pt>
                <c:pt idx="306">
                  <c:v>36848</c:v>
                </c:pt>
                <c:pt idx="307">
                  <c:v>36874</c:v>
                </c:pt>
                <c:pt idx="308">
                  <c:v>36904</c:v>
                </c:pt>
                <c:pt idx="309">
                  <c:v>36932</c:v>
                </c:pt>
                <c:pt idx="310">
                  <c:v>36960</c:v>
                </c:pt>
                <c:pt idx="311">
                  <c:v>36997</c:v>
                </c:pt>
                <c:pt idx="312">
                  <c:v>37059</c:v>
                </c:pt>
                <c:pt idx="313">
                  <c:v>37086</c:v>
                </c:pt>
                <c:pt idx="314">
                  <c:v>37117</c:v>
                </c:pt>
                <c:pt idx="315">
                  <c:v>37151</c:v>
                </c:pt>
                <c:pt idx="316">
                  <c:v>37179</c:v>
                </c:pt>
                <c:pt idx="317">
                  <c:v>37208</c:v>
                </c:pt>
                <c:pt idx="318">
                  <c:v>37239</c:v>
                </c:pt>
                <c:pt idx="319">
                  <c:v>37240</c:v>
                </c:pt>
                <c:pt idx="320">
                  <c:v>37271</c:v>
                </c:pt>
                <c:pt idx="321">
                  <c:v>37299</c:v>
                </c:pt>
                <c:pt idx="322">
                  <c:v>37327</c:v>
                </c:pt>
                <c:pt idx="323">
                  <c:v>37361</c:v>
                </c:pt>
                <c:pt idx="324">
                  <c:v>37389</c:v>
                </c:pt>
                <c:pt idx="325">
                  <c:v>37423</c:v>
                </c:pt>
                <c:pt idx="326">
                  <c:v>37453</c:v>
                </c:pt>
                <c:pt idx="327">
                  <c:v>37480</c:v>
                </c:pt>
                <c:pt idx="328">
                  <c:v>37515</c:v>
                </c:pt>
                <c:pt idx="329">
                  <c:v>37544</c:v>
                </c:pt>
                <c:pt idx="330">
                  <c:v>37571</c:v>
                </c:pt>
                <c:pt idx="331">
                  <c:v>37572</c:v>
                </c:pt>
                <c:pt idx="332">
                  <c:v>37600</c:v>
                </c:pt>
                <c:pt idx="333">
                  <c:v>37635</c:v>
                </c:pt>
                <c:pt idx="334">
                  <c:v>37667</c:v>
                </c:pt>
                <c:pt idx="335">
                  <c:v>37695</c:v>
                </c:pt>
                <c:pt idx="336">
                  <c:v>37726</c:v>
                </c:pt>
                <c:pt idx="337">
                  <c:v>37754</c:v>
                </c:pt>
                <c:pt idx="338">
                  <c:v>37755</c:v>
                </c:pt>
                <c:pt idx="339">
                  <c:v>37786</c:v>
                </c:pt>
                <c:pt idx="340">
                  <c:v>37816</c:v>
                </c:pt>
                <c:pt idx="341">
                  <c:v>37817</c:v>
                </c:pt>
                <c:pt idx="342">
                  <c:v>37844</c:v>
                </c:pt>
                <c:pt idx="343">
                  <c:v>37866</c:v>
                </c:pt>
                <c:pt idx="344">
                  <c:v>37872</c:v>
                </c:pt>
                <c:pt idx="345">
                  <c:v>37880</c:v>
                </c:pt>
                <c:pt idx="346">
                  <c:v>37888</c:v>
                </c:pt>
                <c:pt idx="347">
                  <c:v>37894</c:v>
                </c:pt>
                <c:pt idx="348">
                  <c:v>37908</c:v>
                </c:pt>
                <c:pt idx="349">
                  <c:v>37940</c:v>
                </c:pt>
                <c:pt idx="350">
                  <c:v>37969</c:v>
                </c:pt>
                <c:pt idx="351">
                  <c:v>37970</c:v>
                </c:pt>
                <c:pt idx="352">
                  <c:v>37998</c:v>
                </c:pt>
                <c:pt idx="353">
                  <c:v>38033</c:v>
                </c:pt>
                <c:pt idx="354">
                  <c:v>38061</c:v>
                </c:pt>
                <c:pt idx="355">
                  <c:v>38109</c:v>
                </c:pt>
                <c:pt idx="356">
                  <c:v>38116</c:v>
                </c:pt>
                <c:pt idx="357">
                  <c:v>38121</c:v>
                </c:pt>
                <c:pt idx="358">
                  <c:v>38132</c:v>
                </c:pt>
                <c:pt idx="359">
                  <c:v>38139</c:v>
                </c:pt>
                <c:pt idx="360">
                  <c:v>38152</c:v>
                </c:pt>
                <c:pt idx="361">
                  <c:v>38180</c:v>
                </c:pt>
                <c:pt idx="362">
                  <c:v>38208</c:v>
                </c:pt>
                <c:pt idx="363">
                  <c:v>38223</c:v>
                </c:pt>
                <c:pt idx="364">
                  <c:v>38230</c:v>
                </c:pt>
                <c:pt idx="365">
                  <c:v>38243</c:v>
                </c:pt>
                <c:pt idx="366">
                  <c:v>38244</c:v>
                </c:pt>
                <c:pt idx="367">
                  <c:v>38272</c:v>
                </c:pt>
                <c:pt idx="368">
                  <c:v>38306</c:v>
                </c:pt>
                <c:pt idx="369">
                  <c:v>38324</c:v>
                </c:pt>
                <c:pt idx="370">
                  <c:v>38364</c:v>
                </c:pt>
                <c:pt idx="371">
                  <c:v>38373</c:v>
                </c:pt>
                <c:pt idx="372">
                  <c:v>38391</c:v>
                </c:pt>
                <c:pt idx="373">
                  <c:v>38412</c:v>
                </c:pt>
                <c:pt idx="374">
                  <c:v>38419</c:v>
                </c:pt>
                <c:pt idx="375">
                  <c:v>38425</c:v>
                </c:pt>
                <c:pt idx="376">
                  <c:v>38433</c:v>
                </c:pt>
                <c:pt idx="377">
                  <c:v>38453</c:v>
                </c:pt>
                <c:pt idx="378">
                  <c:v>38482</c:v>
                </c:pt>
                <c:pt idx="379">
                  <c:v>38503</c:v>
                </c:pt>
                <c:pt idx="380">
                  <c:v>38514</c:v>
                </c:pt>
                <c:pt idx="381">
                  <c:v>38522</c:v>
                </c:pt>
                <c:pt idx="382">
                  <c:v>38524</c:v>
                </c:pt>
                <c:pt idx="383">
                  <c:v>38535</c:v>
                </c:pt>
                <c:pt idx="384">
                  <c:v>38543</c:v>
                </c:pt>
                <c:pt idx="385">
                  <c:v>38550</c:v>
                </c:pt>
                <c:pt idx="386">
                  <c:v>38557</c:v>
                </c:pt>
                <c:pt idx="387">
                  <c:v>38558</c:v>
                </c:pt>
                <c:pt idx="388">
                  <c:v>38564</c:v>
                </c:pt>
                <c:pt idx="389">
                  <c:v>38570</c:v>
                </c:pt>
                <c:pt idx="390">
                  <c:v>38577</c:v>
                </c:pt>
                <c:pt idx="391">
                  <c:v>38584</c:v>
                </c:pt>
                <c:pt idx="392">
                  <c:v>38587</c:v>
                </c:pt>
                <c:pt idx="393">
                  <c:v>38591</c:v>
                </c:pt>
                <c:pt idx="394">
                  <c:v>38600</c:v>
                </c:pt>
                <c:pt idx="395">
                  <c:v>38601</c:v>
                </c:pt>
                <c:pt idx="396">
                  <c:v>38606</c:v>
                </c:pt>
                <c:pt idx="397">
                  <c:v>38613</c:v>
                </c:pt>
                <c:pt idx="398">
                  <c:v>38619</c:v>
                </c:pt>
                <c:pt idx="399">
                  <c:v>38626</c:v>
                </c:pt>
                <c:pt idx="400">
                  <c:v>38635</c:v>
                </c:pt>
                <c:pt idx="401">
                  <c:v>38636</c:v>
                </c:pt>
                <c:pt idx="402">
                  <c:v>38657</c:v>
                </c:pt>
                <c:pt idx="403">
                  <c:v>38658</c:v>
                </c:pt>
                <c:pt idx="404">
                  <c:v>38699</c:v>
                </c:pt>
                <c:pt idx="405">
                  <c:v>38701</c:v>
                </c:pt>
                <c:pt idx="406">
                  <c:v>38740</c:v>
                </c:pt>
                <c:pt idx="407">
                  <c:v>38762</c:v>
                </c:pt>
                <c:pt idx="408">
                  <c:v>38800</c:v>
                </c:pt>
                <c:pt idx="409">
                  <c:v>38832</c:v>
                </c:pt>
                <c:pt idx="410">
                  <c:v>38846</c:v>
                </c:pt>
                <c:pt idx="411">
                  <c:v>38855</c:v>
                </c:pt>
                <c:pt idx="412">
                  <c:v>38860</c:v>
                </c:pt>
                <c:pt idx="413">
                  <c:v>38867</c:v>
                </c:pt>
                <c:pt idx="414">
                  <c:v>38874</c:v>
                </c:pt>
                <c:pt idx="415">
                  <c:v>38887</c:v>
                </c:pt>
                <c:pt idx="416">
                  <c:v>38888</c:v>
                </c:pt>
                <c:pt idx="417">
                  <c:v>38909</c:v>
                </c:pt>
                <c:pt idx="418">
                  <c:v>38915</c:v>
                </c:pt>
                <c:pt idx="419">
                  <c:v>38916</c:v>
                </c:pt>
                <c:pt idx="420">
                  <c:v>38923</c:v>
                </c:pt>
                <c:pt idx="421">
                  <c:v>38930</c:v>
                </c:pt>
                <c:pt idx="422">
                  <c:v>38944</c:v>
                </c:pt>
                <c:pt idx="423">
                  <c:v>38950</c:v>
                </c:pt>
                <c:pt idx="424">
                  <c:v>38951</c:v>
                </c:pt>
                <c:pt idx="425">
                  <c:v>38958</c:v>
                </c:pt>
                <c:pt idx="426">
                  <c:v>38965</c:v>
                </c:pt>
                <c:pt idx="427">
                  <c:v>38972</c:v>
                </c:pt>
                <c:pt idx="428">
                  <c:v>39007</c:v>
                </c:pt>
                <c:pt idx="429">
                  <c:v>39035</c:v>
                </c:pt>
                <c:pt idx="430">
                  <c:v>39064</c:v>
                </c:pt>
                <c:pt idx="431">
                  <c:v>39098</c:v>
                </c:pt>
                <c:pt idx="432">
                  <c:v>39126</c:v>
                </c:pt>
                <c:pt idx="433">
                  <c:v>39128</c:v>
                </c:pt>
                <c:pt idx="434">
                  <c:v>39153</c:v>
                </c:pt>
                <c:pt idx="435">
                  <c:v>39182</c:v>
                </c:pt>
                <c:pt idx="436">
                  <c:v>39191</c:v>
                </c:pt>
                <c:pt idx="437">
                  <c:v>39216</c:v>
                </c:pt>
                <c:pt idx="438">
                  <c:v>39217</c:v>
                </c:pt>
                <c:pt idx="439">
                  <c:v>39224</c:v>
                </c:pt>
                <c:pt idx="440">
                  <c:v>39231</c:v>
                </c:pt>
                <c:pt idx="441">
                  <c:v>39238</c:v>
                </c:pt>
                <c:pt idx="442">
                  <c:v>39245</c:v>
                </c:pt>
                <c:pt idx="443">
                  <c:v>39251</c:v>
                </c:pt>
                <c:pt idx="444">
                  <c:v>39252</c:v>
                </c:pt>
                <c:pt idx="445">
                  <c:v>39259</c:v>
                </c:pt>
                <c:pt idx="446">
                  <c:v>39266</c:v>
                </c:pt>
                <c:pt idx="447">
                  <c:v>39273</c:v>
                </c:pt>
                <c:pt idx="448">
                  <c:v>39279</c:v>
                </c:pt>
                <c:pt idx="449">
                  <c:v>39280</c:v>
                </c:pt>
                <c:pt idx="450">
                  <c:v>39287</c:v>
                </c:pt>
                <c:pt idx="451">
                  <c:v>39294</c:v>
                </c:pt>
                <c:pt idx="452">
                  <c:v>39301</c:v>
                </c:pt>
                <c:pt idx="453">
                  <c:v>39307</c:v>
                </c:pt>
                <c:pt idx="454">
                  <c:v>39308</c:v>
                </c:pt>
                <c:pt idx="455">
                  <c:v>39315</c:v>
                </c:pt>
                <c:pt idx="456">
                  <c:v>39322</c:v>
                </c:pt>
                <c:pt idx="457">
                  <c:v>39329</c:v>
                </c:pt>
                <c:pt idx="458">
                  <c:v>39335</c:v>
                </c:pt>
                <c:pt idx="459">
                  <c:v>39336</c:v>
                </c:pt>
                <c:pt idx="460">
                  <c:v>39342</c:v>
                </c:pt>
                <c:pt idx="461">
                  <c:v>39350</c:v>
                </c:pt>
                <c:pt idx="462">
                  <c:v>39378</c:v>
                </c:pt>
                <c:pt idx="463">
                  <c:v>39380</c:v>
                </c:pt>
                <c:pt idx="464">
                  <c:v>39384</c:v>
                </c:pt>
                <c:pt idx="465">
                  <c:v>39399</c:v>
                </c:pt>
                <c:pt idx="466">
                  <c:v>39400</c:v>
                </c:pt>
                <c:pt idx="467">
                  <c:v>39407</c:v>
                </c:pt>
                <c:pt idx="468">
                  <c:v>39426</c:v>
                </c:pt>
                <c:pt idx="469">
                  <c:v>39429</c:v>
                </c:pt>
                <c:pt idx="470">
                  <c:v>39455</c:v>
                </c:pt>
                <c:pt idx="471">
                  <c:v>39471</c:v>
                </c:pt>
                <c:pt idx="472">
                  <c:v>39497</c:v>
                </c:pt>
                <c:pt idx="473">
                  <c:v>39498</c:v>
                </c:pt>
                <c:pt idx="474">
                  <c:v>39518</c:v>
                </c:pt>
                <c:pt idx="475">
                  <c:v>39525</c:v>
                </c:pt>
                <c:pt idx="476">
                  <c:v>39552</c:v>
                </c:pt>
                <c:pt idx="477">
                  <c:v>39553</c:v>
                </c:pt>
                <c:pt idx="478">
                  <c:v>39560</c:v>
                </c:pt>
                <c:pt idx="479">
                  <c:v>39567</c:v>
                </c:pt>
                <c:pt idx="480">
                  <c:v>39574</c:v>
                </c:pt>
                <c:pt idx="481">
                  <c:v>39581</c:v>
                </c:pt>
                <c:pt idx="482">
                  <c:v>39583</c:v>
                </c:pt>
                <c:pt idx="483">
                  <c:v>39588</c:v>
                </c:pt>
                <c:pt idx="484">
                  <c:v>39590</c:v>
                </c:pt>
                <c:pt idx="485">
                  <c:v>39594</c:v>
                </c:pt>
                <c:pt idx="486">
                  <c:v>39595</c:v>
                </c:pt>
                <c:pt idx="487">
                  <c:v>39602</c:v>
                </c:pt>
                <c:pt idx="488">
                  <c:v>39609</c:v>
                </c:pt>
                <c:pt idx="489">
                  <c:v>39615</c:v>
                </c:pt>
                <c:pt idx="490">
                  <c:v>39616</c:v>
                </c:pt>
                <c:pt idx="491">
                  <c:v>39623</c:v>
                </c:pt>
                <c:pt idx="492">
                  <c:v>39630</c:v>
                </c:pt>
                <c:pt idx="493">
                  <c:v>39637</c:v>
                </c:pt>
                <c:pt idx="494">
                  <c:v>39643</c:v>
                </c:pt>
                <c:pt idx="495">
                  <c:v>39645</c:v>
                </c:pt>
                <c:pt idx="496">
                  <c:v>39651</c:v>
                </c:pt>
                <c:pt idx="497">
                  <c:v>39659</c:v>
                </c:pt>
                <c:pt idx="498">
                  <c:v>39660</c:v>
                </c:pt>
                <c:pt idx="499">
                  <c:v>39665</c:v>
                </c:pt>
                <c:pt idx="500">
                  <c:v>39671</c:v>
                </c:pt>
                <c:pt idx="501">
                  <c:v>39672</c:v>
                </c:pt>
                <c:pt idx="502">
                  <c:v>39679</c:v>
                </c:pt>
                <c:pt idx="503">
                  <c:v>39688</c:v>
                </c:pt>
                <c:pt idx="504">
                  <c:v>39693</c:v>
                </c:pt>
                <c:pt idx="505">
                  <c:v>39693.388888888891</c:v>
                </c:pt>
                <c:pt idx="506">
                  <c:v>39700</c:v>
                </c:pt>
                <c:pt idx="507">
                  <c:v>39700.489583333336</c:v>
                </c:pt>
                <c:pt idx="508">
                  <c:v>39706</c:v>
                </c:pt>
                <c:pt idx="509">
                  <c:v>39706.493055555555</c:v>
                </c:pt>
                <c:pt idx="510">
                  <c:v>39707</c:v>
                </c:pt>
                <c:pt idx="511">
                  <c:v>39707.378472222219</c:v>
                </c:pt>
                <c:pt idx="512">
                  <c:v>39709</c:v>
                </c:pt>
                <c:pt idx="513">
                  <c:v>39714</c:v>
                </c:pt>
                <c:pt idx="514">
                  <c:v>39714.354166666664</c:v>
                </c:pt>
                <c:pt idx="515">
                  <c:v>39721</c:v>
                </c:pt>
                <c:pt idx="516">
                  <c:v>39721.368055555555</c:v>
                </c:pt>
                <c:pt idx="517">
                  <c:v>39728</c:v>
                </c:pt>
                <c:pt idx="518">
                  <c:v>39728.458333333336</c:v>
                </c:pt>
                <c:pt idx="519">
                  <c:v>39735</c:v>
                </c:pt>
                <c:pt idx="520">
                  <c:v>39735.486111111109</c:v>
                </c:pt>
                <c:pt idx="521">
                  <c:v>39736</c:v>
                </c:pt>
                <c:pt idx="522">
                  <c:v>39736.673611111109</c:v>
                </c:pt>
                <c:pt idx="523">
                  <c:v>39742</c:v>
                </c:pt>
                <c:pt idx="524">
                  <c:v>39742.493055555555</c:v>
                </c:pt>
                <c:pt idx="525">
                  <c:v>39755</c:v>
                </c:pt>
                <c:pt idx="526">
                  <c:v>39756</c:v>
                </c:pt>
                <c:pt idx="527">
                  <c:v>39756.416666666664</c:v>
                </c:pt>
                <c:pt idx="528">
                  <c:v>39783</c:v>
                </c:pt>
                <c:pt idx="529">
                  <c:v>39783.496527777781</c:v>
                </c:pt>
                <c:pt idx="530">
                  <c:v>39792</c:v>
                </c:pt>
                <c:pt idx="531">
                  <c:v>39846</c:v>
                </c:pt>
                <c:pt idx="532">
                  <c:v>39875</c:v>
                </c:pt>
                <c:pt idx="533">
                  <c:v>39875.65625</c:v>
                </c:pt>
                <c:pt idx="534">
                  <c:v>39905</c:v>
                </c:pt>
                <c:pt idx="535">
                  <c:v>39905.447916666664</c:v>
                </c:pt>
                <c:pt idx="536">
                  <c:v>39910.416666666664</c:v>
                </c:pt>
                <c:pt idx="537">
                  <c:v>39911</c:v>
                </c:pt>
                <c:pt idx="538">
                  <c:v>39911.347222222219</c:v>
                </c:pt>
                <c:pt idx="539">
                  <c:v>39919</c:v>
                </c:pt>
                <c:pt idx="540">
                  <c:v>39919.229166666664</c:v>
                </c:pt>
                <c:pt idx="541">
                  <c:v>39926</c:v>
                </c:pt>
                <c:pt idx="542">
                  <c:v>39926.225694444445</c:v>
                </c:pt>
                <c:pt idx="543">
                  <c:v>39932</c:v>
                </c:pt>
                <c:pt idx="544">
                  <c:v>39932.222222222219</c:v>
                </c:pt>
                <c:pt idx="545">
                  <c:v>39940</c:v>
                </c:pt>
                <c:pt idx="546">
                  <c:v>39940.625</c:v>
                </c:pt>
                <c:pt idx="547">
                  <c:v>39947</c:v>
                </c:pt>
                <c:pt idx="548">
                  <c:v>39947.21875</c:v>
                </c:pt>
                <c:pt idx="549">
                  <c:v>39947.225694444445</c:v>
                </c:pt>
                <c:pt idx="550">
                  <c:v>39954</c:v>
                </c:pt>
                <c:pt idx="551">
                  <c:v>39954.222222222219</c:v>
                </c:pt>
                <c:pt idx="552">
                  <c:v>39964</c:v>
                </c:pt>
                <c:pt idx="553">
                  <c:v>39964.256944444445</c:v>
                </c:pt>
                <c:pt idx="554">
                  <c:v>39971</c:v>
                </c:pt>
                <c:pt idx="555">
                  <c:v>39971.694444444445</c:v>
                </c:pt>
                <c:pt idx="556">
                  <c:v>39972</c:v>
                </c:pt>
                <c:pt idx="557">
                  <c:v>39972.496527777781</c:v>
                </c:pt>
                <c:pt idx="558">
                  <c:v>39978</c:v>
                </c:pt>
                <c:pt idx="559">
                  <c:v>39978.496527777781</c:v>
                </c:pt>
                <c:pt idx="560">
                  <c:v>39985</c:v>
                </c:pt>
                <c:pt idx="561">
                  <c:v>39985.048611111109</c:v>
                </c:pt>
                <c:pt idx="562">
                  <c:v>39985.548611111109</c:v>
                </c:pt>
                <c:pt idx="563">
                  <c:v>39992</c:v>
                </c:pt>
                <c:pt idx="564">
                  <c:v>39992.253472222219</c:v>
                </c:pt>
                <c:pt idx="565">
                  <c:v>39999</c:v>
                </c:pt>
                <c:pt idx="566">
                  <c:v>39999.215277777781</c:v>
                </c:pt>
                <c:pt idx="567">
                  <c:v>40006</c:v>
                </c:pt>
                <c:pt idx="568">
                  <c:v>40006.368055555555</c:v>
                </c:pt>
                <c:pt idx="569">
                  <c:v>40007</c:v>
                </c:pt>
                <c:pt idx="570">
                  <c:v>40007.416666666664</c:v>
                </c:pt>
                <c:pt idx="571">
                  <c:v>40013</c:v>
                </c:pt>
                <c:pt idx="572">
                  <c:v>40013.427083333336</c:v>
                </c:pt>
                <c:pt idx="573">
                  <c:v>40020.364583333336</c:v>
                </c:pt>
                <c:pt idx="574">
                  <c:v>40027</c:v>
                </c:pt>
                <c:pt idx="575">
                  <c:v>40027.621527777781</c:v>
                </c:pt>
                <c:pt idx="576">
                  <c:v>40034</c:v>
                </c:pt>
                <c:pt idx="577">
                  <c:v>40034.701388888891</c:v>
                </c:pt>
                <c:pt idx="578">
                  <c:v>40040</c:v>
                </c:pt>
                <c:pt idx="579">
                  <c:v>40040.559027777781</c:v>
                </c:pt>
                <c:pt idx="580">
                  <c:v>40048</c:v>
                </c:pt>
                <c:pt idx="581">
                  <c:v>40048.458333333336</c:v>
                </c:pt>
                <c:pt idx="582">
                  <c:v>40055</c:v>
                </c:pt>
                <c:pt idx="583">
                  <c:v>40055.385416666664</c:v>
                </c:pt>
                <c:pt idx="584">
                  <c:v>40058.802083333336</c:v>
                </c:pt>
                <c:pt idx="585">
                  <c:v>40059</c:v>
                </c:pt>
                <c:pt idx="586">
                  <c:v>40062</c:v>
                </c:pt>
                <c:pt idx="587">
                  <c:v>40062.381944444445</c:v>
                </c:pt>
                <c:pt idx="588">
                  <c:v>40069</c:v>
                </c:pt>
                <c:pt idx="589">
                  <c:v>40069.347222222219</c:v>
                </c:pt>
                <c:pt idx="590">
                  <c:v>40076</c:v>
                </c:pt>
                <c:pt idx="591">
                  <c:v>40076.402777777781</c:v>
                </c:pt>
                <c:pt idx="592">
                  <c:v>40080.486111111109</c:v>
                </c:pt>
                <c:pt idx="593">
                  <c:v>40080.715277777781</c:v>
                </c:pt>
                <c:pt idx="594">
                  <c:v>40093</c:v>
                </c:pt>
                <c:pt idx="595">
                  <c:v>40093.486111111109</c:v>
                </c:pt>
                <c:pt idx="596">
                  <c:v>40093.742361111108</c:v>
                </c:pt>
                <c:pt idx="597">
                  <c:v>40093.74722222222</c:v>
                </c:pt>
                <c:pt idx="598">
                  <c:v>40094.473611111112</c:v>
                </c:pt>
                <c:pt idx="599">
                  <c:v>40094.604166666664</c:v>
                </c:pt>
                <c:pt idx="600">
                  <c:v>40095.418055555558</c:v>
                </c:pt>
                <c:pt idx="601">
                  <c:v>40095.617361111108</c:v>
                </c:pt>
                <c:pt idx="602">
                  <c:v>40096.453472222223</c:v>
                </c:pt>
                <c:pt idx="603">
                  <c:v>40096.609722222223</c:v>
                </c:pt>
                <c:pt idx="604">
                  <c:v>40097.496527777781</c:v>
                </c:pt>
                <c:pt idx="605">
                  <c:v>40097.611111111109</c:v>
                </c:pt>
                <c:pt idx="606">
                  <c:v>40098.503472222219</c:v>
                </c:pt>
                <c:pt idx="607">
                  <c:v>40098.607638888891</c:v>
                </c:pt>
                <c:pt idx="608">
                  <c:v>40102.736111111109</c:v>
                </c:pt>
                <c:pt idx="609">
                  <c:v>40103</c:v>
                </c:pt>
                <c:pt idx="610">
                  <c:v>40103.517361111109</c:v>
                </c:pt>
                <c:pt idx="611">
                  <c:v>40103.524305555555</c:v>
                </c:pt>
                <c:pt idx="612">
                  <c:v>40103.701388888891</c:v>
                </c:pt>
                <c:pt idx="613">
                  <c:v>40104.444444444445</c:v>
                </c:pt>
                <c:pt idx="614">
                  <c:v>40104.655555555553</c:v>
                </c:pt>
                <c:pt idx="615">
                  <c:v>40105.482638888891</c:v>
                </c:pt>
                <c:pt idx="616">
                  <c:v>40105.706944444442</c:v>
                </c:pt>
                <c:pt idx="617">
                  <c:v>40106.545138888891</c:v>
                </c:pt>
                <c:pt idx="618">
                  <c:v>40106.677083333336</c:v>
                </c:pt>
                <c:pt idx="619">
                  <c:v>40107.540277777778</c:v>
                </c:pt>
                <c:pt idx="620">
                  <c:v>40107.644444444442</c:v>
                </c:pt>
                <c:pt idx="621">
                  <c:v>40108.51458333333</c:v>
                </c:pt>
                <c:pt idx="622">
                  <c:v>40108.635416666664</c:v>
                </c:pt>
                <c:pt idx="623">
                  <c:v>40109.534722222219</c:v>
                </c:pt>
                <c:pt idx="624">
                  <c:v>40109.645833333336</c:v>
                </c:pt>
                <c:pt idx="625">
                  <c:v>40110.646527777775</c:v>
                </c:pt>
                <c:pt idx="626">
                  <c:v>40110.6875</c:v>
                </c:pt>
                <c:pt idx="627">
                  <c:v>40111</c:v>
                </c:pt>
                <c:pt idx="628">
                  <c:v>40111.569444444445</c:v>
                </c:pt>
                <c:pt idx="629">
                  <c:v>40111.65625</c:v>
                </c:pt>
                <c:pt idx="630">
                  <c:v>40112.527777777781</c:v>
                </c:pt>
                <c:pt idx="631">
                  <c:v>40112.65625</c:v>
                </c:pt>
                <c:pt idx="632">
                  <c:v>40113.456250000003</c:v>
                </c:pt>
                <c:pt idx="633">
                  <c:v>40113.652777777781</c:v>
                </c:pt>
                <c:pt idx="634">
                  <c:v>40114.474305555559</c:v>
                </c:pt>
                <c:pt idx="635">
                  <c:v>40114.64166666667</c:v>
                </c:pt>
                <c:pt idx="636">
                  <c:v>40115.589583333334</c:v>
                </c:pt>
                <c:pt idx="637">
                  <c:v>40115.655555555553</c:v>
                </c:pt>
                <c:pt idx="638">
                  <c:v>40116.477777777778</c:v>
                </c:pt>
                <c:pt idx="639">
                  <c:v>40116.658333333333</c:v>
                </c:pt>
                <c:pt idx="640">
                  <c:v>40117.474999999999</c:v>
                </c:pt>
                <c:pt idx="641">
                  <c:v>40117.636805555558</c:v>
                </c:pt>
                <c:pt idx="642">
                  <c:v>40118</c:v>
                </c:pt>
                <c:pt idx="643">
                  <c:v>40118.511111111111</c:v>
                </c:pt>
                <c:pt idx="644">
                  <c:v>40118.661111111112</c:v>
                </c:pt>
                <c:pt idx="645">
                  <c:v>40121</c:v>
                </c:pt>
                <c:pt idx="646">
                  <c:v>40121.631249999999</c:v>
                </c:pt>
                <c:pt idx="647">
                  <c:v>40148</c:v>
                </c:pt>
                <c:pt idx="648">
                  <c:v>40148.606249999997</c:v>
                </c:pt>
                <c:pt idx="649">
                  <c:v>40148.613194444442</c:v>
                </c:pt>
                <c:pt idx="650">
                  <c:v>40189</c:v>
                </c:pt>
                <c:pt idx="651">
                  <c:v>40189.522222222222</c:v>
                </c:pt>
                <c:pt idx="652">
                  <c:v>40231</c:v>
                </c:pt>
                <c:pt idx="653">
                  <c:v>40231.597222222219</c:v>
                </c:pt>
                <c:pt idx="654">
                  <c:v>40247</c:v>
                </c:pt>
                <c:pt idx="655">
                  <c:v>40247.369444444441</c:v>
                </c:pt>
                <c:pt idx="656">
                  <c:v>40259</c:v>
                </c:pt>
                <c:pt idx="657">
                  <c:v>40259.305555555555</c:v>
                </c:pt>
                <c:pt idx="658">
                  <c:v>40259.740277777775</c:v>
                </c:pt>
                <c:pt idx="659">
                  <c:v>40260.309027777781</c:v>
                </c:pt>
                <c:pt idx="660">
                  <c:v>40260.548611111109</c:v>
                </c:pt>
                <c:pt idx="661">
                  <c:v>40261.362500000003</c:v>
                </c:pt>
                <c:pt idx="662">
                  <c:v>40261.390972222223</c:v>
                </c:pt>
                <c:pt idx="663">
                  <c:v>40262.301388888889</c:v>
                </c:pt>
                <c:pt idx="664">
                  <c:v>40262.342361111114</c:v>
                </c:pt>
                <c:pt idx="665">
                  <c:v>40262.445138888892</c:v>
                </c:pt>
                <c:pt idx="666">
                  <c:v>40262.617361111108</c:v>
                </c:pt>
                <c:pt idx="667">
                  <c:v>40263.337500000001</c:v>
                </c:pt>
                <c:pt idx="668">
                  <c:v>40263.381944444445</c:v>
                </c:pt>
                <c:pt idx="669">
                  <c:v>40264.3125</c:v>
                </c:pt>
                <c:pt idx="670">
                  <c:v>40264.32708333333</c:v>
                </c:pt>
                <c:pt idx="671">
                  <c:v>40265.315972222219</c:v>
                </c:pt>
                <c:pt idx="672">
                  <c:v>40265.743750000001</c:v>
                </c:pt>
                <c:pt idx="673">
                  <c:v>40266.355555555558</c:v>
                </c:pt>
                <c:pt idx="674">
                  <c:v>40266.556250000001</c:v>
                </c:pt>
                <c:pt idx="675">
                  <c:v>40267</c:v>
                </c:pt>
                <c:pt idx="676">
                  <c:v>40267.294444444444</c:v>
                </c:pt>
                <c:pt idx="677">
                  <c:v>40267.337500000001</c:v>
                </c:pt>
                <c:pt idx="678">
                  <c:v>40267.382638888892</c:v>
                </c:pt>
                <c:pt idx="679">
                  <c:v>40267.451388888891</c:v>
                </c:pt>
                <c:pt idx="680">
                  <c:v>40268.377083333333</c:v>
                </c:pt>
                <c:pt idx="681">
                  <c:v>40268.615277777775</c:v>
                </c:pt>
                <c:pt idx="682">
                  <c:v>40269.331250000003</c:v>
                </c:pt>
                <c:pt idx="683">
                  <c:v>40269.333333333336</c:v>
                </c:pt>
                <c:pt idx="684">
                  <c:v>40273.305555555555</c:v>
                </c:pt>
                <c:pt idx="685">
                  <c:v>40273.309027777781</c:v>
                </c:pt>
                <c:pt idx="686">
                  <c:v>40273.339583333334</c:v>
                </c:pt>
                <c:pt idx="687">
                  <c:v>40273.464583333334</c:v>
                </c:pt>
                <c:pt idx="688">
                  <c:v>40274</c:v>
                </c:pt>
                <c:pt idx="689">
                  <c:v>40274.35</c:v>
                </c:pt>
                <c:pt idx="690">
                  <c:v>40274.362500000003</c:v>
                </c:pt>
                <c:pt idx="691">
                  <c:v>40275.342361111114</c:v>
                </c:pt>
                <c:pt idx="692">
                  <c:v>40275.366666666669</c:v>
                </c:pt>
                <c:pt idx="693">
                  <c:v>40276.445138888892</c:v>
                </c:pt>
                <c:pt idx="694">
                  <c:v>40276.446527777778</c:v>
                </c:pt>
                <c:pt idx="695">
                  <c:v>40277.329861111109</c:v>
                </c:pt>
                <c:pt idx="696">
                  <c:v>40277.381944444445</c:v>
                </c:pt>
                <c:pt idx="697">
                  <c:v>40278.3125</c:v>
                </c:pt>
                <c:pt idx="698">
                  <c:v>40278.32708333333</c:v>
                </c:pt>
                <c:pt idx="699">
                  <c:v>40279.326388888891</c:v>
                </c:pt>
                <c:pt idx="700">
                  <c:v>40279.45416666667</c:v>
                </c:pt>
                <c:pt idx="701">
                  <c:v>40280.343055555553</c:v>
                </c:pt>
                <c:pt idx="702">
                  <c:v>40280.35833333333</c:v>
                </c:pt>
                <c:pt idx="703">
                  <c:v>40281</c:v>
                </c:pt>
                <c:pt idx="704">
                  <c:v>40281.372916666667</c:v>
                </c:pt>
                <c:pt idx="705">
                  <c:v>40281.37777777778</c:v>
                </c:pt>
                <c:pt idx="706">
                  <c:v>40282.347222222219</c:v>
                </c:pt>
                <c:pt idx="707">
                  <c:v>40282.44027777778</c:v>
                </c:pt>
                <c:pt idx="708">
                  <c:v>40283.336805555555</c:v>
                </c:pt>
                <c:pt idx="709">
                  <c:v>40283.338194444441</c:v>
                </c:pt>
                <c:pt idx="710">
                  <c:v>40288</c:v>
                </c:pt>
                <c:pt idx="711">
                  <c:v>40288.594444444447</c:v>
                </c:pt>
                <c:pt idx="712">
                  <c:v>40288.613194444442</c:v>
                </c:pt>
                <c:pt idx="713">
                  <c:v>40291.31527777778</c:v>
                </c:pt>
                <c:pt idx="714">
                  <c:v>40291.319444444445</c:v>
                </c:pt>
                <c:pt idx="715">
                  <c:v>40293.319444444445</c:v>
                </c:pt>
                <c:pt idx="716">
                  <c:v>40293.322222222225</c:v>
                </c:pt>
                <c:pt idx="717">
                  <c:v>40294.354166666664</c:v>
                </c:pt>
                <c:pt idx="718">
                  <c:v>40294.363194444442</c:v>
                </c:pt>
                <c:pt idx="719">
                  <c:v>40295</c:v>
                </c:pt>
                <c:pt idx="720">
                  <c:v>40295.076388888891</c:v>
                </c:pt>
                <c:pt idx="721">
                  <c:v>40295.381944444445</c:v>
                </c:pt>
                <c:pt idx="722">
                  <c:v>40295.576388888891</c:v>
                </c:pt>
                <c:pt idx="723">
                  <c:v>40297.351388888892</c:v>
                </c:pt>
                <c:pt idx="724">
                  <c:v>40297.649305555555</c:v>
                </c:pt>
                <c:pt idx="725">
                  <c:v>40300.341666666667</c:v>
                </c:pt>
                <c:pt idx="726">
                  <c:v>40300.378472222219</c:v>
                </c:pt>
                <c:pt idx="727">
                  <c:v>40300.59375</c:v>
                </c:pt>
                <c:pt idx="728">
                  <c:v>40301.319444444445</c:v>
                </c:pt>
                <c:pt idx="729">
                  <c:v>40301.353472222225</c:v>
                </c:pt>
                <c:pt idx="730">
                  <c:v>40302</c:v>
                </c:pt>
                <c:pt idx="731">
                  <c:v>40302.319444444445</c:v>
                </c:pt>
                <c:pt idx="732">
                  <c:v>40302.359027777777</c:v>
                </c:pt>
                <c:pt idx="733">
                  <c:v>40302.367361111108</c:v>
                </c:pt>
                <c:pt idx="734">
                  <c:v>40303.347222222219</c:v>
                </c:pt>
                <c:pt idx="735">
                  <c:v>40303.361805555556</c:v>
                </c:pt>
                <c:pt idx="736">
                  <c:v>40304.347916666666</c:v>
                </c:pt>
                <c:pt idx="737">
                  <c:v>40304.368055555555</c:v>
                </c:pt>
                <c:pt idx="738">
                  <c:v>40305.274305555555</c:v>
                </c:pt>
                <c:pt idx="739">
                  <c:v>40305.60833333333</c:v>
                </c:pt>
                <c:pt idx="740">
                  <c:v>40306.336111111108</c:v>
                </c:pt>
                <c:pt idx="741">
                  <c:v>40306.369444444441</c:v>
                </c:pt>
                <c:pt idx="742">
                  <c:v>40307.342361111114</c:v>
                </c:pt>
                <c:pt idx="743">
                  <c:v>40307.354166666664</c:v>
                </c:pt>
                <c:pt idx="744">
                  <c:v>40308.34652777778</c:v>
                </c:pt>
                <c:pt idx="745">
                  <c:v>40308.510416666664</c:v>
                </c:pt>
                <c:pt idx="746">
                  <c:v>40309</c:v>
                </c:pt>
                <c:pt idx="747">
                  <c:v>40309.347222222219</c:v>
                </c:pt>
                <c:pt idx="748">
                  <c:v>40309.37777777778</c:v>
                </c:pt>
                <c:pt idx="749">
                  <c:v>40309.579861111109</c:v>
                </c:pt>
                <c:pt idx="750">
                  <c:v>40310.36041666667</c:v>
                </c:pt>
                <c:pt idx="751">
                  <c:v>40310.579861111109</c:v>
                </c:pt>
                <c:pt idx="752">
                  <c:v>40311.317361111112</c:v>
                </c:pt>
                <c:pt idx="753">
                  <c:v>40311.702777777777</c:v>
                </c:pt>
                <c:pt idx="754">
                  <c:v>40312.323611111111</c:v>
                </c:pt>
                <c:pt idx="755">
                  <c:v>40312.579861111109</c:v>
                </c:pt>
                <c:pt idx="756">
                  <c:v>40313.308333333334</c:v>
                </c:pt>
                <c:pt idx="757">
                  <c:v>40313.32916666667</c:v>
                </c:pt>
                <c:pt idx="758">
                  <c:v>40314.335416666669</c:v>
                </c:pt>
                <c:pt idx="759">
                  <c:v>40314.355555555558</c:v>
                </c:pt>
                <c:pt idx="760">
                  <c:v>40315.352083333331</c:v>
                </c:pt>
                <c:pt idx="761">
                  <c:v>40315.580555555556</c:v>
                </c:pt>
                <c:pt idx="762">
                  <c:v>40316</c:v>
                </c:pt>
                <c:pt idx="763">
                  <c:v>40316.356944444444</c:v>
                </c:pt>
                <c:pt idx="764">
                  <c:v>40316.375</c:v>
                </c:pt>
                <c:pt idx="765">
                  <c:v>40316.459722222222</c:v>
                </c:pt>
                <c:pt idx="766">
                  <c:v>40316.613194444442</c:v>
                </c:pt>
                <c:pt idx="767">
                  <c:v>40317</c:v>
                </c:pt>
                <c:pt idx="768">
                  <c:v>40317.350694444445</c:v>
                </c:pt>
                <c:pt idx="769">
                  <c:v>40317.65</c:v>
                </c:pt>
                <c:pt idx="770">
                  <c:v>40318.333333333336</c:v>
                </c:pt>
                <c:pt idx="771">
                  <c:v>40318.345833333333</c:v>
                </c:pt>
                <c:pt idx="772">
                  <c:v>40319.35833333333</c:v>
                </c:pt>
                <c:pt idx="773">
                  <c:v>40319.375</c:v>
                </c:pt>
                <c:pt idx="774">
                  <c:v>40320.326388888891</c:v>
                </c:pt>
                <c:pt idx="775">
                  <c:v>40320.336805555555</c:v>
                </c:pt>
                <c:pt idx="776">
                  <c:v>40321.344444444447</c:v>
                </c:pt>
                <c:pt idx="777">
                  <c:v>40321.357638888891</c:v>
                </c:pt>
                <c:pt idx="778">
                  <c:v>40322.314583333333</c:v>
                </c:pt>
                <c:pt idx="779">
                  <c:v>40322.367361111108</c:v>
                </c:pt>
                <c:pt idx="780">
                  <c:v>40323</c:v>
                </c:pt>
                <c:pt idx="781">
                  <c:v>40323.361111111109</c:v>
                </c:pt>
                <c:pt idx="782">
                  <c:v>40323.366666666669</c:v>
                </c:pt>
                <c:pt idx="783">
                  <c:v>40323.576388888891</c:v>
                </c:pt>
                <c:pt idx="784">
                  <c:v>40324.34652777778</c:v>
                </c:pt>
                <c:pt idx="785">
                  <c:v>40324.37222222222</c:v>
                </c:pt>
                <c:pt idx="786">
                  <c:v>40325.279861111114</c:v>
                </c:pt>
                <c:pt idx="787">
                  <c:v>40325.379861111112</c:v>
                </c:pt>
                <c:pt idx="788">
                  <c:v>40330</c:v>
                </c:pt>
                <c:pt idx="789">
                  <c:v>40330.361111111109</c:v>
                </c:pt>
                <c:pt idx="790">
                  <c:v>40330.364583333336</c:v>
                </c:pt>
                <c:pt idx="791">
                  <c:v>40337</c:v>
                </c:pt>
                <c:pt idx="792">
                  <c:v>40337.329861111109</c:v>
                </c:pt>
                <c:pt idx="793">
                  <c:v>40337.35833333333</c:v>
                </c:pt>
                <c:pt idx="794">
                  <c:v>40344</c:v>
                </c:pt>
                <c:pt idx="795">
                  <c:v>40344.338194444441</c:v>
                </c:pt>
                <c:pt idx="796">
                  <c:v>40344.375694444447</c:v>
                </c:pt>
                <c:pt idx="797">
                  <c:v>40344.382638888892</c:v>
                </c:pt>
                <c:pt idx="798">
                  <c:v>40351</c:v>
                </c:pt>
                <c:pt idx="799">
                  <c:v>40351.350694444445</c:v>
                </c:pt>
                <c:pt idx="800">
                  <c:v>40351.413888888892</c:v>
                </c:pt>
                <c:pt idx="801">
                  <c:v>40353.336805555555</c:v>
                </c:pt>
                <c:pt idx="802">
                  <c:v>40353.384027777778</c:v>
                </c:pt>
                <c:pt idx="803">
                  <c:v>40358</c:v>
                </c:pt>
                <c:pt idx="804">
                  <c:v>40358.354861111111</c:v>
                </c:pt>
                <c:pt idx="805">
                  <c:v>40358.409722222219</c:v>
                </c:pt>
                <c:pt idx="806">
                  <c:v>40358.413194444445</c:v>
                </c:pt>
                <c:pt idx="807">
                  <c:v>40365</c:v>
                </c:pt>
                <c:pt idx="808">
                  <c:v>40365.313888888886</c:v>
                </c:pt>
                <c:pt idx="809">
                  <c:v>40365.413888888892</c:v>
                </c:pt>
                <c:pt idx="810">
                  <c:v>40372</c:v>
                </c:pt>
                <c:pt idx="811">
                  <c:v>40372.317361111112</c:v>
                </c:pt>
                <c:pt idx="812">
                  <c:v>40372.364583333336</c:v>
                </c:pt>
                <c:pt idx="813">
                  <c:v>40379</c:v>
                </c:pt>
                <c:pt idx="814">
                  <c:v>40379.31527777778</c:v>
                </c:pt>
                <c:pt idx="815">
                  <c:v>40379.422222222223</c:v>
                </c:pt>
                <c:pt idx="816">
                  <c:v>40386</c:v>
                </c:pt>
                <c:pt idx="817">
                  <c:v>40386.329861111109</c:v>
                </c:pt>
                <c:pt idx="818">
                  <c:v>40386.375694444447</c:v>
                </c:pt>
                <c:pt idx="819">
                  <c:v>40386.382638888892</c:v>
                </c:pt>
                <c:pt idx="820">
                  <c:v>40393</c:v>
                </c:pt>
                <c:pt idx="821">
                  <c:v>40393.551388888889</c:v>
                </c:pt>
                <c:pt idx="822">
                  <c:v>40393.618055555555</c:v>
                </c:pt>
                <c:pt idx="823">
                  <c:v>40400</c:v>
                </c:pt>
                <c:pt idx="824">
                  <c:v>40400.349305555559</c:v>
                </c:pt>
                <c:pt idx="825">
                  <c:v>40400.37222222222</c:v>
                </c:pt>
                <c:pt idx="826">
                  <c:v>40407</c:v>
                </c:pt>
                <c:pt idx="827">
                  <c:v>40407.353472222225</c:v>
                </c:pt>
                <c:pt idx="828">
                  <c:v>40407.368055555555</c:v>
                </c:pt>
                <c:pt idx="829">
                  <c:v>40414</c:v>
                </c:pt>
                <c:pt idx="830">
                  <c:v>40414.348611111112</c:v>
                </c:pt>
                <c:pt idx="831">
                  <c:v>40414.361111111109</c:v>
                </c:pt>
                <c:pt idx="832">
                  <c:v>40414.364583333336</c:v>
                </c:pt>
                <c:pt idx="833">
                  <c:v>40421</c:v>
                </c:pt>
                <c:pt idx="834">
                  <c:v>40421.343055555553</c:v>
                </c:pt>
                <c:pt idx="835">
                  <c:v>40421.590277777781</c:v>
                </c:pt>
                <c:pt idx="836">
                  <c:v>40428</c:v>
                </c:pt>
                <c:pt idx="837">
                  <c:v>40428.350694444445</c:v>
                </c:pt>
                <c:pt idx="838">
                  <c:v>40428.395833333336</c:v>
                </c:pt>
                <c:pt idx="839">
                  <c:v>40472</c:v>
                </c:pt>
                <c:pt idx="840">
                  <c:v>40472.479166666664</c:v>
                </c:pt>
                <c:pt idx="841">
                  <c:v>40485.590277777781</c:v>
                </c:pt>
                <c:pt idx="842">
                  <c:v>40491</c:v>
                </c:pt>
                <c:pt idx="843">
                  <c:v>40491.686111111114</c:v>
                </c:pt>
                <c:pt idx="844">
                  <c:v>40499.310416666667</c:v>
                </c:pt>
                <c:pt idx="845">
                  <c:v>40499.332638888889</c:v>
                </c:pt>
                <c:pt idx="846">
                  <c:v>40499.340277777781</c:v>
                </c:pt>
                <c:pt idx="847">
                  <c:v>40499.354166666664</c:v>
                </c:pt>
                <c:pt idx="848">
                  <c:v>40499.513888888891</c:v>
                </c:pt>
                <c:pt idx="849">
                  <c:v>40499.636111111111</c:v>
                </c:pt>
                <c:pt idx="850">
                  <c:v>40499.694444444445</c:v>
                </c:pt>
                <c:pt idx="851">
                  <c:v>40499.695138888892</c:v>
                </c:pt>
                <c:pt idx="852">
                  <c:v>40500</c:v>
                </c:pt>
                <c:pt idx="853">
                  <c:v>40500.34375</c:v>
                </c:pt>
                <c:pt idx="854">
                  <c:v>40500.4375</c:v>
                </c:pt>
                <c:pt idx="855">
                  <c:v>40501.377083333333</c:v>
                </c:pt>
                <c:pt idx="856">
                  <c:v>40501.475694444445</c:v>
                </c:pt>
                <c:pt idx="857">
                  <c:v>40502.324999999997</c:v>
                </c:pt>
                <c:pt idx="858">
                  <c:v>40502.416666666664</c:v>
                </c:pt>
                <c:pt idx="859">
                  <c:v>40503.322222222225</c:v>
                </c:pt>
                <c:pt idx="860">
                  <c:v>40503.416666666664</c:v>
                </c:pt>
                <c:pt idx="861">
                  <c:v>40504.326388888891</c:v>
                </c:pt>
                <c:pt idx="862">
                  <c:v>40504.413194444445</c:v>
                </c:pt>
                <c:pt idx="863">
                  <c:v>40505.34375</c:v>
                </c:pt>
                <c:pt idx="864">
                  <c:v>40505.422222222223</c:v>
                </c:pt>
                <c:pt idx="865">
                  <c:v>40506.350694444445</c:v>
                </c:pt>
                <c:pt idx="866">
                  <c:v>40506.359027777777</c:v>
                </c:pt>
                <c:pt idx="867">
                  <c:v>40506.388194444444</c:v>
                </c:pt>
                <c:pt idx="868">
                  <c:v>40506.709722222222</c:v>
                </c:pt>
                <c:pt idx="869">
                  <c:v>40507</c:v>
                </c:pt>
                <c:pt idx="870">
                  <c:v>40507.326388888891</c:v>
                </c:pt>
                <c:pt idx="871">
                  <c:v>40507.35</c:v>
                </c:pt>
                <c:pt idx="872">
                  <c:v>40507.42083333333</c:v>
                </c:pt>
                <c:pt idx="873">
                  <c:v>40507.680555555555</c:v>
                </c:pt>
                <c:pt idx="874">
                  <c:v>40508.285416666666</c:v>
                </c:pt>
                <c:pt idx="875">
                  <c:v>40508.288194444445</c:v>
                </c:pt>
                <c:pt idx="876">
                  <c:v>40508.420138888891</c:v>
                </c:pt>
                <c:pt idx="877">
                  <c:v>40508.715277777781</c:v>
                </c:pt>
                <c:pt idx="878">
                  <c:v>40509.340277777781</c:v>
                </c:pt>
                <c:pt idx="879">
                  <c:v>40509.351388888892</c:v>
                </c:pt>
                <c:pt idx="880">
                  <c:v>40509.371527777781</c:v>
                </c:pt>
                <c:pt idx="881">
                  <c:v>40509.746527777781</c:v>
                </c:pt>
                <c:pt idx="882">
                  <c:v>40510.341666666667</c:v>
                </c:pt>
                <c:pt idx="883">
                  <c:v>40510.350694444445</c:v>
                </c:pt>
                <c:pt idx="884">
                  <c:v>40510.355555555558</c:v>
                </c:pt>
                <c:pt idx="885">
                  <c:v>40510.666666666664</c:v>
                </c:pt>
                <c:pt idx="886">
                  <c:v>40511.322916666664</c:v>
                </c:pt>
                <c:pt idx="887">
                  <c:v>40511.329861111109</c:v>
                </c:pt>
                <c:pt idx="888">
                  <c:v>40511.410416666666</c:v>
                </c:pt>
                <c:pt idx="889">
                  <c:v>40511.631249999999</c:v>
                </c:pt>
                <c:pt idx="890">
                  <c:v>40512.340277777781</c:v>
                </c:pt>
                <c:pt idx="891">
                  <c:v>40512.347916666666</c:v>
                </c:pt>
                <c:pt idx="892">
                  <c:v>40512.501388888886</c:v>
                </c:pt>
                <c:pt idx="893">
                  <c:v>40512.640972222223</c:v>
                </c:pt>
                <c:pt idx="894">
                  <c:v>40513.345138888886</c:v>
                </c:pt>
                <c:pt idx="895">
                  <c:v>40513.352777777778</c:v>
                </c:pt>
                <c:pt idx="896">
                  <c:v>40513.359027777777</c:v>
                </c:pt>
                <c:pt idx="897">
                  <c:v>40513.642361111109</c:v>
                </c:pt>
                <c:pt idx="898">
                  <c:v>40514</c:v>
                </c:pt>
                <c:pt idx="899">
                  <c:v>40514.340277777781</c:v>
                </c:pt>
                <c:pt idx="900">
                  <c:v>40514.362500000003</c:v>
                </c:pt>
                <c:pt idx="901">
                  <c:v>40561.590277777781</c:v>
                </c:pt>
                <c:pt idx="902">
                  <c:v>40575.681250000001</c:v>
                </c:pt>
                <c:pt idx="903">
                  <c:v>40616.591666666667</c:v>
                </c:pt>
                <c:pt idx="904">
                  <c:v>40626.724305555559</c:v>
                </c:pt>
                <c:pt idx="905">
                  <c:v>40631.584722222222</c:v>
                </c:pt>
                <c:pt idx="906">
                  <c:v>40638.362500000003</c:v>
                </c:pt>
                <c:pt idx="907">
                  <c:v>40645.399305555555</c:v>
                </c:pt>
                <c:pt idx="908">
                  <c:v>40652.407638888886</c:v>
                </c:pt>
                <c:pt idx="909">
                  <c:v>40659.478472222225</c:v>
                </c:pt>
                <c:pt idx="910">
                  <c:v>40666.604166666664</c:v>
                </c:pt>
                <c:pt idx="911">
                  <c:v>40667.614583333336</c:v>
                </c:pt>
                <c:pt idx="912">
                  <c:v>40673.359027777777</c:v>
                </c:pt>
                <c:pt idx="913">
                  <c:v>40680.379861111112</c:v>
                </c:pt>
                <c:pt idx="914">
                  <c:v>40687.381944444445</c:v>
                </c:pt>
                <c:pt idx="915">
                  <c:v>40694.427083333336</c:v>
                </c:pt>
                <c:pt idx="916">
                  <c:v>40701.40625</c:v>
                </c:pt>
                <c:pt idx="917">
                  <c:v>40708.589583333334</c:v>
                </c:pt>
                <c:pt idx="918">
                  <c:v>40715.465277777781</c:v>
                </c:pt>
                <c:pt idx="919">
                  <c:v>40722.473611111112</c:v>
                </c:pt>
                <c:pt idx="920">
                  <c:v>40729.409722222219</c:v>
                </c:pt>
                <c:pt idx="921">
                  <c:v>40736.368750000001</c:v>
                </c:pt>
                <c:pt idx="922">
                  <c:v>40743.388194444444</c:v>
                </c:pt>
                <c:pt idx="923">
                  <c:v>40750.363888888889</c:v>
                </c:pt>
                <c:pt idx="924">
                  <c:v>40757.352777777778</c:v>
                </c:pt>
                <c:pt idx="925">
                  <c:v>40764.367361111108</c:v>
                </c:pt>
                <c:pt idx="926">
                  <c:v>40771.368750000001</c:v>
                </c:pt>
                <c:pt idx="927">
                  <c:v>40778.357638888891</c:v>
                </c:pt>
                <c:pt idx="928">
                  <c:v>40780.479861111111</c:v>
                </c:pt>
                <c:pt idx="929">
                  <c:v>40785.370833333334</c:v>
                </c:pt>
                <c:pt idx="930">
                  <c:v>40792.365972222222</c:v>
                </c:pt>
                <c:pt idx="931">
                  <c:v>40799.40625</c:v>
                </c:pt>
                <c:pt idx="932">
                  <c:v>40806.379166666666</c:v>
                </c:pt>
                <c:pt idx="933">
                  <c:v>40813.413194444445</c:v>
                </c:pt>
                <c:pt idx="934">
                  <c:v>40841.569444444445</c:v>
                </c:pt>
                <c:pt idx="935">
                  <c:v>40870.388888888891</c:v>
                </c:pt>
                <c:pt idx="936">
                  <c:v>40876.399305555555</c:v>
                </c:pt>
                <c:pt idx="937">
                  <c:v>40885.333333333336</c:v>
                </c:pt>
                <c:pt idx="938">
                  <c:v>40926.638888888891</c:v>
                </c:pt>
                <c:pt idx="939">
                  <c:v>40941.536111111112</c:v>
                </c:pt>
                <c:pt idx="940">
                  <c:v>40973.479166666664</c:v>
                </c:pt>
              </c:numCache>
            </c:numRef>
          </c:xVal>
          <c:yVal>
            <c:numRef>
              <c:f>Calcs!$D$7:$D$947</c:f>
              <c:numCache>
                <c:formatCode>General</c:formatCode>
                <c:ptCount val="941"/>
                <c:pt idx="0">
                  <c:v>0.1</c:v>
                </c:pt>
                <c:pt idx="1">
                  <c:v>0.08</c:v>
                </c:pt>
                <c:pt idx="2">
                  <c:v>0.04</c:v>
                </c:pt>
                <c:pt idx="3">
                  <c:v>0.05</c:v>
                </c:pt>
                <c:pt idx="4">
                  <c:v>0.1</c:v>
                </c:pt>
                <c:pt idx="5">
                  <c:v>0.02</c:v>
                </c:pt>
                <c:pt idx="6">
                  <c:v>0.02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7.0000000000000007E-2</c:v>
                </c:pt>
                <c:pt idx="11">
                  <c:v>0.01</c:v>
                </c:pt>
                <c:pt idx="12">
                  <c:v>146</c:v>
                </c:pt>
                <c:pt idx="13">
                  <c:v>0.03</c:v>
                </c:pt>
                <c:pt idx="14">
                  <c:v>0.08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0.1</c:v>
                </c:pt>
                <c:pt idx="19">
                  <c:v>0.03</c:v>
                </c:pt>
                <c:pt idx="20">
                  <c:v>0.06</c:v>
                </c:pt>
                <c:pt idx="21">
                  <c:v>0.04</c:v>
                </c:pt>
                <c:pt idx="22">
                  <c:v>0.04</c:v>
                </c:pt>
                <c:pt idx="23">
                  <c:v>0.03</c:v>
                </c:pt>
                <c:pt idx="24">
                  <c:v>0.04</c:v>
                </c:pt>
                <c:pt idx="25">
                  <c:v>0.06</c:v>
                </c:pt>
                <c:pt idx="26">
                  <c:v>0.05</c:v>
                </c:pt>
                <c:pt idx="27">
                  <c:v>0.02</c:v>
                </c:pt>
                <c:pt idx="28">
                  <c:v>0.03</c:v>
                </c:pt>
                <c:pt idx="29">
                  <c:v>0.1</c:v>
                </c:pt>
                <c:pt idx="30">
                  <c:v>0.02</c:v>
                </c:pt>
                <c:pt idx="31">
                  <c:v>0.01</c:v>
                </c:pt>
                <c:pt idx="32">
                  <c:v>0.12</c:v>
                </c:pt>
                <c:pt idx="33">
                  <c:v>0.24</c:v>
                </c:pt>
                <c:pt idx="34">
                  <c:v>0.05</c:v>
                </c:pt>
                <c:pt idx="35">
                  <c:v>0.16</c:v>
                </c:pt>
                <c:pt idx="36">
                  <c:v>0.16</c:v>
                </c:pt>
                <c:pt idx="37">
                  <c:v>0.26</c:v>
                </c:pt>
                <c:pt idx="38">
                  <c:v>0.14000000000000001</c:v>
                </c:pt>
                <c:pt idx="39">
                  <c:v>0.1</c:v>
                </c:pt>
                <c:pt idx="40">
                  <c:v>0.04</c:v>
                </c:pt>
                <c:pt idx="41">
                  <c:v>0.05</c:v>
                </c:pt>
                <c:pt idx="42">
                  <c:v>0.06</c:v>
                </c:pt>
                <c:pt idx="43">
                  <c:v>0.08</c:v>
                </c:pt>
                <c:pt idx="44">
                  <c:v>0.13</c:v>
                </c:pt>
                <c:pt idx="45">
                  <c:v>0.11</c:v>
                </c:pt>
                <c:pt idx="46">
                  <c:v>0.08</c:v>
                </c:pt>
                <c:pt idx="47">
                  <c:v>0.12</c:v>
                </c:pt>
                <c:pt idx="48">
                  <c:v>0.04</c:v>
                </c:pt>
                <c:pt idx="49">
                  <c:v>0.03</c:v>
                </c:pt>
                <c:pt idx="50">
                  <c:v>0.04</c:v>
                </c:pt>
                <c:pt idx="51">
                  <c:v>7.0000000000000007E-2</c:v>
                </c:pt>
                <c:pt idx="52">
                  <c:v>7.0000000000000007E-2</c:v>
                </c:pt>
                <c:pt idx="53">
                  <c:v>0.01</c:v>
                </c:pt>
                <c:pt idx="55">
                  <c:v>0.08</c:v>
                </c:pt>
                <c:pt idx="56">
                  <c:v>0.04</c:v>
                </c:pt>
                <c:pt idx="57">
                  <c:v>0.03</c:v>
                </c:pt>
                <c:pt idx="58">
                  <c:v>0.08</c:v>
                </c:pt>
                <c:pt idx="59">
                  <c:v>0.09</c:v>
                </c:pt>
                <c:pt idx="60">
                  <c:v>0.03</c:v>
                </c:pt>
                <c:pt idx="61">
                  <c:v>1</c:v>
                </c:pt>
                <c:pt idx="62">
                  <c:v>0.03</c:v>
                </c:pt>
                <c:pt idx="63">
                  <c:v>1</c:v>
                </c:pt>
                <c:pt idx="64">
                  <c:v>0.15</c:v>
                </c:pt>
                <c:pt idx="65">
                  <c:v>0.33</c:v>
                </c:pt>
                <c:pt idx="66">
                  <c:v>0.2</c:v>
                </c:pt>
                <c:pt idx="67">
                  <c:v>0.12</c:v>
                </c:pt>
                <c:pt idx="68">
                  <c:v>0.08</c:v>
                </c:pt>
                <c:pt idx="69">
                  <c:v>7.0000000000000007E-2</c:v>
                </c:pt>
                <c:pt idx="70">
                  <c:v>0.01</c:v>
                </c:pt>
                <c:pt idx="71">
                  <c:v>1</c:v>
                </c:pt>
                <c:pt idx="72">
                  <c:v>1</c:v>
                </c:pt>
                <c:pt idx="73">
                  <c:v>0.05</c:v>
                </c:pt>
                <c:pt idx="74">
                  <c:v>0.06</c:v>
                </c:pt>
                <c:pt idx="75">
                  <c:v>0.1</c:v>
                </c:pt>
                <c:pt idx="76">
                  <c:v>0.08</c:v>
                </c:pt>
                <c:pt idx="77">
                  <c:v>7.0000000000000007E-2</c:v>
                </c:pt>
                <c:pt idx="78">
                  <c:v>7.0000000000000007E-2</c:v>
                </c:pt>
                <c:pt idx="79">
                  <c:v>0.06</c:v>
                </c:pt>
                <c:pt idx="80">
                  <c:v>0.06</c:v>
                </c:pt>
                <c:pt idx="81">
                  <c:v>0.11</c:v>
                </c:pt>
                <c:pt idx="82">
                  <c:v>0.05</c:v>
                </c:pt>
                <c:pt idx="83">
                  <c:v>0.11</c:v>
                </c:pt>
                <c:pt idx="84">
                  <c:v>0.03</c:v>
                </c:pt>
                <c:pt idx="85">
                  <c:v>0.04</c:v>
                </c:pt>
                <c:pt idx="86">
                  <c:v>0.05</c:v>
                </c:pt>
                <c:pt idx="87">
                  <c:v>0.04</c:v>
                </c:pt>
                <c:pt idx="88">
                  <c:v>0.05</c:v>
                </c:pt>
                <c:pt idx="89">
                  <c:v>0.04</c:v>
                </c:pt>
                <c:pt idx="90">
                  <c:v>0.09</c:v>
                </c:pt>
                <c:pt idx="91">
                  <c:v>7.0000000000000007E-2</c:v>
                </c:pt>
                <c:pt idx="92">
                  <c:v>0.08</c:v>
                </c:pt>
                <c:pt idx="93">
                  <c:v>0.06</c:v>
                </c:pt>
                <c:pt idx="94">
                  <c:v>0.05</c:v>
                </c:pt>
                <c:pt idx="95">
                  <c:v>0.03</c:v>
                </c:pt>
                <c:pt idx="96">
                  <c:v>0.06</c:v>
                </c:pt>
                <c:pt idx="97">
                  <c:v>7.0000000000000007E-2</c:v>
                </c:pt>
                <c:pt idx="98">
                  <c:v>7.0000000000000007E-2</c:v>
                </c:pt>
                <c:pt idx="99">
                  <c:v>0.06</c:v>
                </c:pt>
                <c:pt idx="100">
                  <c:v>0.06</c:v>
                </c:pt>
                <c:pt idx="101">
                  <c:v>0.11</c:v>
                </c:pt>
                <c:pt idx="102">
                  <c:v>0.11</c:v>
                </c:pt>
                <c:pt idx="103">
                  <c:v>0.12</c:v>
                </c:pt>
                <c:pt idx="104">
                  <c:v>0.12</c:v>
                </c:pt>
                <c:pt idx="105">
                  <c:v>0.11</c:v>
                </c:pt>
                <c:pt idx="106">
                  <c:v>0.11</c:v>
                </c:pt>
                <c:pt idx="107">
                  <c:v>9.2999999999999999E-2</c:v>
                </c:pt>
                <c:pt idx="108">
                  <c:v>3.5000000000000003E-2</c:v>
                </c:pt>
                <c:pt idx="109">
                  <c:v>4.3000000000000003E-2</c:v>
                </c:pt>
                <c:pt idx="110">
                  <c:v>0.13650000000000001</c:v>
                </c:pt>
                <c:pt idx="111">
                  <c:v>6.7000000000000004E-2</c:v>
                </c:pt>
                <c:pt idx="112">
                  <c:v>0.126</c:v>
                </c:pt>
                <c:pt idx="113">
                  <c:v>4.2000000000000003E-2</c:v>
                </c:pt>
                <c:pt idx="114">
                  <c:v>2.1000000000000001E-2</c:v>
                </c:pt>
                <c:pt idx="115">
                  <c:v>4.5999999999999999E-2</c:v>
                </c:pt>
                <c:pt idx="116">
                  <c:v>0.12</c:v>
                </c:pt>
                <c:pt idx="117">
                  <c:v>0.13500000000000001</c:v>
                </c:pt>
                <c:pt idx="118">
                  <c:v>0.185</c:v>
                </c:pt>
                <c:pt idx="119">
                  <c:v>0.02</c:v>
                </c:pt>
                <c:pt idx="120">
                  <c:v>0.17499999999999999</c:v>
                </c:pt>
                <c:pt idx="121">
                  <c:v>0.115</c:v>
                </c:pt>
                <c:pt idx="122">
                  <c:v>7.6499999999999999E-2</c:v>
                </c:pt>
                <c:pt idx="123">
                  <c:v>0.115</c:v>
                </c:pt>
                <c:pt idx="124">
                  <c:v>5.8000000000000003E-2</c:v>
                </c:pt>
                <c:pt idx="125">
                  <c:v>4.5999999999999999E-2</c:v>
                </c:pt>
                <c:pt idx="126">
                  <c:v>3.4000000000000002E-2</c:v>
                </c:pt>
                <c:pt idx="127">
                  <c:v>5.1999999999999998E-2</c:v>
                </c:pt>
                <c:pt idx="128">
                  <c:v>0.08</c:v>
                </c:pt>
                <c:pt idx="129">
                  <c:v>3.6500000000000005E-2</c:v>
                </c:pt>
                <c:pt idx="130">
                  <c:v>4.9000000000000002E-2</c:v>
                </c:pt>
                <c:pt idx="132">
                  <c:v>4.5999999999999999E-2</c:v>
                </c:pt>
                <c:pt idx="133">
                  <c:v>2.4E-2</c:v>
                </c:pt>
                <c:pt idx="134">
                  <c:v>0.13100000000000001</c:v>
                </c:pt>
                <c:pt idx="135">
                  <c:v>9.4E-2</c:v>
                </c:pt>
                <c:pt idx="136">
                  <c:v>8.3000000000000004E-2</c:v>
                </c:pt>
                <c:pt idx="137">
                  <c:v>6.4000000000000001E-2</c:v>
                </c:pt>
                <c:pt idx="138">
                  <c:v>2.7E-2</c:v>
                </c:pt>
                <c:pt idx="139">
                  <c:v>4.7E-2</c:v>
                </c:pt>
                <c:pt idx="140">
                  <c:v>9.7500000000000003E-2</c:v>
                </c:pt>
                <c:pt idx="141">
                  <c:v>0.124</c:v>
                </c:pt>
                <c:pt idx="142">
                  <c:v>8.3000000000000004E-2</c:v>
                </c:pt>
                <c:pt idx="143">
                  <c:v>0.06</c:v>
                </c:pt>
                <c:pt idx="144">
                  <c:v>9.7000000000000017E-2</c:v>
                </c:pt>
                <c:pt idx="145">
                  <c:v>3.9E-2</c:v>
                </c:pt>
                <c:pt idx="146">
                  <c:v>0.14299999999999999</c:v>
                </c:pt>
                <c:pt idx="147">
                  <c:v>6.4500000000000002E-2</c:v>
                </c:pt>
                <c:pt idx="149">
                  <c:v>0.157</c:v>
                </c:pt>
                <c:pt idx="150">
                  <c:v>0.14899999999999999</c:v>
                </c:pt>
                <c:pt idx="151">
                  <c:v>0.316</c:v>
                </c:pt>
                <c:pt idx="152">
                  <c:v>0.249</c:v>
                </c:pt>
                <c:pt idx="154">
                  <c:v>0.124</c:v>
                </c:pt>
                <c:pt idx="155">
                  <c:v>0.71899999999999997</c:v>
                </c:pt>
                <c:pt idx="156">
                  <c:v>0.61499999999999999</c:v>
                </c:pt>
                <c:pt idx="158">
                  <c:v>0.13900000000000001</c:v>
                </c:pt>
                <c:pt idx="159">
                  <c:v>6.9000000000000006E-2</c:v>
                </c:pt>
                <c:pt idx="160">
                  <c:v>3.5500000000000004E-2</c:v>
                </c:pt>
                <c:pt idx="161">
                  <c:v>4.8000000000000001E-2</c:v>
                </c:pt>
                <c:pt idx="162">
                  <c:v>3.9E-2</c:v>
                </c:pt>
                <c:pt idx="163">
                  <c:v>3.9E-2</c:v>
                </c:pt>
                <c:pt idx="164">
                  <c:v>3.9E-2</c:v>
                </c:pt>
                <c:pt idx="165">
                  <c:v>2.5999999999999999E-2</c:v>
                </c:pt>
                <c:pt idx="166">
                  <c:v>2.5999999999999999E-2</c:v>
                </c:pt>
                <c:pt idx="167">
                  <c:v>5.2999999999999999E-2</c:v>
                </c:pt>
                <c:pt idx="168">
                  <c:v>4.1499999999999995E-2</c:v>
                </c:pt>
                <c:pt idx="169">
                  <c:v>6.5000000000000002E-2</c:v>
                </c:pt>
                <c:pt idx="170">
                  <c:v>6.2E-2</c:v>
                </c:pt>
                <c:pt idx="171">
                  <c:v>5.6000000000000001E-2</c:v>
                </c:pt>
                <c:pt idx="172">
                  <c:v>0.05</c:v>
                </c:pt>
                <c:pt idx="173">
                  <c:v>2.1999999999999999E-2</c:v>
                </c:pt>
                <c:pt idx="174">
                  <c:v>5.2999999999999999E-2</c:v>
                </c:pt>
                <c:pt idx="175">
                  <c:v>8.5999999999999993E-2</c:v>
                </c:pt>
                <c:pt idx="176">
                  <c:v>0.33399999999999991</c:v>
                </c:pt>
                <c:pt idx="177">
                  <c:v>0.21099999999999999</c:v>
                </c:pt>
                <c:pt idx="178">
                  <c:v>0.156</c:v>
                </c:pt>
                <c:pt idx="179">
                  <c:v>5.8666666666666666E-2</c:v>
                </c:pt>
                <c:pt idx="180">
                  <c:v>5.6000000000000001E-2</c:v>
                </c:pt>
                <c:pt idx="181">
                  <c:v>0.01</c:v>
                </c:pt>
                <c:pt idx="182">
                  <c:v>2.6500000000000003E-2</c:v>
                </c:pt>
                <c:pt idx="183">
                  <c:v>1.9E-2</c:v>
                </c:pt>
                <c:pt idx="184">
                  <c:v>3.15E-2</c:v>
                </c:pt>
                <c:pt idx="185">
                  <c:v>4.2999999999999997E-2</c:v>
                </c:pt>
                <c:pt idx="186">
                  <c:v>0.11699999999999999</c:v>
                </c:pt>
                <c:pt idx="187">
                  <c:v>0.16300000000000001</c:v>
                </c:pt>
                <c:pt idx="188">
                  <c:v>0.26</c:v>
                </c:pt>
                <c:pt idx="190">
                  <c:v>0.122</c:v>
                </c:pt>
                <c:pt idx="191">
                  <c:v>0.129</c:v>
                </c:pt>
                <c:pt idx="192">
                  <c:v>0.03</c:v>
                </c:pt>
                <c:pt idx="193">
                  <c:v>0.14400000000000002</c:v>
                </c:pt>
                <c:pt idx="194">
                  <c:v>1.55E-2</c:v>
                </c:pt>
                <c:pt idx="195">
                  <c:v>3.9999999999999994E-2</c:v>
                </c:pt>
                <c:pt idx="196">
                  <c:v>6.7000000000000004E-2</c:v>
                </c:pt>
                <c:pt idx="197">
                  <c:v>4.7E-2</c:v>
                </c:pt>
                <c:pt idx="198">
                  <c:v>4.1250000000000002E-2</c:v>
                </c:pt>
                <c:pt idx="199">
                  <c:v>7.9500000000000001E-2</c:v>
                </c:pt>
                <c:pt idx="200">
                  <c:v>8.3499999999999991E-2</c:v>
                </c:pt>
                <c:pt idx="201">
                  <c:v>0.10349999999999999</c:v>
                </c:pt>
                <c:pt idx="202">
                  <c:v>5.4599999999999996E-2</c:v>
                </c:pt>
                <c:pt idx="203">
                  <c:v>8.4749999999999992E-2</c:v>
                </c:pt>
                <c:pt idx="204">
                  <c:v>0.10150000000000001</c:v>
                </c:pt>
                <c:pt idx="205">
                  <c:v>5.3999999999999999E-2</c:v>
                </c:pt>
                <c:pt idx="206">
                  <c:v>3.7250000000000005E-2</c:v>
                </c:pt>
                <c:pt idx="207">
                  <c:v>3.4750000000000003E-2</c:v>
                </c:pt>
                <c:pt idx="208">
                  <c:v>7.0000000000000007E-2</c:v>
                </c:pt>
                <c:pt idx="209">
                  <c:v>5.4999999999999997E-3</c:v>
                </c:pt>
                <c:pt idx="210">
                  <c:v>3.7499999999999999E-3</c:v>
                </c:pt>
                <c:pt idx="211">
                  <c:v>0.03</c:v>
                </c:pt>
                <c:pt idx="212">
                  <c:v>5.2499999999999998E-2</c:v>
                </c:pt>
                <c:pt idx="213">
                  <c:v>0.01</c:v>
                </c:pt>
                <c:pt idx="214">
                  <c:v>0.01</c:v>
                </c:pt>
                <c:pt idx="215">
                  <c:v>0.05</c:v>
                </c:pt>
                <c:pt idx="216">
                  <c:v>0.08</c:v>
                </c:pt>
                <c:pt idx="217">
                  <c:v>0.17</c:v>
                </c:pt>
                <c:pt idx="218">
                  <c:v>0.14000000000000001</c:v>
                </c:pt>
                <c:pt idx="219">
                  <c:v>0.111</c:v>
                </c:pt>
                <c:pt idx="220">
                  <c:v>0.1</c:v>
                </c:pt>
                <c:pt idx="221">
                  <c:v>0.09</c:v>
                </c:pt>
                <c:pt idx="222">
                  <c:v>0.123</c:v>
                </c:pt>
                <c:pt idx="223">
                  <c:v>0.08</c:v>
                </c:pt>
                <c:pt idx="224">
                  <c:v>0.02</c:v>
                </c:pt>
                <c:pt idx="225">
                  <c:v>0.05</c:v>
                </c:pt>
                <c:pt idx="226">
                  <c:v>0.04</c:v>
                </c:pt>
                <c:pt idx="227">
                  <c:v>0.02</c:v>
                </c:pt>
                <c:pt idx="228">
                  <c:v>1.48</c:v>
                </c:pt>
                <c:pt idx="229">
                  <c:v>0.02</c:v>
                </c:pt>
                <c:pt idx="230">
                  <c:v>0.01</c:v>
                </c:pt>
                <c:pt idx="231">
                  <c:v>0.03</c:v>
                </c:pt>
                <c:pt idx="232">
                  <c:v>0.04</c:v>
                </c:pt>
                <c:pt idx="233">
                  <c:v>0.04</c:v>
                </c:pt>
                <c:pt idx="235">
                  <c:v>0.08</c:v>
                </c:pt>
                <c:pt idx="236">
                  <c:v>0.09</c:v>
                </c:pt>
                <c:pt idx="237">
                  <c:v>0.1</c:v>
                </c:pt>
                <c:pt idx="238">
                  <c:v>0.12</c:v>
                </c:pt>
                <c:pt idx="239">
                  <c:v>0.05</c:v>
                </c:pt>
                <c:pt idx="240">
                  <c:v>0.06</c:v>
                </c:pt>
                <c:pt idx="242">
                  <c:v>0.05</c:v>
                </c:pt>
                <c:pt idx="243">
                  <c:v>0.06</c:v>
                </c:pt>
                <c:pt idx="244">
                  <c:v>0.04</c:v>
                </c:pt>
                <c:pt idx="245">
                  <c:v>0.04</c:v>
                </c:pt>
                <c:pt idx="246">
                  <c:v>0.04</c:v>
                </c:pt>
                <c:pt idx="247">
                  <c:v>7.0000000000000007E-2</c:v>
                </c:pt>
                <c:pt idx="250">
                  <c:v>0.11</c:v>
                </c:pt>
                <c:pt idx="251">
                  <c:v>0.15</c:v>
                </c:pt>
                <c:pt idx="252">
                  <c:v>0.12</c:v>
                </c:pt>
                <c:pt idx="253">
                  <c:v>0.11</c:v>
                </c:pt>
                <c:pt idx="254">
                  <c:v>0.08</c:v>
                </c:pt>
                <c:pt idx="256">
                  <c:v>0.06</c:v>
                </c:pt>
                <c:pt idx="257">
                  <c:v>0.06</c:v>
                </c:pt>
                <c:pt idx="258">
                  <c:v>0.06</c:v>
                </c:pt>
                <c:pt idx="259">
                  <c:v>0.03</c:v>
                </c:pt>
                <c:pt idx="260">
                  <c:v>0.02</c:v>
                </c:pt>
                <c:pt idx="261">
                  <c:v>0.32</c:v>
                </c:pt>
                <c:pt idx="263">
                  <c:v>0.11</c:v>
                </c:pt>
                <c:pt idx="264">
                  <c:v>0.08</c:v>
                </c:pt>
                <c:pt idx="265">
                  <c:v>0.05</c:v>
                </c:pt>
                <c:pt idx="266">
                  <c:v>0.04</c:v>
                </c:pt>
                <c:pt idx="267">
                  <c:v>0.3</c:v>
                </c:pt>
                <c:pt idx="268">
                  <c:v>0.06</c:v>
                </c:pt>
                <c:pt idx="269">
                  <c:v>9.300000000000001E-3</c:v>
                </c:pt>
                <c:pt idx="270">
                  <c:v>0.09</c:v>
                </c:pt>
                <c:pt idx="271">
                  <c:v>0.18</c:v>
                </c:pt>
                <c:pt idx="272">
                  <c:v>0.05</c:v>
                </c:pt>
                <c:pt idx="274">
                  <c:v>0.13</c:v>
                </c:pt>
                <c:pt idx="275">
                  <c:v>7.0000000000000007E-2</c:v>
                </c:pt>
                <c:pt idx="276">
                  <c:v>0.08</c:v>
                </c:pt>
                <c:pt idx="277">
                  <c:v>0.09</c:v>
                </c:pt>
                <c:pt idx="278">
                  <c:v>0.06</c:v>
                </c:pt>
                <c:pt idx="279">
                  <c:v>0.06</c:v>
                </c:pt>
                <c:pt idx="280">
                  <c:v>0.03</c:v>
                </c:pt>
                <c:pt idx="281">
                  <c:v>0.04</c:v>
                </c:pt>
                <c:pt idx="282">
                  <c:v>0.03</c:v>
                </c:pt>
                <c:pt idx="283">
                  <c:v>7.0000000000000007E-2</c:v>
                </c:pt>
                <c:pt idx="285">
                  <c:v>0.05</c:v>
                </c:pt>
                <c:pt idx="286">
                  <c:v>0.04</c:v>
                </c:pt>
                <c:pt idx="288">
                  <c:v>0.08</c:v>
                </c:pt>
                <c:pt idx="290">
                  <c:v>0.05</c:v>
                </c:pt>
                <c:pt idx="291">
                  <c:v>0.02</c:v>
                </c:pt>
                <c:pt idx="292">
                  <c:v>0.05</c:v>
                </c:pt>
                <c:pt idx="293">
                  <c:v>0.08</c:v>
                </c:pt>
                <c:pt idx="294">
                  <c:v>0.02</c:v>
                </c:pt>
                <c:pt idx="295">
                  <c:v>0.64</c:v>
                </c:pt>
                <c:pt idx="296">
                  <c:v>0.03</c:v>
                </c:pt>
                <c:pt idx="297">
                  <c:v>0.09</c:v>
                </c:pt>
                <c:pt idx="298">
                  <c:v>7.0000000000000007E-2</c:v>
                </c:pt>
                <c:pt idx="299">
                  <c:v>0.1</c:v>
                </c:pt>
                <c:pt idx="300">
                  <c:v>0.14000000000000001</c:v>
                </c:pt>
                <c:pt idx="301">
                  <c:v>0.1</c:v>
                </c:pt>
                <c:pt idx="302">
                  <c:v>0.01</c:v>
                </c:pt>
                <c:pt idx="304">
                  <c:v>7.0000000000000007E-2</c:v>
                </c:pt>
                <c:pt idx="305">
                  <c:v>7.0000000000000007E-2</c:v>
                </c:pt>
                <c:pt idx="306">
                  <c:v>8.7999999999999995E-2</c:v>
                </c:pt>
                <c:pt idx="307">
                  <c:v>5.0999999999999997E-2</c:v>
                </c:pt>
                <c:pt idx="308">
                  <c:v>7.0000000000000007E-2</c:v>
                </c:pt>
                <c:pt idx="309">
                  <c:v>0.11</c:v>
                </c:pt>
                <c:pt idx="310">
                  <c:v>0.04</c:v>
                </c:pt>
                <c:pt idx="311">
                  <c:v>0.08</c:v>
                </c:pt>
                <c:pt idx="312">
                  <c:v>0.03</c:v>
                </c:pt>
                <c:pt idx="313">
                  <c:v>0.04</c:v>
                </c:pt>
                <c:pt idx="314">
                  <c:v>0.04</c:v>
                </c:pt>
                <c:pt idx="315">
                  <c:v>0.03</c:v>
                </c:pt>
                <c:pt idx="316">
                  <c:v>0.11</c:v>
                </c:pt>
                <c:pt idx="317">
                  <c:v>7.0000000000000007E-2</c:v>
                </c:pt>
                <c:pt idx="319">
                  <c:v>0.08</c:v>
                </c:pt>
                <c:pt idx="320">
                  <c:v>0.05</c:v>
                </c:pt>
                <c:pt idx="321">
                  <c:v>0.02</c:v>
                </c:pt>
                <c:pt idx="322">
                  <c:v>0.03</c:v>
                </c:pt>
                <c:pt idx="323">
                  <c:v>0.03</c:v>
                </c:pt>
                <c:pt idx="324">
                  <c:v>7.0000000000000007E-2</c:v>
                </c:pt>
                <c:pt idx="325">
                  <c:v>3.1E-2</c:v>
                </c:pt>
                <c:pt idx="326">
                  <c:v>3.4000000000000002E-2</c:v>
                </c:pt>
                <c:pt idx="327">
                  <c:v>1.7999999999999999E-2</c:v>
                </c:pt>
                <c:pt idx="328">
                  <c:v>0.107</c:v>
                </c:pt>
                <c:pt idx="329">
                  <c:v>3.1E-2</c:v>
                </c:pt>
                <c:pt idx="331">
                  <c:v>0.04</c:v>
                </c:pt>
                <c:pt idx="332">
                  <c:v>5.8999999999999997E-2</c:v>
                </c:pt>
                <c:pt idx="333">
                  <c:v>3.7999999999999999E-2</c:v>
                </c:pt>
                <c:pt idx="334">
                  <c:v>3.3000000000000002E-2</c:v>
                </c:pt>
                <c:pt idx="335">
                  <c:v>2.7E-2</c:v>
                </c:pt>
                <c:pt idx="336">
                  <c:v>2.3333333333333334E-2</c:v>
                </c:pt>
                <c:pt idx="337">
                  <c:v>7.6999999999999999E-2</c:v>
                </c:pt>
                <c:pt idx="338">
                  <c:v>0.12</c:v>
                </c:pt>
                <c:pt idx="339">
                  <c:v>3.9E-2</c:v>
                </c:pt>
                <c:pt idx="340">
                  <c:v>4.7999999999999994E-2</c:v>
                </c:pt>
                <c:pt idx="341">
                  <c:v>0.03</c:v>
                </c:pt>
                <c:pt idx="342">
                  <c:v>2.5999999999999999E-2</c:v>
                </c:pt>
                <c:pt idx="344">
                  <c:v>4.766666666666667E-2</c:v>
                </c:pt>
                <c:pt idx="348">
                  <c:v>2.8000000000000001E-2</c:v>
                </c:pt>
                <c:pt idx="349">
                  <c:v>3.6999999999999998E-2</c:v>
                </c:pt>
                <c:pt idx="351">
                  <c:v>3.3000000000000002E-2</c:v>
                </c:pt>
                <c:pt idx="352">
                  <c:v>4.1000000000000002E-2</c:v>
                </c:pt>
                <c:pt idx="353">
                  <c:v>5.7000000000000002E-2</c:v>
                </c:pt>
                <c:pt idx="354">
                  <c:v>2.3E-2</c:v>
                </c:pt>
                <c:pt idx="355">
                  <c:v>7.5999999999999998E-2</c:v>
                </c:pt>
                <c:pt idx="356">
                  <c:v>5.8000000000000003E-2</c:v>
                </c:pt>
                <c:pt idx="357">
                  <c:v>8.8999999999999996E-2</c:v>
                </c:pt>
                <c:pt idx="358">
                  <c:v>8.5000000000000006E-2</c:v>
                </c:pt>
                <c:pt idx="359">
                  <c:v>0.01</c:v>
                </c:pt>
                <c:pt idx="360">
                  <c:v>1.4E-2</c:v>
                </c:pt>
                <c:pt idx="361">
                  <c:v>0.02</c:v>
                </c:pt>
                <c:pt idx="362">
                  <c:v>2.4E-2</c:v>
                </c:pt>
                <c:pt idx="363">
                  <c:v>6.0999999999999999E-2</c:v>
                </c:pt>
                <c:pt idx="364">
                  <c:v>7.9000000000000001E-2</c:v>
                </c:pt>
                <c:pt idx="366">
                  <c:v>7.2999999999999995E-2</c:v>
                </c:pt>
                <c:pt idx="367">
                  <c:v>3.4000000000000002E-2</c:v>
                </c:pt>
                <c:pt idx="368">
                  <c:v>3.9E-2</c:v>
                </c:pt>
                <c:pt idx="369">
                  <c:v>3.2000000000000001E-2</c:v>
                </c:pt>
                <c:pt idx="370">
                  <c:v>2.8000000000000001E-2</c:v>
                </c:pt>
                <c:pt idx="371">
                  <c:v>2.8000000000000001E-2</c:v>
                </c:pt>
                <c:pt idx="372">
                  <c:v>2.8000000000000001E-2</c:v>
                </c:pt>
                <c:pt idx="374">
                  <c:v>0.25</c:v>
                </c:pt>
                <c:pt idx="375">
                  <c:v>0.19</c:v>
                </c:pt>
                <c:pt idx="376">
                  <c:v>0.2</c:v>
                </c:pt>
                <c:pt idx="377">
                  <c:v>1.9E-2</c:v>
                </c:pt>
                <c:pt idx="378">
                  <c:v>3.5000000000000003E-2</c:v>
                </c:pt>
                <c:pt idx="379">
                  <c:v>1.9E-2</c:v>
                </c:pt>
                <c:pt idx="380">
                  <c:v>1.7000000000000001E-2</c:v>
                </c:pt>
                <c:pt idx="381">
                  <c:v>2.1999999999999999E-2</c:v>
                </c:pt>
                <c:pt idx="382">
                  <c:v>2.7E-2</c:v>
                </c:pt>
                <c:pt idx="383">
                  <c:v>1.0999999999999999E-2</c:v>
                </c:pt>
                <c:pt idx="384">
                  <c:v>2.9000000000000001E-2</c:v>
                </c:pt>
                <c:pt idx="385">
                  <c:v>3.5000000000000003E-2</c:v>
                </c:pt>
                <c:pt idx="386">
                  <c:v>3.2000000000000001E-2</c:v>
                </c:pt>
                <c:pt idx="387">
                  <c:v>2.4E-2</c:v>
                </c:pt>
                <c:pt idx="388">
                  <c:v>2.9000000000000001E-2</c:v>
                </c:pt>
                <c:pt idx="389">
                  <c:v>3.6999999999999998E-2</c:v>
                </c:pt>
                <c:pt idx="390">
                  <c:v>5.0999999999999997E-2</c:v>
                </c:pt>
                <c:pt idx="391">
                  <c:v>5.0999999999999997E-2</c:v>
                </c:pt>
                <c:pt idx="392">
                  <c:v>0.05</c:v>
                </c:pt>
                <c:pt idx="393">
                  <c:v>4.9000000000000002E-2</c:v>
                </c:pt>
                <c:pt idx="394">
                  <c:v>0.06</c:v>
                </c:pt>
                <c:pt idx="395">
                  <c:v>5.7000000000000002E-2</c:v>
                </c:pt>
                <c:pt idx="396">
                  <c:v>0.05</c:v>
                </c:pt>
                <c:pt idx="397">
                  <c:v>0.03</c:v>
                </c:pt>
                <c:pt idx="398">
                  <c:v>3.4000000000000002E-2</c:v>
                </c:pt>
                <c:pt idx="399">
                  <c:v>6.6000000000000003E-2</c:v>
                </c:pt>
                <c:pt idx="400">
                  <c:v>2.8000000000000001E-2</c:v>
                </c:pt>
                <c:pt idx="401">
                  <c:v>2.8000000000000001E-2</c:v>
                </c:pt>
                <c:pt idx="402">
                  <c:v>4.2999999999999997E-2</c:v>
                </c:pt>
                <c:pt idx="403">
                  <c:v>4.2999999999999997E-2</c:v>
                </c:pt>
                <c:pt idx="404">
                  <c:v>5.6000000000000001E-2</c:v>
                </c:pt>
                <c:pt idx="405">
                  <c:v>5.6000000000000001E-2</c:v>
                </c:pt>
                <c:pt idx="406">
                  <c:v>6.2E-2</c:v>
                </c:pt>
                <c:pt idx="407">
                  <c:v>0.04</c:v>
                </c:pt>
                <c:pt idx="408">
                  <c:v>4.3999999999999997E-2</c:v>
                </c:pt>
                <c:pt idx="409">
                  <c:v>4.4999999999999998E-2</c:v>
                </c:pt>
                <c:pt idx="410">
                  <c:v>0.17</c:v>
                </c:pt>
                <c:pt idx="411">
                  <c:v>0.03</c:v>
                </c:pt>
                <c:pt idx="412">
                  <c:v>3.5000000000000003E-2</c:v>
                </c:pt>
                <c:pt idx="413">
                  <c:v>2.8000000000000001E-2</c:v>
                </c:pt>
                <c:pt idx="414">
                  <c:v>2.1999999999999999E-2</c:v>
                </c:pt>
                <c:pt idx="415">
                  <c:v>2.7E-2</c:v>
                </c:pt>
                <c:pt idx="416">
                  <c:v>2.5999999999999999E-2</c:v>
                </c:pt>
                <c:pt idx="417">
                  <c:v>1.6E-2</c:v>
                </c:pt>
                <c:pt idx="418">
                  <c:v>2.3E-2</c:v>
                </c:pt>
                <c:pt idx="419">
                  <c:v>3.3000000000000002E-2</c:v>
                </c:pt>
                <c:pt idx="420">
                  <c:v>2.8000000000000001E-2</c:v>
                </c:pt>
                <c:pt idx="421">
                  <c:v>2.3E-2</c:v>
                </c:pt>
                <c:pt idx="422">
                  <c:v>2.8000000000000001E-2</c:v>
                </c:pt>
                <c:pt idx="423">
                  <c:v>2.5999999999999999E-2</c:v>
                </c:pt>
                <c:pt idx="424">
                  <c:v>2.7E-2</c:v>
                </c:pt>
                <c:pt idx="425">
                  <c:v>3.9E-2</c:v>
                </c:pt>
                <c:pt idx="426">
                  <c:v>2.5000000000000001E-2</c:v>
                </c:pt>
                <c:pt idx="427">
                  <c:v>1.7999999999999999E-2</c:v>
                </c:pt>
                <c:pt idx="428">
                  <c:v>3.2000000000000001E-2</c:v>
                </c:pt>
                <c:pt idx="429">
                  <c:v>5.2000000000000005E-2</c:v>
                </c:pt>
                <c:pt idx="430">
                  <c:v>0.06</c:v>
                </c:pt>
                <c:pt idx="431">
                  <c:v>5.2999999999999999E-2</c:v>
                </c:pt>
                <c:pt idx="432">
                  <c:v>3.1E-2</c:v>
                </c:pt>
                <c:pt idx="433">
                  <c:v>3.1E-2</c:v>
                </c:pt>
                <c:pt idx="434">
                  <c:v>2.4E-2</c:v>
                </c:pt>
                <c:pt idx="435">
                  <c:v>0.22</c:v>
                </c:pt>
                <c:pt idx="436">
                  <c:v>7.0000000000000007E-2</c:v>
                </c:pt>
                <c:pt idx="437">
                  <c:v>4.2999999999999997E-2</c:v>
                </c:pt>
                <c:pt idx="438">
                  <c:v>4.4999999999999998E-2</c:v>
                </c:pt>
                <c:pt idx="439">
                  <c:v>3.4000000000000002E-2</c:v>
                </c:pt>
                <c:pt idx="440">
                  <c:v>1.6E-2</c:v>
                </c:pt>
                <c:pt idx="441">
                  <c:v>1.4E-2</c:v>
                </c:pt>
                <c:pt idx="442">
                  <c:v>1.6E-2</c:v>
                </c:pt>
                <c:pt idx="443">
                  <c:v>1.9E-2</c:v>
                </c:pt>
                <c:pt idx="444">
                  <c:v>1.9E-2</c:v>
                </c:pt>
                <c:pt idx="445">
                  <c:v>0.02</c:v>
                </c:pt>
                <c:pt idx="446">
                  <c:v>1.9E-2</c:v>
                </c:pt>
                <c:pt idx="447">
                  <c:v>6.6000000000000003E-2</c:v>
                </c:pt>
                <c:pt idx="448">
                  <c:v>2.5000000000000001E-2</c:v>
                </c:pt>
                <c:pt idx="449">
                  <c:v>2.3E-2</c:v>
                </c:pt>
                <c:pt idx="450">
                  <c:v>3.1E-2</c:v>
                </c:pt>
                <c:pt idx="451">
                  <c:v>2.1999999999999999E-2</c:v>
                </c:pt>
                <c:pt idx="452">
                  <c:v>2.5999999999999999E-2</c:v>
                </c:pt>
                <c:pt idx="453">
                  <c:v>3.3000000000000002E-2</c:v>
                </c:pt>
                <c:pt idx="454">
                  <c:v>3.2000000000000001E-2</c:v>
                </c:pt>
                <c:pt idx="455">
                  <c:v>7.3499999999999996E-2</c:v>
                </c:pt>
                <c:pt idx="456">
                  <c:v>3.4000000000000002E-2</c:v>
                </c:pt>
                <c:pt idx="457">
                  <c:v>3.7999999999999999E-2</c:v>
                </c:pt>
                <c:pt idx="458">
                  <c:v>3.7999999999999999E-2</c:v>
                </c:pt>
                <c:pt idx="459">
                  <c:v>3.3000000000000002E-2</c:v>
                </c:pt>
                <c:pt idx="460">
                  <c:v>2.7E-2</c:v>
                </c:pt>
                <c:pt idx="461">
                  <c:v>2.2499999999999999E-2</c:v>
                </c:pt>
                <c:pt idx="462">
                  <c:v>7.0000000000000007E-2</c:v>
                </c:pt>
                <c:pt idx="463">
                  <c:v>7.8900000000000012E-2</c:v>
                </c:pt>
                <c:pt idx="464">
                  <c:v>6.9000000000000006E-2</c:v>
                </c:pt>
                <c:pt idx="466">
                  <c:v>5.0999999999999997E-2</c:v>
                </c:pt>
                <c:pt idx="467">
                  <c:v>5.0799999999999998E-2</c:v>
                </c:pt>
                <c:pt idx="468">
                  <c:v>5.1999999999999998E-2</c:v>
                </c:pt>
                <c:pt idx="469">
                  <c:v>5.1700000000000003E-2</c:v>
                </c:pt>
                <c:pt idx="470">
                  <c:v>4.9000000000000009E-2</c:v>
                </c:pt>
                <c:pt idx="471">
                  <c:v>4.9799999999999997E-2</c:v>
                </c:pt>
                <c:pt idx="472">
                  <c:v>5.1999999999999998E-2</c:v>
                </c:pt>
                <c:pt idx="473">
                  <c:v>4.8099999999999997E-2</c:v>
                </c:pt>
                <c:pt idx="474">
                  <c:v>5.5500000000000001E-2</c:v>
                </c:pt>
                <c:pt idx="475">
                  <c:v>5.8000000000000003E-2</c:v>
                </c:pt>
                <c:pt idx="476">
                  <c:v>0.10000000000000002</c:v>
                </c:pt>
                <c:pt idx="477">
                  <c:v>9.6000000000000016E-2</c:v>
                </c:pt>
                <c:pt idx="478">
                  <c:v>8.900000000000001E-2</c:v>
                </c:pt>
                <c:pt idx="479">
                  <c:v>0.1295</c:v>
                </c:pt>
                <c:pt idx="480">
                  <c:v>0.12</c:v>
                </c:pt>
                <c:pt idx="481">
                  <c:v>7.0999999999999994E-2</c:v>
                </c:pt>
                <c:pt idx="482">
                  <c:v>5.8999999999999997E-2</c:v>
                </c:pt>
                <c:pt idx="483">
                  <c:v>3.4000000000000002E-2</c:v>
                </c:pt>
                <c:pt idx="484">
                  <c:v>2.6599999999999999E-2</c:v>
                </c:pt>
                <c:pt idx="485">
                  <c:v>6.7299999999999999E-2</c:v>
                </c:pt>
                <c:pt idx="486">
                  <c:v>2.5000000000000005E-2</c:v>
                </c:pt>
                <c:pt idx="487">
                  <c:v>1.4999999999999999E-2</c:v>
                </c:pt>
                <c:pt idx="488">
                  <c:v>2.5000000000000005E-2</c:v>
                </c:pt>
                <c:pt idx="489">
                  <c:v>2.1000000000000001E-2</c:v>
                </c:pt>
                <c:pt idx="490">
                  <c:v>1.7999999999999999E-2</c:v>
                </c:pt>
                <c:pt idx="491">
                  <c:v>2.5950000000000001E-2</c:v>
                </c:pt>
                <c:pt idx="492">
                  <c:v>4.1000000000000002E-2</c:v>
                </c:pt>
                <c:pt idx="493">
                  <c:v>2.5999999999999999E-2</c:v>
                </c:pt>
                <c:pt idx="494">
                  <c:v>2.2000000000000002E-2</c:v>
                </c:pt>
                <c:pt idx="495">
                  <c:v>3.1E-2</c:v>
                </c:pt>
                <c:pt idx="496">
                  <c:v>2.2000000000000002E-2</c:v>
                </c:pt>
                <c:pt idx="497">
                  <c:v>2.46E-2</c:v>
                </c:pt>
                <c:pt idx="498">
                  <c:v>2.7E-2</c:v>
                </c:pt>
                <c:pt idx="499">
                  <c:v>3.3000000000000002E-2</c:v>
                </c:pt>
                <c:pt idx="500">
                  <c:v>2.8000000000000001E-2</c:v>
                </c:pt>
                <c:pt idx="501">
                  <c:v>3.2000000000000001E-2</c:v>
                </c:pt>
                <c:pt idx="502">
                  <c:v>3.1E-2</c:v>
                </c:pt>
                <c:pt idx="503">
                  <c:v>1.7999999999999999E-2</c:v>
                </c:pt>
                <c:pt idx="504">
                  <c:v>2.3E-2</c:v>
                </c:pt>
                <c:pt idx="506">
                  <c:v>1.6E-2</c:v>
                </c:pt>
                <c:pt idx="508">
                  <c:v>2.5000000000000001E-2</c:v>
                </c:pt>
                <c:pt idx="510">
                  <c:v>2.3E-2</c:v>
                </c:pt>
                <c:pt idx="512">
                  <c:v>2.4899999999999999E-2</c:v>
                </c:pt>
                <c:pt idx="513">
                  <c:v>3.1E-2</c:v>
                </c:pt>
                <c:pt idx="514">
                  <c:v>3.1E-2</c:v>
                </c:pt>
                <c:pt idx="515">
                  <c:v>3.5999999999999997E-2</c:v>
                </c:pt>
                <c:pt idx="517">
                  <c:v>2.9366666666666666E-2</c:v>
                </c:pt>
                <c:pt idx="519">
                  <c:v>5.8999999999999997E-2</c:v>
                </c:pt>
                <c:pt idx="521">
                  <c:v>0.06</c:v>
                </c:pt>
                <c:pt idx="523">
                  <c:v>7.5999999999999998E-2</c:v>
                </c:pt>
                <c:pt idx="526">
                  <c:v>6.2E-2</c:v>
                </c:pt>
                <c:pt idx="528">
                  <c:v>7.4999999999999997E-2</c:v>
                </c:pt>
                <c:pt idx="530">
                  <c:v>6.2399999999999997E-2</c:v>
                </c:pt>
                <c:pt idx="531">
                  <c:v>0.10000000000000002</c:v>
                </c:pt>
                <c:pt idx="532">
                  <c:v>8.7999999999999995E-2</c:v>
                </c:pt>
                <c:pt idx="533">
                  <c:v>8.7999999999999995E-2</c:v>
                </c:pt>
                <c:pt idx="534">
                  <c:v>0.13100000000000001</c:v>
                </c:pt>
                <c:pt idx="535">
                  <c:v>0.13100000000000001</c:v>
                </c:pt>
                <c:pt idx="537">
                  <c:v>0.14599999999999999</c:v>
                </c:pt>
                <c:pt idx="538">
                  <c:v>0.14599999999999999</c:v>
                </c:pt>
                <c:pt idx="539">
                  <c:v>0.156</c:v>
                </c:pt>
                <c:pt idx="540">
                  <c:v>0.156</c:v>
                </c:pt>
                <c:pt idx="541">
                  <c:v>0.16</c:v>
                </c:pt>
                <c:pt idx="542">
                  <c:v>0.16</c:v>
                </c:pt>
                <c:pt idx="543">
                  <c:v>0.183</c:v>
                </c:pt>
                <c:pt idx="544">
                  <c:v>0.183</c:v>
                </c:pt>
                <c:pt idx="545">
                  <c:v>0.14299999999999999</c:v>
                </c:pt>
                <c:pt idx="546">
                  <c:v>0.14299999999999999</c:v>
                </c:pt>
                <c:pt idx="547">
                  <c:v>5.0599999999999999E-2</c:v>
                </c:pt>
                <c:pt idx="548">
                  <c:v>5.0599999999999999E-2</c:v>
                </c:pt>
                <c:pt idx="550">
                  <c:v>4.3900000000000002E-2</c:v>
                </c:pt>
                <c:pt idx="551">
                  <c:v>4.3900000000000002E-2</c:v>
                </c:pt>
                <c:pt idx="552">
                  <c:v>1.7600000000000001E-2</c:v>
                </c:pt>
                <c:pt idx="553">
                  <c:v>1.7600000000000001E-2</c:v>
                </c:pt>
                <c:pt idx="554">
                  <c:v>1.32E-2</c:v>
                </c:pt>
                <c:pt idx="555">
                  <c:v>1.32E-2</c:v>
                </c:pt>
                <c:pt idx="556">
                  <c:v>1.8200000000000001E-2</c:v>
                </c:pt>
                <c:pt idx="557">
                  <c:v>1.8200000000000001E-2</c:v>
                </c:pt>
                <c:pt idx="558">
                  <c:v>2.2100000000000002E-2</c:v>
                </c:pt>
                <c:pt idx="559">
                  <c:v>2.2100000000000002E-2</c:v>
                </c:pt>
                <c:pt idx="560">
                  <c:v>3.7499999999999999E-2</c:v>
                </c:pt>
                <c:pt idx="562">
                  <c:v>3.7499999999999999E-2</c:v>
                </c:pt>
                <c:pt idx="563">
                  <c:v>3.7900000000000003E-2</c:v>
                </c:pt>
                <c:pt idx="564">
                  <c:v>3.7899999999999996E-2</c:v>
                </c:pt>
                <c:pt idx="565">
                  <c:v>3.3000000000000002E-2</c:v>
                </c:pt>
                <c:pt idx="566">
                  <c:v>2.8000000000000001E-2</c:v>
                </c:pt>
                <c:pt idx="567">
                  <c:v>0.03</c:v>
                </c:pt>
                <c:pt idx="568">
                  <c:v>3.3700000000000001E-2</c:v>
                </c:pt>
                <c:pt idx="569">
                  <c:v>4.02E-2</c:v>
                </c:pt>
                <c:pt idx="570">
                  <c:v>4.02E-2</c:v>
                </c:pt>
                <c:pt idx="571">
                  <c:v>6.0699999999999997E-2</c:v>
                </c:pt>
                <c:pt idx="572">
                  <c:v>6.0700000000000004E-2</c:v>
                </c:pt>
                <c:pt idx="573">
                  <c:v>6.7299999999999999E-2</c:v>
                </c:pt>
                <c:pt idx="574">
                  <c:v>4.6199999999999998E-2</c:v>
                </c:pt>
                <c:pt idx="575">
                  <c:v>7.0000000000000007E-2</c:v>
                </c:pt>
                <c:pt idx="576">
                  <c:v>4.5699999999999998E-2</c:v>
                </c:pt>
                <c:pt idx="577">
                  <c:v>4.5700000000000005E-2</c:v>
                </c:pt>
                <c:pt idx="578">
                  <c:v>4.8300000000000003E-2</c:v>
                </c:pt>
                <c:pt idx="579">
                  <c:v>4.8299999999999996E-2</c:v>
                </c:pt>
                <c:pt idx="580">
                  <c:v>3.27E-2</c:v>
                </c:pt>
                <c:pt idx="581">
                  <c:v>3.27E-2</c:v>
                </c:pt>
                <c:pt idx="582">
                  <c:v>4.07E-2</c:v>
                </c:pt>
                <c:pt idx="583">
                  <c:v>4.07E-2</c:v>
                </c:pt>
                <c:pt idx="584">
                  <c:v>4.2000000000000003E-2</c:v>
                </c:pt>
                <c:pt idx="585">
                  <c:v>4.2000000000000003E-2</c:v>
                </c:pt>
                <c:pt idx="586">
                  <c:v>5.11E-2</c:v>
                </c:pt>
                <c:pt idx="587">
                  <c:v>5.11E-2</c:v>
                </c:pt>
                <c:pt idx="588">
                  <c:v>5.7700000000000001E-2</c:v>
                </c:pt>
                <c:pt idx="589">
                  <c:v>5.7700000000000001E-2</c:v>
                </c:pt>
                <c:pt idx="590">
                  <c:v>6.1100000000000002E-2</c:v>
                </c:pt>
                <c:pt idx="591">
                  <c:v>6.1100000000000002E-2</c:v>
                </c:pt>
                <c:pt idx="592">
                  <c:v>0.125</c:v>
                </c:pt>
                <c:pt idx="593">
                  <c:v>1.5900000000000001E-2</c:v>
                </c:pt>
                <c:pt idx="594">
                  <c:v>8.3599999999999994E-2</c:v>
                </c:pt>
                <c:pt idx="595">
                  <c:v>8.2000000000000003E-2</c:v>
                </c:pt>
                <c:pt idx="596">
                  <c:v>8.3599999999999994E-2</c:v>
                </c:pt>
                <c:pt idx="597">
                  <c:v>3.2000000000000001E-2</c:v>
                </c:pt>
                <c:pt idx="598">
                  <c:v>9.7000000000000003E-2</c:v>
                </c:pt>
                <c:pt idx="599">
                  <c:v>8.4000000000000005E-2</c:v>
                </c:pt>
                <c:pt idx="600">
                  <c:v>4.2999999999999997E-2</c:v>
                </c:pt>
                <c:pt idx="601">
                  <c:v>9.4E-2</c:v>
                </c:pt>
                <c:pt idx="602">
                  <c:v>5.6000000000000001E-2</c:v>
                </c:pt>
                <c:pt idx="603">
                  <c:v>9.4E-2</c:v>
                </c:pt>
                <c:pt idx="604">
                  <c:v>3.7999999999999999E-2</c:v>
                </c:pt>
                <c:pt idx="605">
                  <c:v>0.10199999999999999</c:v>
                </c:pt>
                <c:pt idx="606">
                  <c:v>5.5E-2</c:v>
                </c:pt>
                <c:pt idx="607">
                  <c:v>0.1</c:v>
                </c:pt>
                <c:pt idx="608">
                  <c:v>7.0999999999999994E-2</c:v>
                </c:pt>
                <c:pt idx="609">
                  <c:v>8.9499999999999996E-2</c:v>
                </c:pt>
                <c:pt idx="610">
                  <c:v>0.115</c:v>
                </c:pt>
                <c:pt idx="612">
                  <c:v>0.114</c:v>
                </c:pt>
                <c:pt idx="613">
                  <c:v>0.04</c:v>
                </c:pt>
                <c:pt idx="614">
                  <c:v>0.12</c:v>
                </c:pt>
                <c:pt idx="615">
                  <c:v>5.2999999999999999E-2</c:v>
                </c:pt>
                <c:pt idx="616">
                  <c:v>9.6000000000000002E-2</c:v>
                </c:pt>
                <c:pt idx="617">
                  <c:v>6.7666666666666667E-2</c:v>
                </c:pt>
                <c:pt idx="618">
                  <c:v>9.0999999999999998E-2</c:v>
                </c:pt>
                <c:pt idx="619">
                  <c:v>6.2E-2</c:v>
                </c:pt>
                <c:pt idx="620">
                  <c:v>0.10100000000000001</c:v>
                </c:pt>
                <c:pt idx="621">
                  <c:v>0.04</c:v>
                </c:pt>
                <c:pt idx="622">
                  <c:v>0.111</c:v>
                </c:pt>
                <c:pt idx="623">
                  <c:v>8.4000000000000005E-2</c:v>
                </c:pt>
                <c:pt idx="624">
                  <c:v>0.112</c:v>
                </c:pt>
                <c:pt idx="625">
                  <c:v>0.05</c:v>
                </c:pt>
                <c:pt idx="626">
                  <c:v>0.125</c:v>
                </c:pt>
                <c:pt idx="627">
                  <c:v>9.5899999999999999E-2</c:v>
                </c:pt>
                <c:pt idx="628">
                  <c:v>8.5999999999999993E-2</c:v>
                </c:pt>
                <c:pt idx="629">
                  <c:v>0.11799999999999999</c:v>
                </c:pt>
                <c:pt idx="630">
                  <c:v>8.8999999999999996E-2</c:v>
                </c:pt>
                <c:pt idx="631">
                  <c:v>0.129</c:v>
                </c:pt>
                <c:pt idx="632">
                  <c:v>0.121</c:v>
                </c:pt>
                <c:pt idx="633">
                  <c:v>9.8000000000000004E-2</c:v>
                </c:pt>
                <c:pt idx="634">
                  <c:v>8.1000000000000003E-2</c:v>
                </c:pt>
                <c:pt idx="635">
                  <c:v>9.9000000000000005E-2</c:v>
                </c:pt>
                <c:pt idx="636">
                  <c:v>8.1000000000000003E-2</c:v>
                </c:pt>
                <c:pt idx="637">
                  <c:v>0.09</c:v>
                </c:pt>
                <c:pt idx="638">
                  <c:v>8.2000000000000003E-2</c:v>
                </c:pt>
                <c:pt idx="639">
                  <c:v>8.8999999999999996E-2</c:v>
                </c:pt>
                <c:pt idx="640">
                  <c:v>6.5000000000000002E-2</c:v>
                </c:pt>
                <c:pt idx="641">
                  <c:v>7.8E-2</c:v>
                </c:pt>
                <c:pt idx="642">
                  <c:v>9.5000000000000001E-2</c:v>
                </c:pt>
                <c:pt idx="643">
                  <c:v>0.11899999999999999</c:v>
                </c:pt>
                <c:pt idx="644">
                  <c:v>9.1999999999999998E-2</c:v>
                </c:pt>
                <c:pt idx="645">
                  <c:v>0.03</c:v>
                </c:pt>
                <c:pt idx="646">
                  <c:v>0.03</c:v>
                </c:pt>
                <c:pt idx="647">
                  <c:v>3.3099999999999997E-2</c:v>
                </c:pt>
                <c:pt idx="649">
                  <c:v>3.3100000000000004E-2</c:v>
                </c:pt>
                <c:pt idx="650">
                  <c:v>4.3099999999999999E-2</c:v>
                </c:pt>
                <c:pt idx="651">
                  <c:v>4.3099999999999999E-2</c:v>
                </c:pt>
                <c:pt idx="652">
                  <c:v>2.1999999999999999E-2</c:v>
                </c:pt>
                <c:pt idx="653">
                  <c:v>2.1999999999999999E-2</c:v>
                </c:pt>
                <c:pt idx="654">
                  <c:v>2.41E-2</c:v>
                </c:pt>
                <c:pt idx="655">
                  <c:v>2.41E-2</c:v>
                </c:pt>
                <c:pt idx="656">
                  <c:v>3.2099999999999997E-2</c:v>
                </c:pt>
                <c:pt idx="657">
                  <c:v>3.1999999999999999E-5</c:v>
                </c:pt>
                <c:pt idx="658">
                  <c:v>3.2000000000000001E-2</c:v>
                </c:pt>
                <c:pt idx="659">
                  <c:v>5.5000000000000002E-5</c:v>
                </c:pt>
                <c:pt idx="660">
                  <c:v>5.5E-2</c:v>
                </c:pt>
                <c:pt idx="661">
                  <c:v>1.45E-4</c:v>
                </c:pt>
                <c:pt idx="662">
                  <c:v>0.14499999999999999</c:v>
                </c:pt>
                <c:pt idx="663">
                  <c:v>8.5999999999999993E-2</c:v>
                </c:pt>
                <c:pt idx="664">
                  <c:v>8.599999999999999E-5</c:v>
                </c:pt>
                <c:pt idx="665">
                  <c:v>8.1500000000000002E-5</c:v>
                </c:pt>
                <c:pt idx="666">
                  <c:v>8.1500000000000003E-2</c:v>
                </c:pt>
                <c:pt idx="667">
                  <c:v>9.8000000000000004E-2</c:v>
                </c:pt>
                <c:pt idx="668">
                  <c:v>9.800000000000001E-5</c:v>
                </c:pt>
                <c:pt idx="669">
                  <c:v>8.2000000000000003E-2</c:v>
                </c:pt>
                <c:pt idx="670">
                  <c:v>8.2000000000000001E-5</c:v>
                </c:pt>
                <c:pt idx="671">
                  <c:v>9.1499999999999998E-2</c:v>
                </c:pt>
                <c:pt idx="672">
                  <c:v>9.1500000000000001E-5</c:v>
                </c:pt>
                <c:pt idx="673">
                  <c:v>9.0999999999999998E-2</c:v>
                </c:pt>
                <c:pt idx="674">
                  <c:v>9.1000000000000003E-5</c:v>
                </c:pt>
                <c:pt idx="675">
                  <c:v>0.10100000000000001</c:v>
                </c:pt>
                <c:pt idx="676">
                  <c:v>8.9999999999999992E-5</c:v>
                </c:pt>
                <c:pt idx="677">
                  <c:v>8.6999999999999994E-2</c:v>
                </c:pt>
                <c:pt idx="678">
                  <c:v>8.7000000000000001E-5</c:v>
                </c:pt>
                <c:pt idx="679">
                  <c:v>0.09</c:v>
                </c:pt>
                <c:pt idx="680">
                  <c:v>7.9500000000000001E-2</c:v>
                </c:pt>
                <c:pt idx="681">
                  <c:v>7.9500000000000008E-5</c:v>
                </c:pt>
                <c:pt idx="682">
                  <c:v>8.0500000000000002E-2</c:v>
                </c:pt>
                <c:pt idx="683">
                  <c:v>8.0500000000000005E-5</c:v>
                </c:pt>
                <c:pt idx="684">
                  <c:v>2.7500000000000001E-5</c:v>
                </c:pt>
                <c:pt idx="685">
                  <c:v>5.8999999999999998E-5</c:v>
                </c:pt>
                <c:pt idx="686">
                  <c:v>2.75E-2</c:v>
                </c:pt>
                <c:pt idx="687">
                  <c:v>5.8999999999999997E-2</c:v>
                </c:pt>
                <c:pt idx="688">
                  <c:v>0.11</c:v>
                </c:pt>
                <c:pt idx="689">
                  <c:v>9.1499999999999998E-2</c:v>
                </c:pt>
                <c:pt idx="690">
                  <c:v>9.1500000000000001E-5</c:v>
                </c:pt>
                <c:pt idx="691">
                  <c:v>8.8499999999999996E-5</c:v>
                </c:pt>
                <c:pt idx="692">
                  <c:v>8.8499999999999995E-2</c:v>
                </c:pt>
                <c:pt idx="693">
                  <c:v>8.8499999999999996E-5</c:v>
                </c:pt>
                <c:pt idx="694">
                  <c:v>8.8499999999999995E-2</c:v>
                </c:pt>
                <c:pt idx="695">
                  <c:v>9.4500000000000001E-2</c:v>
                </c:pt>
                <c:pt idx="696">
                  <c:v>9.4500000000000007E-5</c:v>
                </c:pt>
                <c:pt idx="697">
                  <c:v>8.8999999999999996E-2</c:v>
                </c:pt>
                <c:pt idx="698">
                  <c:v>8.8999999999999995E-5</c:v>
                </c:pt>
                <c:pt idx="699">
                  <c:v>6.3500000000000001E-2</c:v>
                </c:pt>
                <c:pt idx="700">
                  <c:v>6.3499999999999999E-5</c:v>
                </c:pt>
                <c:pt idx="701">
                  <c:v>6.4500000000000002E-2</c:v>
                </c:pt>
                <c:pt idx="702">
                  <c:v>6.4499999999999996E-5</c:v>
                </c:pt>
                <c:pt idx="703">
                  <c:v>9.2499999999999999E-2</c:v>
                </c:pt>
                <c:pt idx="704">
                  <c:v>7.3499999999999998E-5</c:v>
                </c:pt>
                <c:pt idx="705">
                  <c:v>7.3499999999999996E-2</c:v>
                </c:pt>
                <c:pt idx="706">
                  <c:v>5.8999999999999997E-2</c:v>
                </c:pt>
                <c:pt idx="707">
                  <c:v>5.8999999999999998E-5</c:v>
                </c:pt>
                <c:pt idx="708">
                  <c:v>6.3E-2</c:v>
                </c:pt>
                <c:pt idx="709">
                  <c:v>6.3E-5</c:v>
                </c:pt>
                <c:pt idx="710">
                  <c:v>7.3800000000000004E-2</c:v>
                </c:pt>
                <c:pt idx="711">
                  <c:v>9.2999999999999997E-5</c:v>
                </c:pt>
                <c:pt idx="712">
                  <c:v>9.2999999999999999E-2</c:v>
                </c:pt>
                <c:pt idx="713">
                  <c:v>5.6000000000000001E-2</c:v>
                </c:pt>
                <c:pt idx="714">
                  <c:v>5.5999999999999999E-5</c:v>
                </c:pt>
                <c:pt idx="715">
                  <c:v>6.3999999999999997E-5</c:v>
                </c:pt>
                <c:pt idx="716">
                  <c:v>6.4000000000000001E-2</c:v>
                </c:pt>
                <c:pt idx="717">
                  <c:v>3.5000000000000004E-5</c:v>
                </c:pt>
                <c:pt idx="718">
                  <c:v>3.5000000000000003E-2</c:v>
                </c:pt>
                <c:pt idx="719">
                  <c:v>4.2700000000000002E-2</c:v>
                </c:pt>
                <c:pt idx="720">
                  <c:v>3.4000000000000002E-2</c:v>
                </c:pt>
                <c:pt idx="721">
                  <c:v>3.4E-5</c:v>
                </c:pt>
                <c:pt idx="722">
                  <c:v>4.2700000000000002E-2</c:v>
                </c:pt>
                <c:pt idx="723">
                  <c:v>3.5999999999999994E-5</c:v>
                </c:pt>
                <c:pt idx="724">
                  <c:v>3.5999999999999997E-2</c:v>
                </c:pt>
                <c:pt idx="725">
                  <c:v>5.1E-5</c:v>
                </c:pt>
                <c:pt idx="726">
                  <c:v>5.0999999999999997E-2</c:v>
                </c:pt>
                <c:pt idx="728">
                  <c:v>4.6499999999999999E-5</c:v>
                </c:pt>
                <c:pt idx="729">
                  <c:v>4.65E-2</c:v>
                </c:pt>
                <c:pt idx="730">
                  <c:v>6.3E-2</c:v>
                </c:pt>
                <c:pt idx="731">
                  <c:v>6.6000000000000005E-5</c:v>
                </c:pt>
                <c:pt idx="732">
                  <c:v>6.6000000000000003E-2</c:v>
                </c:pt>
                <c:pt idx="733">
                  <c:v>6.3E-2</c:v>
                </c:pt>
                <c:pt idx="734">
                  <c:v>6.3999999999999997E-5</c:v>
                </c:pt>
                <c:pt idx="735">
                  <c:v>6.4000000000000001E-2</c:v>
                </c:pt>
                <c:pt idx="736">
                  <c:v>8.5000000000000006E-5</c:v>
                </c:pt>
                <c:pt idx="737">
                  <c:v>8.5000000000000006E-2</c:v>
                </c:pt>
                <c:pt idx="738">
                  <c:v>5.8000000000000003E-2</c:v>
                </c:pt>
                <c:pt idx="739">
                  <c:v>5.8E-5</c:v>
                </c:pt>
                <c:pt idx="740">
                  <c:v>0.06</c:v>
                </c:pt>
                <c:pt idx="741">
                  <c:v>5.9999999999999995E-5</c:v>
                </c:pt>
                <c:pt idx="742">
                  <c:v>6.5000000000000002E-2</c:v>
                </c:pt>
                <c:pt idx="743">
                  <c:v>6.5000000000000008E-5</c:v>
                </c:pt>
                <c:pt idx="744">
                  <c:v>5.8999999999999997E-2</c:v>
                </c:pt>
                <c:pt idx="745">
                  <c:v>5.8999999999999998E-5</c:v>
                </c:pt>
                <c:pt idx="746">
                  <c:v>4.5400000000000003E-2</c:v>
                </c:pt>
                <c:pt idx="747">
                  <c:v>4.5999999999999999E-2</c:v>
                </c:pt>
                <c:pt idx="749">
                  <c:v>4.6E-5</c:v>
                </c:pt>
                <c:pt idx="750">
                  <c:v>5.8999999999999997E-2</c:v>
                </c:pt>
                <c:pt idx="751">
                  <c:v>5.8999999999999998E-5</c:v>
                </c:pt>
                <c:pt idx="752">
                  <c:v>5.0999999999999997E-2</c:v>
                </c:pt>
                <c:pt idx="753">
                  <c:v>5.1E-5</c:v>
                </c:pt>
                <c:pt idx="754">
                  <c:v>5.1999999999999998E-2</c:v>
                </c:pt>
                <c:pt idx="755">
                  <c:v>5.1999999999999997E-5</c:v>
                </c:pt>
                <c:pt idx="756">
                  <c:v>5.3999999999999999E-2</c:v>
                </c:pt>
                <c:pt idx="757">
                  <c:v>5.3999999999999998E-5</c:v>
                </c:pt>
                <c:pt idx="758">
                  <c:v>4.2999999999999997E-2</c:v>
                </c:pt>
                <c:pt idx="759">
                  <c:v>4.2999999999999995E-5</c:v>
                </c:pt>
                <c:pt idx="760">
                  <c:v>0.04</c:v>
                </c:pt>
                <c:pt idx="761">
                  <c:v>4.0000000000000003E-5</c:v>
                </c:pt>
                <c:pt idx="762">
                  <c:v>3.85E-2</c:v>
                </c:pt>
                <c:pt idx="763">
                  <c:v>3.4000000000000002E-2</c:v>
                </c:pt>
                <c:pt idx="764">
                  <c:v>3.4E-5</c:v>
                </c:pt>
                <c:pt idx="765">
                  <c:v>3.85E-2</c:v>
                </c:pt>
                <c:pt idx="767">
                  <c:v>3.9799999999999995E-2</c:v>
                </c:pt>
                <c:pt idx="768">
                  <c:v>3.3000000000000002E-2</c:v>
                </c:pt>
                <c:pt idx="769">
                  <c:v>3.3000000000000003E-5</c:v>
                </c:pt>
                <c:pt idx="770">
                  <c:v>3.8000000000000002E-5</c:v>
                </c:pt>
                <c:pt idx="771">
                  <c:v>3.7999999999999999E-2</c:v>
                </c:pt>
                <c:pt idx="772">
                  <c:v>2.5999999999999999E-2</c:v>
                </c:pt>
                <c:pt idx="773">
                  <c:v>2.5999999999999998E-5</c:v>
                </c:pt>
                <c:pt idx="774">
                  <c:v>2.1999999999999999E-5</c:v>
                </c:pt>
                <c:pt idx="775">
                  <c:v>2.1999999999999999E-2</c:v>
                </c:pt>
                <c:pt idx="776">
                  <c:v>2.5999999999999999E-2</c:v>
                </c:pt>
                <c:pt idx="777">
                  <c:v>2.5999999999999998E-5</c:v>
                </c:pt>
                <c:pt idx="778">
                  <c:v>2.4E-2</c:v>
                </c:pt>
                <c:pt idx="779">
                  <c:v>2.4000000000000001E-5</c:v>
                </c:pt>
                <c:pt idx="780">
                  <c:v>2.2599999999999999E-2</c:v>
                </c:pt>
                <c:pt idx="781">
                  <c:v>2.1999999999999999E-2</c:v>
                </c:pt>
                <c:pt idx="782">
                  <c:v>2.1999999999999999E-5</c:v>
                </c:pt>
                <c:pt idx="784">
                  <c:v>2.4E-2</c:v>
                </c:pt>
                <c:pt idx="785">
                  <c:v>2.4000000000000001E-5</c:v>
                </c:pt>
                <c:pt idx="786">
                  <c:v>2.8E-5</c:v>
                </c:pt>
                <c:pt idx="787">
                  <c:v>2.8000000000000001E-2</c:v>
                </c:pt>
                <c:pt idx="788">
                  <c:v>4.2599999999999999E-2</c:v>
                </c:pt>
                <c:pt idx="789">
                  <c:v>4.2599999999999999E-2</c:v>
                </c:pt>
                <c:pt idx="791">
                  <c:v>3.9899999999999998E-2</c:v>
                </c:pt>
                <c:pt idx="792">
                  <c:v>4.0000000000000003E-5</c:v>
                </c:pt>
                <c:pt idx="793">
                  <c:v>0.04</c:v>
                </c:pt>
                <c:pt idx="794">
                  <c:v>4.8399999999999999E-2</c:v>
                </c:pt>
                <c:pt idx="795">
                  <c:v>4.6E-5</c:v>
                </c:pt>
                <c:pt idx="796">
                  <c:v>4.5999999999999999E-2</c:v>
                </c:pt>
                <c:pt idx="798">
                  <c:v>4.5499999999999999E-2</c:v>
                </c:pt>
                <c:pt idx="799">
                  <c:v>1.1400000000000001E-4</c:v>
                </c:pt>
                <c:pt idx="800">
                  <c:v>0.114</c:v>
                </c:pt>
                <c:pt idx="801">
                  <c:v>4.3999999999999999E-5</c:v>
                </c:pt>
                <c:pt idx="802">
                  <c:v>4.3999999999999997E-2</c:v>
                </c:pt>
                <c:pt idx="803">
                  <c:v>4.9299999999999997E-2</c:v>
                </c:pt>
                <c:pt idx="804">
                  <c:v>4.6999999999999997E-5</c:v>
                </c:pt>
                <c:pt idx="805">
                  <c:v>4.7E-2</c:v>
                </c:pt>
                <c:pt idx="807">
                  <c:v>3.3399999999999999E-2</c:v>
                </c:pt>
                <c:pt idx="808">
                  <c:v>4.8000000000000001E-5</c:v>
                </c:pt>
                <c:pt idx="809">
                  <c:v>4.8000000000000001E-2</c:v>
                </c:pt>
                <c:pt idx="810">
                  <c:v>4.2900000000000001E-2</c:v>
                </c:pt>
                <c:pt idx="811">
                  <c:v>4.0000000000000003E-5</c:v>
                </c:pt>
                <c:pt idx="812">
                  <c:v>0.04</c:v>
                </c:pt>
                <c:pt idx="813">
                  <c:v>5.8299999999999998E-2</c:v>
                </c:pt>
                <c:pt idx="814">
                  <c:v>4.6E-5</c:v>
                </c:pt>
                <c:pt idx="815">
                  <c:v>4.5999999999999999E-2</c:v>
                </c:pt>
                <c:pt idx="816">
                  <c:v>7.2599999999999998E-2</c:v>
                </c:pt>
                <c:pt idx="817">
                  <c:v>6.3E-5</c:v>
                </c:pt>
                <c:pt idx="818">
                  <c:v>6.3E-2</c:v>
                </c:pt>
                <c:pt idx="820">
                  <c:v>1.7899999999999999E-2</c:v>
                </c:pt>
                <c:pt idx="821">
                  <c:v>1.9E-2</c:v>
                </c:pt>
                <c:pt idx="822">
                  <c:v>1.9E-2</c:v>
                </c:pt>
                <c:pt idx="823">
                  <c:v>6.1400000000000003E-2</c:v>
                </c:pt>
                <c:pt idx="824">
                  <c:v>5.3999999999999998E-5</c:v>
                </c:pt>
                <c:pt idx="825">
                  <c:v>5.3999999999999999E-2</c:v>
                </c:pt>
                <c:pt idx="826">
                  <c:v>5.1999999999999998E-2</c:v>
                </c:pt>
                <c:pt idx="827">
                  <c:v>5.1E-5</c:v>
                </c:pt>
                <c:pt idx="828">
                  <c:v>5.0999999999999997E-2</c:v>
                </c:pt>
                <c:pt idx="829">
                  <c:v>4.24E-2</c:v>
                </c:pt>
                <c:pt idx="830">
                  <c:v>3.6999999999999998E-5</c:v>
                </c:pt>
                <c:pt idx="831">
                  <c:v>3.6999999999999998E-2</c:v>
                </c:pt>
                <c:pt idx="833">
                  <c:v>4.9599999999999998E-2</c:v>
                </c:pt>
                <c:pt idx="834">
                  <c:v>4.6E-5</c:v>
                </c:pt>
                <c:pt idx="835">
                  <c:v>4.5999999999999999E-2</c:v>
                </c:pt>
                <c:pt idx="836">
                  <c:v>4.1099999999999998E-2</c:v>
                </c:pt>
                <c:pt idx="837">
                  <c:v>1.01E-4</c:v>
                </c:pt>
                <c:pt idx="838">
                  <c:v>0.10100000000000001</c:v>
                </c:pt>
                <c:pt idx="839">
                  <c:v>2.3900000000000001E-2</c:v>
                </c:pt>
                <c:pt idx="840">
                  <c:v>2.3899999999999998E-2</c:v>
                </c:pt>
                <c:pt idx="841">
                  <c:v>3.4700000000000002E-2</c:v>
                </c:pt>
                <c:pt idx="842">
                  <c:v>3.5999999999999997E-2</c:v>
                </c:pt>
                <c:pt idx="843">
                  <c:v>3.5999999999999997E-2</c:v>
                </c:pt>
                <c:pt idx="844">
                  <c:v>1.18E-4</c:v>
                </c:pt>
                <c:pt idx="845">
                  <c:v>1.1300000000000001E-4</c:v>
                </c:pt>
                <c:pt idx="846">
                  <c:v>1.1700000000000001E-4</c:v>
                </c:pt>
                <c:pt idx="847">
                  <c:v>1.1899999999999999E-4</c:v>
                </c:pt>
                <c:pt idx="848">
                  <c:v>0.113</c:v>
                </c:pt>
                <c:pt idx="849">
                  <c:v>0.11700000000000001</c:v>
                </c:pt>
                <c:pt idx="850">
                  <c:v>0.11799999999999999</c:v>
                </c:pt>
                <c:pt idx="851">
                  <c:v>0.11899999999999999</c:v>
                </c:pt>
                <c:pt idx="852">
                  <c:v>0.13500000000000001</c:v>
                </c:pt>
                <c:pt idx="853">
                  <c:v>1.1E-4</c:v>
                </c:pt>
                <c:pt idx="854">
                  <c:v>0.11</c:v>
                </c:pt>
                <c:pt idx="855">
                  <c:v>1.0899999999999999E-4</c:v>
                </c:pt>
                <c:pt idx="856">
                  <c:v>0.109</c:v>
                </c:pt>
                <c:pt idx="857">
                  <c:v>1.0899999999999999E-4</c:v>
                </c:pt>
                <c:pt idx="858">
                  <c:v>0.109</c:v>
                </c:pt>
                <c:pt idx="859">
                  <c:v>1.0399999999999999E-4</c:v>
                </c:pt>
                <c:pt idx="860">
                  <c:v>0.104</c:v>
                </c:pt>
                <c:pt idx="861">
                  <c:v>1.0399999999999999E-4</c:v>
                </c:pt>
                <c:pt idx="862">
                  <c:v>0.104</c:v>
                </c:pt>
                <c:pt idx="863">
                  <c:v>1.01E-4</c:v>
                </c:pt>
                <c:pt idx="864">
                  <c:v>0.10100000000000001</c:v>
                </c:pt>
                <c:pt idx="865">
                  <c:v>9.9000000000000008E-5</c:v>
                </c:pt>
                <c:pt idx="866">
                  <c:v>1E-4</c:v>
                </c:pt>
                <c:pt idx="867">
                  <c:v>9.9000000000000005E-2</c:v>
                </c:pt>
                <c:pt idx="868">
                  <c:v>0.1</c:v>
                </c:pt>
                <c:pt idx="869">
                  <c:v>0.13</c:v>
                </c:pt>
                <c:pt idx="870">
                  <c:v>9.2E-5</c:v>
                </c:pt>
                <c:pt idx="871">
                  <c:v>1.01E-4</c:v>
                </c:pt>
                <c:pt idx="872">
                  <c:v>0.10100000000000001</c:v>
                </c:pt>
                <c:pt idx="873">
                  <c:v>9.1999999999999998E-2</c:v>
                </c:pt>
                <c:pt idx="874">
                  <c:v>9.2999999999999997E-5</c:v>
                </c:pt>
                <c:pt idx="875">
                  <c:v>8.7999999999999998E-5</c:v>
                </c:pt>
                <c:pt idx="876">
                  <c:v>8.7999999999999995E-2</c:v>
                </c:pt>
                <c:pt idx="877">
                  <c:v>9.2999999999999999E-2</c:v>
                </c:pt>
                <c:pt idx="878">
                  <c:v>8.7000000000000001E-5</c:v>
                </c:pt>
                <c:pt idx="879">
                  <c:v>8.8999999999999995E-5</c:v>
                </c:pt>
                <c:pt idx="880">
                  <c:v>8.6999999999999994E-2</c:v>
                </c:pt>
                <c:pt idx="881">
                  <c:v>8.8999999999999996E-2</c:v>
                </c:pt>
                <c:pt idx="882">
                  <c:v>8.599999999999999E-5</c:v>
                </c:pt>
                <c:pt idx="883">
                  <c:v>8.7999999999999998E-5</c:v>
                </c:pt>
                <c:pt idx="884">
                  <c:v>8.7999999999999995E-2</c:v>
                </c:pt>
                <c:pt idx="885">
                  <c:v>8.5999999999999993E-2</c:v>
                </c:pt>
                <c:pt idx="886">
                  <c:v>8.8999999999999995E-5</c:v>
                </c:pt>
                <c:pt idx="887">
                  <c:v>9.1000000000000003E-5</c:v>
                </c:pt>
                <c:pt idx="888">
                  <c:v>9.0999999999999998E-2</c:v>
                </c:pt>
                <c:pt idx="889">
                  <c:v>8.8999999999999996E-2</c:v>
                </c:pt>
                <c:pt idx="890">
                  <c:v>8.8999999999999995E-5</c:v>
                </c:pt>
                <c:pt idx="891">
                  <c:v>8.9999999999999992E-5</c:v>
                </c:pt>
                <c:pt idx="892">
                  <c:v>8.8999999999999996E-2</c:v>
                </c:pt>
                <c:pt idx="893">
                  <c:v>0.09</c:v>
                </c:pt>
                <c:pt idx="894">
                  <c:v>8.2999999999999998E-5</c:v>
                </c:pt>
                <c:pt idx="895">
                  <c:v>8.5000000000000006E-5</c:v>
                </c:pt>
                <c:pt idx="896">
                  <c:v>8.5000000000000006E-2</c:v>
                </c:pt>
                <c:pt idx="897">
                  <c:v>8.3000000000000004E-2</c:v>
                </c:pt>
                <c:pt idx="898">
                  <c:v>0.108</c:v>
                </c:pt>
                <c:pt idx="899">
                  <c:v>8.7000000000000001E-5</c:v>
                </c:pt>
                <c:pt idx="900">
                  <c:v>8.6999999999999994E-2</c:v>
                </c:pt>
                <c:pt idx="901">
                  <c:v>2.9600000000000001E-2</c:v>
                </c:pt>
                <c:pt idx="902">
                  <c:v>2.5600000000000001E-2</c:v>
                </c:pt>
                <c:pt idx="903">
                  <c:v>2.5899999999999999E-2</c:v>
                </c:pt>
                <c:pt idx="904">
                  <c:v>0.125</c:v>
                </c:pt>
                <c:pt idx="905">
                  <c:v>0.109</c:v>
                </c:pt>
                <c:pt idx="906">
                  <c:v>0.109</c:v>
                </c:pt>
                <c:pt idx="907">
                  <c:v>0.113</c:v>
                </c:pt>
                <c:pt idx="908">
                  <c:v>0.107</c:v>
                </c:pt>
                <c:pt idx="909">
                  <c:v>9.7500000000000003E-2</c:v>
                </c:pt>
                <c:pt idx="910">
                  <c:v>0.189</c:v>
                </c:pt>
                <c:pt idx="911">
                  <c:v>6.2799999999999995E-2</c:v>
                </c:pt>
                <c:pt idx="912">
                  <c:v>9.9699999999999997E-2</c:v>
                </c:pt>
                <c:pt idx="913">
                  <c:v>6.25E-2</c:v>
                </c:pt>
                <c:pt idx="914">
                  <c:v>2.2600000000000002E-2</c:v>
                </c:pt>
                <c:pt idx="915">
                  <c:v>1.3800000000000002E-2</c:v>
                </c:pt>
                <c:pt idx="916">
                  <c:v>7.3999999999999996E-2</c:v>
                </c:pt>
                <c:pt idx="917">
                  <c:v>1.8600000000000002E-2</c:v>
                </c:pt>
                <c:pt idx="918">
                  <c:v>1.3699999999999999E-2</c:v>
                </c:pt>
                <c:pt idx="919">
                  <c:v>1.9399999999999997E-2</c:v>
                </c:pt>
                <c:pt idx="920">
                  <c:v>2.06E-2</c:v>
                </c:pt>
                <c:pt idx="921">
                  <c:v>1.9E-2</c:v>
                </c:pt>
                <c:pt idx="922">
                  <c:v>2.23E-2</c:v>
                </c:pt>
                <c:pt idx="923">
                  <c:v>3.56E-2</c:v>
                </c:pt>
                <c:pt idx="924">
                  <c:v>3.5099999999999999E-2</c:v>
                </c:pt>
                <c:pt idx="925">
                  <c:v>2.7600000000000003E-2</c:v>
                </c:pt>
                <c:pt idx="926">
                  <c:v>1.61E-2</c:v>
                </c:pt>
                <c:pt idx="927">
                  <c:v>1.66E-2</c:v>
                </c:pt>
                <c:pt idx="928">
                  <c:v>1.66E-2</c:v>
                </c:pt>
                <c:pt idx="929">
                  <c:v>1.8200000000000001E-2</c:v>
                </c:pt>
                <c:pt idx="930">
                  <c:v>2.3600000000000003E-2</c:v>
                </c:pt>
                <c:pt idx="931">
                  <c:v>2.1100000000000001E-2</c:v>
                </c:pt>
                <c:pt idx="932">
                  <c:v>2.47E-2</c:v>
                </c:pt>
                <c:pt idx="933">
                  <c:v>2.9600000000000001E-2</c:v>
                </c:pt>
                <c:pt idx="934">
                  <c:v>2.63E-2</c:v>
                </c:pt>
                <c:pt idx="935">
                  <c:v>8.6099999999999996E-2</c:v>
                </c:pt>
                <c:pt idx="936">
                  <c:v>0.10199999999999999</c:v>
                </c:pt>
                <c:pt idx="937">
                  <c:v>0.14599999999999999</c:v>
                </c:pt>
                <c:pt idx="938">
                  <c:v>3.1E-2</c:v>
                </c:pt>
                <c:pt idx="939">
                  <c:v>2.81E-2</c:v>
                </c:pt>
                <c:pt idx="940">
                  <c:v>3.2199999999999999E-2</c:v>
                </c:pt>
              </c:numCache>
            </c:numRef>
          </c:yVal>
        </c:ser>
        <c:ser>
          <c:idx val="4"/>
          <c:order val="1"/>
          <c:tx>
            <c:v>Tretment Season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Calcs!$G$948:$G$1068</c:f>
              <c:numCache>
                <c:formatCode>General</c:formatCode>
                <c:ptCount val="121"/>
                <c:pt idx="4">
                  <c:v>2.8828731956309639E-2</c:v>
                </c:pt>
                <c:pt idx="5">
                  <c:v>2.5290381017839536E-2</c:v>
                </c:pt>
                <c:pt idx="6">
                  <c:v>2.402356403763406E-2</c:v>
                </c:pt>
                <c:pt idx="7">
                  <c:v>2.2452097255154513E-2</c:v>
                </c:pt>
                <c:pt idx="8">
                  <c:v>3.4136537578888237E-2</c:v>
                </c:pt>
                <c:pt idx="9">
                  <c:v>3.5478304198477417E-2</c:v>
                </c:pt>
                <c:pt idx="10">
                  <c:v>2.9220216674730182E-2</c:v>
                </c:pt>
                <c:pt idx="11">
                  <c:v>2.1772584659629501E-2</c:v>
                </c:pt>
                <c:pt idx="16">
                  <c:v>2.6019897632068023E-2</c:v>
                </c:pt>
                <c:pt idx="17">
                  <c:v>2.3512675397796556E-2</c:v>
                </c:pt>
                <c:pt idx="18">
                  <c:v>2.56755156442523E-2</c:v>
                </c:pt>
                <c:pt idx="19">
                  <c:v>2.2629234081250615E-2</c:v>
                </c:pt>
                <c:pt idx="20">
                  <c:v>3.0819250241620466E-2</c:v>
                </c:pt>
                <c:pt idx="21">
                  <c:v>2.3067133952281438E-2</c:v>
                </c:pt>
                <c:pt idx="22">
                  <c:v>2.3955915821716189E-2</c:v>
                </c:pt>
                <c:pt idx="23">
                  <c:v>2.1631873096339405E-2</c:v>
                </c:pt>
                <c:pt idx="28">
                  <c:v>2.3572891223011538E-2</c:v>
                </c:pt>
                <c:pt idx="29">
                  <c:v>2.0894336557830684E-2</c:v>
                </c:pt>
                <c:pt idx="30">
                  <c:v>2.5170596927637234E-2</c:v>
                </c:pt>
                <c:pt idx="31">
                  <c:v>2.3951783077791333E-2</c:v>
                </c:pt>
                <c:pt idx="32">
                  <c:v>3.3736556360963732E-2</c:v>
                </c:pt>
                <c:pt idx="33">
                  <c:v>2.9685161280212924E-2</c:v>
                </c:pt>
                <c:pt idx="34">
                  <c:v>2.6941916075884365E-2</c:v>
                </c:pt>
                <c:pt idx="35">
                  <c:v>2.1832665879628621E-2</c:v>
                </c:pt>
                <c:pt idx="40">
                  <c:v>2.4297907657455653E-2</c:v>
                </c:pt>
                <c:pt idx="41">
                  <c:v>2.5286375603172928E-2</c:v>
                </c:pt>
                <c:pt idx="42">
                  <c:v>2.6783092835103162E-2</c:v>
                </c:pt>
                <c:pt idx="43">
                  <c:v>2.2923801225260831E-2</c:v>
                </c:pt>
                <c:pt idx="44">
                  <c:v>3.185980676789768E-2</c:v>
                </c:pt>
                <c:pt idx="45">
                  <c:v>2.4960008886409923E-2</c:v>
                </c:pt>
                <c:pt idx="46">
                  <c:v>2.3261844035005197E-2</c:v>
                </c:pt>
                <c:pt idx="47">
                  <c:v>2.1449926862260327E-2</c:v>
                </c:pt>
                <c:pt idx="52">
                  <c:v>2.7452510039438494E-2</c:v>
                </c:pt>
                <c:pt idx="53">
                  <c:v>2.4911358195822686E-2</c:v>
                </c:pt>
                <c:pt idx="54">
                  <c:v>2.4899274649214931E-2</c:v>
                </c:pt>
                <c:pt idx="55">
                  <c:v>2.3208784114103764E-2</c:v>
                </c:pt>
                <c:pt idx="56">
                  <c:v>3.3380121749360114E-2</c:v>
                </c:pt>
                <c:pt idx="57">
                  <c:v>2.7921567379962653E-2</c:v>
                </c:pt>
                <c:pt idx="58">
                  <c:v>2.55218237725785E-2</c:v>
                </c:pt>
                <c:pt idx="59">
                  <c:v>2.099563971569296E-2</c:v>
                </c:pt>
                <c:pt idx="64">
                  <c:v>2.5780413125175983E-2</c:v>
                </c:pt>
                <c:pt idx="65">
                  <c:v>2.3725082428427413E-2</c:v>
                </c:pt>
                <c:pt idx="66">
                  <c:v>2.5879902750602923E-2</c:v>
                </c:pt>
                <c:pt idx="67">
                  <c:v>2.1857287720195018E-2</c:v>
                </c:pt>
                <c:pt idx="68">
                  <c:v>3.3228658139705658E-2</c:v>
                </c:pt>
                <c:pt idx="69">
                  <c:v>2.5674209609860554E-2</c:v>
                </c:pt>
                <c:pt idx="70">
                  <c:v>2.5222469048458152E-2</c:v>
                </c:pt>
                <c:pt idx="71">
                  <c:v>2.1275485778460279E-2</c:v>
                </c:pt>
                <c:pt idx="76">
                  <c:v>2.4570663299527951E-2</c:v>
                </c:pt>
                <c:pt idx="77">
                  <c:v>2.4242726794909686E-2</c:v>
                </c:pt>
                <c:pt idx="78">
                  <c:v>2.513746585464105E-2</c:v>
                </c:pt>
                <c:pt idx="79">
                  <c:v>2.276682062074542E-2</c:v>
                </c:pt>
                <c:pt idx="80">
                  <c:v>3.2738578738644719E-2</c:v>
                </c:pt>
                <c:pt idx="81">
                  <c:v>2.694338581932243E-2</c:v>
                </c:pt>
                <c:pt idx="82">
                  <c:v>2.5371447918587364E-2</c:v>
                </c:pt>
                <c:pt idx="83">
                  <c:v>2.2169147996464744E-2</c:v>
                </c:pt>
                <c:pt idx="88">
                  <c:v>2.3993527065613307E-2</c:v>
                </c:pt>
                <c:pt idx="89">
                  <c:v>2.3175152819021605E-2</c:v>
                </c:pt>
                <c:pt idx="90">
                  <c:v>2.6525387511355802E-2</c:v>
                </c:pt>
                <c:pt idx="91">
                  <c:v>2.5030296455952339E-2</c:v>
                </c:pt>
                <c:pt idx="92">
                  <c:v>3.310400279588066E-2</c:v>
                </c:pt>
                <c:pt idx="93">
                  <c:v>2.6038029318442568E-2</c:v>
                </c:pt>
                <c:pt idx="94">
                  <c:v>2.4640259653097019E-2</c:v>
                </c:pt>
                <c:pt idx="95">
                  <c:v>2.0964966097380966E-2</c:v>
                </c:pt>
                <c:pt idx="100">
                  <c:v>2.7331610908731818E-2</c:v>
                </c:pt>
                <c:pt idx="101">
                  <c:v>2.5522464056848548E-2</c:v>
                </c:pt>
                <c:pt idx="102">
                  <c:v>2.6249590519000776E-2</c:v>
                </c:pt>
                <c:pt idx="103">
                  <c:v>2.2009537133271806E-2</c:v>
                </c:pt>
                <c:pt idx="104">
                  <c:v>3.262866084696725E-2</c:v>
                </c:pt>
                <c:pt idx="105">
                  <c:v>2.6729197998065501E-2</c:v>
                </c:pt>
                <c:pt idx="106">
                  <c:v>2.4875635062926449E-2</c:v>
                </c:pt>
                <c:pt idx="107">
                  <c:v>2.0892706743325107E-2</c:v>
                </c:pt>
                <c:pt idx="112">
                  <c:v>2.4160646717064083E-2</c:v>
                </c:pt>
                <c:pt idx="113">
                  <c:v>2.5282241040258668E-2</c:v>
                </c:pt>
                <c:pt idx="114">
                  <c:v>2.4683222363819368E-2</c:v>
                </c:pt>
                <c:pt idx="115">
                  <c:v>2.3025675545795821E-2</c:v>
                </c:pt>
                <c:pt idx="116">
                  <c:v>3.2660624128766358E-2</c:v>
                </c:pt>
                <c:pt idx="117">
                  <c:v>2.8040158213116229E-2</c:v>
                </c:pt>
                <c:pt idx="118">
                  <c:v>2.6105286451638676E-2</c:v>
                </c:pt>
                <c:pt idx="119">
                  <c:v>2.1972353351884522E-2</c:v>
                </c:pt>
              </c:numCache>
            </c:numRef>
          </c:yVal>
        </c:ser>
        <c:ser>
          <c:idx val="5"/>
          <c:order val="2"/>
          <c:tx>
            <c:v>TSMax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Calcs!$H$948:$H$1068</c:f>
              <c:numCache>
                <c:formatCode>General</c:formatCode>
                <c:ptCount val="121"/>
                <c:pt idx="4">
                  <c:v>7.8723260230617598E-3</c:v>
                </c:pt>
                <c:pt idx="5">
                  <c:v>8.7333637566189282E-3</c:v>
                </c:pt>
                <c:pt idx="6">
                  <c:v>1.0860618203878403E-2</c:v>
                </c:pt>
                <c:pt idx="7">
                  <c:v>7.5721732173406053E-3</c:v>
                </c:pt>
                <c:pt idx="8">
                  <c:v>2.5532623112667352E-2</c:v>
                </c:pt>
                <c:pt idx="9">
                  <c:v>1.2825939847971313E-2</c:v>
                </c:pt>
                <c:pt idx="10">
                  <c:v>1.8194787116954103E-2</c:v>
                </c:pt>
                <c:pt idx="11">
                  <c:v>1.2337418411334511E-2</c:v>
                </c:pt>
                <c:pt idx="16">
                  <c:v>6.8518133957695682E-3</c:v>
                </c:pt>
                <c:pt idx="17">
                  <c:v>1.0626763469190337E-2</c:v>
                </c:pt>
                <c:pt idx="18">
                  <c:v>1.3127185411576647E-2</c:v>
                </c:pt>
                <c:pt idx="19">
                  <c:v>1.1509973774082027E-2</c:v>
                </c:pt>
                <c:pt idx="20">
                  <c:v>2.2705840819980949E-2</c:v>
                </c:pt>
                <c:pt idx="21">
                  <c:v>1.3829842828272376E-2</c:v>
                </c:pt>
                <c:pt idx="22">
                  <c:v>1.5534471458522603E-2</c:v>
                </c:pt>
                <c:pt idx="23">
                  <c:v>1.3115900401317049E-2</c:v>
                </c:pt>
                <c:pt idx="28">
                  <c:v>7.5566167652141303E-3</c:v>
                </c:pt>
                <c:pt idx="29">
                  <c:v>1.0210168511548545E-2</c:v>
                </c:pt>
                <c:pt idx="30">
                  <c:v>1.0862178896786645E-2</c:v>
                </c:pt>
                <c:pt idx="31">
                  <c:v>7.2673410613788292E-3</c:v>
                </c:pt>
                <c:pt idx="32">
                  <c:v>2.5993414965341799E-2</c:v>
                </c:pt>
                <c:pt idx="33">
                  <c:v>1.2427118235791568E-2</c:v>
                </c:pt>
                <c:pt idx="34">
                  <c:v>1.7646203559706919E-2</c:v>
                </c:pt>
                <c:pt idx="35">
                  <c:v>1.1156616892549209E-2</c:v>
                </c:pt>
                <c:pt idx="40">
                  <c:v>7.5791695053339936E-3</c:v>
                </c:pt>
                <c:pt idx="41">
                  <c:v>1.1074512258346658E-2</c:v>
                </c:pt>
                <c:pt idx="42">
                  <c:v>1.1061240911658388E-2</c:v>
                </c:pt>
                <c:pt idx="43">
                  <c:v>8.484726095048245E-3</c:v>
                </c:pt>
                <c:pt idx="44">
                  <c:v>2.4064847821136937E-2</c:v>
                </c:pt>
                <c:pt idx="45">
                  <c:v>1.3126315025147051E-2</c:v>
                </c:pt>
                <c:pt idx="46">
                  <c:v>1.5249834177666344E-2</c:v>
                </c:pt>
                <c:pt idx="47">
                  <c:v>1.4142057807475794E-2</c:v>
                </c:pt>
                <c:pt idx="52">
                  <c:v>7.5342404670664109E-3</c:v>
                </c:pt>
                <c:pt idx="53">
                  <c:v>1.1265812645433471E-2</c:v>
                </c:pt>
                <c:pt idx="54">
                  <c:v>1.2366113878670149E-2</c:v>
                </c:pt>
                <c:pt idx="55">
                  <c:v>8.0895079008769244E-3</c:v>
                </c:pt>
                <c:pt idx="56">
                  <c:v>2.4634739020257257E-2</c:v>
                </c:pt>
                <c:pt idx="57">
                  <c:v>1.1712515515682753E-2</c:v>
                </c:pt>
                <c:pt idx="58">
                  <c:v>1.6714580851839855E-2</c:v>
                </c:pt>
                <c:pt idx="59">
                  <c:v>1.4230544366000686E-2</c:v>
                </c:pt>
                <c:pt idx="64">
                  <c:v>7.5085936259711161E-3</c:v>
                </c:pt>
                <c:pt idx="65">
                  <c:v>7.7631229942198843E-3</c:v>
                </c:pt>
                <c:pt idx="66">
                  <c:v>9.7674519565771334E-3</c:v>
                </c:pt>
                <c:pt idx="67">
                  <c:v>7.9957862908486277E-3</c:v>
                </c:pt>
                <c:pt idx="68">
                  <c:v>2.1507254132302478E-2</c:v>
                </c:pt>
                <c:pt idx="69">
                  <c:v>1.3506298273568973E-2</c:v>
                </c:pt>
                <c:pt idx="70">
                  <c:v>1.6250063708866946E-2</c:v>
                </c:pt>
                <c:pt idx="71">
                  <c:v>1.279331718251342E-2</c:v>
                </c:pt>
                <c:pt idx="76">
                  <c:v>7.6195738074602559E-3</c:v>
                </c:pt>
                <c:pt idx="77">
                  <c:v>1.1205132977920584E-2</c:v>
                </c:pt>
                <c:pt idx="78">
                  <c:v>1.1377032024029177E-2</c:v>
                </c:pt>
                <c:pt idx="79">
                  <c:v>8.1898351709241979E-3</c:v>
                </c:pt>
                <c:pt idx="80">
                  <c:v>2.2434225684264675E-2</c:v>
                </c:pt>
                <c:pt idx="81">
                  <c:v>1.1803618690464646E-2</c:v>
                </c:pt>
                <c:pt idx="82">
                  <c:v>1.7258909792872146E-2</c:v>
                </c:pt>
                <c:pt idx="83">
                  <c:v>1.2458594937925227E-2</c:v>
                </c:pt>
                <c:pt idx="88">
                  <c:v>7.3304681791341864E-3</c:v>
                </c:pt>
                <c:pt idx="89">
                  <c:v>1.0966684385493863E-2</c:v>
                </c:pt>
                <c:pt idx="90">
                  <c:v>1.3513054909708444E-2</c:v>
                </c:pt>
                <c:pt idx="91">
                  <c:v>1.1230940799578093E-2</c:v>
                </c:pt>
                <c:pt idx="92">
                  <c:v>2.2749081836082041E-2</c:v>
                </c:pt>
                <c:pt idx="93">
                  <c:v>1.1579305464692879E-2</c:v>
                </c:pt>
                <c:pt idx="94">
                  <c:v>1.6941088688327E-2</c:v>
                </c:pt>
                <c:pt idx="95">
                  <c:v>1.3273432159621734E-2</c:v>
                </c:pt>
                <c:pt idx="100">
                  <c:v>7.5280154305801261E-3</c:v>
                </c:pt>
                <c:pt idx="101">
                  <c:v>1.0388875125499908E-2</c:v>
                </c:pt>
                <c:pt idx="102">
                  <c:v>1.0976081284752581E-2</c:v>
                </c:pt>
                <c:pt idx="103">
                  <c:v>9.6300882432842627E-3</c:v>
                </c:pt>
                <c:pt idx="104">
                  <c:v>2.0441437300178222E-2</c:v>
                </c:pt>
                <c:pt idx="105">
                  <c:v>1.3789358490612358E-2</c:v>
                </c:pt>
                <c:pt idx="106">
                  <c:v>1.4333294529933482E-2</c:v>
                </c:pt>
                <c:pt idx="107">
                  <c:v>1.350783077214146E-2</c:v>
                </c:pt>
                <c:pt idx="112">
                  <c:v>7.4493204920145217E-3</c:v>
                </c:pt>
                <c:pt idx="113">
                  <c:v>9.7933716460829601E-3</c:v>
                </c:pt>
                <c:pt idx="114">
                  <c:v>8.6429354269057512E-3</c:v>
                </c:pt>
                <c:pt idx="115">
                  <c:v>6.4783648667798843E-3</c:v>
                </c:pt>
                <c:pt idx="116">
                  <c:v>2.191225576098077E-2</c:v>
                </c:pt>
                <c:pt idx="117">
                  <c:v>1.3135736480762716E-2</c:v>
                </c:pt>
                <c:pt idx="118">
                  <c:v>1.7255360944545828E-2</c:v>
                </c:pt>
                <c:pt idx="119">
                  <c:v>1.42418884934159E-2</c:v>
                </c:pt>
              </c:numCache>
            </c:numRef>
          </c:yVal>
        </c:ser>
        <c:ser>
          <c:idx val="6"/>
          <c:order val="3"/>
          <c:tx>
            <c:v>TSMin</c:v>
          </c:tx>
          <c:spPr>
            <a:ln w="31750">
              <a:solidFill>
                <a:srgbClr val="FF0000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Calcs!$I$948:$I$1068</c:f>
              <c:numCache>
                <c:formatCode>General</c:formatCode>
                <c:ptCount val="121"/>
                <c:pt idx="4">
                  <c:v>7.4083385698031634E-2</c:v>
                </c:pt>
                <c:pt idx="5">
                  <c:v>4.7703171730972826E-2</c:v>
                </c:pt>
                <c:pt idx="6">
                  <c:v>4.49547624157276E-2</c:v>
                </c:pt>
                <c:pt idx="7">
                  <c:v>6.1493963585235178E-2</c:v>
                </c:pt>
                <c:pt idx="8">
                  <c:v>4.2038784158648923E-2</c:v>
                </c:pt>
                <c:pt idx="9">
                  <c:v>8.4461295045912266E-2</c:v>
                </c:pt>
                <c:pt idx="10">
                  <c:v>4.1589428292354569E-2</c:v>
                </c:pt>
                <c:pt idx="11">
                  <c:v>4.0539925976190716E-2</c:v>
                </c:pt>
                <c:pt idx="16">
                  <c:v>6.1009282944723964E-2</c:v>
                </c:pt>
                <c:pt idx="17">
                  <c:v>4.4698026613332331E-2</c:v>
                </c:pt>
                <c:pt idx="18">
                  <c:v>4.4566600990947336E-2</c:v>
                </c:pt>
                <c:pt idx="19">
                  <c:v>4.6750352339586243E-2</c:v>
                </c:pt>
                <c:pt idx="20">
                  <c:v>4.0730894397711381E-2</c:v>
                </c:pt>
                <c:pt idx="21">
                  <c:v>5.4565636673942208E-2</c:v>
                </c:pt>
                <c:pt idx="22">
                  <c:v>3.584222577046603E-2</c:v>
                </c:pt>
                <c:pt idx="23">
                  <c:v>3.1954852602211758E-2</c:v>
                </c:pt>
                <c:pt idx="28">
                  <c:v>6.5429994720034301E-2</c:v>
                </c:pt>
                <c:pt idx="29">
                  <c:v>5.2097355364821851E-2</c:v>
                </c:pt>
                <c:pt idx="30">
                  <c:v>5.2000803407281637E-2</c:v>
                </c:pt>
                <c:pt idx="31">
                  <c:v>4.7571436880389228E-2</c:v>
                </c:pt>
                <c:pt idx="32">
                  <c:v>4.1631847125245258E-2</c:v>
                </c:pt>
                <c:pt idx="33">
                  <c:v>6.4863503212109208E-2</c:v>
                </c:pt>
                <c:pt idx="34">
                  <c:v>4.1449744458077475E-2</c:v>
                </c:pt>
                <c:pt idx="35">
                  <c:v>3.993423524661921E-2</c:v>
                </c:pt>
                <c:pt idx="40">
                  <c:v>6.2239007093012333E-2</c:v>
                </c:pt>
                <c:pt idx="41">
                  <c:v>4.4180131226312369E-2</c:v>
                </c:pt>
                <c:pt idx="42">
                  <c:v>4.7253612137865275E-2</c:v>
                </c:pt>
                <c:pt idx="43">
                  <c:v>5.3133459005039185E-2</c:v>
                </c:pt>
                <c:pt idx="44">
                  <c:v>4.2848238081205636E-2</c:v>
                </c:pt>
                <c:pt idx="45">
                  <c:v>5.9232177591184154E-2</c:v>
                </c:pt>
                <c:pt idx="46">
                  <c:v>3.5125092836096883E-2</c:v>
                </c:pt>
                <c:pt idx="47">
                  <c:v>3.1838251743465662E-2</c:v>
                </c:pt>
                <c:pt idx="52">
                  <c:v>7.8370940173044801E-2</c:v>
                </c:pt>
                <c:pt idx="53">
                  <c:v>5.5022141168592498E-2</c:v>
                </c:pt>
                <c:pt idx="54">
                  <c:v>4.6925084461690858E-2</c:v>
                </c:pt>
                <c:pt idx="55">
                  <c:v>4.5653192501049489E-2</c:v>
                </c:pt>
                <c:pt idx="56">
                  <c:v>4.1317551222164184E-2</c:v>
                </c:pt>
                <c:pt idx="57">
                  <c:v>8.0811165389604867E-2</c:v>
                </c:pt>
                <c:pt idx="58">
                  <c:v>4.0776434616418555E-2</c:v>
                </c:pt>
                <c:pt idx="59">
                  <c:v>3.7195375625742599E-2</c:v>
                </c:pt>
                <c:pt idx="64">
                  <c:v>5.5136260925792158E-2</c:v>
                </c:pt>
                <c:pt idx="65">
                  <c:v>4.3776246457127854E-2</c:v>
                </c:pt>
                <c:pt idx="66">
                  <c:v>4.1266808693762869E-2</c:v>
                </c:pt>
                <c:pt idx="67">
                  <c:v>4.959431680617854E-2</c:v>
                </c:pt>
                <c:pt idx="68">
                  <c:v>4.0841052395990118E-2</c:v>
                </c:pt>
                <c:pt idx="69">
                  <c:v>6.4383624703623354E-2</c:v>
                </c:pt>
                <c:pt idx="70">
                  <c:v>3.8504844269482419E-2</c:v>
                </c:pt>
                <c:pt idx="71">
                  <c:v>3.2017887861002237E-2</c:v>
                </c:pt>
                <c:pt idx="76">
                  <c:v>5.8436082326807082E-2</c:v>
                </c:pt>
                <c:pt idx="77">
                  <c:v>5.1243281632196158E-2</c:v>
                </c:pt>
                <c:pt idx="78">
                  <c:v>4.1411774873267859E-2</c:v>
                </c:pt>
                <c:pt idx="79">
                  <c:v>5.4137202823767439E-2</c:v>
                </c:pt>
                <c:pt idx="80">
                  <c:v>4.2382478568470106E-2</c:v>
                </c:pt>
                <c:pt idx="81">
                  <c:v>5.5089269153540954E-2</c:v>
                </c:pt>
                <c:pt idx="82">
                  <c:v>3.617751644924283E-2</c:v>
                </c:pt>
                <c:pt idx="83">
                  <c:v>3.1504048820352182E-2</c:v>
                </c:pt>
                <c:pt idx="88">
                  <c:v>7.122765964595601E-2</c:v>
                </c:pt>
                <c:pt idx="89">
                  <c:v>4.7806111979298294E-2</c:v>
                </c:pt>
                <c:pt idx="90">
                  <c:v>4.4440374040277675E-2</c:v>
                </c:pt>
                <c:pt idx="91">
                  <c:v>5.795097240479663E-2</c:v>
                </c:pt>
                <c:pt idx="92">
                  <c:v>4.0393650124315172E-2</c:v>
                </c:pt>
                <c:pt idx="93">
                  <c:v>6.8098648625891656E-2</c:v>
                </c:pt>
                <c:pt idx="94">
                  <c:v>5.4042018746258691E-2</c:v>
                </c:pt>
                <c:pt idx="95">
                  <c:v>4.7293968236772344E-2</c:v>
                </c:pt>
                <c:pt idx="100">
                  <c:v>6.487498467322439E-2</c:v>
                </c:pt>
                <c:pt idx="101">
                  <c:v>5.265670915832743E-2</c:v>
                </c:pt>
                <c:pt idx="102">
                  <c:v>4.4591695768758655E-2</c:v>
                </c:pt>
                <c:pt idx="103">
                  <c:v>4.5862365368520841E-2</c:v>
                </c:pt>
                <c:pt idx="104">
                  <c:v>4.1675950342323631E-2</c:v>
                </c:pt>
                <c:pt idx="105">
                  <c:v>6.7791661422234029E-2</c:v>
                </c:pt>
                <c:pt idx="106">
                  <c:v>4.0584131056675687E-2</c:v>
                </c:pt>
                <c:pt idx="107">
                  <c:v>3.5187342291465029E-2</c:v>
                </c:pt>
                <c:pt idx="112">
                  <c:v>6.3940256950445473E-2</c:v>
                </c:pt>
                <c:pt idx="113">
                  <c:v>5.4186493798624724E-2</c:v>
                </c:pt>
                <c:pt idx="114">
                  <c:v>4.1343180782860145E-2</c:v>
                </c:pt>
                <c:pt idx="115">
                  <c:v>5.2979929023422301E-2</c:v>
                </c:pt>
                <c:pt idx="116">
                  <c:v>4.4074735342292115E-2</c:v>
                </c:pt>
                <c:pt idx="117">
                  <c:v>8.0636498751118779E-2</c:v>
                </c:pt>
                <c:pt idx="118">
                  <c:v>4.55680419690907E-2</c:v>
                </c:pt>
                <c:pt idx="119">
                  <c:v>3.4919950849143788E-2</c:v>
                </c:pt>
              </c:numCache>
            </c:numRef>
          </c:yVal>
        </c:ser>
        <c:ser>
          <c:idx val="1"/>
          <c:order val="4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Calcs!$D$948:$D$1068</c:f>
              <c:numCache>
                <c:formatCode>General</c:formatCode>
                <c:ptCount val="121"/>
                <c:pt idx="0">
                  <c:v>4.7180892579490319E-2</c:v>
                </c:pt>
                <c:pt idx="1">
                  <c:v>3.811387432506308E-2</c:v>
                </c:pt>
                <c:pt idx="2">
                  <c:v>3.6860939871985465E-2</c:v>
                </c:pt>
                <c:pt idx="3">
                  <c:v>3.1138395570451394E-2</c:v>
                </c:pt>
                <c:pt idx="4">
                  <c:v>2.8828731956309639E-2</c:v>
                </c:pt>
                <c:pt idx="5">
                  <c:v>2.5290381017839536E-2</c:v>
                </c:pt>
                <c:pt idx="6">
                  <c:v>2.402356403763406E-2</c:v>
                </c:pt>
                <c:pt idx="7">
                  <c:v>2.2452097255154513E-2</c:v>
                </c:pt>
                <c:pt idx="8">
                  <c:v>3.4136537578888237E-2</c:v>
                </c:pt>
                <c:pt idx="9">
                  <c:v>3.5478304198477417E-2</c:v>
                </c:pt>
                <c:pt idx="10">
                  <c:v>2.9220216674730182E-2</c:v>
                </c:pt>
                <c:pt idx="11">
                  <c:v>2.1772584659629501E-2</c:v>
                </c:pt>
                <c:pt idx="12">
                  <c:v>3.1551779102301225E-2</c:v>
                </c:pt>
                <c:pt idx="13">
                  <c:v>2.2017335140844807E-2</c:v>
                </c:pt>
                <c:pt idx="14">
                  <c:v>2.5801742594921961E-2</c:v>
                </c:pt>
                <c:pt idx="15">
                  <c:v>2.5185940103256144E-2</c:v>
                </c:pt>
                <c:pt idx="16">
                  <c:v>2.6019897632068023E-2</c:v>
                </c:pt>
                <c:pt idx="17">
                  <c:v>2.3512675397796556E-2</c:v>
                </c:pt>
                <c:pt idx="18">
                  <c:v>2.56755156442523E-2</c:v>
                </c:pt>
                <c:pt idx="19">
                  <c:v>2.2629234081250615E-2</c:v>
                </c:pt>
                <c:pt idx="20">
                  <c:v>3.0819250241620466E-2</c:v>
                </c:pt>
                <c:pt idx="21">
                  <c:v>2.3067133952281438E-2</c:v>
                </c:pt>
                <c:pt idx="22">
                  <c:v>2.3955915821716189E-2</c:v>
                </c:pt>
                <c:pt idx="23">
                  <c:v>2.1631873096339405E-2</c:v>
                </c:pt>
                <c:pt idx="24">
                  <c:v>2.5527793695800938E-2</c:v>
                </c:pt>
                <c:pt idx="25">
                  <c:v>2.2980198991717771E-2</c:v>
                </c:pt>
                <c:pt idx="26">
                  <c:v>2.7689900889527053E-2</c:v>
                </c:pt>
                <c:pt idx="27">
                  <c:v>2.4979868612717837E-2</c:v>
                </c:pt>
                <c:pt idx="28">
                  <c:v>2.3572891223011538E-2</c:v>
                </c:pt>
                <c:pt idx="29">
                  <c:v>2.0894336557830684E-2</c:v>
                </c:pt>
                <c:pt idx="30">
                  <c:v>2.5170596927637234E-2</c:v>
                </c:pt>
                <c:pt idx="31">
                  <c:v>2.3951783077791333E-2</c:v>
                </c:pt>
                <c:pt idx="32">
                  <c:v>3.3736556360963732E-2</c:v>
                </c:pt>
                <c:pt idx="33">
                  <c:v>2.9685161280212924E-2</c:v>
                </c:pt>
                <c:pt idx="34">
                  <c:v>2.6941916075884365E-2</c:v>
                </c:pt>
                <c:pt idx="35">
                  <c:v>2.1832665879628621E-2</c:v>
                </c:pt>
                <c:pt idx="36">
                  <c:v>2.7958809369010851E-2</c:v>
                </c:pt>
                <c:pt idx="37">
                  <c:v>2.3461969249183312E-2</c:v>
                </c:pt>
                <c:pt idx="38">
                  <c:v>2.7925267204409465E-2</c:v>
                </c:pt>
                <c:pt idx="39">
                  <c:v>2.617918471514713E-2</c:v>
                </c:pt>
                <c:pt idx="40">
                  <c:v>2.4297907657455653E-2</c:v>
                </c:pt>
                <c:pt idx="41">
                  <c:v>2.5286375603172928E-2</c:v>
                </c:pt>
                <c:pt idx="42">
                  <c:v>2.6783092835103162E-2</c:v>
                </c:pt>
                <c:pt idx="43">
                  <c:v>2.2923801225260831E-2</c:v>
                </c:pt>
                <c:pt idx="44">
                  <c:v>3.185980676789768E-2</c:v>
                </c:pt>
                <c:pt idx="45">
                  <c:v>2.4960008886409923E-2</c:v>
                </c:pt>
                <c:pt idx="46">
                  <c:v>2.3261844035005197E-2</c:v>
                </c:pt>
                <c:pt idx="47">
                  <c:v>2.1449926862260327E-2</c:v>
                </c:pt>
                <c:pt idx="48">
                  <c:v>2.6300273020751774E-2</c:v>
                </c:pt>
                <c:pt idx="49">
                  <c:v>2.3200547730084509E-2</c:v>
                </c:pt>
                <c:pt idx="50">
                  <c:v>2.8467649826779962E-2</c:v>
                </c:pt>
                <c:pt idx="51">
                  <c:v>2.5313209334854037E-2</c:v>
                </c:pt>
                <c:pt idx="52">
                  <c:v>2.7452510039438494E-2</c:v>
                </c:pt>
                <c:pt idx="53">
                  <c:v>2.4911358195822686E-2</c:v>
                </c:pt>
                <c:pt idx="54">
                  <c:v>2.4899274649214931E-2</c:v>
                </c:pt>
                <c:pt idx="55">
                  <c:v>2.3208784114103764E-2</c:v>
                </c:pt>
                <c:pt idx="56">
                  <c:v>3.3380121749360114E-2</c:v>
                </c:pt>
                <c:pt idx="57">
                  <c:v>2.7921567379962653E-2</c:v>
                </c:pt>
                <c:pt idx="58">
                  <c:v>2.55218237725785E-2</c:v>
                </c:pt>
                <c:pt idx="59">
                  <c:v>2.099563971569296E-2</c:v>
                </c:pt>
                <c:pt idx="60">
                  <c:v>2.7973475880571641E-2</c:v>
                </c:pt>
                <c:pt idx="61">
                  <c:v>2.2613086912315339E-2</c:v>
                </c:pt>
                <c:pt idx="62">
                  <c:v>2.943985236925073E-2</c:v>
                </c:pt>
                <c:pt idx="63">
                  <c:v>2.5297067622886971E-2</c:v>
                </c:pt>
                <c:pt idx="64">
                  <c:v>2.5780413125175983E-2</c:v>
                </c:pt>
                <c:pt idx="65">
                  <c:v>2.3725082428427413E-2</c:v>
                </c:pt>
                <c:pt idx="66">
                  <c:v>2.5879902750602923E-2</c:v>
                </c:pt>
                <c:pt idx="67">
                  <c:v>2.1857287720195018E-2</c:v>
                </c:pt>
                <c:pt idx="68">
                  <c:v>3.3228658139705658E-2</c:v>
                </c:pt>
                <c:pt idx="69">
                  <c:v>2.5674209609860554E-2</c:v>
                </c:pt>
                <c:pt idx="70">
                  <c:v>2.5222469048458152E-2</c:v>
                </c:pt>
                <c:pt idx="71">
                  <c:v>2.1275485778460279E-2</c:v>
                </c:pt>
                <c:pt idx="72">
                  <c:v>2.6682087991503067E-2</c:v>
                </c:pt>
                <c:pt idx="73">
                  <c:v>2.3221680748974904E-2</c:v>
                </c:pt>
                <c:pt idx="74">
                  <c:v>2.7427266104496084E-2</c:v>
                </c:pt>
                <c:pt idx="75">
                  <c:v>2.5559103960404173E-2</c:v>
                </c:pt>
                <c:pt idx="76">
                  <c:v>2.4570663299527951E-2</c:v>
                </c:pt>
                <c:pt idx="77">
                  <c:v>2.4242726794909686E-2</c:v>
                </c:pt>
                <c:pt idx="78">
                  <c:v>2.513746585464105E-2</c:v>
                </c:pt>
                <c:pt idx="79">
                  <c:v>2.276682062074542E-2</c:v>
                </c:pt>
                <c:pt idx="80">
                  <c:v>3.2738578738644719E-2</c:v>
                </c:pt>
                <c:pt idx="81">
                  <c:v>2.694338581932243E-2</c:v>
                </c:pt>
                <c:pt idx="82">
                  <c:v>2.5371447918587364E-2</c:v>
                </c:pt>
                <c:pt idx="83">
                  <c:v>2.2169147996464744E-2</c:v>
                </c:pt>
                <c:pt idx="84">
                  <c:v>2.6968791644321755E-2</c:v>
                </c:pt>
                <c:pt idx="85">
                  <c:v>2.225852404080797E-2</c:v>
                </c:pt>
                <c:pt idx="86">
                  <c:v>2.7997810320812277E-2</c:v>
                </c:pt>
                <c:pt idx="87">
                  <c:v>2.5546803954057395E-2</c:v>
                </c:pt>
                <c:pt idx="88">
                  <c:v>2.3993527065613307E-2</c:v>
                </c:pt>
                <c:pt idx="89">
                  <c:v>2.3175152819021605E-2</c:v>
                </c:pt>
                <c:pt idx="90">
                  <c:v>2.6525387511355802E-2</c:v>
                </c:pt>
                <c:pt idx="91">
                  <c:v>2.5030296455952339E-2</c:v>
                </c:pt>
                <c:pt idx="92">
                  <c:v>3.310400279588066E-2</c:v>
                </c:pt>
                <c:pt idx="93">
                  <c:v>2.6038029318442568E-2</c:v>
                </c:pt>
                <c:pt idx="94">
                  <c:v>2.4640259653097019E-2</c:v>
                </c:pt>
                <c:pt idx="95">
                  <c:v>2.0964966097380966E-2</c:v>
                </c:pt>
                <c:pt idx="96">
                  <c:v>2.7115313059766777E-2</c:v>
                </c:pt>
                <c:pt idx="97">
                  <c:v>2.336811667191796E-2</c:v>
                </c:pt>
                <c:pt idx="98">
                  <c:v>2.835123086697422E-2</c:v>
                </c:pt>
                <c:pt idx="99">
                  <c:v>2.5201208700309508E-2</c:v>
                </c:pt>
                <c:pt idx="100">
                  <c:v>2.7331610908731818E-2</c:v>
                </c:pt>
                <c:pt idx="101">
                  <c:v>2.5522464056848548E-2</c:v>
                </c:pt>
                <c:pt idx="102">
                  <c:v>2.6249590519000776E-2</c:v>
                </c:pt>
                <c:pt idx="103">
                  <c:v>2.2009537133271806E-2</c:v>
                </c:pt>
                <c:pt idx="104">
                  <c:v>3.262866084696725E-2</c:v>
                </c:pt>
                <c:pt idx="105">
                  <c:v>2.6729197998065501E-2</c:v>
                </c:pt>
                <c:pt idx="106">
                  <c:v>2.4875635062926449E-2</c:v>
                </c:pt>
                <c:pt idx="107">
                  <c:v>2.0892706743325107E-2</c:v>
                </c:pt>
                <c:pt idx="108">
                  <c:v>2.7507307095220312E-2</c:v>
                </c:pt>
                <c:pt idx="109">
                  <c:v>2.312811921001412E-2</c:v>
                </c:pt>
                <c:pt idx="110">
                  <c:v>2.7648020477499813E-2</c:v>
                </c:pt>
                <c:pt idx="111">
                  <c:v>2.4699667847016826E-2</c:v>
                </c:pt>
                <c:pt idx="112">
                  <c:v>2.4160646717064083E-2</c:v>
                </c:pt>
                <c:pt idx="113">
                  <c:v>2.5282241040258668E-2</c:v>
                </c:pt>
                <c:pt idx="114">
                  <c:v>2.4683222363819368E-2</c:v>
                </c:pt>
                <c:pt idx="115">
                  <c:v>2.3025675545795821E-2</c:v>
                </c:pt>
                <c:pt idx="116">
                  <c:v>3.2660624128766358E-2</c:v>
                </c:pt>
                <c:pt idx="117">
                  <c:v>2.8040158213116229E-2</c:v>
                </c:pt>
                <c:pt idx="118">
                  <c:v>2.6105286451638676E-2</c:v>
                </c:pt>
                <c:pt idx="119">
                  <c:v>2.1972353351884522E-2</c:v>
                </c:pt>
                <c:pt idx="120">
                  <c:v>2.7313839382259175E-2</c:v>
                </c:pt>
              </c:numCache>
            </c:numRef>
          </c:yVal>
        </c:ser>
        <c:ser>
          <c:idx val="2"/>
          <c:order val="5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Calcs!$E$948:$E$1068</c:f>
              <c:numCache>
                <c:formatCode>General</c:formatCode>
                <c:ptCount val="121"/>
                <c:pt idx="0">
                  <c:v>3.8117545045679435E-2</c:v>
                </c:pt>
                <c:pt idx="1">
                  <c:v>1.9512443031999283E-2</c:v>
                </c:pt>
                <c:pt idx="2">
                  <c:v>2.128262167389039E-2</c:v>
                </c:pt>
                <c:pt idx="3">
                  <c:v>2.3529841200797819E-2</c:v>
                </c:pt>
                <c:pt idx="4">
                  <c:v>7.8723260230617598E-3</c:v>
                </c:pt>
                <c:pt idx="5">
                  <c:v>8.7333637566189282E-3</c:v>
                </c:pt>
                <c:pt idx="6">
                  <c:v>1.0860618203878403E-2</c:v>
                </c:pt>
                <c:pt idx="7">
                  <c:v>7.5721732173406053E-3</c:v>
                </c:pt>
                <c:pt idx="8">
                  <c:v>2.5532623112667352E-2</c:v>
                </c:pt>
                <c:pt idx="9">
                  <c:v>1.2825939847971313E-2</c:v>
                </c:pt>
                <c:pt idx="10">
                  <c:v>1.8194787116954103E-2</c:v>
                </c:pt>
                <c:pt idx="11">
                  <c:v>1.2337418411334511E-2</c:v>
                </c:pt>
                <c:pt idx="12">
                  <c:v>1.4809239473834168E-2</c:v>
                </c:pt>
                <c:pt idx="13">
                  <c:v>1.6192985640373081E-2</c:v>
                </c:pt>
                <c:pt idx="14">
                  <c:v>1.0616026884235907E-2</c:v>
                </c:pt>
                <c:pt idx="15">
                  <c:v>1.7796415704651736E-2</c:v>
                </c:pt>
                <c:pt idx="16">
                  <c:v>6.8518133957695682E-3</c:v>
                </c:pt>
                <c:pt idx="17">
                  <c:v>1.0626763469190337E-2</c:v>
                </c:pt>
                <c:pt idx="18">
                  <c:v>1.3127185411576647E-2</c:v>
                </c:pt>
                <c:pt idx="19">
                  <c:v>1.1509973774082027E-2</c:v>
                </c:pt>
                <c:pt idx="20">
                  <c:v>2.2705840819980949E-2</c:v>
                </c:pt>
                <c:pt idx="21">
                  <c:v>1.3829842828272376E-2</c:v>
                </c:pt>
                <c:pt idx="22">
                  <c:v>1.5534471458522603E-2</c:v>
                </c:pt>
                <c:pt idx="23">
                  <c:v>1.3115900401317049E-2</c:v>
                </c:pt>
                <c:pt idx="24">
                  <c:v>1.6410453099524602E-2</c:v>
                </c:pt>
                <c:pt idx="25">
                  <c:v>1.8301572708878666E-2</c:v>
                </c:pt>
                <c:pt idx="26">
                  <c:v>1.5722165699116886E-2</c:v>
                </c:pt>
                <c:pt idx="27">
                  <c:v>1.493879608460702E-2</c:v>
                </c:pt>
                <c:pt idx="28">
                  <c:v>7.5566167652141303E-3</c:v>
                </c:pt>
                <c:pt idx="29">
                  <c:v>1.0210168511548545E-2</c:v>
                </c:pt>
                <c:pt idx="30">
                  <c:v>1.0862178896786645E-2</c:v>
                </c:pt>
                <c:pt idx="31">
                  <c:v>7.2673410613788292E-3</c:v>
                </c:pt>
                <c:pt idx="32">
                  <c:v>2.5993414965341799E-2</c:v>
                </c:pt>
                <c:pt idx="33">
                  <c:v>1.2427118235791568E-2</c:v>
                </c:pt>
                <c:pt idx="34">
                  <c:v>1.7646203559706919E-2</c:v>
                </c:pt>
                <c:pt idx="35">
                  <c:v>1.1156616892549209E-2</c:v>
                </c:pt>
                <c:pt idx="36">
                  <c:v>1.5835190424695611E-2</c:v>
                </c:pt>
                <c:pt idx="37">
                  <c:v>1.4430692317546345E-2</c:v>
                </c:pt>
                <c:pt idx="38">
                  <c:v>1.2107631846447475E-2</c:v>
                </c:pt>
                <c:pt idx="39">
                  <c:v>1.4978842045820784E-2</c:v>
                </c:pt>
                <c:pt idx="40">
                  <c:v>7.5791695053339936E-3</c:v>
                </c:pt>
                <c:pt idx="41">
                  <c:v>1.1074512258346658E-2</c:v>
                </c:pt>
                <c:pt idx="42">
                  <c:v>1.1061240911658388E-2</c:v>
                </c:pt>
                <c:pt idx="43">
                  <c:v>8.484726095048245E-3</c:v>
                </c:pt>
                <c:pt idx="44">
                  <c:v>2.4064847821136937E-2</c:v>
                </c:pt>
                <c:pt idx="45">
                  <c:v>1.3126315025147051E-2</c:v>
                </c:pt>
                <c:pt idx="46">
                  <c:v>1.5249834177666344E-2</c:v>
                </c:pt>
                <c:pt idx="47">
                  <c:v>1.4142057807475794E-2</c:v>
                </c:pt>
                <c:pt idx="48">
                  <c:v>1.3373893125390168E-2</c:v>
                </c:pt>
                <c:pt idx="49">
                  <c:v>1.6476902601425536E-2</c:v>
                </c:pt>
                <c:pt idx="50">
                  <c:v>9.3984881459618919E-3</c:v>
                </c:pt>
                <c:pt idx="51">
                  <c:v>1.5752853869344108E-2</c:v>
                </c:pt>
                <c:pt idx="52">
                  <c:v>7.5342404670664109E-3</c:v>
                </c:pt>
                <c:pt idx="53">
                  <c:v>1.1265812645433471E-2</c:v>
                </c:pt>
                <c:pt idx="54">
                  <c:v>1.2366113878670149E-2</c:v>
                </c:pt>
                <c:pt idx="55">
                  <c:v>8.0895079008769244E-3</c:v>
                </c:pt>
                <c:pt idx="56">
                  <c:v>2.4634739020257257E-2</c:v>
                </c:pt>
                <c:pt idx="57">
                  <c:v>1.1712515515682753E-2</c:v>
                </c:pt>
                <c:pt idx="58">
                  <c:v>1.6714580851839855E-2</c:v>
                </c:pt>
                <c:pt idx="59">
                  <c:v>1.4230544366000686E-2</c:v>
                </c:pt>
                <c:pt idx="60">
                  <c:v>1.4794195521972142E-2</c:v>
                </c:pt>
                <c:pt idx="61">
                  <c:v>1.541699020890519E-2</c:v>
                </c:pt>
                <c:pt idx="62">
                  <c:v>1.7051819668267854E-2</c:v>
                </c:pt>
                <c:pt idx="63">
                  <c:v>1.4891740647726692E-2</c:v>
                </c:pt>
                <c:pt idx="64">
                  <c:v>7.5085936259711161E-3</c:v>
                </c:pt>
                <c:pt idx="65">
                  <c:v>7.7631229942198843E-3</c:v>
                </c:pt>
                <c:pt idx="66">
                  <c:v>9.7674519565771334E-3</c:v>
                </c:pt>
                <c:pt idx="67">
                  <c:v>7.9957862908486277E-3</c:v>
                </c:pt>
                <c:pt idx="68">
                  <c:v>2.1507254132302478E-2</c:v>
                </c:pt>
                <c:pt idx="69">
                  <c:v>1.3506298273568973E-2</c:v>
                </c:pt>
                <c:pt idx="70">
                  <c:v>1.6250063708866946E-2</c:v>
                </c:pt>
                <c:pt idx="71">
                  <c:v>1.279331718251342E-2</c:v>
                </c:pt>
                <c:pt idx="72">
                  <c:v>1.5111364518816117E-2</c:v>
                </c:pt>
                <c:pt idx="73">
                  <c:v>1.7352735085296445E-2</c:v>
                </c:pt>
                <c:pt idx="74">
                  <c:v>1.2598814464581665E-2</c:v>
                </c:pt>
                <c:pt idx="75">
                  <c:v>1.8983575500897132E-2</c:v>
                </c:pt>
                <c:pt idx="76">
                  <c:v>7.6195738074602559E-3</c:v>
                </c:pt>
                <c:pt idx="77">
                  <c:v>1.1205132977920584E-2</c:v>
                </c:pt>
                <c:pt idx="78">
                  <c:v>1.1377032024029177E-2</c:v>
                </c:pt>
                <c:pt idx="79">
                  <c:v>8.1898351709241979E-3</c:v>
                </c:pt>
                <c:pt idx="80">
                  <c:v>2.2434225684264675E-2</c:v>
                </c:pt>
                <c:pt idx="81">
                  <c:v>1.1803618690464646E-2</c:v>
                </c:pt>
                <c:pt idx="82">
                  <c:v>1.7258909792872146E-2</c:v>
                </c:pt>
                <c:pt idx="83">
                  <c:v>1.2458594937925227E-2</c:v>
                </c:pt>
                <c:pt idx="84">
                  <c:v>1.6513035006937571E-2</c:v>
                </c:pt>
                <c:pt idx="85">
                  <c:v>1.5754765627207235E-2</c:v>
                </c:pt>
                <c:pt idx="86">
                  <c:v>1.0588555596768856E-2</c:v>
                </c:pt>
                <c:pt idx="87">
                  <c:v>1.7228057913598605E-2</c:v>
                </c:pt>
                <c:pt idx="88">
                  <c:v>7.3304681791341864E-3</c:v>
                </c:pt>
                <c:pt idx="89">
                  <c:v>1.0966684385493863E-2</c:v>
                </c:pt>
                <c:pt idx="90">
                  <c:v>1.3513054909708444E-2</c:v>
                </c:pt>
                <c:pt idx="91">
                  <c:v>1.1230940799578093E-2</c:v>
                </c:pt>
                <c:pt idx="92">
                  <c:v>2.2749081836082041E-2</c:v>
                </c:pt>
                <c:pt idx="93">
                  <c:v>1.1579305464692879E-2</c:v>
                </c:pt>
                <c:pt idx="94">
                  <c:v>1.6941088688327E-2</c:v>
                </c:pt>
                <c:pt idx="95">
                  <c:v>1.3273432159621734E-2</c:v>
                </c:pt>
                <c:pt idx="96">
                  <c:v>1.5732357496744953E-2</c:v>
                </c:pt>
                <c:pt idx="97">
                  <c:v>1.497711127740331E-2</c:v>
                </c:pt>
                <c:pt idx="98">
                  <c:v>1.4657587598776445E-2</c:v>
                </c:pt>
                <c:pt idx="99">
                  <c:v>1.3012047929805703E-2</c:v>
                </c:pt>
                <c:pt idx="100">
                  <c:v>7.5280154305801261E-3</c:v>
                </c:pt>
                <c:pt idx="101">
                  <c:v>1.0388875125499908E-2</c:v>
                </c:pt>
                <c:pt idx="102">
                  <c:v>1.0976081284752581E-2</c:v>
                </c:pt>
                <c:pt idx="103">
                  <c:v>9.6300882432842627E-3</c:v>
                </c:pt>
                <c:pt idx="104">
                  <c:v>2.0441437300178222E-2</c:v>
                </c:pt>
                <c:pt idx="105">
                  <c:v>1.3789358490612358E-2</c:v>
                </c:pt>
                <c:pt idx="106">
                  <c:v>1.4333294529933482E-2</c:v>
                </c:pt>
                <c:pt idx="107">
                  <c:v>1.350783077214146E-2</c:v>
                </c:pt>
                <c:pt idx="108">
                  <c:v>1.6598400179645978E-2</c:v>
                </c:pt>
                <c:pt idx="109">
                  <c:v>1.647557110118214E-2</c:v>
                </c:pt>
                <c:pt idx="110">
                  <c:v>1.4289961654867511E-2</c:v>
                </c:pt>
                <c:pt idx="111">
                  <c:v>1.6201949620153755E-2</c:v>
                </c:pt>
                <c:pt idx="112">
                  <c:v>7.4493204920145217E-3</c:v>
                </c:pt>
                <c:pt idx="113">
                  <c:v>9.7933716460829601E-3</c:v>
                </c:pt>
                <c:pt idx="114">
                  <c:v>8.6429354269057512E-3</c:v>
                </c:pt>
                <c:pt idx="115">
                  <c:v>6.4783648667798843E-3</c:v>
                </c:pt>
                <c:pt idx="116">
                  <c:v>2.191225576098077E-2</c:v>
                </c:pt>
                <c:pt idx="117">
                  <c:v>1.3135736480762716E-2</c:v>
                </c:pt>
                <c:pt idx="118">
                  <c:v>1.7255360944545828E-2</c:v>
                </c:pt>
                <c:pt idx="119">
                  <c:v>1.42418884934159E-2</c:v>
                </c:pt>
                <c:pt idx="120">
                  <c:v>1.2275031622266397E-2</c:v>
                </c:pt>
              </c:numCache>
            </c:numRef>
          </c:yVal>
        </c:ser>
        <c:ser>
          <c:idx val="3"/>
          <c:order val="6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Calcs!$C$948:$C$1068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Calcs!$F$948:$F$1068</c:f>
              <c:numCache>
                <c:formatCode>General</c:formatCode>
                <c:ptCount val="121"/>
                <c:pt idx="0">
                  <c:v>6.682550156256184E-2</c:v>
                </c:pt>
                <c:pt idx="1">
                  <c:v>5.2608964324463159E-2</c:v>
                </c:pt>
                <c:pt idx="2">
                  <c:v>5.3056515753269196E-2</c:v>
                </c:pt>
                <c:pt idx="3">
                  <c:v>4.040124622406438E-2</c:v>
                </c:pt>
                <c:pt idx="4">
                  <c:v>7.4083385698031634E-2</c:v>
                </c:pt>
                <c:pt idx="5">
                  <c:v>4.7703171730972826E-2</c:v>
                </c:pt>
                <c:pt idx="6">
                  <c:v>4.49547624157276E-2</c:v>
                </c:pt>
                <c:pt idx="7">
                  <c:v>6.1493963585235178E-2</c:v>
                </c:pt>
                <c:pt idx="8">
                  <c:v>4.2038784158648923E-2</c:v>
                </c:pt>
                <c:pt idx="9">
                  <c:v>8.4461295045912266E-2</c:v>
                </c:pt>
                <c:pt idx="10">
                  <c:v>4.1589428292354569E-2</c:v>
                </c:pt>
                <c:pt idx="11">
                  <c:v>4.0539925976190716E-2</c:v>
                </c:pt>
                <c:pt idx="12">
                  <c:v>4.7841313062235713E-2</c:v>
                </c:pt>
                <c:pt idx="13">
                  <c:v>4.0830156649462879E-2</c:v>
                </c:pt>
                <c:pt idx="14">
                  <c:v>4.6516826841980219E-2</c:v>
                </c:pt>
                <c:pt idx="15">
                  <c:v>4.4205822632648051E-2</c:v>
                </c:pt>
                <c:pt idx="16">
                  <c:v>6.1009282944723964E-2</c:v>
                </c:pt>
                <c:pt idx="17">
                  <c:v>4.4698026613332331E-2</c:v>
                </c:pt>
                <c:pt idx="18">
                  <c:v>4.4566600990947336E-2</c:v>
                </c:pt>
                <c:pt idx="19">
                  <c:v>4.6750352339586243E-2</c:v>
                </c:pt>
                <c:pt idx="20">
                  <c:v>4.0730894397711381E-2</c:v>
                </c:pt>
                <c:pt idx="21">
                  <c:v>5.4565636673942208E-2</c:v>
                </c:pt>
                <c:pt idx="22">
                  <c:v>3.584222577046603E-2</c:v>
                </c:pt>
                <c:pt idx="23">
                  <c:v>3.1954852602211758E-2</c:v>
                </c:pt>
                <c:pt idx="24">
                  <c:v>4.217022069497034E-2</c:v>
                </c:pt>
                <c:pt idx="25">
                  <c:v>4.5964887249283493E-2</c:v>
                </c:pt>
                <c:pt idx="26">
                  <c:v>5.0437582103768364E-2</c:v>
                </c:pt>
                <c:pt idx="27">
                  <c:v>3.3697469916660339E-2</c:v>
                </c:pt>
                <c:pt idx="28">
                  <c:v>6.5429994720034301E-2</c:v>
                </c:pt>
                <c:pt idx="29">
                  <c:v>5.2097355364821851E-2</c:v>
                </c:pt>
                <c:pt idx="30">
                  <c:v>5.2000803407281637E-2</c:v>
                </c:pt>
                <c:pt idx="31">
                  <c:v>4.7571436880389228E-2</c:v>
                </c:pt>
                <c:pt idx="32">
                  <c:v>4.1631847125245258E-2</c:v>
                </c:pt>
                <c:pt idx="33">
                  <c:v>6.4863503212109208E-2</c:v>
                </c:pt>
                <c:pt idx="34">
                  <c:v>4.1449744458077475E-2</c:v>
                </c:pt>
                <c:pt idx="35">
                  <c:v>3.993423524661921E-2</c:v>
                </c:pt>
                <c:pt idx="36">
                  <c:v>4.5961394789628685E-2</c:v>
                </c:pt>
                <c:pt idx="37">
                  <c:v>5.531034548766911E-2</c:v>
                </c:pt>
                <c:pt idx="38">
                  <c:v>4.6555709559470415E-2</c:v>
                </c:pt>
                <c:pt idx="39">
                  <c:v>3.8144611608004197E-2</c:v>
                </c:pt>
                <c:pt idx="40">
                  <c:v>6.2239007093012333E-2</c:v>
                </c:pt>
                <c:pt idx="41">
                  <c:v>4.4180131226312369E-2</c:v>
                </c:pt>
                <c:pt idx="42">
                  <c:v>4.7253612137865275E-2</c:v>
                </c:pt>
                <c:pt idx="43">
                  <c:v>5.3133459005039185E-2</c:v>
                </c:pt>
                <c:pt idx="44">
                  <c:v>4.2848238081205636E-2</c:v>
                </c:pt>
                <c:pt idx="45">
                  <c:v>5.9232177591184154E-2</c:v>
                </c:pt>
                <c:pt idx="46">
                  <c:v>3.5125092836096883E-2</c:v>
                </c:pt>
                <c:pt idx="47">
                  <c:v>3.1838251743465662E-2</c:v>
                </c:pt>
                <c:pt idx="48">
                  <c:v>4.2463601857889444E-2</c:v>
                </c:pt>
                <c:pt idx="49">
                  <c:v>4.1959654481615871E-2</c:v>
                </c:pt>
                <c:pt idx="50">
                  <c:v>5.2167015383020043E-2</c:v>
                </c:pt>
                <c:pt idx="51">
                  <c:v>3.5124947316944599E-2</c:v>
                </c:pt>
                <c:pt idx="52">
                  <c:v>7.8370940173044801E-2</c:v>
                </c:pt>
                <c:pt idx="53">
                  <c:v>5.5022141168592498E-2</c:v>
                </c:pt>
                <c:pt idx="54">
                  <c:v>4.6925084461690858E-2</c:v>
                </c:pt>
                <c:pt idx="55">
                  <c:v>4.5653192501049489E-2</c:v>
                </c:pt>
                <c:pt idx="56">
                  <c:v>4.1317551222164184E-2</c:v>
                </c:pt>
                <c:pt idx="57">
                  <c:v>8.0811165389604867E-2</c:v>
                </c:pt>
                <c:pt idx="58">
                  <c:v>4.0776434616418555E-2</c:v>
                </c:pt>
                <c:pt idx="59">
                  <c:v>3.7195375625742599E-2</c:v>
                </c:pt>
                <c:pt idx="60">
                  <c:v>4.2162631871178746E-2</c:v>
                </c:pt>
                <c:pt idx="61">
                  <c:v>5.0082908273907378E-2</c:v>
                </c:pt>
                <c:pt idx="62">
                  <c:v>5.5999760661507025E-2</c:v>
                </c:pt>
                <c:pt idx="63">
                  <c:v>3.5928729630541056E-2</c:v>
                </c:pt>
                <c:pt idx="64">
                  <c:v>5.5136260925792158E-2</c:v>
                </c:pt>
                <c:pt idx="65">
                  <c:v>4.3776246457127854E-2</c:v>
                </c:pt>
                <c:pt idx="66">
                  <c:v>4.1266808693762869E-2</c:v>
                </c:pt>
                <c:pt idx="67">
                  <c:v>4.959431680617854E-2</c:v>
                </c:pt>
                <c:pt idx="68">
                  <c:v>4.0841052395990118E-2</c:v>
                </c:pt>
                <c:pt idx="69">
                  <c:v>6.4383624703623354E-2</c:v>
                </c:pt>
                <c:pt idx="70">
                  <c:v>3.8504844269482419E-2</c:v>
                </c:pt>
                <c:pt idx="71">
                  <c:v>3.2017887861002237E-2</c:v>
                </c:pt>
                <c:pt idx="72">
                  <c:v>4.8580190195934847E-2</c:v>
                </c:pt>
                <c:pt idx="73">
                  <c:v>4.030376294394955E-2</c:v>
                </c:pt>
                <c:pt idx="74">
                  <c:v>4.4285348849371076E-2</c:v>
                </c:pt>
                <c:pt idx="75">
                  <c:v>4.1489784052828327E-2</c:v>
                </c:pt>
                <c:pt idx="76">
                  <c:v>5.8436082326807082E-2</c:v>
                </c:pt>
                <c:pt idx="77">
                  <c:v>5.1243281632196158E-2</c:v>
                </c:pt>
                <c:pt idx="78">
                  <c:v>4.1411774873267859E-2</c:v>
                </c:pt>
                <c:pt idx="79">
                  <c:v>5.4137202823767439E-2</c:v>
                </c:pt>
                <c:pt idx="80">
                  <c:v>4.2382478568470106E-2</c:v>
                </c:pt>
                <c:pt idx="81">
                  <c:v>5.5089269153540954E-2</c:v>
                </c:pt>
                <c:pt idx="82">
                  <c:v>3.617751644924283E-2</c:v>
                </c:pt>
                <c:pt idx="83">
                  <c:v>3.1504048820352182E-2</c:v>
                </c:pt>
                <c:pt idx="84">
                  <c:v>4.1204104491043836E-2</c:v>
                </c:pt>
                <c:pt idx="85">
                  <c:v>6.2566010456066579E-2</c:v>
                </c:pt>
                <c:pt idx="86">
                  <c:v>5.767217226093635E-2</c:v>
                </c:pt>
                <c:pt idx="87">
                  <c:v>4.1433180740568787E-2</c:v>
                </c:pt>
                <c:pt idx="88">
                  <c:v>7.122765964595601E-2</c:v>
                </c:pt>
                <c:pt idx="89">
                  <c:v>4.7806111979298294E-2</c:v>
                </c:pt>
                <c:pt idx="90">
                  <c:v>4.4440374040277675E-2</c:v>
                </c:pt>
                <c:pt idx="91">
                  <c:v>5.795097240479663E-2</c:v>
                </c:pt>
                <c:pt idx="92">
                  <c:v>4.0393650124315172E-2</c:v>
                </c:pt>
                <c:pt idx="93">
                  <c:v>6.8098648625891656E-2</c:v>
                </c:pt>
                <c:pt idx="94">
                  <c:v>5.4042018746258691E-2</c:v>
                </c:pt>
                <c:pt idx="95">
                  <c:v>4.7293968236772344E-2</c:v>
                </c:pt>
                <c:pt idx="96">
                  <c:v>4.2392312025185674E-2</c:v>
                </c:pt>
                <c:pt idx="97">
                  <c:v>5.9921319916611537E-2</c:v>
                </c:pt>
                <c:pt idx="98">
                  <c:v>5.5119431635830551E-2</c:v>
                </c:pt>
                <c:pt idx="99">
                  <c:v>3.7250600144034252E-2</c:v>
                </c:pt>
                <c:pt idx="100">
                  <c:v>6.487498467322439E-2</c:v>
                </c:pt>
                <c:pt idx="101">
                  <c:v>5.265670915832743E-2</c:v>
                </c:pt>
                <c:pt idx="102">
                  <c:v>4.4591695768758655E-2</c:v>
                </c:pt>
                <c:pt idx="103">
                  <c:v>4.5862365368520841E-2</c:v>
                </c:pt>
                <c:pt idx="104">
                  <c:v>4.1675950342323631E-2</c:v>
                </c:pt>
                <c:pt idx="105">
                  <c:v>6.7791661422234029E-2</c:v>
                </c:pt>
                <c:pt idx="106">
                  <c:v>4.0584131056675687E-2</c:v>
                </c:pt>
                <c:pt idx="107">
                  <c:v>3.5187342291465029E-2</c:v>
                </c:pt>
                <c:pt idx="108">
                  <c:v>4.5309745473787189E-2</c:v>
                </c:pt>
                <c:pt idx="109">
                  <c:v>5.160257569514215E-2</c:v>
                </c:pt>
                <c:pt idx="110">
                  <c:v>4.4912776502314955E-2</c:v>
                </c:pt>
                <c:pt idx="111">
                  <c:v>3.951553298975341E-2</c:v>
                </c:pt>
                <c:pt idx="112">
                  <c:v>6.3940256950445473E-2</c:v>
                </c:pt>
                <c:pt idx="113">
                  <c:v>5.4186493798624724E-2</c:v>
                </c:pt>
                <c:pt idx="114">
                  <c:v>4.1343180782860145E-2</c:v>
                </c:pt>
                <c:pt idx="115">
                  <c:v>5.2979929023422301E-2</c:v>
                </c:pt>
                <c:pt idx="116">
                  <c:v>4.4074735342292115E-2</c:v>
                </c:pt>
                <c:pt idx="117">
                  <c:v>8.0636498751118779E-2</c:v>
                </c:pt>
                <c:pt idx="118">
                  <c:v>4.55680419690907E-2</c:v>
                </c:pt>
                <c:pt idx="119">
                  <c:v>3.4919950849143788E-2</c:v>
                </c:pt>
                <c:pt idx="120">
                  <c:v>4.4461023207986727E-2</c:v>
                </c:pt>
              </c:numCache>
            </c:numRef>
          </c:yVal>
        </c:ser>
        <c:axId val="230018432"/>
        <c:axId val="231267328"/>
      </c:scatterChart>
      <c:valAx>
        <c:axId val="23001843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31267328"/>
        <c:crosses val="autoZero"/>
        <c:crossBetween val="midCat"/>
        <c:majorUnit val="365.25"/>
        <c:minorUnit val="365.25"/>
      </c:valAx>
      <c:valAx>
        <c:axId val="231267328"/>
        <c:scaling>
          <c:orientation val="minMax"/>
          <c:max val="0.30000000000000032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Concentration (mg/l)</a:t>
                </a:r>
              </a:p>
            </c:rich>
          </c:tx>
          <c:layout/>
        </c:title>
        <c:numFmt formatCode="General" sourceLinked="1"/>
        <c:tickLblPos val="nextTo"/>
        <c:crossAx val="230018432"/>
        <c:crosses val="autoZero"/>
        <c:crossBetween val="midCat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  <c:dispBlanksAs val="gap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1026.95703125</c:v>
                </c:pt>
                <c:pt idx="6">
                  <c:v>1029.40478515625</c:v>
                </c:pt>
                <c:pt idx="7">
                  <c:v>1029.4168701171875</c:v>
                </c:pt>
                <c:pt idx="8">
                  <c:v>1029.438720703125</c:v>
                </c:pt>
                <c:pt idx="9">
                  <c:v>1028.010009765625</c:v>
                </c:pt>
                <c:pt idx="10">
                  <c:v>1027.2655029296875</c:v>
                </c:pt>
                <c:pt idx="11">
                  <c:v>1029.5</c:v>
                </c:pt>
                <c:pt idx="12">
                  <c:v>1029.5</c:v>
                </c:pt>
                <c:pt idx="13">
                  <c:v>1028.0413818359375</c:v>
                </c:pt>
                <c:pt idx="14">
                  <c:v>1028.22119140625</c:v>
                </c:pt>
                <c:pt idx="15">
                  <c:v>1028.35498046875</c:v>
                </c:pt>
                <c:pt idx="16">
                  <c:v>1028.4822998046875</c:v>
                </c:pt>
                <c:pt idx="17">
                  <c:v>1029.42919921875</c:v>
                </c:pt>
                <c:pt idx="18">
                  <c:v>1029.405029296875</c:v>
                </c:pt>
                <c:pt idx="19">
                  <c:v>1029.4168701171875</c:v>
                </c:pt>
                <c:pt idx="20">
                  <c:v>1029.438720703125</c:v>
                </c:pt>
                <c:pt idx="21">
                  <c:v>1028.010009765625</c:v>
                </c:pt>
                <c:pt idx="22">
                  <c:v>1027.268310546875</c:v>
                </c:pt>
                <c:pt idx="23">
                  <c:v>1027.275390625</c:v>
                </c:pt>
                <c:pt idx="24">
                  <c:v>1027.150390625</c:v>
                </c:pt>
                <c:pt idx="25">
                  <c:v>1026.853515625</c:v>
                </c:pt>
                <c:pt idx="26">
                  <c:v>1027.03173828125</c:v>
                </c:pt>
                <c:pt idx="27">
                  <c:v>1027.099853515625</c:v>
                </c:pt>
                <c:pt idx="28">
                  <c:v>1027.335693359375</c:v>
                </c:pt>
                <c:pt idx="29">
                  <c:v>1029.440185546875</c:v>
                </c:pt>
                <c:pt idx="30">
                  <c:v>1029.4049072265625</c:v>
                </c:pt>
                <c:pt idx="31">
                  <c:v>1029.4168701171875</c:v>
                </c:pt>
                <c:pt idx="32">
                  <c:v>1029.438720703125</c:v>
                </c:pt>
                <c:pt idx="33">
                  <c:v>1028.010009765625</c:v>
                </c:pt>
                <c:pt idx="34">
                  <c:v>1027.2655029296875</c:v>
                </c:pt>
                <c:pt idx="35">
                  <c:v>1029.0960693359375</c:v>
                </c:pt>
                <c:pt idx="36">
                  <c:v>1028.968505859375</c:v>
                </c:pt>
                <c:pt idx="37">
                  <c:v>1028.0413818359375</c:v>
                </c:pt>
                <c:pt idx="38">
                  <c:v>1027.466796875</c:v>
                </c:pt>
                <c:pt idx="39">
                  <c:v>1027.36181640625</c:v>
                </c:pt>
                <c:pt idx="40">
                  <c:v>1027.460693359375</c:v>
                </c:pt>
                <c:pt idx="41">
                  <c:v>1029.43603515625</c:v>
                </c:pt>
                <c:pt idx="42">
                  <c:v>1029.4049072265625</c:v>
                </c:pt>
                <c:pt idx="43">
                  <c:v>1029.4168701171875</c:v>
                </c:pt>
                <c:pt idx="44">
                  <c:v>1029.438720703125</c:v>
                </c:pt>
                <c:pt idx="45">
                  <c:v>1028.010009765625</c:v>
                </c:pt>
                <c:pt idx="46">
                  <c:v>1027.2655029296875</c:v>
                </c:pt>
                <c:pt idx="47">
                  <c:v>1028.3607177734375</c:v>
                </c:pt>
                <c:pt idx="48">
                  <c:v>1028.6298828125</c:v>
                </c:pt>
                <c:pt idx="49">
                  <c:v>1027.7720947265625</c:v>
                </c:pt>
                <c:pt idx="50">
                  <c:v>1027.28173828125</c:v>
                </c:pt>
                <c:pt idx="51">
                  <c:v>1027.3011474609375</c:v>
                </c:pt>
                <c:pt idx="52">
                  <c:v>1027.512939453125</c:v>
                </c:pt>
                <c:pt idx="53">
                  <c:v>1029.437744140625</c:v>
                </c:pt>
                <c:pt idx="54">
                  <c:v>1029.4049072265625</c:v>
                </c:pt>
                <c:pt idx="55">
                  <c:v>1029.4168701171875</c:v>
                </c:pt>
                <c:pt idx="56">
                  <c:v>1029.438720703125</c:v>
                </c:pt>
                <c:pt idx="57">
                  <c:v>1028.010009765625</c:v>
                </c:pt>
                <c:pt idx="58">
                  <c:v>1027.2655029296875</c:v>
                </c:pt>
                <c:pt idx="59">
                  <c:v>1028.437744140625</c:v>
                </c:pt>
                <c:pt idx="60">
                  <c:v>1028.5137939453125</c:v>
                </c:pt>
                <c:pt idx="61">
                  <c:v>1028.0262451171875</c:v>
                </c:pt>
                <c:pt idx="62">
                  <c:v>1027.4490966796875</c:v>
                </c:pt>
                <c:pt idx="63">
                  <c:v>1027.3662109375</c:v>
                </c:pt>
                <c:pt idx="64">
                  <c:v>1027.4554443359375</c:v>
                </c:pt>
                <c:pt idx="65">
                  <c:v>1029.4356689453125</c:v>
                </c:pt>
                <c:pt idx="66">
                  <c:v>1029.4049072265625</c:v>
                </c:pt>
                <c:pt idx="67">
                  <c:v>1029.4168701171875</c:v>
                </c:pt>
                <c:pt idx="68">
                  <c:v>1029.438720703125</c:v>
                </c:pt>
                <c:pt idx="69">
                  <c:v>1028.010009765625</c:v>
                </c:pt>
                <c:pt idx="70">
                  <c:v>1027.268310546875</c:v>
                </c:pt>
                <c:pt idx="71">
                  <c:v>1027.6793212890625</c:v>
                </c:pt>
                <c:pt idx="72">
                  <c:v>1028.0157470703125</c:v>
                </c:pt>
                <c:pt idx="73">
                  <c:v>1027.281494140625</c:v>
                </c:pt>
                <c:pt idx="74">
                  <c:v>1027.28173828125</c:v>
                </c:pt>
                <c:pt idx="75">
                  <c:v>1027.2950439453125</c:v>
                </c:pt>
                <c:pt idx="76">
                  <c:v>1027.39306640625</c:v>
                </c:pt>
                <c:pt idx="77">
                  <c:v>1029.4375</c:v>
                </c:pt>
                <c:pt idx="78">
                  <c:v>1029.4049072265625</c:v>
                </c:pt>
                <c:pt idx="79">
                  <c:v>1029.4168701171875</c:v>
                </c:pt>
                <c:pt idx="80">
                  <c:v>1029.438720703125</c:v>
                </c:pt>
                <c:pt idx="81">
                  <c:v>1028.010009765625</c:v>
                </c:pt>
                <c:pt idx="82">
                  <c:v>1027.268310546875</c:v>
                </c:pt>
                <c:pt idx="83">
                  <c:v>1028.2891845703125</c:v>
                </c:pt>
                <c:pt idx="84">
                  <c:v>1028.107177734375</c:v>
                </c:pt>
                <c:pt idx="85">
                  <c:v>1027.3157958984375</c:v>
                </c:pt>
                <c:pt idx="86">
                  <c:v>1027.458740234375</c:v>
                </c:pt>
                <c:pt idx="87">
                  <c:v>1027.2928466796875</c:v>
                </c:pt>
                <c:pt idx="88">
                  <c:v>1027.390625</c:v>
                </c:pt>
                <c:pt idx="89">
                  <c:v>1029.439453125</c:v>
                </c:pt>
                <c:pt idx="90">
                  <c:v>1029.4049072265625</c:v>
                </c:pt>
                <c:pt idx="91">
                  <c:v>1029.4168701171875</c:v>
                </c:pt>
                <c:pt idx="92">
                  <c:v>1029.438720703125</c:v>
                </c:pt>
                <c:pt idx="93">
                  <c:v>1028.010009765625</c:v>
                </c:pt>
                <c:pt idx="94">
                  <c:v>1027.268310546875</c:v>
                </c:pt>
                <c:pt idx="95">
                  <c:v>1028.9769287109375</c:v>
                </c:pt>
                <c:pt idx="96">
                  <c:v>1029.0010986328125</c:v>
                </c:pt>
                <c:pt idx="97">
                  <c:v>1027.906005859375</c:v>
                </c:pt>
                <c:pt idx="98">
                  <c:v>1027.4501953125</c:v>
                </c:pt>
                <c:pt idx="99">
                  <c:v>1027.3421630859375</c:v>
                </c:pt>
                <c:pt idx="100">
                  <c:v>1027.429443359375</c:v>
                </c:pt>
                <c:pt idx="101">
                  <c:v>1029.435546875</c:v>
                </c:pt>
                <c:pt idx="102">
                  <c:v>1029.4049072265625</c:v>
                </c:pt>
                <c:pt idx="103">
                  <c:v>1029.4168701171875</c:v>
                </c:pt>
                <c:pt idx="104">
                  <c:v>1029.438720703125</c:v>
                </c:pt>
                <c:pt idx="105">
                  <c:v>1028.010009765625</c:v>
                </c:pt>
                <c:pt idx="106">
                  <c:v>1027.268310546875</c:v>
                </c:pt>
                <c:pt idx="107">
                  <c:v>1029.061279296875</c:v>
                </c:pt>
                <c:pt idx="108">
                  <c:v>1028.9683837890625</c:v>
                </c:pt>
                <c:pt idx="109">
                  <c:v>1028.0067138671875</c:v>
                </c:pt>
                <c:pt idx="110">
                  <c:v>1027.4521484375</c:v>
                </c:pt>
                <c:pt idx="111">
                  <c:v>1027.485107421875</c:v>
                </c:pt>
                <c:pt idx="112">
                  <c:v>1027.483642578125</c:v>
                </c:pt>
                <c:pt idx="113">
                  <c:v>1029.431884765625</c:v>
                </c:pt>
                <c:pt idx="114">
                  <c:v>1029.4049072265625</c:v>
                </c:pt>
                <c:pt idx="115">
                  <c:v>1029.4168701171875</c:v>
                </c:pt>
                <c:pt idx="116">
                  <c:v>1029.438720703125</c:v>
                </c:pt>
                <c:pt idx="117">
                  <c:v>1028.010009765625</c:v>
                </c:pt>
                <c:pt idx="118">
                  <c:v>1027.2655029296875</c:v>
                </c:pt>
                <c:pt idx="119">
                  <c:v>1027.275390625</c:v>
                </c:pt>
                <c:pt idx="120">
                  <c:v>1027.3006591796875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1026.543212890625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1026.5054931640625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1026.5240478515625</c:v>
                </c:pt>
                <c:pt idx="15">
                  <c:v>1026.5120849609375</c:v>
                </c:pt>
                <c:pt idx="16">
                  <c:v>1026.5067138671875</c:v>
                </c:pt>
                <c:pt idx="17">
                  <c:v>1026.506103515625</c:v>
                </c:pt>
                <c:pt idx="18">
                  <c:v>1026.5750732421875</c:v>
                </c:pt>
                <c:pt idx="19">
                  <c:v>1027.262939453125</c:v>
                </c:pt>
                <c:pt idx="20">
                  <c:v>1027.2564697265625</c:v>
                </c:pt>
                <c:pt idx="21">
                  <c:v>1026.8837890625</c:v>
                </c:pt>
                <c:pt idx="22">
                  <c:v>1026.69189453125</c:v>
                </c:pt>
                <c:pt idx="23">
                  <c:v>1026.595947265625</c:v>
                </c:pt>
                <c:pt idx="24">
                  <c:v>1026.5479736328125</c:v>
                </c:pt>
                <c:pt idx="25">
                  <c:v>1026.52392578125</c:v>
                </c:pt>
                <c:pt idx="26">
                  <c:v>1026.511962890625</c:v>
                </c:pt>
                <c:pt idx="27">
                  <c:v>1026.5059814453125</c:v>
                </c:pt>
                <c:pt idx="28">
                  <c:v>1026.5030517578125</c:v>
                </c:pt>
                <c:pt idx="29">
                  <c:v>1026.50146484375</c:v>
                </c:pt>
                <c:pt idx="30">
                  <c:v>1028.0008544921875</c:v>
                </c:pt>
                <c:pt idx="31">
                  <c:v>1027.2662353515625</c:v>
                </c:pt>
                <c:pt idx="32">
                  <c:v>1026.8897705078125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1026.500732421875</c:v>
                </c:pt>
                <c:pt idx="42">
                  <c:v>1026.5030517578125</c:v>
                </c:pt>
                <c:pt idx="43">
                  <c:v>1027.2607421875</c:v>
                </c:pt>
                <c:pt idx="44">
                  <c:v>1026.8865966796875</c:v>
                </c:pt>
                <c:pt idx="45">
                  <c:v>1026.6932373046875</c:v>
                </c:pt>
                <c:pt idx="46">
                  <c:v>1026.5966796875</c:v>
                </c:pt>
                <c:pt idx="47">
                  <c:v>1026.54833984375</c:v>
                </c:pt>
                <c:pt idx="48">
                  <c:v>1026.5479736328125</c:v>
                </c:pt>
                <c:pt idx="49">
                  <c:v>1026.52392578125</c:v>
                </c:pt>
                <c:pt idx="50">
                  <c:v>1026.5240478515625</c:v>
                </c:pt>
                <c:pt idx="51">
                  <c:v>1026.5120849609375</c:v>
                </c:pt>
                <c:pt idx="52">
                  <c:v>1026.5059814453125</c:v>
                </c:pt>
                <c:pt idx="53">
                  <c:v>1026.5030517578125</c:v>
                </c:pt>
                <c:pt idx="54">
                  <c:v>1026.5030517578125</c:v>
                </c:pt>
                <c:pt idx="55">
                  <c:v>1026.5015869140625</c:v>
                </c:pt>
                <c:pt idx="56">
                  <c:v>1026.500732421875</c:v>
                </c:pt>
                <c:pt idx="57">
                  <c:v>1026.5003662109375</c:v>
                </c:pt>
                <c:pt idx="58">
                  <c:v>1026.6051025390625</c:v>
                </c:pt>
                <c:pt idx="59">
                  <c:v>1026.5526123046875</c:v>
                </c:pt>
                <c:pt idx="60">
                  <c:v>1026.5479736328125</c:v>
                </c:pt>
                <c:pt idx="61">
                  <c:v>1026.52392578125</c:v>
                </c:pt>
                <c:pt idx="62">
                  <c:v>1026.511962890625</c:v>
                </c:pt>
                <c:pt idx="63">
                  <c:v>1026.5059814453125</c:v>
                </c:pt>
                <c:pt idx="64">
                  <c:v>1026.5030517578125</c:v>
                </c:pt>
                <c:pt idx="65">
                  <c:v>1026.50146484375</c:v>
                </c:pt>
                <c:pt idx="66">
                  <c:v>1026.5030517578125</c:v>
                </c:pt>
                <c:pt idx="67">
                  <c:v>1027.2607421875</c:v>
                </c:pt>
                <c:pt idx="68">
                  <c:v>1026.8892822265625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1026.5487060546875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1026.511962890625</c:v>
                </c:pt>
                <c:pt idx="75">
                  <c:v>1026.5059814453125</c:v>
                </c:pt>
                <c:pt idx="76">
                  <c:v>1026.5059814453125</c:v>
                </c:pt>
                <c:pt idx="77">
                  <c:v>1026.506103515625</c:v>
                </c:pt>
                <c:pt idx="78">
                  <c:v>1026.5030517578125</c:v>
                </c:pt>
                <c:pt idx="79">
                  <c:v>1027.262939453125</c:v>
                </c:pt>
                <c:pt idx="80">
                  <c:v>1026.88720703125</c:v>
                </c:pt>
                <c:pt idx="81">
                  <c:v>1026.693603515625</c:v>
                </c:pt>
                <c:pt idx="82">
                  <c:v>1026.5968017578125</c:v>
                </c:pt>
                <c:pt idx="83">
                  <c:v>1026.5484619140625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1026.500732421875</c:v>
                </c:pt>
                <c:pt idx="90">
                  <c:v>1026.53369140625</c:v>
                </c:pt>
                <c:pt idx="91">
                  <c:v>1027.262939453125</c:v>
                </c:pt>
                <c:pt idx="92">
                  <c:v>1026.88916015625</c:v>
                </c:pt>
                <c:pt idx="93">
                  <c:v>1026.694580078125</c:v>
                </c:pt>
                <c:pt idx="94">
                  <c:v>1026.5972900390625</c:v>
                </c:pt>
                <c:pt idx="95">
                  <c:v>1026.5487060546875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1026.511962890625</c:v>
                </c:pt>
                <c:pt idx="99">
                  <c:v>1026.5059814453125</c:v>
                </c:pt>
                <c:pt idx="100">
                  <c:v>1026.5030517578125</c:v>
                </c:pt>
                <c:pt idx="101">
                  <c:v>1026.50146484375</c:v>
                </c:pt>
                <c:pt idx="102">
                  <c:v>1026.500732421875</c:v>
                </c:pt>
                <c:pt idx="103">
                  <c:v>1026.5003662109375</c:v>
                </c:pt>
                <c:pt idx="104">
                  <c:v>1026.5247802734375</c:v>
                </c:pt>
                <c:pt idx="105">
                  <c:v>1026.6929931640625</c:v>
                </c:pt>
                <c:pt idx="106">
                  <c:v>1026.596435546875</c:v>
                </c:pt>
                <c:pt idx="107">
                  <c:v>1026.5482177734375</c:v>
                </c:pt>
                <c:pt idx="108">
                  <c:v>1026.524169921875</c:v>
                </c:pt>
                <c:pt idx="109">
                  <c:v>1026.5120849609375</c:v>
                </c:pt>
                <c:pt idx="110">
                  <c:v>1026.511962890625</c:v>
                </c:pt>
                <c:pt idx="111">
                  <c:v>1026.5059814453125</c:v>
                </c:pt>
                <c:pt idx="112">
                  <c:v>1026.5030517578125</c:v>
                </c:pt>
                <c:pt idx="113">
                  <c:v>1026.5030517578125</c:v>
                </c:pt>
                <c:pt idx="114">
                  <c:v>1026.50146484375</c:v>
                </c:pt>
                <c:pt idx="115">
                  <c:v>1026.5062255859375</c:v>
                </c:pt>
                <c:pt idx="116">
                  <c:v>1026.8890380859375</c:v>
                </c:pt>
                <c:pt idx="117">
                  <c:v>1026.694580078125</c:v>
                </c:pt>
                <c:pt idx="118">
                  <c:v>1026.5972900390625</c:v>
                </c:pt>
                <c:pt idx="119">
                  <c:v>1026.548583984375</c:v>
                </c:pt>
                <c:pt idx="120">
                  <c:v>1026.5242919921875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1029.434326171875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1028.6270751953125</c:v>
                </c:pt>
                <c:pt idx="10">
                  <c:v>1029.497802734375</c:v>
                </c:pt>
                <c:pt idx="11">
                  <c:v>1029.5</c:v>
                </c:pt>
                <c:pt idx="12">
                  <c:v>1029.5</c:v>
                </c:pt>
                <c:pt idx="13">
                  <c:v>1029.5</c:v>
                </c:pt>
                <c:pt idx="14">
                  <c:v>1029.5</c:v>
                </c:pt>
                <c:pt idx="15">
                  <c:v>1029.49365234375</c:v>
                </c:pt>
                <c:pt idx="16">
                  <c:v>1029.45361328125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1029.430908203125</c:v>
                </c:pt>
                <c:pt idx="20">
                  <c:v>1029.4544677734375</c:v>
                </c:pt>
                <c:pt idx="21">
                  <c:v>1029.476318359375</c:v>
                </c:pt>
                <c:pt idx="22">
                  <c:v>1029.497802734375</c:v>
                </c:pt>
                <c:pt idx="23">
                  <c:v>1029.5</c:v>
                </c:pt>
                <c:pt idx="24">
                  <c:v>1029.5</c:v>
                </c:pt>
                <c:pt idx="25">
                  <c:v>1029.5</c:v>
                </c:pt>
                <c:pt idx="26">
                  <c:v>1029.5</c:v>
                </c:pt>
                <c:pt idx="27">
                  <c:v>1029.49169921875</c:v>
                </c:pt>
                <c:pt idx="28">
                  <c:v>1029.453857421875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1029.4310302734375</c:v>
                </c:pt>
                <c:pt idx="32">
                  <c:v>1029.4544677734375</c:v>
                </c:pt>
                <c:pt idx="33">
                  <c:v>1029.476318359375</c:v>
                </c:pt>
                <c:pt idx="34">
                  <c:v>1029.497802734375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1029.4915771484375</c:v>
                </c:pt>
                <c:pt idx="40">
                  <c:v>1029.4537353515625</c:v>
                </c:pt>
                <c:pt idx="41">
                  <c:v>1029.4481201171875</c:v>
                </c:pt>
                <c:pt idx="42">
                  <c:v>1029.4376220703125</c:v>
                </c:pt>
                <c:pt idx="43">
                  <c:v>1029.4451904296875</c:v>
                </c:pt>
                <c:pt idx="44">
                  <c:v>1029.4544677734375</c:v>
                </c:pt>
                <c:pt idx="45">
                  <c:v>1029.476318359375</c:v>
                </c:pt>
                <c:pt idx="46">
                  <c:v>1029.497802734375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1029.491455078125</c:v>
                </c:pt>
                <c:pt idx="52">
                  <c:v>1029.4599609375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1029.4451904296875</c:v>
                </c:pt>
                <c:pt idx="56">
                  <c:v>1029.4544677734375</c:v>
                </c:pt>
                <c:pt idx="57">
                  <c:v>1029.3408203125</c:v>
                </c:pt>
                <c:pt idx="58">
                  <c:v>1029.497802734375</c:v>
                </c:pt>
                <c:pt idx="59">
                  <c:v>1029.5</c:v>
                </c:pt>
                <c:pt idx="60">
                  <c:v>1029.5</c:v>
                </c:pt>
                <c:pt idx="61">
                  <c:v>1029.5</c:v>
                </c:pt>
                <c:pt idx="62">
                  <c:v>1029.5</c:v>
                </c:pt>
                <c:pt idx="63">
                  <c:v>1029.4915771484375</c:v>
                </c:pt>
                <c:pt idx="64">
                  <c:v>1029.4541015625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1029.4451904296875</c:v>
                </c:pt>
                <c:pt idx="68">
                  <c:v>1029.4544677734375</c:v>
                </c:pt>
                <c:pt idx="69">
                  <c:v>1029.476318359375</c:v>
                </c:pt>
                <c:pt idx="70">
                  <c:v>1029.497802734375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1029.49169921875</c:v>
                </c:pt>
                <c:pt idx="76">
                  <c:v>1029.453857421875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1029.4451904296875</c:v>
                </c:pt>
                <c:pt idx="80">
                  <c:v>1029.4544677734375</c:v>
                </c:pt>
                <c:pt idx="81">
                  <c:v>1029.476318359375</c:v>
                </c:pt>
                <c:pt idx="82">
                  <c:v>1029.497802734375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1029.4915771484375</c:v>
                </c:pt>
                <c:pt idx="88">
                  <c:v>1029.453857421875</c:v>
                </c:pt>
                <c:pt idx="89">
                  <c:v>1029.4481201171875</c:v>
                </c:pt>
                <c:pt idx="90">
                  <c:v>1029.4376220703125</c:v>
                </c:pt>
                <c:pt idx="91">
                  <c:v>1029.4449462890625</c:v>
                </c:pt>
                <c:pt idx="92">
                  <c:v>1029.4544677734375</c:v>
                </c:pt>
                <c:pt idx="93">
                  <c:v>1029.476318359375</c:v>
                </c:pt>
                <c:pt idx="94">
                  <c:v>1029.4976806640625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1029.4921875</c:v>
                </c:pt>
                <c:pt idx="100">
                  <c:v>1029.4622802734375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1029.476318359375</c:v>
                </c:pt>
                <c:pt idx="106">
                  <c:v>1029.497802734375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1029.49365234375</c:v>
                </c:pt>
                <c:pt idx="112">
                  <c:v>1029.45361328125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1029.476318359375</c:v>
                </c:pt>
                <c:pt idx="118">
                  <c:v>1029.497802734375</c:v>
                </c:pt>
                <c:pt idx="119">
                  <c:v>1029.5</c:v>
                </c:pt>
                <c:pt idx="120">
                  <c:v>1029.5</c:v>
                </c:pt>
              </c:numCache>
            </c:numRef>
          </c:yVal>
        </c:ser>
        <c:axId val="233698432"/>
        <c:axId val="233700736"/>
      </c:scatterChart>
      <c:scatterChart>
        <c:scatterStyle val="lineMarker"/>
        <c:ser>
          <c:idx val="4"/>
          <c:order val="4"/>
          <c:tx>
            <c:v>H</c:v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Calcs!$AD$4:$AD$63</c:f>
              <c:numCache>
                <c:formatCode>General</c:formatCode>
                <c:ptCount val="60"/>
                <c:pt idx="0">
                  <c:v>0</c:v>
                </c:pt>
                <c:pt idx="1">
                  <c:v>1747.7803802942892</c:v>
                </c:pt>
                <c:pt idx="2">
                  <c:v>4246.293464475908</c:v>
                </c:pt>
                <c:pt idx="3">
                  <c:v>0</c:v>
                </c:pt>
                <c:pt idx="4">
                  <c:v>4714.393879148136</c:v>
                </c:pt>
                <c:pt idx="5">
                  <c:v>6908.0150605204926</c:v>
                </c:pt>
                <c:pt idx="6">
                  <c:v>5573.6582996458083</c:v>
                </c:pt>
                <c:pt idx="7">
                  <c:v>4331.1515473547752</c:v>
                </c:pt>
                <c:pt idx="8">
                  <c:v>4345.3219073003711</c:v>
                </c:pt>
                <c:pt idx="9">
                  <c:v>583.03079021412668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4547.9689225459579</c:v>
                </c:pt>
                <c:pt idx="17">
                  <c:v>4538.5553711765906</c:v>
                </c:pt>
                <c:pt idx="18">
                  <c:v>4980.0929184402394</c:v>
                </c:pt>
                <c:pt idx="19">
                  <c:v>3721.61278284947</c:v>
                </c:pt>
                <c:pt idx="20">
                  <c:v>1487.8302133812786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1202.4505450910967</c:v>
                </c:pt>
                <c:pt idx="28">
                  <c:v>2888.7097666340196</c:v>
                </c:pt>
                <c:pt idx="29">
                  <c:v>3535.8850935164469</c:v>
                </c:pt>
                <c:pt idx="30">
                  <c:v>3569.8184866240017</c:v>
                </c:pt>
                <c:pt idx="31">
                  <c:v>3802.7214161458969</c:v>
                </c:pt>
                <c:pt idx="32">
                  <c:v>1898.5539201237934</c:v>
                </c:pt>
                <c:pt idx="33">
                  <c:v>785.24385180536467</c:v>
                </c:pt>
                <c:pt idx="34">
                  <c:v>0</c:v>
                </c:pt>
                <c:pt idx="35">
                  <c:v>0</c:v>
                </c:pt>
                <c:pt idx="36">
                  <c:v>1537.4179394076</c:v>
                </c:pt>
                <c:pt idx="37">
                  <c:v>5151.3550075000003</c:v>
                </c:pt>
                <c:pt idx="38">
                  <c:v>6210.1724409031003</c:v>
                </c:pt>
                <c:pt idx="39">
                  <c:v>6613.9911225218002</c:v>
                </c:pt>
                <c:pt idx="40">
                  <c:v>4650.4530968938006</c:v>
                </c:pt>
                <c:pt idx="41">
                  <c:v>3936.1107354230003</c:v>
                </c:pt>
                <c:pt idx="42">
                  <c:v>3090.8130045000003</c:v>
                </c:pt>
                <c:pt idx="43">
                  <c:v>2846.4485732673002</c:v>
                </c:pt>
                <c:pt idx="44">
                  <c:v>1964.4097933985001</c:v>
                </c:pt>
                <c:pt idx="45">
                  <c:v>2189.3258781875002</c:v>
                </c:pt>
                <c:pt idx="46">
                  <c:v>4950.689917054</c:v>
                </c:pt>
                <c:pt idx="47">
                  <c:v>4337.3141137302</c:v>
                </c:pt>
                <c:pt idx="48">
                  <c:v>4517.4530357617004</c:v>
                </c:pt>
                <c:pt idx="49">
                  <c:v>5748.8170864314006</c:v>
                </c:pt>
                <c:pt idx="50">
                  <c:v>5660.1820796561997</c:v>
                </c:pt>
                <c:pt idx="51">
                  <c:v>4010.1317443000003</c:v>
                </c:pt>
                <c:pt idx="52">
                  <c:v>4229.3417127729999</c:v>
                </c:pt>
                <c:pt idx="53">
                  <c:v>0</c:v>
                </c:pt>
                <c:pt idx="54">
                  <c:v>3029.2344992565004</c:v>
                </c:pt>
                <c:pt idx="55">
                  <c:v>3804.7591078933001</c:v>
                </c:pt>
                <c:pt idx="56">
                  <c:v>4757.3635262032994</c:v>
                </c:pt>
                <c:pt idx="57">
                  <c:v>5846.0588186499008</c:v>
                </c:pt>
                <c:pt idx="58">
                  <c:v>5425.4546448683004</c:v>
                </c:pt>
                <c:pt idx="59">
                  <c:v>0</c:v>
                </c:pt>
              </c:numCache>
            </c:numRef>
          </c:yVal>
        </c:ser>
        <c:ser>
          <c:idx val="5"/>
          <c:order val="5"/>
          <c:tx>
            <c:v>I</c:v>
          </c:tx>
          <c:spPr>
            <a:ln w="1905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7814.5721316650097</c:v>
                </c:pt>
                <c:pt idx="5">
                  <c:v>7669.431644433178</c:v>
                </c:pt>
                <c:pt idx="6">
                  <c:v>7514.9749495790829</c:v>
                </c:pt>
                <c:pt idx="7">
                  <c:v>7366.7980267628327</c:v>
                </c:pt>
                <c:pt idx="8">
                  <c:v>9032.760044993991</c:v>
                </c:pt>
                <c:pt idx="9">
                  <c:v>5885.5739209812255</c:v>
                </c:pt>
                <c:pt idx="10">
                  <c:v>1314.2122363336455</c:v>
                </c:pt>
                <c:pt idx="11">
                  <c:v>421.11881913136023</c:v>
                </c:pt>
                <c:pt idx="12">
                  <c:v>1574.343786221152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6583.0315542624812</c:v>
                </c:pt>
                <c:pt idx="17">
                  <c:v>7698.9787890824318</c:v>
                </c:pt>
                <c:pt idx="18">
                  <c:v>7536.1024570384361</c:v>
                </c:pt>
                <c:pt idx="19">
                  <c:v>7239.5695807453103</c:v>
                </c:pt>
                <c:pt idx="20">
                  <c:v>6627.5898765722304</c:v>
                </c:pt>
                <c:pt idx="21">
                  <c:v>1717.9503491450334</c:v>
                </c:pt>
                <c:pt idx="22">
                  <c:v>605.82611568462687</c:v>
                </c:pt>
                <c:pt idx="23">
                  <c:v>467.99426584224028</c:v>
                </c:pt>
                <c:pt idx="24">
                  <c:v>415.47279909895218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5482.5848790671598</c:v>
                </c:pt>
                <c:pt idx="29">
                  <c:v>7721.834721837894</c:v>
                </c:pt>
                <c:pt idx="30">
                  <c:v>7518.3448829112622</c:v>
                </c:pt>
                <c:pt idx="31">
                  <c:v>7370.2756619172342</c:v>
                </c:pt>
                <c:pt idx="32">
                  <c:v>8453.9780103918183</c:v>
                </c:pt>
                <c:pt idx="33">
                  <c:v>5255.5508549509505</c:v>
                </c:pt>
                <c:pt idx="34">
                  <c:v>893.11405414683941</c:v>
                </c:pt>
                <c:pt idx="35">
                  <c:v>470.57152202944712</c:v>
                </c:pt>
                <c:pt idx="36">
                  <c:v>577.48028330133855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5939.7488823120693</c:v>
                </c:pt>
                <c:pt idx="41">
                  <c:v>7712.3281465210875</c:v>
                </c:pt>
                <c:pt idx="42">
                  <c:v>7523.2736584071899</c:v>
                </c:pt>
                <c:pt idx="43">
                  <c:v>7300.0602147214067</c:v>
                </c:pt>
                <c:pt idx="44">
                  <c:v>8396.0637173736268</c:v>
                </c:pt>
                <c:pt idx="45">
                  <c:v>2427.0397792263407</c:v>
                </c:pt>
                <c:pt idx="46">
                  <c:v>611.50449350134306</c:v>
                </c:pt>
                <c:pt idx="47">
                  <c:v>462.99484054900421</c:v>
                </c:pt>
                <c:pt idx="48">
                  <c:v>454.91413343561561</c:v>
                </c:pt>
                <c:pt idx="49">
                  <c:v>0</c:v>
                </c:pt>
                <c:pt idx="50">
                  <c:v>209.2296847241233</c:v>
                </c:pt>
                <c:pt idx="51">
                  <c:v>0</c:v>
                </c:pt>
                <c:pt idx="52">
                  <c:v>5763.3654191073902</c:v>
                </c:pt>
                <c:pt idx="53">
                  <c:v>7699.9433817183035</c:v>
                </c:pt>
                <c:pt idx="54">
                  <c:v>7520.501753614195</c:v>
                </c:pt>
                <c:pt idx="55">
                  <c:v>7291.9428984359902</c:v>
                </c:pt>
                <c:pt idx="56">
                  <c:v>8441.7878646712961</c:v>
                </c:pt>
                <c:pt idx="57">
                  <c:v>4157.0262793811744</c:v>
                </c:pt>
                <c:pt idx="58">
                  <c:v>827.82383962384085</c:v>
                </c:pt>
                <c:pt idx="59">
                  <c:v>447.00578466601428</c:v>
                </c:pt>
                <c:pt idx="60">
                  <c:v>538.01713107908779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5993.7906334943746</c:v>
                </c:pt>
                <c:pt idx="65">
                  <c:v>7696.3372601794963</c:v>
                </c:pt>
                <c:pt idx="66">
                  <c:v>7531.4552178848089</c:v>
                </c:pt>
                <c:pt idx="67">
                  <c:v>7309.485541295132</c:v>
                </c:pt>
                <c:pt idx="68">
                  <c:v>8880.0275240482842</c:v>
                </c:pt>
                <c:pt idx="69">
                  <c:v>3082.5525127041947</c:v>
                </c:pt>
                <c:pt idx="70">
                  <c:v>769.7287445334764</c:v>
                </c:pt>
                <c:pt idx="71">
                  <c:v>469.78660957176817</c:v>
                </c:pt>
                <c:pt idx="72">
                  <c:v>490.01866849273983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5812.6177458356779</c:v>
                </c:pt>
                <c:pt idx="77">
                  <c:v>7709.9246953304337</c:v>
                </c:pt>
                <c:pt idx="78">
                  <c:v>7567.4913973229804</c:v>
                </c:pt>
                <c:pt idx="79">
                  <c:v>7318.8022212938095</c:v>
                </c:pt>
                <c:pt idx="80">
                  <c:v>8453.1022245216391</c:v>
                </c:pt>
                <c:pt idx="81">
                  <c:v>3584.1763477766885</c:v>
                </c:pt>
                <c:pt idx="82">
                  <c:v>823.14760836785035</c:v>
                </c:pt>
                <c:pt idx="83">
                  <c:v>461.37317232229134</c:v>
                </c:pt>
                <c:pt idx="84">
                  <c:v>447.80410080441942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5563.4935111298964</c:v>
                </c:pt>
                <c:pt idx="89">
                  <c:v>7692.2913561999458</c:v>
                </c:pt>
                <c:pt idx="90">
                  <c:v>7526.6284756941441</c:v>
                </c:pt>
                <c:pt idx="91">
                  <c:v>7373.9328001086733</c:v>
                </c:pt>
                <c:pt idx="92">
                  <c:v>8373.6900809361014</c:v>
                </c:pt>
                <c:pt idx="93">
                  <c:v>2988.9645891450082</c:v>
                </c:pt>
                <c:pt idx="94">
                  <c:v>659.14920520121291</c:v>
                </c:pt>
                <c:pt idx="95">
                  <c:v>445.85637475845562</c:v>
                </c:pt>
                <c:pt idx="96">
                  <c:v>438.64162218114541</c:v>
                </c:pt>
                <c:pt idx="97">
                  <c:v>0</c:v>
                </c:pt>
                <c:pt idx="98">
                  <c:v>195.88294011750352</c:v>
                </c:pt>
                <c:pt idx="99">
                  <c:v>0</c:v>
                </c:pt>
                <c:pt idx="100">
                  <c:v>5931.2607505422466</c:v>
                </c:pt>
                <c:pt idx="101">
                  <c:v>7705.6865341506873</c:v>
                </c:pt>
                <c:pt idx="102">
                  <c:v>7557.8209073907738</c:v>
                </c:pt>
                <c:pt idx="103">
                  <c:v>7326.6857112546622</c:v>
                </c:pt>
                <c:pt idx="104">
                  <c:v>8406.1187217062252</c:v>
                </c:pt>
                <c:pt idx="105">
                  <c:v>3426.5296950038655</c:v>
                </c:pt>
                <c:pt idx="106">
                  <c:v>666.09963365177975</c:v>
                </c:pt>
                <c:pt idx="107">
                  <c:v>462.64516390909034</c:v>
                </c:pt>
                <c:pt idx="108">
                  <c:v>552.35109810412689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6202.7165801847741</c:v>
                </c:pt>
                <c:pt idx="113">
                  <c:v>7720.8573750388641</c:v>
                </c:pt>
                <c:pt idx="114">
                  <c:v>7505.3167414336212</c:v>
                </c:pt>
                <c:pt idx="115">
                  <c:v>7324.3540612788238</c:v>
                </c:pt>
                <c:pt idx="116">
                  <c:v>8374.7160825056962</c:v>
                </c:pt>
                <c:pt idx="117">
                  <c:v>3448.7261902864202</c:v>
                </c:pt>
                <c:pt idx="118">
                  <c:v>792.31630843915627</c:v>
                </c:pt>
                <c:pt idx="119">
                  <c:v>476.75448642609973</c:v>
                </c:pt>
                <c:pt idx="120">
                  <c:v>432.03729802386715</c:v>
                </c:pt>
              </c:numCache>
            </c:numRef>
          </c:yVal>
        </c:ser>
        <c:ser>
          <c:idx val="6"/>
          <c:order val="6"/>
          <c:tx>
            <c:v>M</c:v>
          </c:tx>
          <c:spPr>
            <a:ln w="15875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4224.7088442491149</c:v>
                </c:pt>
                <c:pt idx="5">
                  <c:v>4415.3146165041499</c:v>
                </c:pt>
                <c:pt idx="6">
                  <c:v>3654.453912470859</c:v>
                </c:pt>
                <c:pt idx="7">
                  <c:v>3869.6860842782448</c:v>
                </c:pt>
                <c:pt idx="8">
                  <c:v>4436.9348125625302</c:v>
                </c:pt>
                <c:pt idx="9">
                  <c:v>1012.3931136938588</c:v>
                </c:pt>
                <c:pt idx="10">
                  <c:v>0</c:v>
                </c:pt>
                <c:pt idx="11">
                  <c:v>0</c:v>
                </c:pt>
                <c:pt idx="12">
                  <c:v>259.82403284247596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4370.2522685614558</c:v>
                </c:pt>
                <c:pt idx="17">
                  <c:v>4323.905529151114</c:v>
                </c:pt>
                <c:pt idx="18">
                  <c:v>3200.8490293116383</c:v>
                </c:pt>
                <c:pt idx="19">
                  <c:v>1608.2212054507368</c:v>
                </c:pt>
                <c:pt idx="20">
                  <c:v>3897.073996342499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4146.7776007191405</c:v>
                </c:pt>
                <c:pt idx="29">
                  <c:v>4174.6775688153657</c:v>
                </c:pt>
                <c:pt idx="30">
                  <c:v>5334.5515586805395</c:v>
                </c:pt>
                <c:pt idx="31">
                  <c:v>4782.430921219031</c:v>
                </c:pt>
                <c:pt idx="32">
                  <c:v>3821.0419421820257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4271.9110573438657</c:v>
                </c:pt>
                <c:pt idx="41">
                  <c:v>4260.946256039334</c:v>
                </c:pt>
                <c:pt idx="42">
                  <c:v>4111.8071024692781</c:v>
                </c:pt>
                <c:pt idx="43">
                  <c:v>2856.1743832377924</c:v>
                </c:pt>
                <c:pt idx="44">
                  <c:v>3840.9674878578448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49.211340693556707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4146.7776007191405</c:v>
                </c:pt>
                <c:pt idx="53">
                  <c:v>4093.5214115120821</c:v>
                </c:pt>
                <c:pt idx="54">
                  <c:v>4111.3918836020248</c:v>
                </c:pt>
                <c:pt idx="55">
                  <c:v>2872.3435916753883</c:v>
                </c:pt>
                <c:pt idx="56">
                  <c:v>4054.4870589789657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4146.7780730955537</c:v>
                </c:pt>
                <c:pt idx="65">
                  <c:v>4179.7225489089551</c:v>
                </c:pt>
                <c:pt idx="66">
                  <c:v>4123.0024234634793</c:v>
                </c:pt>
                <c:pt idx="67">
                  <c:v>1823.1669990575851</c:v>
                </c:pt>
                <c:pt idx="68">
                  <c:v>4469.8363021223249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4291.9549333112063</c:v>
                </c:pt>
                <c:pt idx="77">
                  <c:v>4260.263672122177</c:v>
                </c:pt>
                <c:pt idx="78">
                  <c:v>4004.9154057953156</c:v>
                </c:pt>
                <c:pt idx="79">
                  <c:v>3294.5559917269657</c:v>
                </c:pt>
                <c:pt idx="80">
                  <c:v>4472.6752843660024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4146.7771283427273</c:v>
                </c:pt>
                <c:pt idx="89">
                  <c:v>4286.6010190433462</c:v>
                </c:pt>
                <c:pt idx="90">
                  <c:v>4145.1960844875548</c:v>
                </c:pt>
                <c:pt idx="91">
                  <c:v>1828.9494768263728</c:v>
                </c:pt>
                <c:pt idx="92">
                  <c:v>3597.2243290636857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4146.8276726189461</c:v>
                </c:pt>
                <c:pt idx="101">
                  <c:v>4210.6433641679614</c:v>
                </c:pt>
                <c:pt idx="102">
                  <c:v>4147.6127622177792</c:v>
                </c:pt>
                <c:pt idx="103">
                  <c:v>2500.021935074617</c:v>
                </c:pt>
                <c:pt idx="104">
                  <c:v>3595.2197997540279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4356.0753076467727</c:v>
                </c:pt>
                <c:pt idx="113">
                  <c:v>4066.7079091663491</c:v>
                </c:pt>
                <c:pt idx="114">
                  <c:v>3451.4553450140152</c:v>
                </c:pt>
                <c:pt idx="115">
                  <c:v>2146.3761523483922</c:v>
                </c:pt>
                <c:pt idx="116">
                  <c:v>3590.4948546804198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114.28051995955815</c:v>
                </c:pt>
              </c:numCache>
            </c:numRef>
          </c:yVal>
        </c:ser>
        <c:ser>
          <c:idx val="7"/>
          <c:order val="7"/>
          <c:tx>
            <c:v>M</c:v>
          </c:tx>
          <c:spPr>
            <a:ln w="15875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8151.4653210832657</c:v>
                </c:pt>
                <c:pt idx="5">
                  <c:v>9520.3677633205152</c:v>
                </c:pt>
                <c:pt idx="6">
                  <c:v>9263.2088782016381</c:v>
                </c:pt>
                <c:pt idx="7">
                  <c:v>9301.801086411946</c:v>
                </c:pt>
                <c:pt idx="8">
                  <c:v>9340.7806432811249</c:v>
                </c:pt>
                <c:pt idx="9">
                  <c:v>8137.9638584395416</c:v>
                </c:pt>
                <c:pt idx="10">
                  <c:v>6698.6749687448646</c:v>
                </c:pt>
                <c:pt idx="11">
                  <c:v>4117.1303122702766</c:v>
                </c:pt>
                <c:pt idx="12">
                  <c:v>2180.6361964727157</c:v>
                </c:pt>
                <c:pt idx="13">
                  <c:v>1959.6315848953238</c:v>
                </c:pt>
                <c:pt idx="14">
                  <c:v>1712.3164337582152</c:v>
                </c:pt>
                <c:pt idx="15">
                  <c:v>1963.5243208228751</c:v>
                </c:pt>
                <c:pt idx="16">
                  <c:v>8103.2876506951379</c:v>
                </c:pt>
                <c:pt idx="17">
                  <c:v>9508.3231095352767</c:v>
                </c:pt>
                <c:pt idx="18">
                  <c:v>9399.4035009192012</c:v>
                </c:pt>
                <c:pt idx="19">
                  <c:v>9293.8254830505066</c:v>
                </c:pt>
                <c:pt idx="20">
                  <c:v>9350.4558569774636</c:v>
                </c:pt>
                <c:pt idx="21">
                  <c:v>8141.5076262917983</c:v>
                </c:pt>
                <c:pt idx="22">
                  <c:v>4383.3309543153146</c:v>
                </c:pt>
                <c:pt idx="23">
                  <c:v>2429.2594759922376</c:v>
                </c:pt>
                <c:pt idx="24">
                  <c:v>2133.3605288457034</c:v>
                </c:pt>
                <c:pt idx="25">
                  <c:v>1987.857020340283</c:v>
                </c:pt>
                <c:pt idx="26">
                  <c:v>1952.7255598276033</c:v>
                </c:pt>
                <c:pt idx="27">
                  <c:v>685.81054329482504</c:v>
                </c:pt>
                <c:pt idx="28">
                  <c:v>8122.9848023751474</c:v>
                </c:pt>
                <c:pt idx="29">
                  <c:v>9562.9647787624199</c:v>
                </c:pt>
                <c:pt idx="30">
                  <c:v>9311.6312395718342</c:v>
                </c:pt>
                <c:pt idx="31">
                  <c:v>9310.3860553464874</c:v>
                </c:pt>
                <c:pt idx="32">
                  <c:v>9340.7806432811249</c:v>
                </c:pt>
                <c:pt idx="33">
                  <c:v>8143.0976452988234</c:v>
                </c:pt>
                <c:pt idx="34">
                  <c:v>6698.9286348787837</c:v>
                </c:pt>
                <c:pt idx="35">
                  <c:v>3873.4410043872285</c:v>
                </c:pt>
                <c:pt idx="36">
                  <c:v>2180.2306613219343</c:v>
                </c:pt>
                <c:pt idx="37">
                  <c:v>1948.6449361816788</c:v>
                </c:pt>
                <c:pt idx="38">
                  <c:v>2055.62673865647</c:v>
                </c:pt>
                <c:pt idx="39">
                  <c:v>1306.2524575820507</c:v>
                </c:pt>
                <c:pt idx="40">
                  <c:v>7966.4978336968716</c:v>
                </c:pt>
                <c:pt idx="41">
                  <c:v>9553.1270675799205</c:v>
                </c:pt>
                <c:pt idx="42">
                  <c:v>9311.5868361889879</c:v>
                </c:pt>
                <c:pt idx="43">
                  <c:v>9255.9182206394235</c:v>
                </c:pt>
                <c:pt idx="44">
                  <c:v>9347.2824322331999</c:v>
                </c:pt>
                <c:pt idx="45">
                  <c:v>8137.7645155931468</c:v>
                </c:pt>
                <c:pt idx="46">
                  <c:v>6107.4991941880562</c:v>
                </c:pt>
                <c:pt idx="47">
                  <c:v>2251.8981936121149</c:v>
                </c:pt>
                <c:pt idx="48">
                  <c:v>2148.9801273264743</c:v>
                </c:pt>
                <c:pt idx="49">
                  <c:v>2033.185788580055</c:v>
                </c:pt>
                <c:pt idx="50">
                  <c:v>2055.6564983705052</c:v>
                </c:pt>
                <c:pt idx="51">
                  <c:v>709.79132238435625</c:v>
                </c:pt>
                <c:pt idx="52">
                  <c:v>8131.4535667120272</c:v>
                </c:pt>
                <c:pt idx="53">
                  <c:v>9514.4498316152258</c:v>
                </c:pt>
                <c:pt idx="54">
                  <c:v>9297.9965667795695</c:v>
                </c:pt>
                <c:pt idx="55">
                  <c:v>9310.8971666256311</c:v>
                </c:pt>
                <c:pt idx="56">
                  <c:v>9340.7806432811249</c:v>
                </c:pt>
                <c:pt idx="57">
                  <c:v>8019.6685227731305</c:v>
                </c:pt>
                <c:pt idx="58">
                  <c:v>6699.4236853598777</c:v>
                </c:pt>
                <c:pt idx="59">
                  <c:v>3868.8773758587481</c:v>
                </c:pt>
                <c:pt idx="60">
                  <c:v>2180.6987863474724</c:v>
                </c:pt>
                <c:pt idx="61">
                  <c:v>1964.7080961144984</c:v>
                </c:pt>
                <c:pt idx="62">
                  <c:v>1864.9001561337445</c:v>
                </c:pt>
                <c:pt idx="63">
                  <c:v>822.68060523629367</c:v>
                </c:pt>
                <c:pt idx="64">
                  <c:v>8054.0150117810799</c:v>
                </c:pt>
                <c:pt idx="65">
                  <c:v>9561.9935728567634</c:v>
                </c:pt>
                <c:pt idx="66">
                  <c:v>9297.9228760591013</c:v>
                </c:pt>
                <c:pt idx="67">
                  <c:v>9293.8254830505066</c:v>
                </c:pt>
                <c:pt idx="68">
                  <c:v>9350.4775862924726</c:v>
                </c:pt>
                <c:pt idx="69">
                  <c:v>8137.8759964266756</c:v>
                </c:pt>
                <c:pt idx="70">
                  <c:v>6613.7256288431236</c:v>
                </c:pt>
                <c:pt idx="71">
                  <c:v>2266.3699174086705</c:v>
                </c:pt>
                <c:pt idx="72">
                  <c:v>2149.4702178552288</c:v>
                </c:pt>
                <c:pt idx="73">
                  <c:v>1228.755446069963</c:v>
                </c:pt>
                <c:pt idx="74">
                  <c:v>1287.6547620038982</c:v>
                </c:pt>
                <c:pt idx="75">
                  <c:v>783.870395311268</c:v>
                </c:pt>
                <c:pt idx="76">
                  <c:v>8113.1045773154547</c:v>
                </c:pt>
                <c:pt idx="77">
                  <c:v>9469.870724743294</c:v>
                </c:pt>
                <c:pt idx="78">
                  <c:v>9399.3099703893749</c:v>
                </c:pt>
                <c:pt idx="79">
                  <c:v>9301.603633071205</c:v>
                </c:pt>
                <c:pt idx="80">
                  <c:v>9340.7806432811249</c:v>
                </c:pt>
                <c:pt idx="81">
                  <c:v>8138.1641460387627</c:v>
                </c:pt>
                <c:pt idx="82">
                  <c:v>6699.3792819770315</c:v>
                </c:pt>
                <c:pt idx="83">
                  <c:v>2481.7331736707351</c:v>
                </c:pt>
                <c:pt idx="84">
                  <c:v>2180.6924092658933</c:v>
                </c:pt>
                <c:pt idx="85">
                  <c:v>1962.1373055794479</c:v>
                </c:pt>
                <c:pt idx="86">
                  <c:v>1990.2252794881495</c:v>
                </c:pt>
                <c:pt idx="87">
                  <c:v>1276.3350879189065</c:v>
                </c:pt>
                <c:pt idx="88">
                  <c:v>8102.6603348183326</c:v>
                </c:pt>
                <c:pt idx="89">
                  <c:v>9504.4278936315568</c:v>
                </c:pt>
                <c:pt idx="90">
                  <c:v>9262.3756062086522</c:v>
                </c:pt>
                <c:pt idx="91">
                  <c:v>9293.8254830505066</c:v>
                </c:pt>
                <c:pt idx="92">
                  <c:v>9350.4549122246372</c:v>
                </c:pt>
                <c:pt idx="93">
                  <c:v>8137.9317368434395</c:v>
                </c:pt>
                <c:pt idx="94">
                  <c:v>6380.9092450522294</c:v>
                </c:pt>
                <c:pt idx="95">
                  <c:v>2257.0735495957638</c:v>
                </c:pt>
                <c:pt idx="96">
                  <c:v>2149.2786692196528</c:v>
                </c:pt>
                <c:pt idx="97">
                  <c:v>2008.6895287295567</c:v>
                </c:pt>
                <c:pt idx="98">
                  <c:v>1298.6170833322606</c:v>
                </c:pt>
                <c:pt idx="99">
                  <c:v>1271.5917201651819</c:v>
                </c:pt>
                <c:pt idx="100">
                  <c:v>8122.9819681166682</c:v>
                </c:pt>
                <c:pt idx="101">
                  <c:v>9546.845406036422</c:v>
                </c:pt>
                <c:pt idx="102">
                  <c:v>9311.5858914361615</c:v>
                </c:pt>
                <c:pt idx="103">
                  <c:v>9247.3323069520557</c:v>
                </c:pt>
                <c:pt idx="104">
                  <c:v>9340.7815880339513</c:v>
                </c:pt>
                <c:pt idx="105">
                  <c:v>8138.2756268722915</c:v>
                </c:pt>
                <c:pt idx="106">
                  <c:v>5828.6950770608955</c:v>
                </c:pt>
                <c:pt idx="107">
                  <c:v>4192.4219164029682</c:v>
                </c:pt>
                <c:pt idx="108">
                  <c:v>2180.6676095041971</c:v>
                </c:pt>
                <c:pt idx="109">
                  <c:v>1126.2762174722384</c:v>
                </c:pt>
                <c:pt idx="110">
                  <c:v>1957.4774303567665</c:v>
                </c:pt>
                <c:pt idx="111">
                  <c:v>1416.7738946154836</c:v>
                </c:pt>
                <c:pt idx="112">
                  <c:v>8122.2356133837211</c:v>
                </c:pt>
                <c:pt idx="113">
                  <c:v>9562.9666682680727</c:v>
                </c:pt>
                <c:pt idx="114">
                  <c:v>9311.5868361889879</c:v>
                </c:pt>
                <c:pt idx="115">
                  <c:v>9243.1083170647071</c:v>
                </c:pt>
                <c:pt idx="116">
                  <c:v>9340.7815880339513</c:v>
                </c:pt>
                <c:pt idx="117">
                  <c:v>8900.7535115563696</c:v>
                </c:pt>
                <c:pt idx="118">
                  <c:v>7475.1418085311489</c:v>
                </c:pt>
                <c:pt idx="119">
                  <c:v>3901.5738540551893</c:v>
                </c:pt>
                <c:pt idx="120">
                  <c:v>2142.2700203761519</c:v>
                </c:pt>
              </c:numCache>
            </c:numRef>
          </c:yVal>
        </c:ser>
        <c:axId val="237626880"/>
        <c:axId val="234682624"/>
      </c:scatterChart>
      <c:valAx>
        <c:axId val="233698432"/>
        <c:scaling>
          <c:orientation val="minMax"/>
          <c:max val="44564"/>
          <c:min val="39084"/>
        </c:scaling>
        <c:axPos val="b"/>
        <c:minorGridlines/>
        <c:numFmt formatCode="yyyy" sourceLinked="0"/>
        <c:tickLblPos val="nextTo"/>
        <c:crossAx val="233700736"/>
        <c:crosses val="autoZero"/>
        <c:crossBetween val="midCat"/>
        <c:majorUnit val="365.25"/>
        <c:minorUnit val="365.25"/>
      </c:valAx>
      <c:valAx>
        <c:axId val="233700736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Elevation (m)</a:t>
                </a:r>
              </a:p>
            </c:rich>
          </c:tx>
          <c:layout>
            <c:manualLayout>
              <c:xMode val="edge"/>
              <c:yMode val="edge"/>
              <c:x val="1.8169673754107121E-2"/>
              <c:y val="0.5778461538461539"/>
            </c:manualLayout>
          </c:layout>
        </c:title>
        <c:numFmt formatCode="#,##0" sourceLinked="0"/>
        <c:tickLblPos val="nextTo"/>
        <c:crossAx val="233698432"/>
        <c:crosses val="autoZero"/>
        <c:crossBetween val="midCat"/>
      </c:valAx>
      <c:valAx>
        <c:axId val="234682624"/>
        <c:scaling>
          <c:orientation val="minMax"/>
          <c:max val="10000"/>
          <c:min val="-10000"/>
        </c:scaling>
        <c:axPos val="r"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>
            <c:manualLayout>
              <c:xMode val="edge"/>
              <c:yMode val="edge"/>
              <c:x val="0.94861697414355461"/>
              <c:y val="0.27005330102969038"/>
            </c:manualLayout>
          </c:layout>
        </c:title>
        <c:numFmt formatCode="General" sourceLinked="1"/>
        <c:tickLblPos val="nextTo"/>
        <c:txPr>
          <a:bodyPr/>
          <a:lstStyle/>
          <a:p>
            <a:pPr>
              <a:defRPr sz="800"/>
            </a:pPr>
            <a:endParaRPr lang="en-US"/>
          </a:p>
        </c:txPr>
        <c:crossAx val="237626880"/>
        <c:crosses val="max"/>
        <c:crossBetween val="midCat"/>
        <c:majorUnit val="4000"/>
        <c:minorUnit val="100"/>
      </c:valAx>
      <c:valAx>
        <c:axId val="237626880"/>
        <c:scaling>
          <c:orientation val="minMax"/>
        </c:scaling>
        <c:delete val="1"/>
        <c:axPos val="b"/>
        <c:numFmt formatCode="d\-mmm\-yy" sourceLinked="1"/>
        <c:tickLblPos val="none"/>
        <c:crossAx val="234682624"/>
        <c:crosses val="autoZero"/>
        <c:crossBetween val="midCat"/>
      </c:valAx>
    </c:plotArea>
    <c:legend>
      <c:legendPos val="t"/>
      <c:layout>
        <c:manualLayout>
          <c:xMode val="edge"/>
          <c:yMode val="edge"/>
          <c:x val="2.5035561503783096E-2"/>
          <c:y val="0.15205128205129451"/>
          <c:w val="0.97496443849621695"/>
          <c:h val="0.15299818291945727"/>
        </c:manualLayout>
      </c:layout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CVP_Disch!$A$2</c:f>
          <c:strCache>
            <c:ptCount val="1"/>
            <c:pt idx="0">
              <c:v>Plot F - Range of Monthly CVP Discharge flows  - Scenario C-6e</c:v>
            </c:pt>
          </c:strCache>
        </c:strRef>
      </c:tx>
      <c:layout/>
      <c:txPr>
        <a:bodyPr/>
        <a:lstStyle/>
        <a:p>
          <a:pPr>
            <a:defRPr sz="1000"/>
          </a:pPr>
          <a:endParaRPr lang="en-US"/>
        </a:p>
      </c:txPr>
    </c:title>
    <c:plotArea>
      <c:layout/>
      <c:lineChart>
        <c:grouping val="standard"/>
        <c:ser>
          <c:idx val="0"/>
          <c:order val="0"/>
          <c:tx>
            <c:strRef>
              <c:f>CVP_Disch!$L$3</c:f>
              <c:strCache>
                <c:ptCount val="1"/>
                <c:pt idx="0">
                  <c:v>Max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CVP_Disch!$M$3:$X$3</c:f>
              <c:numCache>
                <c:formatCode>_(* #,##0_);_(* \(#,##0\);_(* "-"??_);_(@_)</c:formatCode>
                <c:ptCount val="12"/>
                <c:pt idx="0">
                  <c:v>2064.9281608969986</c:v>
                </c:pt>
                <c:pt idx="1">
                  <c:v>1690.9498093584716</c:v>
                </c:pt>
                <c:pt idx="2">
                  <c:v>1666.9986984600455</c:v>
                </c:pt>
                <c:pt idx="3">
                  <c:v>1067.5173538077274</c:v>
                </c:pt>
                <c:pt idx="4">
                  <c:v>8099.0686679977707</c:v>
                </c:pt>
                <c:pt idx="5">
                  <c:v>9530.5336816349463</c:v>
                </c:pt>
                <c:pt idx="6">
                  <c:v>9316.6608201943491</c:v>
                </c:pt>
                <c:pt idx="7">
                  <c:v>9285.2523235262961</c:v>
                </c:pt>
                <c:pt idx="8">
                  <c:v>9344.3356536920164</c:v>
                </c:pt>
                <c:pt idx="9">
                  <c:v>8203.3003186133974</c:v>
                </c:pt>
                <c:pt idx="10">
                  <c:v>6358.5708478951328</c:v>
                </c:pt>
                <c:pt idx="11">
                  <c:v>3163.9778773253934</c:v>
                </c:pt>
              </c:numCache>
            </c:numRef>
          </c:val>
        </c:ser>
        <c:ser>
          <c:idx val="5"/>
          <c:order val="1"/>
          <c:tx>
            <c:strRef>
              <c:f>CVP_Disch!$L$8</c:f>
              <c:strCache>
                <c:ptCount val="1"/>
                <c:pt idx="0">
                  <c:v>Min</c:v>
                </c:pt>
              </c:strCache>
            </c:strRef>
          </c:tx>
          <c:spPr>
            <a:ln w="3175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CVP_Disch!$M$8:$X$8</c:f>
              <c:numCache>
                <c:formatCode>_(* #,##0_);_(* \(#,##0\);_(* "-"??_);_(@_)</c:formatCode>
                <c:ptCount val="12"/>
                <c:pt idx="0">
                  <c:v>122.51461876565361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4224.8840486607924</c:v>
                </c:pt>
                <c:pt idx="5">
                  <c:v>4227.2303895430832</c:v>
                </c:pt>
                <c:pt idx="6">
                  <c:v>4028.5235507512489</c:v>
                </c:pt>
                <c:pt idx="7">
                  <c:v>2758.1926740895119</c:v>
                </c:pt>
                <c:pt idx="8">
                  <c:v>3977.5955867910329</c:v>
                </c:pt>
                <c:pt idx="9">
                  <c:v>101.23931136938589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2"/>
          <c:tx>
            <c:strRef>
              <c:f>CVP_Disch!$L$6</c:f>
              <c:strCache>
                <c:ptCount val="1"/>
                <c:pt idx="0">
                  <c:v>Median</c:v>
                </c:pt>
              </c:strCache>
            </c:strRef>
          </c:tx>
          <c:spPr>
            <a:ln w="19050">
              <a:solidFill>
                <a:schemeClr val="tx1">
                  <a:lumMod val="75000"/>
                  <a:lumOff val="25000"/>
                </a:schemeClr>
              </a:solidFill>
            </a:ln>
          </c:spPr>
          <c:marker>
            <c:symbol val="none"/>
          </c:marker>
          <c:cat>
            <c:strRef>
              <c:f>WTP!$M$2:$X$2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CVP_Disch!$M$6:$X$6</c:f>
              <c:numCache>
                <c:formatCode>_(* #,##0_);_(* \(#,##0\);_(* "-"??_);_(@_)</c:formatCode>
                <c:ptCount val="12"/>
                <c:pt idx="0">
                  <c:v>653.59820958903663</c:v>
                </c:pt>
                <c:pt idx="1">
                  <c:v>58.859394222309831</c:v>
                </c:pt>
                <c:pt idx="2">
                  <c:v>80.302539172472393</c:v>
                </c:pt>
                <c:pt idx="3">
                  <c:v>32.845182291334517</c:v>
                </c:pt>
                <c:pt idx="4">
                  <c:v>6108.7182087601086</c:v>
                </c:pt>
                <c:pt idx="5">
                  <c:v>7702.7613904492318</c:v>
                </c:pt>
                <c:pt idx="6">
                  <c:v>7530.1910441276505</c:v>
                </c:pt>
                <c:pt idx="7">
                  <c:v>7322.1906717813863</c:v>
                </c:pt>
                <c:pt idx="8">
                  <c:v>8343.9834147720903</c:v>
                </c:pt>
                <c:pt idx="9">
                  <c:v>3597.4090518600906</c:v>
                </c:pt>
                <c:pt idx="10">
                  <c:v>796.29222394837711</c:v>
                </c:pt>
                <c:pt idx="11">
                  <c:v>458.61010392057716</c:v>
                </c:pt>
              </c:numCache>
            </c:numRef>
          </c:val>
        </c:ser>
        <c:marker val="1"/>
        <c:axId val="239816064"/>
        <c:axId val="193873024"/>
      </c:lineChart>
      <c:catAx>
        <c:axId val="239816064"/>
        <c:scaling>
          <c:orientation val="minMax"/>
        </c:scaling>
        <c:axPos val="b"/>
        <c:majorGridlines/>
        <c:numFmt formatCode="General" sourceLinked="1"/>
        <c:tickLblPos val="nextTo"/>
        <c:crossAx val="193873024"/>
        <c:crosses val="autoZero"/>
        <c:auto val="1"/>
        <c:lblAlgn val="ctr"/>
        <c:lblOffset val="100"/>
      </c:catAx>
      <c:valAx>
        <c:axId val="193873024"/>
        <c:scaling>
          <c:orientation val="minMax"/>
          <c:max val="10000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 sz="800"/>
                </a:pPr>
                <a:r>
                  <a:rPr lang="en-US" sz="800"/>
                  <a:t>flows (gpm)</a:t>
                </a:r>
              </a:p>
            </c:rich>
          </c:tx>
          <c:layout/>
        </c:title>
        <c:numFmt formatCode="_(* #,##0_);_(* \(#,##0\);_(* &quot;-&quot;??_);_(@_)" sourceLinked="1"/>
        <c:tickLblPos val="nextTo"/>
        <c:crossAx val="239816064"/>
        <c:crosses val="autoZero"/>
        <c:crossBetween val="between"/>
      </c:valAx>
    </c:plotArea>
    <c:legend>
      <c:legendPos val="t"/>
      <c:layout/>
      <c:txPr>
        <a:bodyPr/>
        <a:lstStyle/>
        <a:p>
          <a:pPr>
            <a:defRPr sz="800"/>
          </a:pPr>
          <a:endParaRPr lang="en-US"/>
        </a:p>
      </c:txPr>
    </c:legend>
    <c:plotVisOnly val="1"/>
  </c:chart>
  <c:spPr>
    <a:ln>
      <a:noFill/>
    </a:ln>
  </c:sp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Calcs!$V$3</c:f>
          <c:strCache>
            <c:ptCount val="1"/>
            <c:pt idx="0">
              <c:v>Plot D - CVP Zinc Concentration - Scenario C-6e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Calcs!$V$4:$V$99</c:f>
              <c:numCache>
                <c:formatCode>d\-mmm\-yy</c:formatCode>
                <c:ptCount val="96"/>
                <c:pt idx="0">
                  <c:v>38091</c:v>
                </c:pt>
                <c:pt idx="1">
                  <c:v>38180</c:v>
                </c:pt>
                <c:pt idx="2">
                  <c:v>38208</c:v>
                </c:pt>
                <c:pt idx="3">
                  <c:v>38272</c:v>
                </c:pt>
                <c:pt idx="4">
                  <c:v>38286</c:v>
                </c:pt>
                <c:pt idx="5">
                  <c:v>38306</c:v>
                </c:pt>
                <c:pt idx="6">
                  <c:v>38373</c:v>
                </c:pt>
                <c:pt idx="7">
                  <c:v>38391</c:v>
                </c:pt>
                <c:pt idx="8">
                  <c:v>38453</c:v>
                </c:pt>
                <c:pt idx="9">
                  <c:v>38503</c:v>
                </c:pt>
                <c:pt idx="10">
                  <c:v>38658</c:v>
                </c:pt>
                <c:pt idx="11">
                  <c:v>38701</c:v>
                </c:pt>
                <c:pt idx="12">
                  <c:v>38740</c:v>
                </c:pt>
                <c:pt idx="13">
                  <c:v>38762</c:v>
                </c:pt>
                <c:pt idx="14">
                  <c:v>38800</c:v>
                </c:pt>
                <c:pt idx="15">
                  <c:v>38832</c:v>
                </c:pt>
                <c:pt idx="16">
                  <c:v>38855</c:v>
                </c:pt>
                <c:pt idx="17">
                  <c:v>38972</c:v>
                </c:pt>
                <c:pt idx="18">
                  <c:v>39007</c:v>
                </c:pt>
                <c:pt idx="19">
                  <c:v>39035</c:v>
                </c:pt>
                <c:pt idx="20">
                  <c:v>39064</c:v>
                </c:pt>
                <c:pt idx="21">
                  <c:v>39098</c:v>
                </c:pt>
                <c:pt idx="22">
                  <c:v>39128</c:v>
                </c:pt>
                <c:pt idx="23">
                  <c:v>39153</c:v>
                </c:pt>
                <c:pt idx="24">
                  <c:v>39191</c:v>
                </c:pt>
                <c:pt idx="25">
                  <c:v>39217</c:v>
                </c:pt>
                <c:pt idx="26">
                  <c:v>39400</c:v>
                </c:pt>
                <c:pt idx="27">
                  <c:v>39426</c:v>
                </c:pt>
                <c:pt idx="28">
                  <c:v>39427</c:v>
                </c:pt>
                <c:pt idx="29">
                  <c:v>39455</c:v>
                </c:pt>
                <c:pt idx="30">
                  <c:v>39497</c:v>
                </c:pt>
                <c:pt idx="31">
                  <c:v>39525</c:v>
                </c:pt>
                <c:pt idx="32">
                  <c:v>39756</c:v>
                </c:pt>
                <c:pt idx="33">
                  <c:v>39756.4375</c:v>
                </c:pt>
                <c:pt idx="34">
                  <c:v>39783</c:v>
                </c:pt>
                <c:pt idx="35">
                  <c:v>39783.506944444445</c:v>
                </c:pt>
                <c:pt idx="36">
                  <c:v>39785</c:v>
                </c:pt>
                <c:pt idx="37">
                  <c:v>39825</c:v>
                </c:pt>
                <c:pt idx="38">
                  <c:v>39846</c:v>
                </c:pt>
                <c:pt idx="39">
                  <c:v>39875.6875</c:v>
                </c:pt>
                <c:pt idx="40">
                  <c:v>39896</c:v>
                </c:pt>
                <c:pt idx="41">
                  <c:v>39896.59375</c:v>
                </c:pt>
                <c:pt idx="42">
                  <c:v>39909.618055555555</c:v>
                </c:pt>
                <c:pt idx="43">
                  <c:v>39937.572916666664</c:v>
                </c:pt>
                <c:pt idx="44">
                  <c:v>39972.006944444445</c:v>
                </c:pt>
                <c:pt idx="45">
                  <c:v>39972.506944444445</c:v>
                </c:pt>
                <c:pt idx="46">
                  <c:v>40007.430555555555</c:v>
                </c:pt>
                <c:pt idx="47">
                  <c:v>40031.701388888891</c:v>
                </c:pt>
                <c:pt idx="48">
                  <c:v>40059.614583333336</c:v>
                </c:pt>
                <c:pt idx="49">
                  <c:v>40065.486111111109</c:v>
                </c:pt>
                <c:pt idx="50">
                  <c:v>40080.756944444445</c:v>
                </c:pt>
                <c:pt idx="51">
                  <c:v>40090.597222222219</c:v>
                </c:pt>
                <c:pt idx="52">
                  <c:v>40122.378472222219</c:v>
                </c:pt>
                <c:pt idx="53">
                  <c:v>40122.878472222219</c:v>
                </c:pt>
                <c:pt idx="54">
                  <c:v>40148.597916666666</c:v>
                </c:pt>
                <c:pt idx="55">
                  <c:v>40189</c:v>
                </c:pt>
                <c:pt idx="56">
                  <c:v>40189.508333333331</c:v>
                </c:pt>
                <c:pt idx="57">
                  <c:v>40231</c:v>
                </c:pt>
                <c:pt idx="58">
                  <c:v>40231.368055555555</c:v>
                </c:pt>
                <c:pt idx="59">
                  <c:v>40239</c:v>
                </c:pt>
                <c:pt idx="60">
                  <c:v>40239.479166666664</c:v>
                </c:pt>
                <c:pt idx="61">
                  <c:v>40281</c:v>
                </c:pt>
                <c:pt idx="62">
                  <c:v>40281.458333333336</c:v>
                </c:pt>
                <c:pt idx="63">
                  <c:v>40301</c:v>
                </c:pt>
                <c:pt idx="64">
                  <c:v>40301.655555555553</c:v>
                </c:pt>
                <c:pt idx="65">
                  <c:v>40301.662499999999</c:v>
                </c:pt>
                <c:pt idx="66">
                  <c:v>40333</c:v>
                </c:pt>
                <c:pt idx="67">
                  <c:v>40333.39166666667</c:v>
                </c:pt>
                <c:pt idx="68">
                  <c:v>40369</c:v>
                </c:pt>
                <c:pt idx="69">
                  <c:v>40369.633333333331</c:v>
                </c:pt>
                <c:pt idx="70">
                  <c:v>40393</c:v>
                </c:pt>
                <c:pt idx="71">
                  <c:v>40393.574305555558</c:v>
                </c:pt>
                <c:pt idx="72">
                  <c:v>40423</c:v>
                </c:pt>
                <c:pt idx="73">
                  <c:v>40423.508333333331</c:v>
                </c:pt>
                <c:pt idx="74">
                  <c:v>40471</c:v>
                </c:pt>
                <c:pt idx="75">
                  <c:v>40471.454861111109</c:v>
                </c:pt>
                <c:pt idx="76">
                  <c:v>40490</c:v>
                </c:pt>
                <c:pt idx="77">
                  <c:v>40490.496527777781</c:v>
                </c:pt>
                <c:pt idx="78">
                  <c:v>40513</c:v>
                </c:pt>
                <c:pt idx="79">
                  <c:v>40513.368055555555</c:v>
                </c:pt>
                <c:pt idx="80">
                  <c:v>40561.607638888891</c:v>
                </c:pt>
                <c:pt idx="81">
                  <c:v>40577.427777777775</c:v>
                </c:pt>
                <c:pt idx="82">
                  <c:v>40617.604861111111</c:v>
                </c:pt>
                <c:pt idx="83">
                  <c:v>40617.60833333333</c:v>
                </c:pt>
                <c:pt idx="84">
                  <c:v>40647.649305555555</c:v>
                </c:pt>
                <c:pt idx="85">
                  <c:v>40668.673611111109</c:v>
                </c:pt>
                <c:pt idx="86">
                  <c:v>40714.605555555558</c:v>
                </c:pt>
                <c:pt idx="87">
                  <c:v>40738.688194444447</c:v>
                </c:pt>
                <c:pt idx="88">
                  <c:v>40778.649305555555</c:v>
                </c:pt>
                <c:pt idx="89">
                  <c:v>40807.463194444441</c:v>
                </c:pt>
                <c:pt idx="90">
                  <c:v>40835.553472222222</c:v>
                </c:pt>
                <c:pt idx="91">
                  <c:v>40862.5625</c:v>
                </c:pt>
                <c:pt idx="92">
                  <c:v>40882.454861111109</c:v>
                </c:pt>
                <c:pt idx="93">
                  <c:v>40920.53125</c:v>
                </c:pt>
                <c:pt idx="94">
                  <c:v>40945.464583333334</c:v>
                </c:pt>
                <c:pt idx="95">
                  <c:v>40973.611111111109</c:v>
                </c:pt>
              </c:numCache>
            </c:numRef>
          </c:xVal>
          <c:yVal>
            <c:numRef>
              <c:f>Calcs!$W$4:$W$99</c:f>
              <c:numCache>
                <c:formatCode>General</c:formatCode>
                <c:ptCount val="96"/>
                <c:pt idx="0">
                  <c:v>0.24149999999999999</c:v>
                </c:pt>
                <c:pt idx="1">
                  <c:v>0.11</c:v>
                </c:pt>
                <c:pt idx="2">
                  <c:v>0.17</c:v>
                </c:pt>
                <c:pt idx="3">
                  <c:v>0.4</c:v>
                </c:pt>
                <c:pt idx="5">
                  <c:v>0.52</c:v>
                </c:pt>
                <c:pt idx="6">
                  <c:v>0.4</c:v>
                </c:pt>
                <c:pt idx="7">
                  <c:v>0.27</c:v>
                </c:pt>
                <c:pt idx="8">
                  <c:v>0.22</c:v>
                </c:pt>
                <c:pt idx="9">
                  <c:v>0.2</c:v>
                </c:pt>
                <c:pt idx="10">
                  <c:v>0.65</c:v>
                </c:pt>
                <c:pt idx="11">
                  <c:v>0.61</c:v>
                </c:pt>
                <c:pt idx="12">
                  <c:v>0.39</c:v>
                </c:pt>
                <c:pt idx="14">
                  <c:v>0.59</c:v>
                </c:pt>
                <c:pt idx="15">
                  <c:v>4.9000000000000002E-2</c:v>
                </c:pt>
                <c:pt idx="16">
                  <c:v>4.7E-2</c:v>
                </c:pt>
                <c:pt idx="17">
                  <c:v>0.23</c:v>
                </c:pt>
                <c:pt idx="18">
                  <c:v>0.49</c:v>
                </c:pt>
                <c:pt idx="19">
                  <c:v>0.5</c:v>
                </c:pt>
                <c:pt idx="20">
                  <c:v>0.35</c:v>
                </c:pt>
                <c:pt idx="21">
                  <c:v>0.39</c:v>
                </c:pt>
                <c:pt idx="22">
                  <c:v>0.3</c:v>
                </c:pt>
                <c:pt idx="23">
                  <c:v>0.28999999999999998</c:v>
                </c:pt>
                <c:pt idx="24">
                  <c:v>0.24</c:v>
                </c:pt>
                <c:pt idx="25">
                  <c:v>3.2000000000000001E-2</c:v>
                </c:pt>
                <c:pt idx="26">
                  <c:v>0.19</c:v>
                </c:pt>
                <c:pt idx="27">
                  <c:v>0.21</c:v>
                </c:pt>
                <c:pt idx="29">
                  <c:v>0.16</c:v>
                </c:pt>
                <c:pt idx="30">
                  <c:v>0.12</c:v>
                </c:pt>
                <c:pt idx="31">
                  <c:v>0.12</c:v>
                </c:pt>
                <c:pt idx="32">
                  <c:v>0.17</c:v>
                </c:pt>
                <c:pt idx="34">
                  <c:v>0.19</c:v>
                </c:pt>
                <c:pt idx="37">
                  <c:v>0.18</c:v>
                </c:pt>
                <c:pt idx="38">
                  <c:v>0.17</c:v>
                </c:pt>
                <c:pt idx="39">
                  <c:v>0.19</c:v>
                </c:pt>
                <c:pt idx="42">
                  <c:v>9.2700000000000005E-2</c:v>
                </c:pt>
                <c:pt idx="43">
                  <c:v>8.9999999999999993E-3</c:v>
                </c:pt>
                <c:pt idx="45">
                  <c:v>4.3499999999999997E-2</c:v>
                </c:pt>
                <c:pt idx="46">
                  <c:v>0.185</c:v>
                </c:pt>
                <c:pt idx="47">
                  <c:v>0.191</c:v>
                </c:pt>
                <c:pt idx="48">
                  <c:v>0.23599999999999999</c:v>
                </c:pt>
                <c:pt idx="50">
                  <c:v>0.59099999999999997</c:v>
                </c:pt>
                <c:pt idx="51">
                  <c:v>0.39700000000000002</c:v>
                </c:pt>
                <c:pt idx="52">
                  <c:v>0.29299999999999998</c:v>
                </c:pt>
                <c:pt idx="54">
                  <c:v>0.34799999999999998</c:v>
                </c:pt>
                <c:pt idx="56">
                  <c:v>0.45300000000000001</c:v>
                </c:pt>
                <c:pt idx="58">
                  <c:v>0.34</c:v>
                </c:pt>
                <c:pt idx="60">
                  <c:v>0.32600000000000001</c:v>
                </c:pt>
                <c:pt idx="62">
                  <c:v>0.20300000000000001</c:v>
                </c:pt>
                <c:pt idx="64">
                  <c:v>6.2799999999999995E-2</c:v>
                </c:pt>
                <c:pt idx="67">
                  <c:v>0.36499999999999999</c:v>
                </c:pt>
                <c:pt idx="69">
                  <c:v>0.17299999999999999</c:v>
                </c:pt>
                <c:pt idx="71">
                  <c:v>0.29899999999999999</c:v>
                </c:pt>
                <c:pt idx="73">
                  <c:v>0.22900000000000001</c:v>
                </c:pt>
                <c:pt idx="75">
                  <c:v>0.40200000000000002</c:v>
                </c:pt>
                <c:pt idx="77">
                  <c:v>0.36</c:v>
                </c:pt>
                <c:pt idx="79">
                  <c:v>0.433</c:v>
                </c:pt>
                <c:pt idx="80">
                  <c:v>0.251</c:v>
                </c:pt>
                <c:pt idx="81">
                  <c:v>0.26200000000000001</c:v>
                </c:pt>
                <c:pt idx="82">
                  <c:v>0.219</c:v>
                </c:pt>
                <c:pt idx="84">
                  <c:v>0.21199999999999999</c:v>
                </c:pt>
                <c:pt idx="85">
                  <c:v>2.9000000000000001E-2</c:v>
                </c:pt>
                <c:pt idx="86">
                  <c:v>0.215</c:v>
                </c:pt>
                <c:pt idx="87">
                  <c:v>0.158</c:v>
                </c:pt>
                <c:pt idx="88">
                  <c:v>5.11E-2</c:v>
                </c:pt>
                <c:pt idx="89">
                  <c:v>0.157</c:v>
                </c:pt>
                <c:pt idx="90">
                  <c:v>0.26700000000000002</c:v>
                </c:pt>
                <c:pt idx="91">
                  <c:v>0.23799999999999999</c:v>
                </c:pt>
                <c:pt idx="92">
                  <c:v>0.21199999999999999</c:v>
                </c:pt>
                <c:pt idx="93">
                  <c:v>0.29899999999999999</c:v>
                </c:pt>
                <c:pt idx="94">
                  <c:v>0.106</c:v>
                </c:pt>
                <c:pt idx="95">
                  <c:v>0.159</c:v>
                </c:pt>
              </c:numCache>
            </c:numRef>
          </c:yVal>
        </c:ser>
        <c:ser>
          <c:idx val="2"/>
          <c:order val="1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Calcs!$X$101:$X$221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6.528120138682425E-2</c:v>
                </c:pt>
                <c:pt idx="2">
                  <c:v>5.8038054703501984E-2</c:v>
                </c:pt>
                <c:pt idx="3">
                  <c:v>4.820436515728943E-3</c:v>
                </c:pt>
                <c:pt idx="4">
                  <c:v>7.61400997362216E-4</c:v>
                </c:pt>
                <c:pt idx="5">
                  <c:v>2.6133402570849285E-2</c:v>
                </c:pt>
                <c:pt idx="6">
                  <c:v>2.1354171622078866E-3</c:v>
                </c:pt>
                <c:pt idx="7">
                  <c:v>2.9175453164498322E-3</c:v>
                </c:pt>
                <c:pt idx="8">
                  <c:v>0.10298235429218039</c:v>
                </c:pt>
                <c:pt idx="9">
                  <c:v>1.2494508609961485E-3</c:v>
                </c:pt>
                <c:pt idx="10">
                  <c:v>4.8293321015080437E-2</c:v>
                </c:pt>
                <c:pt idx="11">
                  <c:v>5.5280997912632301E-2</c:v>
                </c:pt>
                <c:pt idx="12">
                  <c:v>7.9915516835171729E-2</c:v>
                </c:pt>
                <c:pt idx="13">
                  <c:v>7.9107476125273024E-6</c:v>
                </c:pt>
                <c:pt idx="14">
                  <c:v>2.8056155088052037E-4</c:v>
                </c:pt>
                <c:pt idx="15" formatCode="0.00E+00">
                  <c:v>2.4765159878370469E-4</c:v>
                </c:pt>
                <c:pt idx="16">
                  <c:v>3.3355662676370912E-6</c:v>
                </c:pt>
                <c:pt idx="17">
                  <c:v>4.3038544390583411E-2</c:v>
                </c:pt>
                <c:pt idx="18">
                  <c:v>7.4243830567866098E-3</c:v>
                </c:pt>
                <c:pt idx="19">
                  <c:v>8.9866371126845479E-3</c:v>
                </c:pt>
                <c:pt idx="20">
                  <c:v>9.2679641966242343E-2</c:v>
                </c:pt>
                <c:pt idx="21">
                  <c:v>3.5584416764322668E-3</c:v>
                </c:pt>
                <c:pt idx="22">
                  <c:v>8.422992323176004E-3</c:v>
                </c:pt>
                <c:pt idx="23">
                  <c:v>8.8354108811472543E-3</c:v>
                </c:pt>
                <c:pt idx="24">
                  <c:v>3.6687095416709781E-2</c:v>
                </c:pt>
                <c:pt idx="25">
                  <c:v>3.9187133538121088E-6</c:v>
                </c:pt>
                <c:pt idx="26">
                  <c:v>1.6559692994633224E-4</c:v>
                </c:pt>
                <c:pt idx="27">
                  <c:v>2.520248898463251E-6</c:v>
                </c:pt>
                <c:pt idx="28">
                  <c:v>6.1659264360969246E-6</c:v>
                </c:pt>
                <c:pt idx="29">
                  <c:v>3.510273018036969E-2</c:v>
                </c:pt>
                <c:pt idx="30">
                  <c:v>2.2633610569755547E-2</c:v>
                </c:pt>
                <c:pt idx="31">
                  <c:v>1.201304939968395E-4</c:v>
                </c:pt>
                <c:pt idx="32">
                  <c:v>9.0997491497546434E-2</c:v>
                </c:pt>
                <c:pt idx="33">
                  <c:v>1.7061303879017942E-2</c:v>
                </c:pt>
                <c:pt idx="34">
                  <c:v>2.032321754086297E-2</c:v>
                </c:pt>
                <c:pt idx="35">
                  <c:v>1.807844455470331E-2</c:v>
                </c:pt>
                <c:pt idx="36">
                  <c:v>4.1200975829269737E-2</c:v>
                </c:pt>
                <c:pt idx="37">
                  <c:v>4.0971466219730246E-6</c:v>
                </c:pt>
                <c:pt idx="38">
                  <c:v>3.5330305081515689E-4</c:v>
                </c:pt>
                <c:pt idx="39">
                  <c:v>2.4489310579411949E-6</c:v>
                </c:pt>
                <c:pt idx="40">
                  <c:v>2.8187444045535415E-7</c:v>
                </c:pt>
                <c:pt idx="41">
                  <c:v>4.1270268411608413E-2</c:v>
                </c:pt>
                <c:pt idx="42">
                  <c:v>1.7320993720204569E-2</c:v>
                </c:pt>
                <c:pt idx="43">
                  <c:v>4.7711216666357359E-4</c:v>
                </c:pt>
                <c:pt idx="44">
                  <c:v>9.5139308541547507E-2</c:v>
                </c:pt>
                <c:pt idx="45">
                  <c:v>2.8522720185719663E-4</c:v>
                </c:pt>
                <c:pt idx="46">
                  <c:v>2.1941825252724811E-2</c:v>
                </c:pt>
                <c:pt idx="47">
                  <c:v>2.3253449398907833E-2</c:v>
                </c:pt>
                <c:pt idx="48">
                  <c:v>5.0340473535470665E-2</c:v>
                </c:pt>
                <c:pt idx="49">
                  <c:v>8.5602174237919826E-6</c:v>
                </c:pt>
                <c:pt idx="50">
                  <c:v>3.6801418445975287E-4</c:v>
                </c:pt>
                <c:pt idx="51">
                  <c:v>3.1289534518919027E-5</c:v>
                </c:pt>
                <c:pt idx="52">
                  <c:v>1.9228783010305506E-6</c:v>
                </c:pt>
                <c:pt idx="53">
                  <c:v>3.3719927159836516E-2</c:v>
                </c:pt>
                <c:pt idx="54">
                  <c:v>2.1223389921942726E-2</c:v>
                </c:pt>
                <c:pt idx="55">
                  <c:v>3.5756800116359955E-3</c:v>
                </c:pt>
                <c:pt idx="56">
                  <c:v>0.10266905155731365</c:v>
                </c:pt>
                <c:pt idx="57">
                  <c:v>1.4850537581878598E-3</c:v>
                </c:pt>
                <c:pt idx="58">
                  <c:v>9.7255951914121397E-3</c:v>
                </c:pt>
                <c:pt idx="59">
                  <c:v>1.3030589798290748E-2</c:v>
                </c:pt>
                <c:pt idx="60">
                  <c:v>4.0412982343696058E-2</c:v>
                </c:pt>
                <c:pt idx="61">
                  <c:v>2.1015406082014465E-7</c:v>
                </c:pt>
                <c:pt idx="62">
                  <c:v>3.5064581993538013E-4</c:v>
                </c:pt>
                <c:pt idx="63">
                  <c:v>1.5326924174274836E-6</c:v>
                </c:pt>
                <c:pt idx="64">
                  <c:v>5.2381540077695021E-8</c:v>
                </c:pt>
                <c:pt idx="65">
                  <c:v>9.8010714282281697E-3</c:v>
                </c:pt>
                <c:pt idx="66">
                  <c:v>3.8911762203497346E-3</c:v>
                </c:pt>
                <c:pt idx="67">
                  <c:v>1.4190524098012247E-3</c:v>
                </c:pt>
                <c:pt idx="68">
                  <c:v>8.8354172476101667E-2</c:v>
                </c:pt>
                <c:pt idx="69">
                  <c:v>5.8464343055675272E-3</c:v>
                </c:pt>
                <c:pt idx="70">
                  <c:v>3.2906293199630454E-2</c:v>
                </c:pt>
                <c:pt idx="71" formatCode="0.00E+00">
                  <c:v>2.898420461860951E-2</c:v>
                </c:pt>
                <c:pt idx="72">
                  <c:v>4.9956273869611323E-2</c:v>
                </c:pt>
                <c:pt idx="73">
                  <c:v>2.7801216884171254E-6</c:v>
                </c:pt>
                <c:pt idx="74">
                  <c:v>2.1017623907937377E-4</c:v>
                </c:pt>
                <c:pt idx="75">
                  <c:v>2.7462621687845967E-4</c:v>
                </c:pt>
                <c:pt idx="76">
                  <c:v>1.3713200575082851E-6</c:v>
                </c:pt>
                <c:pt idx="77">
                  <c:v>2.692785756153171E-3</c:v>
                </c:pt>
                <c:pt idx="78">
                  <c:v>1.513044389866991E-2</c:v>
                </c:pt>
                <c:pt idx="79">
                  <c:v>3.1462732295040041E-3</c:v>
                </c:pt>
                <c:pt idx="80">
                  <c:v>9.5365387096535414E-2</c:v>
                </c:pt>
                <c:pt idx="81">
                  <c:v>7.4509387104626512E-4</c:v>
                </c:pt>
                <c:pt idx="82">
                  <c:v>1.0363169167248998E-2</c:v>
                </c:pt>
                <c:pt idx="83">
                  <c:v>1.2998017155041452E-2</c:v>
                </c:pt>
                <c:pt idx="84">
                  <c:v>4.0103834180627018E-2</c:v>
                </c:pt>
                <c:pt idx="85">
                  <c:v>3.2651126247174034E-6</c:v>
                </c:pt>
                <c:pt idx="86">
                  <c:v>4.2607905470504193E-4</c:v>
                </c:pt>
                <c:pt idx="87">
                  <c:v>1.7420483458541192E-8</c:v>
                </c:pt>
                <c:pt idx="88">
                  <c:v>1.999248960826705E-7</c:v>
                </c:pt>
                <c:pt idx="89">
                  <c:v>4.1163304558722302E-2</c:v>
                </c:pt>
                <c:pt idx="90">
                  <c:v>3.1290415790863335E-2</c:v>
                </c:pt>
                <c:pt idx="91">
                  <c:v>9.8280281690676929E-4</c:v>
                </c:pt>
                <c:pt idx="92" formatCode="0.00E+00">
                  <c:v>7.3459159466437995E-2</c:v>
                </c:pt>
                <c:pt idx="93">
                  <c:v>2.655197476997273E-3</c:v>
                </c:pt>
                <c:pt idx="94">
                  <c:v>1.1548384463822003E-2</c:v>
                </c:pt>
                <c:pt idx="95">
                  <c:v>1.9843069821945392E-2</c:v>
                </c:pt>
                <c:pt idx="96">
                  <c:v>4.5210716052679345E-2</c:v>
                </c:pt>
                <c:pt idx="97">
                  <c:v>3.0734488287720296E-6</c:v>
                </c:pt>
                <c:pt idx="98">
                  <c:v>2.9060942541292434E-6</c:v>
                </c:pt>
                <c:pt idx="99">
                  <c:v>3.3397015708480637E-7</c:v>
                </c:pt>
                <c:pt idx="100">
                  <c:v>5.3511726300081719E-8</c:v>
                </c:pt>
                <c:pt idx="101">
                  <c:v>1.5668569176341407E-2</c:v>
                </c:pt>
                <c:pt idx="102">
                  <c:v>1.6559961295570247E-2</c:v>
                </c:pt>
                <c:pt idx="103">
                  <c:v>4.547402113530552E-3</c:v>
                </c:pt>
                <c:pt idx="104">
                  <c:v>7.6808319136034697E-2</c:v>
                </c:pt>
                <c:pt idx="105">
                  <c:v>8.5112702663536766E-4</c:v>
                </c:pt>
                <c:pt idx="106">
                  <c:v>6.8414492488955148E-3</c:v>
                </c:pt>
                <c:pt idx="107">
                  <c:v>1.5706646081525832E-2</c:v>
                </c:pt>
                <c:pt idx="108">
                  <c:v>3.9443817513529211E-2</c:v>
                </c:pt>
                <c:pt idx="109">
                  <c:v>3.0390068239682932E-6</c:v>
                </c:pt>
                <c:pt idx="110">
                  <c:v>2.2612255179410568E-5</c:v>
                </c:pt>
                <c:pt idx="111">
                  <c:v>3.7403597730190086E-4</c:v>
                </c:pt>
                <c:pt idx="112">
                  <c:v>2.3426836026629871E-6</c:v>
                </c:pt>
                <c:pt idx="113">
                  <c:v>3.7791669456055388E-2</c:v>
                </c:pt>
                <c:pt idx="114">
                  <c:v>6.6769280238077044E-3</c:v>
                </c:pt>
                <c:pt idx="115">
                  <c:v>4.1987607346527511E-4</c:v>
                </c:pt>
                <c:pt idx="116" formatCode="0.00E+00">
                  <c:v>9.3761220341548324E-2</c:v>
                </c:pt>
                <c:pt idx="117">
                  <c:v>7.5038246905023698E-4</c:v>
                </c:pt>
                <c:pt idx="118">
                  <c:v>5.2783739192818757E-3</c:v>
                </c:pt>
                <c:pt idx="119" formatCode="0.00E+00">
                  <c:v>1.2936629900650587E-2</c:v>
                </c:pt>
                <c:pt idx="120">
                  <c:v>3.8208894693525508E-2</c:v>
                </c:pt>
              </c:numCache>
            </c:numRef>
          </c:yVal>
        </c:ser>
        <c:ser>
          <c:idx val="3"/>
          <c:order val="2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Calcs!$Y$101:$Y$221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0.37192122545093298</c:v>
                </c:pt>
                <c:pt idx="2">
                  <c:v>0.36560156149789691</c:v>
                </c:pt>
                <c:pt idx="3">
                  <c:v>0.34381498699076474</c:v>
                </c:pt>
                <c:pt idx="4">
                  <c:v>0.24539942387491465</c:v>
                </c:pt>
                <c:pt idx="5">
                  <c:v>0.17518519598525017</c:v>
                </c:pt>
                <c:pt idx="6">
                  <c:v>0.17543102148920298</c:v>
                </c:pt>
                <c:pt idx="7">
                  <c:v>0.19273599900770932</c:v>
                </c:pt>
                <c:pt idx="8">
                  <c:v>0.15704671386629343</c:v>
                </c:pt>
                <c:pt idx="9">
                  <c:v>0.3146107483189553</c:v>
                </c:pt>
                <c:pt idx="10">
                  <c:v>0.19766512559726834</c:v>
                </c:pt>
                <c:pt idx="11">
                  <c:v>0.18789937894325703</c:v>
                </c:pt>
                <c:pt idx="12">
                  <c:v>0.22044422803446651</c:v>
                </c:pt>
                <c:pt idx="13">
                  <c:v>0.18061394803225994</c:v>
                </c:pt>
                <c:pt idx="14">
                  <c:v>0.1949943252839148</c:v>
                </c:pt>
                <c:pt idx="15">
                  <c:v>0.17754240252543241</c:v>
                </c:pt>
                <c:pt idx="16">
                  <c:v>0.1244697195943445</c:v>
                </c:pt>
                <c:pt idx="17">
                  <c:v>0.14978826220612973</c:v>
                </c:pt>
                <c:pt idx="18">
                  <c:v>0.14278899470809847</c:v>
                </c:pt>
                <c:pt idx="19">
                  <c:v>0.20251673413440585</c:v>
                </c:pt>
                <c:pt idx="20">
                  <c:v>0.16875816800165921</c:v>
                </c:pt>
                <c:pt idx="21">
                  <c:v>0.24345100973732769</c:v>
                </c:pt>
                <c:pt idx="22">
                  <c:v>0.21802679111715406</c:v>
                </c:pt>
                <c:pt idx="23">
                  <c:v>0.21199790353421122</c:v>
                </c:pt>
                <c:pt idx="24">
                  <c:v>0.23645089822821319</c:v>
                </c:pt>
                <c:pt idx="25">
                  <c:v>0.20756109734065831</c:v>
                </c:pt>
                <c:pt idx="26">
                  <c:v>0.20061481336597353</c:v>
                </c:pt>
                <c:pt idx="27">
                  <c:v>0.23251704988069832</c:v>
                </c:pt>
                <c:pt idx="28">
                  <c:v>0.16489758854731917</c:v>
                </c:pt>
                <c:pt idx="29">
                  <c:v>0.13496504107024521</c:v>
                </c:pt>
                <c:pt idx="30">
                  <c:v>0.15071395318955183</c:v>
                </c:pt>
                <c:pt idx="31">
                  <c:v>0.18123655172530562</c:v>
                </c:pt>
                <c:pt idx="32">
                  <c:v>0.15596041339449584</c:v>
                </c:pt>
                <c:pt idx="33">
                  <c:v>0.35144816501997411</c:v>
                </c:pt>
                <c:pt idx="34">
                  <c:v>0.3270387533120811</c:v>
                </c:pt>
                <c:pt idx="35">
                  <c:v>0.32433608430437744</c:v>
                </c:pt>
                <c:pt idx="36">
                  <c:v>0.35239383578300476</c:v>
                </c:pt>
                <c:pt idx="37">
                  <c:v>0.33174394047819078</c:v>
                </c:pt>
                <c:pt idx="38">
                  <c:v>0.25048214592970908</c:v>
                </c:pt>
                <c:pt idx="39">
                  <c:v>0.26235263794660568</c:v>
                </c:pt>
                <c:pt idx="40">
                  <c:v>0.18001369608100504</c:v>
                </c:pt>
                <c:pt idx="41">
                  <c:v>0.13759821013081819</c:v>
                </c:pt>
                <c:pt idx="42">
                  <c:v>0.17222879978362471</c:v>
                </c:pt>
                <c:pt idx="43">
                  <c:v>0.20323281933087856</c:v>
                </c:pt>
                <c:pt idx="44">
                  <c:v>0.18982903566211462</c:v>
                </c:pt>
                <c:pt idx="45">
                  <c:v>0.24787502479739487</c:v>
                </c:pt>
                <c:pt idx="46">
                  <c:v>0.20277273142710328</c:v>
                </c:pt>
                <c:pt idx="47">
                  <c:v>0.19321021682117134</c:v>
                </c:pt>
                <c:pt idx="48">
                  <c:v>0.22056224406696856</c:v>
                </c:pt>
                <c:pt idx="49">
                  <c:v>0.26495155179873109</c:v>
                </c:pt>
                <c:pt idx="50">
                  <c:v>0.25619752705097198</c:v>
                </c:pt>
                <c:pt idx="51">
                  <c:v>0.2413260517641902</c:v>
                </c:pt>
                <c:pt idx="52">
                  <c:v>0.16861419135238975</c:v>
                </c:pt>
                <c:pt idx="53">
                  <c:v>0.16207474982365966</c:v>
                </c:pt>
                <c:pt idx="54">
                  <c:v>0.19084817904513329</c:v>
                </c:pt>
                <c:pt idx="55">
                  <c:v>0.20899051742162555</c:v>
                </c:pt>
                <c:pt idx="56">
                  <c:v>0.16311040963046253</c:v>
                </c:pt>
                <c:pt idx="57">
                  <c:v>0.32335109426639974</c:v>
                </c:pt>
                <c:pt idx="58">
                  <c:v>0.24920617579482496</c:v>
                </c:pt>
                <c:pt idx="59">
                  <c:v>0.24064150056801736</c:v>
                </c:pt>
                <c:pt idx="60">
                  <c:v>0.27081460575573146</c:v>
                </c:pt>
                <c:pt idx="61">
                  <c:v>0.3105267824139446</c:v>
                </c:pt>
                <c:pt idx="62">
                  <c:v>0.31386522459797561</c:v>
                </c:pt>
                <c:pt idx="63">
                  <c:v>0.27027737814933062</c:v>
                </c:pt>
                <c:pt idx="64">
                  <c:v>0.19937175966333598</c:v>
                </c:pt>
                <c:pt idx="65">
                  <c:v>0.12266584963072091</c:v>
                </c:pt>
                <c:pt idx="66">
                  <c:v>0.14598169946111739</c:v>
                </c:pt>
                <c:pt idx="67">
                  <c:v>0.19713625079020858</c:v>
                </c:pt>
                <c:pt idx="68">
                  <c:v>0.16843080811668187</c:v>
                </c:pt>
                <c:pt idx="69">
                  <c:v>0.29642943991348147</c:v>
                </c:pt>
                <c:pt idx="70">
                  <c:v>0.26220770087093115</c:v>
                </c:pt>
                <c:pt idx="71">
                  <c:v>0.24509240756742656</c:v>
                </c:pt>
                <c:pt idx="72">
                  <c:v>0.2702204801607877</c:v>
                </c:pt>
                <c:pt idx="73">
                  <c:v>0.26835277094505727</c:v>
                </c:pt>
                <c:pt idx="74">
                  <c:v>0.32518964144401252</c:v>
                </c:pt>
                <c:pt idx="75">
                  <c:v>0.3306624130345881</c:v>
                </c:pt>
                <c:pt idx="76">
                  <c:v>0.25881690089590847</c:v>
                </c:pt>
                <c:pt idx="77">
                  <c:v>0.14734237629454583</c:v>
                </c:pt>
                <c:pt idx="78">
                  <c:v>0.1563067635288462</c:v>
                </c:pt>
                <c:pt idx="79">
                  <c:v>0.19599066581577063</c:v>
                </c:pt>
                <c:pt idx="80">
                  <c:v>0.17413281602784991</c:v>
                </c:pt>
                <c:pt idx="81">
                  <c:v>0.24364041746594012</c:v>
                </c:pt>
                <c:pt idx="82">
                  <c:v>0.21897935948800296</c:v>
                </c:pt>
                <c:pt idx="83">
                  <c:v>0.21744992409367114</c:v>
                </c:pt>
                <c:pt idx="84">
                  <c:v>0.24670833954587579</c:v>
                </c:pt>
                <c:pt idx="85">
                  <c:v>0.28024261700920761</c:v>
                </c:pt>
                <c:pt idx="86">
                  <c:v>0.26815064484253526</c:v>
                </c:pt>
                <c:pt idx="87">
                  <c:v>0.21434515656437725</c:v>
                </c:pt>
                <c:pt idx="88">
                  <c:v>0.13765462790615857</c:v>
                </c:pt>
                <c:pt idx="89">
                  <c:v>0.14111894415691495</c:v>
                </c:pt>
                <c:pt idx="90">
                  <c:v>0.16099424101412296</c:v>
                </c:pt>
                <c:pt idx="91">
                  <c:v>0.21256753825582564</c:v>
                </c:pt>
                <c:pt idx="92">
                  <c:v>0.16853380657266825</c:v>
                </c:pt>
                <c:pt idx="93">
                  <c:v>0.30733694438822567</c:v>
                </c:pt>
                <c:pt idx="94">
                  <c:v>0.28817806742154062</c:v>
                </c:pt>
                <c:pt idx="95">
                  <c:v>0.28220945387147367</c:v>
                </c:pt>
                <c:pt idx="96">
                  <c:v>0.31372593366540968</c:v>
                </c:pt>
                <c:pt idx="97">
                  <c:v>0.31982906511984766</c:v>
                </c:pt>
                <c:pt idx="98">
                  <c:v>0.29084837296977639</c:v>
                </c:pt>
                <c:pt idx="99">
                  <c:v>0.21946437482256442</c:v>
                </c:pt>
                <c:pt idx="100">
                  <c:v>0.15550080570392311</c:v>
                </c:pt>
                <c:pt idx="101">
                  <c:v>0.14255427231546491</c:v>
                </c:pt>
                <c:pt idx="102">
                  <c:v>0.16733659140300006</c:v>
                </c:pt>
                <c:pt idx="103">
                  <c:v>0.17507899610791355</c:v>
                </c:pt>
                <c:pt idx="104">
                  <c:v>0.16205191786866635</c:v>
                </c:pt>
                <c:pt idx="105">
                  <c:v>0.34763850271701813</c:v>
                </c:pt>
                <c:pt idx="106">
                  <c:v>0.31073935679160058</c:v>
                </c:pt>
                <c:pt idx="107">
                  <c:v>0.29823070508427918</c:v>
                </c:pt>
                <c:pt idx="108">
                  <c:v>0.32458212808705866</c:v>
                </c:pt>
                <c:pt idx="109">
                  <c:v>0.2173242683056742</c:v>
                </c:pt>
                <c:pt idx="110">
                  <c:v>0.29967664158903062</c:v>
                </c:pt>
                <c:pt idx="111">
                  <c:v>0.27999473968520761</c:v>
                </c:pt>
                <c:pt idx="112">
                  <c:v>0.21423134603537619</c:v>
                </c:pt>
                <c:pt idx="113">
                  <c:v>0.13211667828727514</c:v>
                </c:pt>
                <c:pt idx="114">
                  <c:v>0.1609579921932891</c:v>
                </c:pt>
                <c:pt idx="115">
                  <c:v>0.21168914099689573</c:v>
                </c:pt>
                <c:pt idx="116">
                  <c:v>0.16378248983528465</c:v>
                </c:pt>
                <c:pt idx="117">
                  <c:v>0.32326939981430769</c:v>
                </c:pt>
                <c:pt idx="118">
                  <c:v>0.22652026382274926</c:v>
                </c:pt>
                <c:pt idx="119">
                  <c:v>0.21733428002335131</c:v>
                </c:pt>
                <c:pt idx="120">
                  <c:v>0.24411044432781637</c:v>
                </c:pt>
              </c:numCache>
            </c:numRef>
          </c:yVal>
        </c:ser>
        <c:ser>
          <c:idx val="1"/>
          <c:order val="3"/>
          <c:tx>
            <c:v>Model Median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Calcs!$V$101:$V$221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Calcs!$W$101:$W$221</c:f>
              <c:numCache>
                <c:formatCode>General</c:formatCode>
                <c:ptCount val="121"/>
                <c:pt idx="0">
                  <c:v>0.29900000663474202</c:v>
                </c:pt>
                <c:pt idx="1">
                  <c:v>0.22008048836141825</c:v>
                </c:pt>
                <c:pt idx="2">
                  <c:v>0.21910782379563898</c:v>
                </c:pt>
                <c:pt idx="3">
                  <c:v>0.1956295600393787</c:v>
                </c:pt>
                <c:pt idx="4">
                  <c:v>0.12828176841139793</c:v>
                </c:pt>
                <c:pt idx="5">
                  <c:v>8.1998776295222342E-2</c:v>
                </c:pt>
                <c:pt idx="6">
                  <c:v>6.9726971560157835E-2</c:v>
                </c:pt>
                <c:pt idx="7">
                  <c:v>6.7840664996765554E-2</c:v>
                </c:pt>
                <c:pt idx="8">
                  <c:v>0.12485749903135002</c:v>
                </c:pt>
                <c:pt idx="9">
                  <c:v>0.12192661233711988</c:v>
                </c:pt>
                <c:pt idx="10">
                  <c:v>9.4265880761668086E-2</c:v>
                </c:pt>
                <c:pt idx="11">
                  <c:v>9.4824063125997782E-2</c:v>
                </c:pt>
                <c:pt idx="12">
                  <c:v>0.11411432933527976</c:v>
                </c:pt>
                <c:pt idx="13">
                  <c:v>4.3961943447357044E-2</c:v>
                </c:pt>
                <c:pt idx="14">
                  <c:v>5.9261419664835557E-2</c:v>
                </c:pt>
                <c:pt idx="15">
                  <c:v>3.5518634831532836E-2</c:v>
                </c:pt>
                <c:pt idx="16">
                  <c:v>7.7868571679573506E-4</c:v>
                </c:pt>
                <c:pt idx="17">
                  <c:v>6.9802488724235445E-2</c:v>
                </c:pt>
                <c:pt idx="18">
                  <c:v>8.288501703646034E-2</c:v>
                </c:pt>
                <c:pt idx="19">
                  <c:v>7.9754856415092945E-2</c:v>
                </c:pt>
                <c:pt idx="20">
                  <c:v>0.12601551134139299</c:v>
                </c:pt>
                <c:pt idx="21">
                  <c:v>0.11248966620769352</c:v>
                </c:pt>
                <c:pt idx="22">
                  <c:v>9.9489770946092904E-2</c:v>
                </c:pt>
                <c:pt idx="23">
                  <c:v>9.8218712082598358E-2</c:v>
                </c:pt>
                <c:pt idx="24">
                  <c:v>0.12792274355888367</c:v>
                </c:pt>
                <c:pt idx="25">
                  <c:v>5.3912124712951481E-2</c:v>
                </c:pt>
                <c:pt idx="26">
                  <c:v>6.0555252275662497E-2</c:v>
                </c:pt>
                <c:pt idx="27">
                  <c:v>5.8369656471768394E-2</c:v>
                </c:pt>
                <c:pt idx="28">
                  <c:v>1.6713868262741016E-3</c:v>
                </c:pt>
                <c:pt idx="29">
                  <c:v>7.0676054747309536E-2</c:v>
                </c:pt>
                <c:pt idx="30">
                  <c:v>7.6758289651479572E-2</c:v>
                </c:pt>
                <c:pt idx="31">
                  <c:v>7.8912191384006292E-2</c:v>
                </c:pt>
                <c:pt idx="32">
                  <c:v>0.12671310105361044</c:v>
                </c:pt>
                <c:pt idx="33">
                  <c:v>0.1324565673712641</c:v>
                </c:pt>
                <c:pt idx="34">
                  <c:v>9.4517388788517565E-2</c:v>
                </c:pt>
                <c:pt idx="35">
                  <c:v>9.6749616204760969E-2</c:v>
                </c:pt>
                <c:pt idx="36">
                  <c:v>0.11640842421911657</c:v>
                </c:pt>
                <c:pt idx="37">
                  <c:v>5.274766226648353E-2</c:v>
                </c:pt>
                <c:pt idx="38">
                  <c:v>6.4903120801318437E-2</c:v>
                </c:pt>
                <c:pt idx="39">
                  <c:v>4.7977493522921577E-2</c:v>
                </c:pt>
                <c:pt idx="40">
                  <c:v>8.8045516122292611E-4</c:v>
                </c:pt>
                <c:pt idx="41">
                  <c:v>7.4681818659882993E-2</c:v>
                </c:pt>
                <c:pt idx="42">
                  <c:v>8.497387170791626E-2</c:v>
                </c:pt>
                <c:pt idx="43">
                  <c:v>7.4014315032400191E-2</c:v>
                </c:pt>
                <c:pt idx="44">
                  <c:v>0.12526431237347424</c:v>
                </c:pt>
                <c:pt idx="45">
                  <c:v>0.11168416676810011</c:v>
                </c:pt>
                <c:pt idx="46">
                  <c:v>9.4516086392104626E-2</c:v>
                </c:pt>
                <c:pt idx="47">
                  <c:v>9.3619615654461086E-2</c:v>
                </c:pt>
                <c:pt idx="48">
                  <c:v>0.11844499385915697</c:v>
                </c:pt>
                <c:pt idx="49">
                  <c:v>6.6347485699225217E-2</c:v>
                </c:pt>
                <c:pt idx="50">
                  <c:v>7.5642099545802921E-2</c:v>
                </c:pt>
                <c:pt idx="51">
                  <c:v>5.022294499212876E-2</c:v>
                </c:pt>
                <c:pt idx="52">
                  <c:v>8.6317868408514187E-4</c:v>
                </c:pt>
                <c:pt idx="53">
                  <c:v>7.0754234911873937E-2</c:v>
                </c:pt>
                <c:pt idx="54">
                  <c:v>7.8548262536060065E-2</c:v>
                </c:pt>
                <c:pt idx="55">
                  <c:v>7.4595758633222431E-2</c:v>
                </c:pt>
                <c:pt idx="56">
                  <c:v>0.12606698146555573</c:v>
                </c:pt>
                <c:pt idx="57">
                  <c:v>0.12063802569173276</c:v>
                </c:pt>
                <c:pt idx="58">
                  <c:v>9.4878523668739945E-2</c:v>
                </c:pt>
                <c:pt idx="59">
                  <c:v>9.2104499344713986E-2</c:v>
                </c:pt>
                <c:pt idx="60">
                  <c:v>0.11744700896088034</c:v>
                </c:pt>
                <c:pt idx="61">
                  <c:v>5.6148634030250832E-2</c:v>
                </c:pt>
                <c:pt idx="62">
                  <c:v>6.8961475335527211E-2</c:v>
                </c:pt>
                <c:pt idx="63">
                  <c:v>4.6836219553370029E-2</c:v>
                </c:pt>
                <c:pt idx="64">
                  <c:v>8.7126898051792523E-4</c:v>
                </c:pt>
                <c:pt idx="65">
                  <c:v>8.1325320934411138E-2</c:v>
                </c:pt>
                <c:pt idx="66">
                  <c:v>8.223607437685132E-2</c:v>
                </c:pt>
                <c:pt idx="67">
                  <c:v>6.8577341153286397E-2</c:v>
                </c:pt>
                <c:pt idx="68">
                  <c:v>0.12430854258127511</c:v>
                </c:pt>
                <c:pt idx="69">
                  <c:v>0.11798895138781518</c:v>
                </c:pt>
                <c:pt idx="70">
                  <c:v>9.7304662631358951E-2</c:v>
                </c:pt>
                <c:pt idx="71">
                  <c:v>9.5262410468421876E-2</c:v>
                </c:pt>
                <c:pt idx="72">
                  <c:v>0.12095838610548526</c:v>
                </c:pt>
                <c:pt idx="73">
                  <c:v>6.1762737459503114E-2</c:v>
                </c:pt>
                <c:pt idx="74">
                  <c:v>7.0656649768352509E-2</c:v>
                </c:pt>
                <c:pt idx="75">
                  <c:v>5.0574202759889886E-2</c:v>
                </c:pt>
                <c:pt idx="76">
                  <c:v>9.7924794317805208E-4</c:v>
                </c:pt>
                <c:pt idx="77">
                  <c:v>7.5450676376931369E-2</c:v>
                </c:pt>
                <c:pt idx="78">
                  <c:v>7.9571669630240649E-2</c:v>
                </c:pt>
                <c:pt idx="79">
                  <c:v>7.1807800850365311E-2</c:v>
                </c:pt>
                <c:pt idx="80">
                  <c:v>0.12470182264223695</c:v>
                </c:pt>
                <c:pt idx="81">
                  <c:v>0.11437216744525358</c:v>
                </c:pt>
                <c:pt idx="82">
                  <c:v>9.3903880042489618E-2</c:v>
                </c:pt>
                <c:pt idx="83">
                  <c:v>9.4583352620247751E-2</c:v>
                </c:pt>
                <c:pt idx="84">
                  <c:v>0.11956677917623892</c:v>
                </c:pt>
                <c:pt idx="85">
                  <c:v>5.8618621551431715E-2</c:v>
                </c:pt>
                <c:pt idx="86">
                  <c:v>7.4795731052290648E-2</c:v>
                </c:pt>
                <c:pt idx="87">
                  <c:v>4.6701323299203068E-2</c:v>
                </c:pt>
                <c:pt idx="88">
                  <c:v>8.6412711652883445E-4</c:v>
                </c:pt>
                <c:pt idx="89">
                  <c:v>6.9562578573822975E-2</c:v>
                </c:pt>
                <c:pt idx="90">
                  <c:v>8.082637214101851E-2</c:v>
                </c:pt>
                <c:pt idx="91">
                  <c:v>7.6885473390575498E-2</c:v>
                </c:pt>
                <c:pt idx="92">
                  <c:v>0.12597441673278809</c:v>
                </c:pt>
                <c:pt idx="93">
                  <c:v>0.11912597983609885</c:v>
                </c:pt>
                <c:pt idx="94">
                  <c:v>9.3186099547892809E-2</c:v>
                </c:pt>
                <c:pt idx="95">
                  <c:v>9.3518465291708708E-2</c:v>
                </c:pt>
                <c:pt idx="96">
                  <c:v>0.11551417992450297</c:v>
                </c:pt>
                <c:pt idx="97">
                  <c:v>6.5290310885757208E-2</c:v>
                </c:pt>
                <c:pt idx="98">
                  <c:v>7.3624607466626912E-2</c:v>
                </c:pt>
                <c:pt idx="99">
                  <c:v>5.266834341455251E-2</c:v>
                </c:pt>
                <c:pt idx="100">
                  <c:v>1.422550894858432E-3</c:v>
                </c:pt>
                <c:pt idx="101">
                  <c:v>8.1988364399876446E-2</c:v>
                </c:pt>
                <c:pt idx="102">
                  <c:v>8.7607317254878581E-2</c:v>
                </c:pt>
                <c:pt idx="103">
                  <c:v>7.0391215558629483E-2</c:v>
                </c:pt>
                <c:pt idx="104">
                  <c:v>0.1260890276171267</c:v>
                </c:pt>
                <c:pt idx="105">
                  <c:v>0.1246107422048226</c:v>
                </c:pt>
                <c:pt idx="106">
                  <c:v>9.3626687885262072E-2</c:v>
                </c:pt>
                <c:pt idx="107">
                  <c:v>9.3016802566125989E-2</c:v>
                </c:pt>
                <c:pt idx="108">
                  <c:v>0.11729352991096675</c:v>
                </c:pt>
                <c:pt idx="109">
                  <c:v>6.4986656070686877E-2</c:v>
                </c:pt>
                <c:pt idx="110">
                  <c:v>6.8410990934353322E-2</c:v>
                </c:pt>
                <c:pt idx="111">
                  <c:v>5.5887605412863195E-2</c:v>
                </c:pt>
                <c:pt idx="112">
                  <c:v>1.0108529977514991E-3</c:v>
                </c:pt>
                <c:pt idx="113">
                  <c:v>7.6206648373045027E-2</c:v>
                </c:pt>
                <c:pt idx="114">
                  <c:v>7.4632625910453498E-2</c:v>
                </c:pt>
                <c:pt idx="115">
                  <c:v>7.3145914939232171E-2</c:v>
                </c:pt>
                <c:pt idx="116">
                  <c:v>0.12457865523174405</c:v>
                </c:pt>
                <c:pt idx="117">
                  <c:v>0.14004320837557316</c:v>
                </c:pt>
                <c:pt idx="118">
                  <c:v>0.10100546933244914</c:v>
                </c:pt>
                <c:pt idx="119">
                  <c:v>9.9760080047417432E-2</c:v>
                </c:pt>
                <c:pt idx="120">
                  <c:v>0.12296609929762781</c:v>
                </c:pt>
              </c:numCache>
            </c:numRef>
          </c:yVal>
        </c:ser>
        <c:axId val="218907776"/>
        <c:axId val="218909312"/>
      </c:scatterChart>
      <c:valAx>
        <c:axId val="218907776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8909312"/>
        <c:crosses val="autoZero"/>
        <c:crossBetween val="midCat"/>
        <c:majorUnit val="365.25"/>
        <c:minorUnit val="365.25"/>
      </c:valAx>
      <c:valAx>
        <c:axId val="218909312"/>
        <c:scaling>
          <c:orientation val="minMax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mg/l</a:t>
                </a:r>
              </a:p>
            </c:rich>
          </c:tx>
        </c:title>
        <c:numFmt formatCode="0.0" sourceLinked="0"/>
        <c:tickLblPos val="nextTo"/>
        <c:crossAx val="218907776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strRef>
          <c:f>Calcs!$Q$3</c:f>
          <c:strCache>
            <c:ptCount val="1"/>
            <c:pt idx="0">
              <c:v>Plot B - CVP Operation - Scenario C-6e</c:v>
            </c:pt>
          </c:strCache>
        </c:strRef>
      </c:tx>
      <c:txPr>
        <a:bodyPr/>
        <a:lstStyle/>
        <a:p>
          <a:pPr>
            <a:defRPr sz="1400"/>
          </a:pPr>
          <a:endParaRPr lang="en-US"/>
        </a:p>
      </c:txPr>
    </c:title>
    <c:plotArea>
      <c:layout/>
      <c:scatterChart>
        <c:scatterStyle val="lineMarker"/>
        <c:ser>
          <c:idx val="0"/>
          <c:order val="0"/>
          <c:tx>
            <c:v>Observed Values</c:v>
          </c:tx>
          <c:spPr>
            <a:ln w="3175">
              <a:solidFill>
                <a:schemeClr val="tx2">
                  <a:lumMod val="20000"/>
                  <a:lumOff val="80000"/>
                </a:schemeClr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</c:spPr>
          </c:marker>
          <c:xVal>
            <c:numRef>
              <c:f>Calcs!$Q$4:$Q$499</c:f>
              <c:numCache>
                <c:formatCode>d\-mmm\-yy</c:formatCode>
                <c:ptCount val="496"/>
                <c:pt idx="0">
                  <c:v>38029</c:v>
                </c:pt>
                <c:pt idx="1">
                  <c:v>38040</c:v>
                </c:pt>
                <c:pt idx="2">
                  <c:v>38046</c:v>
                </c:pt>
                <c:pt idx="3">
                  <c:v>38050</c:v>
                </c:pt>
                <c:pt idx="4">
                  <c:v>38054</c:v>
                </c:pt>
                <c:pt idx="5">
                  <c:v>38096</c:v>
                </c:pt>
                <c:pt idx="6">
                  <c:v>38099</c:v>
                </c:pt>
                <c:pt idx="7">
                  <c:v>38100</c:v>
                </c:pt>
                <c:pt idx="8">
                  <c:v>38103</c:v>
                </c:pt>
                <c:pt idx="9">
                  <c:v>38107</c:v>
                </c:pt>
                <c:pt idx="10">
                  <c:v>38110</c:v>
                </c:pt>
                <c:pt idx="11">
                  <c:v>38113</c:v>
                </c:pt>
                <c:pt idx="12">
                  <c:v>38117</c:v>
                </c:pt>
                <c:pt idx="13">
                  <c:v>38118</c:v>
                </c:pt>
                <c:pt idx="14">
                  <c:v>38119</c:v>
                </c:pt>
                <c:pt idx="15">
                  <c:v>38120</c:v>
                </c:pt>
                <c:pt idx="16">
                  <c:v>38123</c:v>
                </c:pt>
                <c:pt idx="17">
                  <c:v>38128</c:v>
                </c:pt>
                <c:pt idx="18">
                  <c:v>38135</c:v>
                </c:pt>
                <c:pt idx="19">
                  <c:v>38140</c:v>
                </c:pt>
                <c:pt idx="20">
                  <c:v>38145</c:v>
                </c:pt>
                <c:pt idx="21">
                  <c:v>38159</c:v>
                </c:pt>
                <c:pt idx="22">
                  <c:v>38176</c:v>
                </c:pt>
                <c:pt idx="23">
                  <c:v>38184</c:v>
                </c:pt>
                <c:pt idx="24">
                  <c:v>38198</c:v>
                </c:pt>
                <c:pt idx="25">
                  <c:v>38211</c:v>
                </c:pt>
                <c:pt idx="26">
                  <c:v>38218</c:v>
                </c:pt>
                <c:pt idx="27">
                  <c:v>38247</c:v>
                </c:pt>
                <c:pt idx="28">
                  <c:v>38254</c:v>
                </c:pt>
                <c:pt idx="29">
                  <c:v>38265</c:v>
                </c:pt>
                <c:pt idx="30">
                  <c:v>38268</c:v>
                </c:pt>
                <c:pt idx="31">
                  <c:v>38274</c:v>
                </c:pt>
                <c:pt idx="32">
                  <c:v>38281</c:v>
                </c:pt>
                <c:pt idx="33">
                  <c:v>38285</c:v>
                </c:pt>
                <c:pt idx="34">
                  <c:v>38286</c:v>
                </c:pt>
                <c:pt idx="35">
                  <c:v>38288</c:v>
                </c:pt>
                <c:pt idx="36">
                  <c:v>38288</c:v>
                </c:pt>
                <c:pt idx="37">
                  <c:v>38295</c:v>
                </c:pt>
                <c:pt idx="38">
                  <c:v>38300</c:v>
                </c:pt>
                <c:pt idx="39">
                  <c:v>38308</c:v>
                </c:pt>
                <c:pt idx="40">
                  <c:v>38315</c:v>
                </c:pt>
                <c:pt idx="41">
                  <c:v>38322</c:v>
                </c:pt>
                <c:pt idx="42">
                  <c:v>38336</c:v>
                </c:pt>
                <c:pt idx="43">
                  <c:v>38343</c:v>
                </c:pt>
                <c:pt idx="44">
                  <c:v>38369</c:v>
                </c:pt>
                <c:pt idx="45">
                  <c:v>38377</c:v>
                </c:pt>
                <c:pt idx="46">
                  <c:v>38386</c:v>
                </c:pt>
                <c:pt idx="47">
                  <c:v>38393</c:v>
                </c:pt>
                <c:pt idx="48">
                  <c:v>38400</c:v>
                </c:pt>
                <c:pt idx="49">
                  <c:v>38405</c:v>
                </c:pt>
                <c:pt idx="50">
                  <c:v>38406</c:v>
                </c:pt>
                <c:pt idx="51">
                  <c:v>38407</c:v>
                </c:pt>
                <c:pt idx="52">
                  <c:v>38408</c:v>
                </c:pt>
                <c:pt idx="53">
                  <c:v>38409</c:v>
                </c:pt>
                <c:pt idx="54">
                  <c:v>38410</c:v>
                </c:pt>
                <c:pt idx="55">
                  <c:v>38411</c:v>
                </c:pt>
                <c:pt idx="56">
                  <c:v>38413</c:v>
                </c:pt>
                <c:pt idx="57">
                  <c:v>38414</c:v>
                </c:pt>
                <c:pt idx="58">
                  <c:v>38417</c:v>
                </c:pt>
                <c:pt idx="59">
                  <c:v>38418</c:v>
                </c:pt>
                <c:pt idx="60">
                  <c:v>38419</c:v>
                </c:pt>
                <c:pt idx="61">
                  <c:v>38420</c:v>
                </c:pt>
                <c:pt idx="62">
                  <c:v>38421</c:v>
                </c:pt>
                <c:pt idx="63">
                  <c:v>38422</c:v>
                </c:pt>
                <c:pt idx="64">
                  <c:v>38423</c:v>
                </c:pt>
                <c:pt idx="65">
                  <c:v>38424</c:v>
                </c:pt>
                <c:pt idx="66">
                  <c:v>38425</c:v>
                </c:pt>
                <c:pt idx="67">
                  <c:v>38426</c:v>
                </c:pt>
                <c:pt idx="68">
                  <c:v>38427</c:v>
                </c:pt>
                <c:pt idx="69">
                  <c:v>38429</c:v>
                </c:pt>
                <c:pt idx="70">
                  <c:v>38432</c:v>
                </c:pt>
                <c:pt idx="71">
                  <c:v>38433</c:v>
                </c:pt>
                <c:pt idx="72">
                  <c:v>38434</c:v>
                </c:pt>
                <c:pt idx="73">
                  <c:v>38446</c:v>
                </c:pt>
                <c:pt idx="74">
                  <c:v>38449</c:v>
                </c:pt>
                <c:pt idx="75">
                  <c:v>38474</c:v>
                </c:pt>
                <c:pt idx="76">
                  <c:v>38475</c:v>
                </c:pt>
                <c:pt idx="77">
                  <c:v>38476</c:v>
                </c:pt>
                <c:pt idx="78">
                  <c:v>38477</c:v>
                </c:pt>
                <c:pt idx="79">
                  <c:v>38481</c:v>
                </c:pt>
                <c:pt idx="80">
                  <c:v>38488</c:v>
                </c:pt>
                <c:pt idx="81">
                  <c:v>38496</c:v>
                </c:pt>
                <c:pt idx="82">
                  <c:v>38497</c:v>
                </c:pt>
                <c:pt idx="83">
                  <c:v>38498</c:v>
                </c:pt>
                <c:pt idx="84">
                  <c:v>38502</c:v>
                </c:pt>
                <c:pt idx="85">
                  <c:v>38504</c:v>
                </c:pt>
                <c:pt idx="86">
                  <c:v>38509</c:v>
                </c:pt>
                <c:pt idx="87">
                  <c:v>38511</c:v>
                </c:pt>
                <c:pt idx="88">
                  <c:v>38516</c:v>
                </c:pt>
                <c:pt idx="89">
                  <c:v>38523</c:v>
                </c:pt>
                <c:pt idx="90">
                  <c:v>38530</c:v>
                </c:pt>
                <c:pt idx="91">
                  <c:v>38532</c:v>
                </c:pt>
                <c:pt idx="92">
                  <c:v>38533</c:v>
                </c:pt>
                <c:pt idx="93">
                  <c:v>38538</c:v>
                </c:pt>
                <c:pt idx="94">
                  <c:v>38541</c:v>
                </c:pt>
                <c:pt idx="95">
                  <c:v>38544</c:v>
                </c:pt>
                <c:pt idx="96">
                  <c:v>38551</c:v>
                </c:pt>
                <c:pt idx="97">
                  <c:v>38559</c:v>
                </c:pt>
                <c:pt idx="98">
                  <c:v>38565</c:v>
                </c:pt>
                <c:pt idx="99">
                  <c:v>38572</c:v>
                </c:pt>
                <c:pt idx="100">
                  <c:v>38579</c:v>
                </c:pt>
                <c:pt idx="101">
                  <c:v>38586</c:v>
                </c:pt>
                <c:pt idx="102">
                  <c:v>38594</c:v>
                </c:pt>
                <c:pt idx="103">
                  <c:v>38602</c:v>
                </c:pt>
                <c:pt idx="104">
                  <c:v>38607</c:v>
                </c:pt>
                <c:pt idx="105">
                  <c:v>38614</c:v>
                </c:pt>
                <c:pt idx="106">
                  <c:v>38617</c:v>
                </c:pt>
                <c:pt idx="107">
                  <c:v>38621</c:v>
                </c:pt>
                <c:pt idx="108">
                  <c:v>38622</c:v>
                </c:pt>
                <c:pt idx="109">
                  <c:v>38624</c:v>
                </c:pt>
                <c:pt idx="110">
                  <c:v>38628</c:v>
                </c:pt>
                <c:pt idx="111">
                  <c:v>38630</c:v>
                </c:pt>
                <c:pt idx="112">
                  <c:v>38637</c:v>
                </c:pt>
                <c:pt idx="113">
                  <c:v>38642</c:v>
                </c:pt>
                <c:pt idx="114">
                  <c:v>38649</c:v>
                </c:pt>
                <c:pt idx="115">
                  <c:v>38656</c:v>
                </c:pt>
                <c:pt idx="116">
                  <c:v>38672</c:v>
                </c:pt>
                <c:pt idx="117">
                  <c:v>38686</c:v>
                </c:pt>
                <c:pt idx="118">
                  <c:v>38701</c:v>
                </c:pt>
                <c:pt idx="119">
                  <c:v>38734</c:v>
                </c:pt>
                <c:pt idx="120">
                  <c:v>38747</c:v>
                </c:pt>
                <c:pt idx="121">
                  <c:v>38761</c:v>
                </c:pt>
                <c:pt idx="122">
                  <c:v>38763</c:v>
                </c:pt>
                <c:pt idx="123">
                  <c:v>38768</c:v>
                </c:pt>
                <c:pt idx="124">
                  <c:v>38769</c:v>
                </c:pt>
                <c:pt idx="125">
                  <c:v>38771</c:v>
                </c:pt>
                <c:pt idx="126">
                  <c:v>38775</c:v>
                </c:pt>
                <c:pt idx="127">
                  <c:v>38777</c:v>
                </c:pt>
                <c:pt idx="128">
                  <c:v>38778</c:v>
                </c:pt>
                <c:pt idx="129">
                  <c:v>38780</c:v>
                </c:pt>
                <c:pt idx="130">
                  <c:v>38782</c:v>
                </c:pt>
                <c:pt idx="131">
                  <c:v>38784</c:v>
                </c:pt>
                <c:pt idx="132">
                  <c:v>38785</c:v>
                </c:pt>
                <c:pt idx="133">
                  <c:v>38796</c:v>
                </c:pt>
                <c:pt idx="134">
                  <c:v>38806</c:v>
                </c:pt>
                <c:pt idx="135">
                  <c:v>38813</c:v>
                </c:pt>
                <c:pt idx="136">
                  <c:v>38825</c:v>
                </c:pt>
                <c:pt idx="137">
                  <c:v>38831</c:v>
                </c:pt>
                <c:pt idx="138">
                  <c:v>38838</c:v>
                </c:pt>
                <c:pt idx="139">
                  <c:v>38840</c:v>
                </c:pt>
                <c:pt idx="140">
                  <c:v>38845</c:v>
                </c:pt>
                <c:pt idx="141">
                  <c:v>38848</c:v>
                </c:pt>
                <c:pt idx="142">
                  <c:v>38852</c:v>
                </c:pt>
                <c:pt idx="143">
                  <c:v>38860</c:v>
                </c:pt>
                <c:pt idx="144">
                  <c:v>38862</c:v>
                </c:pt>
                <c:pt idx="145">
                  <c:v>38866</c:v>
                </c:pt>
                <c:pt idx="146">
                  <c:v>38869</c:v>
                </c:pt>
                <c:pt idx="147">
                  <c:v>38873</c:v>
                </c:pt>
                <c:pt idx="148">
                  <c:v>38880</c:v>
                </c:pt>
                <c:pt idx="149">
                  <c:v>38889</c:v>
                </c:pt>
                <c:pt idx="150">
                  <c:v>38895</c:v>
                </c:pt>
                <c:pt idx="151">
                  <c:v>38902</c:v>
                </c:pt>
                <c:pt idx="152">
                  <c:v>38904</c:v>
                </c:pt>
                <c:pt idx="153">
                  <c:v>38908</c:v>
                </c:pt>
                <c:pt idx="154">
                  <c:v>38911</c:v>
                </c:pt>
                <c:pt idx="155">
                  <c:v>38917</c:v>
                </c:pt>
                <c:pt idx="156">
                  <c:v>38922</c:v>
                </c:pt>
                <c:pt idx="157">
                  <c:v>38929</c:v>
                </c:pt>
                <c:pt idx="158">
                  <c:v>38936</c:v>
                </c:pt>
                <c:pt idx="159">
                  <c:v>38943</c:v>
                </c:pt>
                <c:pt idx="160">
                  <c:v>38951</c:v>
                </c:pt>
                <c:pt idx="161">
                  <c:v>38957</c:v>
                </c:pt>
                <c:pt idx="162">
                  <c:v>38958</c:v>
                </c:pt>
                <c:pt idx="163">
                  <c:v>38965</c:v>
                </c:pt>
                <c:pt idx="164">
                  <c:v>38972</c:v>
                </c:pt>
                <c:pt idx="165">
                  <c:v>38979</c:v>
                </c:pt>
                <c:pt idx="166">
                  <c:v>38980</c:v>
                </c:pt>
                <c:pt idx="167">
                  <c:v>38981</c:v>
                </c:pt>
                <c:pt idx="168">
                  <c:v>38986</c:v>
                </c:pt>
                <c:pt idx="169">
                  <c:v>38994</c:v>
                </c:pt>
                <c:pt idx="170">
                  <c:v>39000</c:v>
                </c:pt>
                <c:pt idx="171">
                  <c:v>39007</c:v>
                </c:pt>
                <c:pt idx="172">
                  <c:v>39014</c:v>
                </c:pt>
                <c:pt idx="173">
                  <c:v>39021</c:v>
                </c:pt>
                <c:pt idx="174">
                  <c:v>39028</c:v>
                </c:pt>
                <c:pt idx="175">
                  <c:v>39035</c:v>
                </c:pt>
                <c:pt idx="176">
                  <c:v>39042</c:v>
                </c:pt>
                <c:pt idx="177">
                  <c:v>39058</c:v>
                </c:pt>
                <c:pt idx="178">
                  <c:v>39065</c:v>
                </c:pt>
                <c:pt idx="179">
                  <c:v>39086</c:v>
                </c:pt>
                <c:pt idx="180">
                  <c:v>39100</c:v>
                </c:pt>
                <c:pt idx="181">
                  <c:v>39114</c:v>
                </c:pt>
                <c:pt idx="182">
                  <c:v>39128</c:v>
                </c:pt>
                <c:pt idx="183">
                  <c:v>39149</c:v>
                </c:pt>
                <c:pt idx="184">
                  <c:v>39170</c:v>
                </c:pt>
                <c:pt idx="185">
                  <c:v>39174</c:v>
                </c:pt>
                <c:pt idx="186">
                  <c:v>39184</c:v>
                </c:pt>
                <c:pt idx="187">
                  <c:v>39198</c:v>
                </c:pt>
                <c:pt idx="188">
                  <c:v>39205</c:v>
                </c:pt>
                <c:pt idx="189">
                  <c:v>39209</c:v>
                </c:pt>
                <c:pt idx="190">
                  <c:v>39211</c:v>
                </c:pt>
                <c:pt idx="191">
                  <c:v>39212</c:v>
                </c:pt>
                <c:pt idx="192">
                  <c:v>39216</c:v>
                </c:pt>
                <c:pt idx="193">
                  <c:v>39219</c:v>
                </c:pt>
                <c:pt idx="194">
                  <c:v>39224</c:v>
                </c:pt>
                <c:pt idx="195">
                  <c:v>39226</c:v>
                </c:pt>
                <c:pt idx="196">
                  <c:v>39230</c:v>
                </c:pt>
                <c:pt idx="197">
                  <c:v>39233</c:v>
                </c:pt>
                <c:pt idx="198">
                  <c:v>39237</c:v>
                </c:pt>
                <c:pt idx="199">
                  <c:v>39244</c:v>
                </c:pt>
                <c:pt idx="200">
                  <c:v>39247</c:v>
                </c:pt>
                <c:pt idx="201">
                  <c:v>39251</c:v>
                </c:pt>
                <c:pt idx="202">
                  <c:v>39254</c:v>
                </c:pt>
                <c:pt idx="203">
                  <c:v>39258</c:v>
                </c:pt>
                <c:pt idx="204">
                  <c:v>39261</c:v>
                </c:pt>
                <c:pt idx="205">
                  <c:v>39266</c:v>
                </c:pt>
                <c:pt idx="206">
                  <c:v>39268</c:v>
                </c:pt>
                <c:pt idx="207">
                  <c:v>39272</c:v>
                </c:pt>
                <c:pt idx="208">
                  <c:v>39275</c:v>
                </c:pt>
                <c:pt idx="209">
                  <c:v>39282</c:v>
                </c:pt>
                <c:pt idx="210">
                  <c:v>39289</c:v>
                </c:pt>
                <c:pt idx="211">
                  <c:v>39296</c:v>
                </c:pt>
                <c:pt idx="212">
                  <c:v>39303</c:v>
                </c:pt>
                <c:pt idx="213">
                  <c:v>39310</c:v>
                </c:pt>
                <c:pt idx="214">
                  <c:v>39317</c:v>
                </c:pt>
                <c:pt idx="215">
                  <c:v>39324</c:v>
                </c:pt>
                <c:pt idx="216">
                  <c:v>39331</c:v>
                </c:pt>
                <c:pt idx="217">
                  <c:v>39336</c:v>
                </c:pt>
                <c:pt idx="218">
                  <c:v>39337</c:v>
                </c:pt>
                <c:pt idx="219">
                  <c:v>39338</c:v>
                </c:pt>
                <c:pt idx="220">
                  <c:v>39342</c:v>
                </c:pt>
                <c:pt idx="221">
                  <c:v>39349</c:v>
                </c:pt>
                <c:pt idx="222">
                  <c:v>39352</c:v>
                </c:pt>
                <c:pt idx="223">
                  <c:v>39370</c:v>
                </c:pt>
                <c:pt idx="224">
                  <c:v>39373</c:v>
                </c:pt>
                <c:pt idx="225">
                  <c:v>39377</c:v>
                </c:pt>
                <c:pt idx="226">
                  <c:v>39380</c:v>
                </c:pt>
                <c:pt idx="227">
                  <c:v>39384</c:v>
                </c:pt>
                <c:pt idx="228">
                  <c:v>39394</c:v>
                </c:pt>
                <c:pt idx="229">
                  <c:v>39408</c:v>
                </c:pt>
                <c:pt idx="230">
                  <c:v>39422</c:v>
                </c:pt>
                <c:pt idx="231">
                  <c:v>39450</c:v>
                </c:pt>
                <c:pt idx="232">
                  <c:v>39463</c:v>
                </c:pt>
                <c:pt idx="233">
                  <c:v>39491</c:v>
                </c:pt>
                <c:pt idx="234">
                  <c:v>39512</c:v>
                </c:pt>
                <c:pt idx="235">
                  <c:v>39527</c:v>
                </c:pt>
                <c:pt idx="236">
                  <c:v>39541</c:v>
                </c:pt>
                <c:pt idx="237">
                  <c:v>39548</c:v>
                </c:pt>
                <c:pt idx="238">
                  <c:v>39552</c:v>
                </c:pt>
                <c:pt idx="239">
                  <c:v>39559</c:v>
                </c:pt>
                <c:pt idx="240">
                  <c:v>39562</c:v>
                </c:pt>
                <c:pt idx="241">
                  <c:v>39566</c:v>
                </c:pt>
                <c:pt idx="242">
                  <c:v>39573</c:v>
                </c:pt>
                <c:pt idx="243">
                  <c:v>39574</c:v>
                </c:pt>
                <c:pt idx="244">
                  <c:v>39575</c:v>
                </c:pt>
                <c:pt idx="245">
                  <c:v>39576</c:v>
                </c:pt>
                <c:pt idx="246">
                  <c:v>39580</c:v>
                </c:pt>
                <c:pt idx="247">
                  <c:v>39588</c:v>
                </c:pt>
                <c:pt idx="248">
                  <c:v>39589</c:v>
                </c:pt>
                <c:pt idx="249">
                  <c:v>39590</c:v>
                </c:pt>
                <c:pt idx="250">
                  <c:v>39594</c:v>
                </c:pt>
                <c:pt idx="251">
                  <c:v>39596</c:v>
                </c:pt>
                <c:pt idx="252">
                  <c:v>39601</c:v>
                </c:pt>
                <c:pt idx="253">
                  <c:v>39604</c:v>
                </c:pt>
                <c:pt idx="254">
                  <c:v>39610</c:v>
                </c:pt>
                <c:pt idx="255">
                  <c:v>39617</c:v>
                </c:pt>
                <c:pt idx="256">
                  <c:v>39622</c:v>
                </c:pt>
                <c:pt idx="257">
                  <c:v>39623</c:v>
                </c:pt>
                <c:pt idx="258">
                  <c:v>39625</c:v>
                </c:pt>
                <c:pt idx="259">
                  <c:v>39631</c:v>
                </c:pt>
                <c:pt idx="260">
                  <c:v>39632</c:v>
                </c:pt>
                <c:pt idx="261">
                  <c:v>39636</c:v>
                </c:pt>
                <c:pt idx="262">
                  <c:v>39637</c:v>
                </c:pt>
                <c:pt idx="263">
                  <c:v>39639</c:v>
                </c:pt>
                <c:pt idx="264">
                  <c:v>39646</c:v>
                </c:pt>
                <c:pt idx="265">
                  <c:v>39653</c:v>
                </c:pt>
                <c:pt idx="266">
                  <c:v>39674</c:v>
                </c:pt>
                <c:pt idx="267">
                  <c:v>39681</c:v>
                </c:pt>
                <c:pt idx="268">
                  <c:v>39688</c:v>
                </c:pt>
                <c:pt idx="269">
                  <c:v>39693</c:v>
                </c:pt>
                <c:pt idx="270">
                  <c:v>39702</c:v>
                </c:pt>
                <c:pt idx="271">
                  <c:v>39709</c:v>
                </c:pt>
                <c:pt idx="272">
                  <c:v>39713</c:v>
                </c:pt>
                <c:pt idx="273">
                  <c:v>39716</c:v>
                </c:pt>
                <c:pt idx="274">
                  <c:v>39720</c:v>
                </c:pt>
                <c:pt idx="275">
                  <c:v>39723</c:v>
                </c:pt>
                <c:pt idx="276">
                  <c:v>39727</c:v>
                </c:pt>
                <c:pt idx="277">
                  <c:v>39730</c:v>
                </c:pt>
                <c:pt idx="278">
                  <c:v>39737</c:v>
                </c:pt>
                <c:pt idx="279">
                  <c:v>39743</c:v>
                </c:pt>
                <c:pt idx="280">
                  <c:v>39764</c:v>
                </c:pt>
                <c:pt idx="281">
                  <c:v>39786</c:v>
                </c:pt>
                <c:pt idx="282">
                  <c:v>39835</c:v>
                </c:pt>
                <c:pt idx="283">
                  <c:v>39870</c:v>
                </c:pt>
                <c:pt idx="284">
                  <c:v>39896</c:v>
                </c:pt>
                <c:pt idx="285">
                  <c:v>39899</c:v>
                </c:pt>
                <c:pt idx="286">
                  <c:v>39900</c:v>
                </c:pt>
                <c:pt idx="287">
                  <c:v>39902</c:v>
                </c:pt>
                <c:pt idx="288">
                  <c:v>39905</c:v>
                </c:pt>
                <c:pt idx="289">
                  <c:v>39909</c:v>
                </c:pt>
                <c:pt idx="290">
                  <c:v>39911</c:v>
                </c:pt>
                <c:pt idx="291">
                  <c:v>39916</c:v>
                </c:pt>
                <c:pt idx="292">
                  <c:v>39919</c:v>
                </c:pt>
                <c:pt idx="293">
                  <c:v>39923</c:v>
                </c:pt>
                <c:pt idx="294">
                  <c:v>39926</c:v>
                </c:pt>
                <c:pt idx="295">
                  <c:v>39930</c:v>
                </c:pt>
                <c:pt idx="296">
                  <c:v>39933</c:v>
                </c:pt>
                <c:pt idx="297">
                  <c:v>39937</c:v>
                </c:pt>
                <c:pt idx="298">
                  <c:v>39940</c:v>
                </c:pt>
                <c:pt idx="299">
                  <c:v>39944</c:v>
                </c:pt>
                <c:pt idx="300">
                  <c:v>39946</c:v>
                </c:pt>
                <c:pt idx="301">
                  <c:v>39948</c:v>
                </c:pt>
                <c:pt idx="302">
                  <c:v>39949</c:v>
                </c:pt>
                <c:pt idx="303">
                  <c:v>39952</c:v>
                </c:pt>
                <c:pt idx="304" formatCode="[$-1009]d\-mmm\-yy;@">
                  <c:v>39964</c:v>
                </c:pt>
                <c:pt idx="305" formatCode="[$-1009]d\-mmm\-yy;@">
                  <c:v>39972</c:v>
                </c:pt>
                <c:pt idx="306" formatCode="[$-1009]d\-mmm\-yy;@">
                  <c:v>39977</c:v>
                </c:pt>
                <c:pt idx="307" formatCode="[$-1009]d\-mmm\-yy;@">
                  <c:v>39993</c:v>
                </c:pt>
                <c:pt idx="308" formatCode="[$-1009]d\-mmm\-yy;@">
                  <c:v>39994</c:v>
                </c:pt>
                <c:pt idx="309" formatCode="[$-1009]d\-mmm\-yy;@">
                  <c:v>40007</c:v>
                </c:pt>
                <c:pt idx="310" formatCode="[$-1009]d\-mmm\-yy;@">
                  <c:v>40014</c:v>
                </c:pt>
                <c:pt idx="311" formatCode="[$-1009]d\-mmm\-yy;@">
                  <c:v>40021</c:v>
                </c:pt>
                <c:pt idx="312" formatCode="[$-1009]d\-mmm\-yy;@">
                  <c:v>40028</c:v>
                </c:pt>
                <c:pt idx="313" formatCode="[$-1009]d\-mmm\-yy;@">
                  <c:v>40032</c:v>
                </c:pt>
                <c:pt idx="314" formatCode="[$-1009]d\-mmm\-yy;@">
                  <c:v>40035</c:v>
                </c:pt>
                <c:pt idx="315" formatCode="[$-1009]d\-mmm\-yy;@">
                  <c:v>40043</c:v>
                </c:pt>
                <c:pt idx="316" formatCode="[$-1009]d\-mmm\-yy;@">
                  <c:v>40049</c:v>
                </c:pt>
                <c:pt idx="317" formatCode="[$-1009]d\-mmm\-yy;@">
                  <c:v>40056</c:v>
                </c:pt>
                <c:pt idx="318" formatCode="[$-1009]d\-mmm\-yy;@">
                  <c:v>40063</c:v>
                </c:pt>
                <c:pt idx="319" formatCode="[$-1009]d\-mmm\-yy;@">
                  <c:v>40070</c:v>
                </c:pt>
                <c:pt idx="320" formatCode="[$-1009]d\-mmm\-yy;@">
                  <c:v>40077</c:v>
                </c:pt>
                <c:pt idx="321" formatCode="[$-1009]d\-mmm\-yy;@">
                  <c:v>40085</c:v>
                </c:pt>
                <c:pt idx="322" formatCode="[$-1009]d\-mmm\-yy;@">
                  <c:v>40087</c:v>
                </c:pt>
                <c:pt idx="323" formatCode="[$-1009]d\-mmm\-yy;@">
                  <c:v>40091</c:v>
                </c:pt>
                <c:pt idx="324" formatCode="[$-1009]d\-mmm\-yy;@">
                  <c:v>40095</c:v>
                </c:pt>
                <c:pt idx="325" formatCode="[$-1009]d\-mmm\-yy;@">
                  <c:v>40098</c:v>
                </c:pt>
                <c:pt idx="326" formatCode="[$-1009]d\-mmm\-yy;@">
                  <c:v>40099</c:v>
                </c:pt>
                <c:pt idx="327" formatCode="[$-1009]d\-mmm\-yy;@">
                  <c:v>40102</c:v>
                </c:pt>
                <c:pt idx="328" formatCode="[$-1009]d\-mmm\-yy;@">
                  <c:v>40105</c:v>
                </c:pt>
                <c:pt idx="329" formatCode="[$-1009]d\-mmm\-yy;@">
                  <c:v>40106</c:v>
                </c:pt>
                <c:pt idx="330" formatCode="[$-1009]d\-mmm\-yy;@">
                  <c:v>40107</c:v>
                </c:pt>
                <c:pt idx="331" formatCode="[$-1009]d\-mmm\-yy;@">
                  <c:v>40108</c:v>
                </c:pt>
                <c:pt idx="332" formatCode="[$-1009]d\-mmm\-yy;@">
                  <c:v>40109</c:v>
                </c:pt>
                <c:pt idx="333" formatCode="[$-1009]d\-mmm\-yy;@">
                  <c:v>40110</c:v>
                </c:pt>
                <c:pt idx="334" formatCode="[$-1009]d\-mmm\-yy;@">
                  <c:v>40111</c:v>
                </c:pt>
                <c:pt idx="335" formatCode="[$-1009]d\-mmm\-yy;@">
                  <c:v>40112</c:v>
                </c:pt>
                <c:pt idx="336" formatCode="[$-1009]d\-mmm\-yy;@">
                  <c:v>40113</c:v>
                </c:pt>
                <c:pt idx="337" formatCode="[$-1009]d\-mmm\-yy;@">
                  <c:v>40114</c:v>
                </c:pt>
                <c:pt idx="338" formatCode="[$-1009]d\-mmm\-yy;@">
                  <c:v>40115</c:v>
                </c:pt>
                <c:pt idx="339" formatCode="[$-1009]d\-mmm\-yy;@">
                  <c:v>40116</c:v>
                </c:pt>
                <c:pt idx="340" formatCode="[$-1009]d\-mmm\-yy;@">
                  <c:v>40117</c:v>
                </c:pt>
                <c:pt idx="341" formatCode="[$-1009]d\-mmm\-yy;@">
                  <c:v>40118</c:v>
                </c:pt>
                <c:pt idx="342" formatCode="[$-1009]d\-mmm\-yy;@">
                  <c:v>40119</c:v>
                </c:pt>
                <c:pt idx="343" formatCode="[$-1009]d\-mmm\-yy;@">
                  <c:v>40126</c:v>
                </c:pt>
                <c:pt idx="344" formatCode="[$-1009]d\-mmm\-yy;@">
                  <c:v>40133</c:v>
                </c:pt>
                <c:pt idx="345" formatCode="[$-1009]d\-mmm\-yy;@">
                  <c:v>40140</c:v>
                </c:pt>
                <c:pt idx="346" formatCode="[$-1009]d\-mmm\-yy;@">
                  <c:v>40147</c:v>
                </c:pt>
                <c:pt idx="347" formatCode="[$-1009]d\-mmm\-yy;@">
                  <c:v>40154</c:v>
                </c:pt>
                <c:pt idx="348" formatCode="[$-1009]d\-mmm\-yy;@">
                  <c:v>40161</c:v>
                </c:pt>
                <c:pt idx="349" formatCode="[$-1009]d\-mmm\-yy;@">
                  <c:v>40182</c:v>
                </c:pt>
                <c:pt idx="350" formatCode="[$-1009]d\-mmm\-yy;@">
                  <c:v>40196</c:v>
                </c:pt>
                <c:pt idx="351" formatCode="[$-1009]d\-mmm\-yy;@">
                  <c:v>40210</c:v>
                </c:pt>
                <c:pt idx="352" formatCode="[$-1009]d\-mmm\-yy;@">
                  <c:v>40225</c:v>
                </c:pt>
                <c:pt idx="353" formatCode="[$-1009]d\-mmm\-yy;@">
                  <c:v>40238</c:v>
                </c:pt>
                <c:pt idx="354" formatCode="[$-1009]d\-mmm\-yy;@">
                  <c:v>40252</c:v>
                </c:pt>
                <c:pt idx="355" formatCode="[$-1009]d\-mmm\-yy;@">
                  <c:v>40260</c:v>
                </c:pt>
                <c:pt idx="356" formatCode="[$-1009]d\-mmm\-yy;@">
                  <c:v>40262</c:v>
                </c:pt>
                <c:pt idx="357" formatCode="[$-1009]d\-mmm\-yy;@">
                  <c:v>40266</c:v>
                </c:pt>
                <c:pt idx="358" formatCode="[$-1009]d\-mmm\-yy;@">
                  <c:v>40273</c:v>
                </c:pt>
                <c:pt idx="359" formatCode="[$-1009]d\-mmm\-yy;@">
                  <c:v>40280</c:v>
                </c:pt>
                <c:pt idx="360" formatCode="[$-1009]d\-mmm\-yy;@">
                  <c:v>40287</c:v>
                </c:pt>
                <c:pt idx="361" formatCode="[$-1009]d\-mmm\-yy;@">
                  <c:v>40289</c:v>
                </c:pt>
                <c:pt idx="362" formatCode="[$-1009]d\-mmm\-yy;@">
                  <c:v>40294</c:v>
                </c:pt>
                <c:pt idx="363" formatCode="[$-1009]d\-mmm\-yy;@">
                  <c:v>40301</c:v>
                </c:pt>
                <c:pt idx="364" formatCode="[$-1009]d\-mmm\-yy;@">
                  <c:v>40308</c:v>
                </c:pt>
                <c:pt idx="365" formatCode="[$-1009]d\-mmm\-yy;@">
                  <c:v>40315</c:v>
                </c:pt>
                <c:pt idx="366" formatCode="[$-1009]d\-mmm\-yy;@">
                  <c:v>40322</c:v>
                </c:pt>
                <c:pt idx="367" formatCode="[$-1009]d\-mmm\-yy;@">
                  <c:v>40329</c:v>
                </c:pt>
                <c:pt idx="368" formatCode="[$-1009]d\-mmm\-yy;@">
                  <c:v>40336</c:v>
                </c:pt>
                <c:pt idx="369" formatCode="[$-1009]d\-mmm\-yy;@">
                  <c:v>40343</c:v>
                </c:pt>
                <c:pt idx="370" formatCode="[$-1009]d\-mmm\-yy;@">
                  <c:v>40350</c:v>
                </c:pt>
                <c:pt idx="371" formatCode="[$-1009]d\-mmm\-yy;@">
                  <c:v>40357</c:v>
                </c:pt>
                <c:pt idx="372" formatCode="[$-1009]d\-mmm\-yy;@">
                  <c:v>40364</c:v>
                </c:pt>
                <c:pt idx="373" formatCode="[$-1009]d\-mmm\-yy;@">
                  <c:v>40371</c:v>
                </c:pt>
                <c:pt idx="374" formatCode="[$-1009]d\-mmm\-yy;@">
                  <c:v>40378</c:v>
                </c:pt>
                <c:pt idx="375" formatCode="[$-1009]d\-mmm\-yy;@">
                  <c:v>40385</c:v>
                </c:pt>
                <c:pt idx="376" formatCode="[$-1009]d\-mmm\-yy;@">
                  <c:v>40392</c:v>
                </c:pt>
                <c:pt idx="377" formatCode="[$-1009]d\-mmm\-yy;@">
                  <c:v>40399</c:v>
                </c:pt>
                <c:pt idx="378" formatCode="[$-1009]d\-mmm\-yy;@">
                  <c:v>40406</c:v>
                </c:pt>
                <c:pt idx="379" formatCode="[$-1009]d\-mmm\-yy;@">
                  <c:v>40413</c:v>
                </c:pt>
                <c:pt idx="380" formatCode="[$-1009]d\-mmm\-yy;@">
                  <c:v>40420</c:v>
                </c:pt>
                <c:pt idx="381" formatCode="[$-1009]d\-mmm\-yy;@">
                  <c:v>40427</c:v>
                </c:pt>
                <c:pt idx="382" formatCode="[$-1009]d\-mmm\-yy;@">
                  <c:v>40434</c:v>
                </c:pt>
                <c:pt idx="383" formatCode="[$-1009]d\-mmm\-yy;@">
                  <c:v>40441</c:v>
                </c:pt>
                <c:pt idx="384" formatCode="[$-1009]d\-mmm\-yy;@">
                  <c:v>40448</c:v>
                </c:pt>
                <c:pt idx="385" formatCode="[$-1009]d\-mmm\-yy;@">
                  <c:v>40455</c:v>
                </c:pt>
                <c:pt idx="386" formatCode="[$-1009]d\-mmm\-yy;@">
                  <c:v>40463</c:v>
                </c:pt>
                <c:pt idx="387" formatCode="[$-1009]d\-mmm\-yy;@">
                  <c:v>40469</c:v>
                </c:pt>
                <c:pt idx="388" formatCode="[$-1009]d\-mmm\-yy;@">
                  <c:v>40476</c:v>
                </c:pt>
                <c:pt idx="389" formatCode="[$-1009]d\-mmm\-yy;@">
                  <c:v>40483</c:v>
                </c:pt>
                <c:pt idx="390" formatCode="[$-1009]d\-mmm\-yy;@">
                  <c:v>40490</c:v>
                </c:pt>
                <c:pt idx="391" formatCode="[$-1009]d\-mmm\-yy;@">
                  <c:v>40497</c:v>
                </c:pt>
                <c:pt idx="392" formatCode="[$-1009]d\-mmm\-yy;@">
                  <c:v>40500</c:v>
                </c:pt>
                <c:pt idx="393" formatCode="[$-1009]d\-mmm\-yy;@">
                  <c:v>40501</c:v>
                </c:pt>
                <c:pt idx="394" formatCode="[$-1009]d\-mmm\-yy;@">
                  <c:v>40502</c:v>
                </c:pt>
                <c:pt idx="395" formatCode="[$-1009]d\-mmm\-yy;@">
                  <c:v>40503</c:v>
                </c:pt>
                <c:pt idx="396" formatCode="[$-1009]d\-mmm\-yy;@">
                  <c:v>40504</c:v>
                </c:pt>
                <c:pt idx="397" formatCode="[$-1009]d\-mmm\-yy;@">
                  <c:v>40505</c:v>
                </c:pt>
                <c:pt idx="398" formatCode="[$-1009]d\-mmm\-yy;@">
                  <c:v>40506</c:v>
                </c:pt>
                <c:pt idx="399" formatCode="[$-1009]d\-mmm\-yy;@">
                  <c:v>40507</c:v>
                </c:pt>
                <c:pt idx="400" formatCode="[$-1009]d\-mmm\-yy;@">
                  <c:v>40508</c:v>
                </c:pt>
                <c:pt idx="401" formatCode="[$-1009]d\-mmm\-yy;@">
                  <c:v>40509</c:v>
                </c:pt>
                <c:pt idx="402" formatCode="[$-1009]d\-mmm\-yy;@">
                  <c:v>40511</c:v>
                </c:pt>
                <c:pt idx="403" formatCode="[$-1009]d\-mmm\-yy;@">
                  <c:v>40514</c:v>
                </c:pt>
                <c:pt idx="404" formatCode="[$-1009]d\-mmm\-yy;@">
                  <c:v>40518</c:v>
                </c:pt>
                <c:pt idx="405" formatCode="[$-1009]d\-mmm\-yy;@">
                  <c:v>40525</c:v>
                </c:pt>
                <c:pt idx="406" formatCode="[$-1009]d\-mmm\-yy;@">
                  <c:v>40528</c:v>
                </c:pt>
                <c:pt idx="407" formatCode="[$-1009]d\-mmm\-yy;@">
                  <c:v>40546</c:v>
                </c:pt>
                <c:pt idx="408" formatCode="[$-1009]d\-mmm\-yy;@">
                  <c:v>40553</c:v>
                </c:pt>
                <c:pt idx="409" formatCode="[$-1009]d\-mmm\-yy;@">
                  <c:v>40560</c:v>
                </c:pt>
                <c:pt idx="410" formatCode="[$-1009]d\-mmm\-yy;@">
                  <c:v>40567</c:v>
                </c:pt>
                <c:pt idx="411" formatCode="[$-1009]d\-mmm\-yy;@">
                  <c:v>40574</c:v>
                </c:pt>
                <c:pt idx="412" formatCode="[$-1009]d\-mmm\-yy;@">
                  <c:v>40581</c:v>
                </c:pt>
                <c:pt idx="413" formatCode="[$-1009]d\-mmm\-yy;@">
                  <c:v>40588</c:v>
                </c:pt>
                <c:pt idx="414" formatCode="[$-1009]d\-mmm\-yy;@">
                  <c:v>40595</c:v>
                </c:pt>
                <c:pt idx="415" formatCode="[$-1009]d\-mmm\-yy;@">
                  <c:v>40602</c:v>
                </c:pt>
                <c:pt idx="416" formatCode="[$-1009]d\-mmm\-yy;@">
                  <c:v>40609</c:v>
                </c:pt>
                <c:pt idx="417" formatCode="[$-1009]d\-mmm\-yy;@">
                  <c:v>40616</c:v>
                </c:pt>
                <c:pt idx="418" formatCode="[$-1009]d\-mmm\-yy;@">
                  <c:v>40623</c:v>
                </c:pt>
                <c:pt idx="419" formatCode="[$-1009]d\-mmm\-yy;@">
                  <c:v>40626</c:v>
                </c:pt>
                <c:pt idx="420" formatCode="[$-1009]d\-mmm\-yy;@">
                  <c:v>40630</c:v>
                </c:pt>
                <c:pt idx="421" formatCode="[$-1009]d\-mmm\-yy;@">
                  <c:v>40633</c:v>
                </c:pt>
                <c:pt idx="422" formatCode="[$-1009]d\-mmm\-yy;@">
                  <c:v>40637</c:v>
                </c:pt>
                <c:pt idx="423" formatCode="[$-1009]d\-mmm\-yy;@">
                  <c:v>40640</c:v>
                </c:pt>
                <c:pt idx="424" formatCode="[$-1009]d\-mmm\-yy;@">
                  <c:v>40644</c:v>
                </c:pt>
                <c:pt idx="425" formatCode="[$-1009]d\-mmm\-yy;@">
                  <c:v>40647</c:v>
                </c:pt>
                <c:pt idx="426" formatCode="[$-1009]d\-mmm\-yy;@">
                  <c:v>40651</c:v>
                </c:pt>
                <c:pt idx="427" formatCode="[$-1009]d\-mmm\-yy;@">
                  <c:v>40654</c:v>
                </c:pt>
                <c:pt idx="428" formatCode="[$-1009]d\-mmm\-yy;@">
                  <c:v>40658</c:v>
                </c:pt>
                <c:pt idx="429" formatCode="[$-1009]d\-mmm\-yy;@">
                  <c:v>40661</c:v>
                </c:pt>
                <c:pt idx="430" formatCode="[$-1009]d\-mmm\-yy;@">
                  <c:v>40665</c:v>
                </c:pt>
                <c:pt idx="431" formatCode="[$-1009]d\-mmm\-yy;@">
                  <c:v>40668</c:v>
                </c:pt>
                <c:pt idx="432" formatCode="[$-1009]d\-mmm\-yy;@">
                  <c:v>40672</c:v>
                </c:pt>
                <c:pt idx="433" formatCode="[$-1009]d\-mmm\-yy;@">
                  <c:v>40675</c:v>
                </c:pt>
                <c:pt idx="434" formatCode="[$-1009]d\-mmm\-yy;@">
                  <c:v>40679</c:v>
                </c:pt>
                <c:pt idx="435" formatCode="[$-1009]d\-mmm\-yy;@">
                  <c:v>40682</c:v>
                </c:pt>
                <c:pt idx="436" formatCode="[$-1009]d\-mmm\-yy;@">
                  <c:v>40686</c:v>
                </c:pt>
                <c:pt idx="437" formatCode="[$-1009]d\-mmm\-yy;@">
                  <c:v>40689</c:v>
                </c:pt>
                <c:pt idx="438" formatCode="[$-1009]d\-mmm\-yy;@">
                  <c:v>40693</c:v>
                </c:pt>
                <c:pt idx="439" formatCode="[$-1009]d\-mmm\-yy;@">
                  <c:v>40700</c:v>
                </c:pt>
                <c:pt idx="440" formatCode="[$-1009]d\-mmm\-yy;@">
                  <c:v>40703</c:v>
                </c:pt>
                <c:pt idx="441" formatCode="[$-1009]d\-mmm\-yy;@">
                  <c:v>40707</c:v>
                </c:pt>
                <c:pt idx="442" formatCode="[$-1009]d\-mmm\-yy;@">
                  <c:v>40710</c:v>
                </c:pt>
                <c:pt idx="443" formatCode="[$-1009]d\-mmm\-yy;@">
                  <c:v>40714</c:v>
                </c:pt>
                <c:pt idx="444" formatCode="[$-1009]d\-mmm\-yy;@">
                  <c:v>40717</c:v>
                </c:pt>
                <c:pt idx="445" formatCode="[$-1009]d\-mmm\-yy;@">
                  <c:v>40721</c:v>
                </c:pt>
                <c:pt idx="446" formatCode="[$-1009]d\-mmm\-yy;@">
                  <c:v>40728</c:v>
                </c:pt>
                <c:pt idx="447" formatCode="[$-1009]d\-mmm\-yy;@">
                  <c:v>40731</c:v>
                </c:pt>
                <c:pt idx="448" formatCode="[$-1009]d\-mmm\-yy;@">
                  <c:v>40735</c:v>
                </c:pt>
                <c:pt idx="449" formatCode="[$-1009]d\-mmm\-yy;@">
                  <c:v>40738</c:v>
                </c:pt>
                <c:pt idx="450" formatCode="[$-1009]d\-mmm\-yy;@">
                  <c:v>40742</c:v>
                </c:pt>
                <c:pt idx="451" formatCode="[$-1009]d\-mmm\-yy;@">
                  <c:v>40749</c:v>
                </c:pt>
                <c:pt idx="452" formatCode="[$-1009]d\-mmm\-yy;@">
                  <c:v>40752</c:v>
                </c:pt>
                <c:pt idx="453" formatCode="[$-1009]d\-mmm\-yy;@">
                  <c:v>40756</c:v>
                </c:pt>
                <c:pt idx="454" formatCode="[$-1009]d\-mmm\-yy;@">
                  <c:v>40759</c:v>
                </c:pt>
                <c:pt idx="455" formatCode="[$-1009]d\-mmm\-yy;@">
                  <c:v>40763</c:v>
                </c:pt>
                <c:pt idx="456" formatCode="[$-1009]d\-mmm\-yy;@">
                  <c:v>40766</c:v>
                </c:pt>
                <c:pt idx="457" formatCode="[$-1009]d\-mmm\-yy;@">
                  <c:v>40770</c:v>
                </c:pt>
                <c:pt idx="458" formatCode="[$-1009]d\-mmm\-yy;@">
                  <c:v>40773</c:v>
                </c:pt>
                <c:pt idx="459" formatCode="[$-1009]d\-mmm\-yy;@">
                  <c:v>40777</c:v>
                </c:pt>
                <c:pt idx="460" formatCode="[$-1009]d\-mmm\-yy;@">
                  <c:v>40780</c:v>
                </c:pt>
                <c:pt idx="461" formatCode="[$-1009]d\-mmm\-yy;@">
                  <c:v>40784</c:v>
                </c:pt>
                <c:pt idx="462" formatCode="[$-1009]d\-mmm\-yy;@">
                  <c:v>40787</c:v>
                </c:pt>
                <c:pt idx="463" formatCode="[$-1009]d\-mmm\-yy;@">
                  <c:v>40791</c:v>
                </c:pt>
                <c:pt idx="464" formatCode="[$-1009]d\-mmm\-yy;@">
                  <c:v>40794</c:v>
                </c:pt>
                <c:pt idx="465" formatCode="[$-1009]d\-mmm\-yy;@">
                  <c:v>40798</c:v>
                </c:pt>
                <c:pt idx="466" formatCode="[$-1009]d\-mmm\-yy;@">
                  <c:v>40801</c:v>
                </c:pt>
                <c:pt idx="467" formatCode="[$-1009]d\-mmm\-yy;@">
                  <c:v>40805</c:v>
                </c:pt>
                <c:pt idx="468" formatCode="[$-1009]d\-mmm\-yy;@">
                  <c:v>40808</c:v>
                </c:pt>
                <c:pt idx="469" formatCode="[$-1009]d\-mmm\-yy;@">
                  <c:v>40812</c:v>
                </c:pt>
                <c:pt idx="470" formatCode="[$-1009]d\-mmm\-yy;@">
                  <c:v>40816</c:v>
                </c:pt>
                <c:pt idx="471" formatCode="[$-1009]d\-mmm\-yy;@">
                  <c:v>40819</c:v>
                </c:pt>
                <c:pt idx="472" formatCode="[$-1009]d\-mmm\-yy;@">
                  <c:v>40827</c:v>
                </c:pt>
                <c:pt idx="473" formatCode="[$-1009]d\-mmm\-yy;@">
                  <c:v>40833</c:v>
                </c:pt>
                <c:pt idx="474" formatCode="[$-1009]d\-mmm\-yy;@">
                  <c:v>40840</c:v>
                </c:pt>
                <c:pt idx="475" formatCode="[$-1009]d\-mmm\-yy;@">
                  <c:v>40847</c:v>
                </c:pt>
                <c:pt idx="476" formatCode="[$-1009]d\-mmm\-yy;@">
                  <c:v>40854</c:v>
                </c:pt>
                <c:pt idx="477" formatCode="[$-1009]d\-mmm\-yy;@">
                  <c:v>40861</c:v>
                </c:pt>
                <c:pt idx="478" formatCode="[$-1009]d\-mmm\-yy;@">
                  <c:v>40869</c:v>
                </c:pt>
                <c:pt idx="479" formatCode="[$-1009]d\-mmm\-yy;@">
                  <c:v>40875</c:v>
                </c:pt>
                <c:pt idx="480" formatCode="[$-1009]d\-mmm\-yy;@">
                  <c:v>40882</c:v>
                </c:pt>
                <c:pt idx="481" formatCode="[$-1009]d\-mmm\-yy;@">
                  <c:v>40890</c:v>
                </c:pt>
                <c:pt idx="482" formatCode="[$-1009]d\-mmm\-yy;@">
                  <c:v>40911</c:v>
                </c:pt>
                <c:pt idx="483" formatCode="[$-1009]d\-mmm\-yy;@">
                  <c:v>40918</c:v>
                </c:pt>
                <c:pt idx="484" formatCode="[$-1009]d\-mmm\-yy;@">
                  <c:v>40924</c:v>
                </c:pt>
                <c:pt idx="485" formatCode="[$-1009]d\-mmm\-yy;@">
                  <c:v>40931</c:v>
                </c:pt>
                <c:pt idx="486" formatCode="[$-1009]d\-mmm\-yy;@">
                  <c:v>40938</c:v>
                </c:pt>
                <c:pt idx="487" formatCode="[$-1009]d\-mmm\-yy;@">
                  <c:v>40945</c:v>
                </c:pt>
                <c:pt idx="488" formatCode="[$-1009]d\-mmm\-yy;@">
                  <c:v>40952</c:v>
                </c:pt>
                <c:pt idx="489" formatCode="[$-1009]d\-mmm\-yy;@">
                  <c:v>40959</c:v>
                </c:pt>
                <c:pt idx="490" formatCode="[$-1009]d\-mmm\-yy;@">
                  <c:v>40966</c:v>
                </c:pt>
                <c:pt idx="491" formatCode="[$-1009]d\-mmm\-yy;@">
                  <c:v>40973</c:v>
                </c:pt>
                <c:pt idx="492" formatCode="[$-1009]d\-mmm\-yy;@">
                  <c:v>40980</c:v>
                </c:pt>
                <c:pt idx="493" formatCode="[$-1009]d\-mmm\-yy;@">
                  <c:v>40987</c:v>
                </c:pt>
                <c:pt idx="494" formatCode="[$-1009]d\-mmm\-yy;@">
                  <c:v>40994</c:v>
                </c:pt>
                <c:pt idx="495" formatCode="[$-1009]d\-mmm\-yy;@">
                  <c:v>41001</c:v>
                </c:pt>
              </c:numCache>
            </c:numRef>
          </c:xVal>
          <c:yVal>
            <c:numRef>
              <c:f>Calcs!$R$4:$R$499</c:f>
              <c:numCache>
                <c:formatCode>0.000</c:formatCode>
                <c:ptCount val="496"/>
                <c:pt idx="0">
                  <c:v>1030.329</c:v>
                </c:pt>
                <c:pt idx="1">
                  <c:v>1030.23</c:v>
                </c:pt>
                <c:pt idx="2">
                  <c:v>1030.0650000000001</c:v>
                </c:pt>
                <c:pt idx="3">
                  <c:v>1030.038</c:v>
                </c:pt>
                <c:pt idx="4">
                  <c:v>1029.7149999999999</c:v>
                </c:pt>
                <c:pt idx="5">
                  <c:v>1030.165</c:v>
                </c:pt>
                <c:pt idx="6">
                  <c:v>1030.3</c:v>
                </c:pt>
                <c:pt idx="7">
                  <c:v>1030.27</c:v>
                </c:pt>
                <c:pt idx="8">
                  <c:v>1030.1500000000001</c:v>
                </c:pt>
                <c:pt idx="9">
                  <c:v>1029.8820000000001</c:v>
                </c:pt>
                <c:pt idx="10">
                  <c:v>1029.7950000000001</c:v>
                </c:pt>
                <c:pt idx="11">
                  <c:v>1029.702</c:v>
                </c:pt>
                <c:pt idx="12">
                  <c:v>1029.6099999999999</c:v>
                </c:pt>
                <c:pt idx="13">
                  <c:v>1029.644</c:v>
                </c:pt>
                <c:pt idx="14">
                  <c:v>1029.645</c:v>
                </c:pt>
                <c:pt idx="15">
                  <c:v>1029.6579999999999</c:v>
                </c:pt>
                <c:pt idx="16">
                  <c:v>1029.6420000000001</c:v>
                </c:pt>
                <c:pt idx="17">
                  <c:v>1029.6099999999999</c:v>
                </c:pt>
                <c:pt idx="18">
                  <c:v>1029.73</c:v>
                </c:pt>
                <c:pt idx="19">
                  <c:v>1029.8030000000001</c:v>
                </c:pt>
                <c:pt idx="20">
                  <c:v>1029.8679999999999</c:v>
                </c:pt>
                <c:pt idx="21">
                  <c:v>1029.6980000000001</c:v>
                </c:pt>
                <c:pt idx="22">
                  <c:v>1029.8679999999999</c:v>
                </c:pt>
                <c:pt idx="23">
                  <c:v>1029.8050000000001</c:v>
                </c:pt>
                <c:pt idx="24">
                  <c:v>1029.74</c:v>
                </c:pt>
                <c:pt idx="25">
                  <c:v>1029.8679999999999</c:v>
                </c:pt>
                <c:pt idx="26">
                  <c:v>1029.93</c:v>
                </c:pt>
                <c:pt idx="27">
                  <c:v>1028.902</c:v>
                </c:pt>
                <c:pt idx="28">
                  <c:v>1029.03</c:v>
                </c:pt>
                <c:pt idx="29">
                  <c:v>1029.202</c:v>
                </c:pt>
                <c:pt idx="30">
                  <c:v>1029.252</c:v>
                </c:pt>
                <c:pt idx="31">
                  <c:v>1029.345</c:v>
                </c:pt>
                <c:pt idx="32">
                  <c:v>1029.261</c:v>
                </c:pt>
                <c:pt idx="33">
                  <c:v>1028.7819999999999</c:v>
                </c:pt>
                <c:pt idx="34">
                  <c:v>1028.748</c:v>
                </c:pt>
                <c:pt idx="35">
                  <c:v>1028.7950000000001</c:v>
                </c:pt>
                <c:pt idx="36">
                  <c:v>1028.7950000000001</c:v>
                </c:pt>
                <c:pt idx="37">
                  <c:v>1028.9290000000001</c:v>
                </c:pt>
                <c:pt idx="38">
                  <c:v>1029.02</c:v>
                </c:pt>
                <c:pt idx="39">
                  <c:v>1029.135</c:v>
                </c:pt>
                <c:pt idx="40">
                  <c:v>1029.24</c:v>
                </c:pt>
                <c:pt idx="41">
                  <c:v>1029.33</c:v>
                </c:pt>
                <c:pt idx="42">
                  <c:v>1029.5150000000001</c:v>
                </c:pt>
                <c:pt idx="43">
                  <c:v>1029.58</c:v>
                </c:pt>
                <c:pt idx="44">
                  <c:v>1029.8779999999999</c:v>
                </c:pt>
                <c:pt idx="45">
                  <c:v>1029.94</c:v>
                </c:pt>
                <c:pt idx="46">
                  <c:v>1030.03</c:v>
                </c:pt>
                <c:pt idx="47">
                  <c:v>1030.0899999999999</c:v>
                </c:pt>
                <c:pt idx="48">
                  <c:v>1030.134</c:v>
                </c:pt>
                <c:pt idx="49">
                  <c:v>1030.1759999999999</c:v>
                </c:pt>
                <c:pt idx="50">
                  <c:v>1030.0450000000001</c:v>
                </c:pt>
                <c:pt idx="51">
                  <c:v>1029.854</c:v>
                </c:pt>
                <c:pt idx="52">
                  <c:v>1029.693</c:v>
                </c:pt>
                <c:pt idx="53">
                  <c:v>1029.5250000000001</c:v>
                </c:pt>
                <c:pt idx="54">
                  <c:v>1029.355</c:v>
                </c:pt>
                <c:pt idx="55">
                  <c:v>1029.1849999999999</c:v>
                </c:pt>
                <c:pt idx="56">
                  <c:v>1029.03</c:v>
                </c:pt>
                <c:pt idx="57">
                  <c:v>1028.94</c:v>
                </c:pt>
                <c:pt idx="58">
                  <c:v>1028.58</c:v>
                </c:pt>
                <c:pt idx="59">
                  <c:v>1028.443</c:v>
                </c:pt>
                <c:pt idx="60">
                  <c:v>1028.3399999999999</c:v>
                </c:pt>
                <c:pt idx="61">
                  <c:v>1028.1949999999999</c:v>
                </c:pt>
                <c:pt idx="62">
                  <c:v>1028.18</c:v>
                </c:pt>
                <c:pt idx="63">
                  <c:v>1028.05</c:v>
                </c:pt>
                <c:pt idx="64">
                  <c:v>1027.885</c:v>
                </c:pt>
                <c:pt idx="65">
                  <c:v>1027.7449999999999</c:v>
                </c:pt>
                <c:pt idx="66">
                  <c:v>1027.605</c:v>
                </c:pt>
                <c:pt idx="67">
                  <c:v>1027.4570000000001</c:v>
                </c:pt>
                <c:pt idx="68">
                  <c:v>1027.28</c:v>
                </c:pt>
                <c:pt idx="69">
                  <c:v>1027.018</c:v>
                </c:pt>
                <c:pt idx="70">
                  <c:v>1026.58</c:v>
                </c:pt>
                <c:pt idx="71">
                  <c:v>1026.453</c:v>
                </c:pt>
                <c:pt idx="72">
                  <c:v>1026.307</c:v>
                </c:pt>
                <c:pt idx="73">
                  <c:v>1026.6300000000001</c:v>
                </c:pt>
                <c:pt idx="74">
                  <c:v>1026.702</c:v>
                </c:pt>
                <c:pt idx="75">
                  <c:v>1027.923</c:v>
                </c:pt>
                <c:pt idx="76">
                  <c:v>1027.847</c:v>
                </c:pt>
                <c:pt idx="77">
                  <c:v>1027.742</c:v>
                </c:pt>
                <c:pt idx="78">
                  <c:v>1027.626</c:v>
                </c:pt>
                <c:pt idx="79">
                  <c:v>1027.3820000000001</c:v>
                </c:pt>
                <c:pt idx="80">
                  <c:v>1027.26</c:v>
                </c:pt>
                <c:pt idx="81">
                  <c:v>1028.2650000000001</c:v>
                </c:pt>
                <c:pt idx="82">
                  <c:v>1028.3130000000001</c:v>
                </c:pt>
                <c:pt idx="83">
                  <c:v>1028.31</c:v>
                </c:pt>
                <c:pt idx="84">
                  <c:v>1028.2619999999999</c:v>
                </c:pt>
                <c:pt idx="85">
                  <c:v>1028.213</c:v>
                </c:pt>
                <c:pt idx="86">
                  <c:v>1028.145</c:v>
                </c:pt>
                <c:pt idx="87">
                  <c:v>1028.1289999999999</c:v>
                </c:pt>
                <c:pt idx="88">
                  <c:v>1028.134</c:v>
                </c:pt>
                <c:pt idx="89">
                  <c:v>1028.183</c:v>
                </c:pt>
                <c:pt idx="90">
                  <c:v>1028.3430000000001</c:v>
                </c:pt>
                <c:pt idx="91">
                  <c:v>1028.29</c:v>
                </c:pt>
                <c:pt idx="92">
                  <c:v>1028.2449999999999</c:v>
                </c:pt>
                <c:pt idx="93">
                  <c:v>1028.07</c:v>
                </c:pt>
                <c:pt idx="94">
                  <c:v>1028.0150000000001</c:v>
                </c:pt>
                <c:pt idx="95">
                  <c:v>1028.021</c:v>
                </c:pt>
                <c:pt idx="96">
                  <c:v>1027.8399999999999</c:v>
                </c:pt>
                <c:pt idx="97">
                  <c:v>1027.6849999999999</c:v>
                </c:pt>
                <c:pt idx="98">
                  <c:v>1027.568</c:v>
                </c:pt>
                <c:pt idx="99">
                  <c:v>1027.47</c:v>
                </c:pt>
                <c:pt idx="100">
                  <c:v>1027.335</c:v>
                </c:pt>
                <c:pt idx="101">
                  <c:v>1027.202</c:v>
                </c:pt>
                <c:pt idx="102">
                  <c:v>1027.1400000000001</c:v>
                </c:pt>
                <c:pt idx="103">
                  <c:v>1027.395</c:v>
                </c:pt>
                <c:pt idx="104">
                  <c:v>1027.54</c:v>
                </c:pt>
                <c:pt idx="105">
                  <c:v>1027.67</c:v>
                </c:pt>
                <c:pt idx="106">
                  <c:v>1027.5250000000001</c:v>
                </c:pt>
                <c:pt idx="107">
                  <c:v>1027.2639999999999</c:v>
                </c:pt>
                <c:pt idx="108">
                  <c:v>1027.174</c:v>
                </c:pt>
                <c:pt idx="109">
                  <c:v>1026.9490000000001</c:v>
                </c:pt>
                <c:pt idx="110">
                  <c:v>1026.54</c:v>
                </c:pt>
                <c:pt idx="111">
                  <c:v>1026.325</c:v>
                </c:pt>
                <c:pt idx="112">
                  <c:v>1026.5640000000001</c:v>
                </c:pt>
                <c:pt idx="113">
                  <c:v>1026.7139999999999</c:v>
                </c:pt>
                <c:pt idx="114">
                  <c:v>1026.92</c:v>
                </c:pt>
                <c:pt idx="115">
                  <c:v>1027.115</c:v>
                </c:pt>
                <c:pt idx="116">
                  <c:v>1027.5150000000001</c:v>
                </c:pt>
                <c:pt idx="117">
                  <c:v>1027.7819999999999</c:v>
                </c:pt>
                <c:pt idx="118">
                  <c:v>1028.0319999999999</c:v>
                </c:pt>
                <c:pt idx="119">
                  <c:v>1028.5150000000001</c:v>
                </c:pt>
                <c:pt idx="120">
                  <c:v>1028.655</c:v>
                </c:pt>
                <c:pt idx="121">
                  <c:v>1028.6130000000001</c:v>
                </c:pt>
                <c:pt idx="122">
                  <c:v>1028.615</c:v>
                </c:pt>
                <c:pt idx="123">
                  <c:v>1028.6020000000001</c:v>
                </c:pt>
                <c:pt idx="124">
                  <c:v>1028.5450000000001</c:v>
                </c:pt>
                <c:pt idx="125">
                  <c:v>1028.42</c:v>
                </c:pt>
                <c:pt idx="126">
                  <c:v>1028.05</c:v>
                </c:pt>
                <c:pt idx="127">
                  <c:v>1027.8900000000001</c:v>
                </c:pt>
                <c:pt idx="128">
                  <c:v>1027.7950000000001</c:v>
                </c:pt>
                <c:pt idx="129">
                  <c:v>1027.6300000000001</c:v>
                </c:pt>
                <c:pt idx="130">
                  <c:v>1027.452</c:v>
                </c:pt>
                <c:pt idx="131">
                  <c:v>1027.2750000000001</c:v>
                </c:pt>
                <c:pt idx="132">
                  <c:v>1027.18</c:v>
                </c:pt>
                <c:pt idx="133">
                  <c:v>1027.433</c:v>
                </c:pt>
                <c:pt idx="134">
                  <c:v>1027.6099999999999</c:v>
                </c:pt>
                <c:pt idx="135">
                  <c:v>1027.7249999999999</c:v>
                </c:pt>
                <c:pt idx="136">
                  <c:v>1027.8900000000001</c:v>
                </c:pt>
                <c:pt idx="137">
                  <c:v>1028.1600000000001</c:v>
                </c:pt>
                <c:pt idx="138">
                  <c:v>1028.585</c:v>
                </c:pt>
                <c:pt idx="139">
                  <c:v>1028.55</c:v>
                </c:pt>
                <c:pt idx="140">
                  <c:v>1028.422</c:v>
                </c:pt>
                <c:pt idx="141">
                  <c:v>1028.0650000000001</c:v>
                </c:pt>
                <c:pt idx="142">
                  <c:v>1027.8699999999999</c:v>
                </c:pt>
                <c:pt idx="143">
                  <c:v>1027.8720000000001</c:v>
                </c:pt>
                <c:pt idx="144">
                  <c:v>1027.777</c:v>
                </c:pt>
                <c:pt idx="145">
                  <c:v>1027.585</c:v>
                </c:pt>
                <c:pt idx="146">
                  <c:v>1027.463</c:v>
                </c:pt>
                <c:pt idx="147">
                  <c:v>1027.4749999999999</c:v>
                </c:pt>
                <c:pt idx="148">
                  <c:v>1027.5219999999999</c:v>
                </c:pt>
                <c:pt idx="149">
                  <c:v>1027.51</c:v>
                </c:pt>
                <c:pt idx="150">
                  <c:v>1027.2719999999999</c:v>
                </c:pt>
                <c:pt idx="151">
                  <c:v>1027.52</c:v>
                </c:pt>
                <c:pt idx="152">
                  <c:v>1027.521</c:v>
                </c:pt>
                <c:pt idx="153">
                  <c:v>1027.5519999999999</c:v>
                </c:pt>
                <c:pt idx="154">
                  <c:v>1027.5219999999999</c:v>
                </c:pt>
                <c:pt idx="155">
                  <c:v>1027.5219999999999</c:v>
                </c:pt>
                <c:pt idx="156">
                  <c:v>1027.518</c:v>
                </c:pt>
                <c:pt idx="157">
                  <c:v>1027.4369999999999</c:v>
                </c:pt>
                <c:pt idx="158">
                  <c:v>1027.5550000000001</c:v>
                </c:pt>
                <c:pt idx="159">
                  <c:v>1027.3869999999999</c:v>
                </c:pt>
                <c:pt idx="160">
                  <c:v>1027.49</c:v>
                </c:pt>
                <c:pt idx="161">
                  <c:v>1027.57</c:v>
                </c:pt>
                <c:pt idx="162">
                  <c:v>1027.5250000000001</c:v>
                </c:pt>
                <c:pt idx="163">
                  <c:v>1027.268</c:v>
                </c:pt>
                <c:pt idx="164">
                  <c:v>1027.473</c:v>
                </c:pt>
                <c:pt idx="165">
                  <c:v>1027.45</c:v>
                </c:pt>
                <c:pt idx="166">
                  <c:v>1027.336</c:v>
                </c:pt>
                <c:pt idx="167">
                  <c:v>1027.2270000000001</c:v>
                </c:pt>
                <c:pt idx="168">
                  <c:v>1027.32</c:v>
                </c:pt>
                <c:pt idx="169">
                  <c:v>1027.4680000000001</c:v>
                </c:pt>
                <c:pt idx="170">
                  <c:v>1027.6010000000001</c:v>
                </c:pt>
                <c:pt idx="171">
                  <c:v>1027.749</c:v>
                </c:pt>
                <c:pt idx="172">
                  <c:v>1027.902</c:v>
                </c:pt>
                <c:pt idx="173">
                  <c:v>1028.0350000000001</c:v>
                </c:pt>
                <c:pt idx="174">
                  <c:v>1028.1679999999999</c:v>
                </c:pt>
                <c:pt idx="175">
                  <c:v>1028.3030000000001</c:v>
                </c:pt>
                <c:pt idx="176">
                  <c:v>1028.42</c:v>
                </c:pt>
                <c:pt idx="177">
                  <c:v>1028.635</c:v>
                </c:pt>
                <c:pt idx="178">
                  <c:v>1028.732</c:v>
                </c:pt>
                <c:pt idx="179">
                  <c:v>1028.95</c:v>
                </c:pt>
                <c:pt idx="180">
                  <c:v>1029.0899999999999</c:v>
                </c:pt>
                <c:pt idx="181">
                  <c:v>1029.2</c:v>
                </c:pt>
                <c:pt idx="182">
                  <c:v>1029.308</c:v>
                </c:pt>
                <c:pt idx="183">
                  <c:v>1029.48</c:v>
                </c:pt>
                <c:pt idx="184">
                  <c:v>1029.6320000000001</c:v>
                </c:pt>
                <c:pt idx="185">
                  <c:v>1029.6500000000001</c:v>
                </c:pt>
                <c:pt idx="186">
                  <c:v>1028.75</c:v>
                </c:pt>
                <c:pt idx="187">
                  <c:v>1029.0999999999999</c:v>
                </c:pt>
                <c:pt idx="188">
                  <c:v>1029.3579999999999</c:v>
                </c:pt>
                <c:pt idx="189">
                  <c:v>1029.498</c:v>
                </c:pt>
                <c:pt idx="190">
                  <c:v>1029.2950000000001</c:v>
                </c:pt>
                <c:pt idx="191">
                  <c:v>1029.191</c:v>
                </c:pt>
                <c:pt idx="192">
                  <c:v>1028.77</c:v>
                </c:pt>
                <c:pt idx="193">
                  <c:v>1028.98</c:v>
                </c:pt>
                <c:pt idx="194">
                  <c:v>1028.933</c:v>
                </c:pt>
                <c:pt idx="195">
                  <c:v>1028.837</c:v>
                </c:pt>
                <c:pt idx="196">
                  <c:v>1028.846</c:v>
                </c:pt>
                <c:pt idx="197">
                  <c:v>1028.8399999999999</c:v>
                </c:pt>
                <c:pt idx="198">
                  <c:v>1028.6610000000001</c:v>
                </c:pt>
                <c:pt idx="199">
                  <c:v>1028.626</c:v>
                </c:pt>
                <c:pt idx="200">
                  <c:v>1028.605</c:v>
                </c:pt>
                <c:pt idx="201">
                  <c:v>1028.5609999999999</c:v>
                </c:pt>
                <c:pt idx="202">
                  <c:v>1028.56</c:v>
                </c:pt>
                <c:pt idx="203">
                  <c:v>1028.8800000000001</c:v>
                </c:pt>
                <c:pt idx="204">
                  <c:v>1028.8499999999999</c:v>
                </c:pt>
                <c:pt idx="205">
                  <c:v>1028.787</c:v>
                </c:pt>
                <c:pt idx="206">
                  <c:v>1028.789</c:v>
                </c:pt>
                <c:pt idx="207">
                  <c:v>1028.846</c:v>
                </c:pt>
                <c:pt idx="208">
                  <c:v>1028.8</c:v>
                </c:pt>
                <c:pt idx="209">
                  <c:v>1028.7629999999999</c:v>
                </c:pt>
                <c:pt idx="210">
                  <c:v>1028.692</c:v>
                </c:pt>
                <c:pt idx="211">
                  <c:v>1028.6079999999999</c:v>
                </c:pt>
                <c:pt idx="212">
                  <c:v>1028.547</c:v>
                </c:pt>
                <c:pt idx="213">
                  <c:v>1028.374</c:v>
                </c:pt>
                <c:pt idx="214">
                  <c:v>1028.085</c:v>
                </c:pt>
                <c:pt idx="215">
                  <c:v>1028.038</c:v>
                </c:pt>
                <c:pt idx="216">
                  <c:v>1028.0250000000001</c:v>
                </c:pt>
                <c:pt idx="217">
                  <c:v>1028.0250000000001</c:v>
                </c:pt>
                <c:pt idx="218">
                  <c:v>1027.9100000000001</c:v>
                </c:pt>
                <c:pt idx="219">
                  <c:v>1027.845</c:v>
                </c:pt>
                <c:pt idx="220">
                  <c:v>1027.559</c:v>
                </c:pt>
                <c:pt idx="221">
                  <c:v>1027.7550000000001</c:v>
                </c:pt>
                <c:pt idx="222">
                  <c:v>1027.8399999999999</c:v>
                </c:pt>
                <c:pt idx="223">
                  <c:v>1028.2950000000001</c:v>
                </c:pt>
                <c:pt idx="224">
                  <c:v>1028.3579999999999</c:v>
                </c:pt>
                <c:pt idx="225">
                  <c:v>1028.442</c:v>
                </c:pt>
                <c:pt idx="226">
                  <c:v>1028.22</c:v>
                </c:pt>
                <c:pt idx="227">
                  <c:v>1027.9970000000001</c:v>
                </c:pt>
                <c:pt idx="228">
                  <c:v>1028.268</c:v>
                </c:pt>
                <c:pt idx="229">
                  <c:v>1028.5509999999999</c:v>
                </c:pt>
                <c:pt idx="230">
                  <c:v>1028.8019999999999</c:v>
                </c:pt>
                <c:pt idx="231">
                  <c:v>1029.27</c:v>
                </c:pt>
                <c:pt idx="232">
                  <c:v>1029.442</c:v>
                </c:pt>
                <c:pt idx="233">
                  <c:v>1029.7819999999999</c:v>
                </c:pt>
                <c:pt idx="234">
                  <c:v>1029.9960000000001</c:v>
                </c:pt>
                <c:pt idx="235">
                  <c:v>1030.116</c:v>
                </c:pt>
                <c:pt idx="236">
                  <c:v>1030.211</c:v>
                </c:pt>
                <c:pt idx="237">
                  <c:v>1030.2539999999999</c:v>
                </c:pt>
                <c:pt idx="238">
                  <c:v>1029.93</c:v>
                </c:pt>
                <c:pt idx="239">
                  <c:v>1029.625</c:v>
                </c:pt>
                <c:pt idx="240">
                  <c:v>1029.3979999999999</c:v>
                </c:pt>
                <c:pt idx="241">
                  <c:v>1029.25</c:v>
                </c:pt>
                <c:pt idx="242">
                  <c:v>1029.433</c:v>
                </c:pt>
                <c:pt idx="243">
                  <c:v>1029.44</c:v>
                </c:pt>
                <c:pt idx="244">
                  <c:v>1029.421</c:v>
                </c:pt>
                <c:pt idx="245">
                  <c:v>1029.402</c:v>
                </c:pt>
                <c:pt idx="246">
                  <c:v>1029.3620000000001</c:v>
                </c:pt>
                <c:pt idx="247">
                  <c:v>1029.3399999999999</c:v>
                </c:pt>
                <c:pt idx="248">
                  <c:v>1029.335</c:v>
                </c:pt>
                <c:pt idx="249">
                  <c:v>1029.3320000000001</c:v>
                </c:pt>
                <c:pt idx="250">
                  <c:v>1029.2760000000001</c:v>
                </c:pt>
                <c:pt idx="251">
                  <c:v>1029.2539999999999</c:v>
                </c:pt>
                <c:pt idx="252">
                  <c:v>1029.251</c:v>
                </c:pt>
                <c:pt idx="253">
                  <c:v>1029.164</c:v>
                </c:pt>
                <c:pt idx="254">
                  <c:v>1028.9760000000001</c:v>
                </c:pt>
                <c:pt idx="255">
                  <c:v>1028.8910000000001</c:v>
                </c:pt>
                <c:pt idx="256">
                  <c:v>1028.6859999999999</c:v>
                </c:pt>
                <c:pt idx="257">
                  <c:v>1028.6379999999999</c:v>
                </c:pt>
                <c:pt idx="258">
                  <c:v>1028.549</c:v>
                </c:pt>
                <c:pt idx="259">
                  <c:v>1028.271</c:v>
                </c:pt>
                <c:pt idx="260">
                  <c:v>1028.24</c:v>
                </c:pt>
                <c:pt idx="261">
                  <c:v>1028.222</c:v>
                </c:pt>
                <c:pt idx="262">
                  <c:v>1028.2349999999999</c:v>
                </c:pt>
                <c:pt idx="263">
                  <c:v>1028.252</c:v>
                </c:pt>
                <c:pt idx="264">
                  <c:v>1028.28</c:v>
                </c:pt>
                <c:pt idx="265">
                  <c:v>1028.2729999999999</c:v>
                </c:pt>
                <c:pt idx="266">
                  <c:v>1028.068</c:v>
                </c:pt>
                <c:pt idx="267">
                  <c:v>1028.1500000000001</c:v>
                </c:pt>
                <c:pt idx="268">
                  <c:v>1028.3399999999999</c:v>
                </c:pt>
                <c:pt idx="269">
                  <c:v>1028.4259999999999</c:v>
                </c:pt>
                <c:pt idx="270">
                  <c:v>1028.5650000000001</c:v>
                </c:pt>
                <c:pt idx="271">
                  <c:v>1028.6379999999999</c:v>
                </c:pt>
                <c:pt idx="272">
                  <c:v>1028.5820000000001</c:v>
                </c:pt>
                <c:pt idx="273">
                  <c:v>1028.5039999999999</c:v>
                </c:pt>
                <c:pt idx="274">
                  <c:v>1028.402</c:v>
                </c:pt>
                <c:pt idx="275">
                  <c:v>1028.2270000000001</c:v>
                </c:pt>
                <c:pt idx="276">
                  <c:v>1028.0429999999999</c:v>
                </c:pt>
                <c:pt idx="277">
                  <c:v>1028.0050000000001</c:v>
                </c:pt>
                <c:pt idx="278">
                  <c:v>1027.365</c:v>
                </c:pt>
                <c:pt idx="279">
                  <c:v>1027.135</c:v>
                </c:pt>
                <c:pt idx="280">
                  <c:v>1027.8030000000001</c:v>
                </c:pt>
                <c:pt idx="281">
                  <c:v>1028.325</c:v>
                </c:pt>
                <c:pt idx="282">
                  <c:v>1029.1479999999999</c:v>
                </c:pt>
                <c:pt idx="283">
                  <c:v>1029.56</c:v>
                </c:pt>
                <c:pt idx="284">
                  <c:v>1029.837</c:v>
                </c:pt>
                <c:pt idx="285">
                  <c:v>1029.796</c:v>
                </c:pt>
                <c:pt idx="286">
                  <c:v>1029.7239999999999</c:v>
                </c:pt>
                <c:pt idx="287">
                  <c:v>1029.596</c:v>
                </c:pt>
                <c:pt idx="288">
                  <c:v>1029.3679999999999</c:v>
                </c:pt>
                <c:pt idx="289">
                  <c:v>1028.9390000000001</c:v>
                </c:pt>
                <c:pt idx="290">
                  <c:v>1028.7360000000001</c:v>
                </c:pt>
                <c:pt idx="291">
                  <c:v>1028.164</c:v>
                </c:pt>
                <c:pt idx="292">
                  <c:v>1027.7439999999999</c:v>
                </c:pt>
                <c:pt idx="293">
                  <c:v>1027.7159999999999</c:v>
                </c:pt>
                <c:pt idx="294">
                  <c:v>1027.4870000000001</c:v>
                </c:pt>
                <c:pt idx="295">
                  <c:v>1027.2729999999999</c:v>
                </c:pt>
                <c:pt idx="296">
                  <c:v>1027.1590000000001</c:v>
                </c:pt>
                <c:pt idx="297">
                  <c:v>1027.229</c:v>
                </c:pt>
                <c:pt idx="298">
                  <c:v>1027.4190000000001</c:v>
                </c:pt>
                <c:pt idx="299">
                  <c:v>1027.604</c:v>
                </c:pt>
                <c:pt idx="300">
                  <c:v>1027.69</c:v>
                </c:pt>
                <c:pt idx="301">
                  <c:v>1027.7339999999999</c:v>
                </c:pt>
                <c:pt idx="302">
                  <c:v>1027.8309999999999</c:v>
                </c:pt>
                <c:pt idx="303">
                  <c:v>1027.8309999999999</c:v>
                </c:pt>
                <c:pt idx="304">
                  <c:v>1028.163</c:v>
                </c:pt>
                <c:pt idx="305">
                  <c:v>1028.338</c:v>
                </c:pt>
                <c:pt idx="306">
                  <c:v>1028.2660000000001</c:v>
                </c:pt>
                <c:pt idx="307">
                  <c:v>1027.6679999999999</c:v>
                </c:pt>
                <c:pt idx="308">
                  <c:v>1027.704</c:v>
                </c:pt>
                <c:pt idx="309">
                  <c:v>1028.0329999999999</c:v>
                </c:pt>
                <c:pt idx="310">
                  <c:v>1027.826</c:v>
                </c:pt>
                <c:pt idx="311">
                  <c:v>1027.711</c:v>
                </c:pt>
                <c:pt idx="312">
                  <c:v>1027.9849999999999</c:v>
                </c:pt>
                <c:pt idx="313">
                  <c:v>1027.9659999999999</c:v>
                </c:pt>
                <c:pt idx="314">
                  <c:v>1028.0340000000001</c:v>
                </c:pt>
                <c:pt idx="315">
                  <c:v>1028.0260000000001</c:v>
                </c:pt>
                <c:pt idx="316">
                  <c:v>1028.317</c:v>
                </c:pt>
                <c:pt idx="317">
                  <c:v>1028.2809999999999</c:v>
                </c:pt>
                <c:pt idx="318">
                  <c:v>1028.28</c:v>
                </c:pt>
                <c:pt idx="319">
                  <c:v>1028.3599999999999</c:v>
                </c:pt>
                <c:pt idx="320">
                  <c:v>1028.587</c:v>
                </c:pt>
                <c:pt idx="321">
                  <c:v>1028.8520000000001</c:v>
                </c:pt>
                <c:pt idx="322">
                  <c:v>1028.98</c:v>
                </c:pt>
                <c:pt idx="323">
                  <c:v>1028.9380000000001</c:v>
                </c:pt>
                <c:pt idx="324">
                  <c:v>1028.6679999999999</c:v>
                </c:pt>
                <c:pt idx="325">
                  <c:v>1028.4280000000001</c:v>
                </c:pt>
                <c:pt idx="326">
                  <c:v>1028.338</c:v>
                </c:pt>
                <c:pt idx="327">
                  <c:v>1028.393</c:v>
                </c:pt>
                <c:pt idx="328">
                  <c:v>1028.1320000000001</c:v>
                </c:pt>
                <c:pt idx="329">
                  <c:v>1028</c:v>
                </c:pt>
                <c:pt idx="330">
                  <c:v>1027.925</c:v>
                </c:pt>
                <c:pt idx="331">
                  <c:v>1027.864</c:v>
                </c:pt>
                <c:pt idx="332">
                  <c:v>1027.7750000000001</c:v>
                </c:pt>
                <c:pt idx="333">
                  <c:v>1027.6690000000001</c:v>
                </c:pt>
                <c:pt idx="334">
                  <c:v>1027.5419999999999</c:v>
                </c:pt>
                <c:pt idx="335">
                  <c:v>1027.4960000000001</c:v>
                </c:pt>
                <c:pt idx="336">
                  <c:v>1027.395</c:v>
                </c:pt>
                <c:pt idx="337">
                  <c:v>1027.32</c:v>
                </c:pt>
                <c:pt idx="338">
                  <c:v>1027.2349999999999</c:v>
                </c:pt>
                <c:pt idx="339">
                  <c:v>1027.1880000000001</c:v>
                </c:pt>
                <c:pt idx="340">
                  <c:v>1027.123</c:v>
                </c:pt>
                <c:pt idx="341">
                  <c:v>1027.0340000000001</c:v>
                </c:pt>
                <c:pt idx="342">
                  <c:v>1026.96</c:v>
                </c:pt>
                <c:pt idx="343">
                  <c:v>1027.174</c:v>
                </c:pt>
                <c:pt idx="344">
                  <c:v>1027.3810000000001</c:v>
                </c:pt>
                <c:pt idx="345">
                  <c:v>1027.537</c:v>
                </c:pt>
                <c:pt idx="346">
                  <c:v>1027.72</c:v>
                </c:pt>
                <c:pt idx="347">
                  <c:v>1027.8219999999999</c:v>
                </c:pt>
                <c:pt idx="348">
                  <c:v>1027.9659999999999</c:v>
                </c:pt>
                <c:pt idx="349">
                  <c:v>1028.3320000000001</c:v>
                </c:pt>
                <c:pt idx="350">
                  <c:v>1028.556</c:v>
                </c:pt>
                <c:pt idx="351">
                  <c:v>1028.778</c:v>
                </c:pt>
                <c:pt idx="352">
                  <c:v>1028.954</c:v>
                </c:pt>
                <c:pt idx="353">
                  <c:v>1029.097</c:v>
                </c:pt>
                <c:pt idx="354">
                  <c:v>1029.2360000000001</c:v>
                </c:pt>
                <c:pt idx="355">
                  <c:v>1029.2940000000001</c:v>
                </c:pt>
                <c:pt idx="356">
                  <c:v>1029.2180000000001</c:v>
                </c:pt>
                <c:pt idx="357">
                  <c:v>1029.135</c:v>
                </c:pt>
                <c:pt idx="358">
                  <c:v>1029.0930000000001</c:v>
                </c:pt>
                <c:pt idx="359">
                  <c:v>1029.039</c:v>
                </c:pt>
                <c:pt idx="360">
                  <c:v>1029.127</c:v>
                </c:pt>
                <c:pt idx="361">
                  <c:v>1029.193</c:v>
                </c:pt>
                <c:pt idx="362">
                  <c:v>1029.3989999999999</c:v>
                </c:pt>
                <c:pt idx="363">
                  <c:v>1029.386</c:v>
                </c:pt>
                <c:pt idx="364">
                  <c:v>1029.1079999999999</c:v>
                </c:pt>
                <c:pt idx="365">
                  <c:v>1028.894</c:v>
                </c:pt>
                <c:pt idx="366">
                  <c:v>1028.7</c:v>
                </c:pt>
                <c:pt idx="367">
                  <c:v>1028.5419999999999</c:v>
                </c:pt>
                <c:pt idx="368">
                  <c:v>1028.44</c:v>
                </c:pt>
                <c:pt idx="369">
                  <c:v>1028.3920000000001</c:v>
                </c:pt>
                <c:pt idx="370">
                  <c:v>1028.17</c:v>
                </c:pt>
                <c:pt idx="371">
                  <c:v>1027.9159999999999</c:v>
                </c:pt>
                <c:pt idx="372">
                  <c:v>1027.6600000000001</c:v>
                </c:pt>
                <c:pt idx="373">
                  <c:v>1027.452</c:v>
                </c:pt>
                <c:pt idx="374">
                  <c:v>1027.298</c:v>
                </c:pt>
                <c:pt idx="375">
                  <c:v>1027.1679999999999</c:v>
                </c:pt>
                <c:pt idx="376">
                  <c:v>1027.06</c:v>
                </c:pt>
                <c:pt idx="377">
                  <c:v>1027.8340000000001</c:v>
                </c:pt>
                <c:pt idx="378">
                  <c:v>1027.663</c:v>
                </c:pt>
                <c:pt idx="379">
                  <c:v>1027.884</c:v>
                </c:pt>
                <c:pt idx="380">
                  <c:v>1027.837</c:v>
                </c:pt>
                <c:pt idx="381">
                  <c:v>1027.4100000000001</c:v>
                </c:pt>
                <c:pt idx="382">
                  <c:v>1027.2909999999999</c:v>
                </c:pt>
                <c:pt idx="383">
                  <c:v>1027.4459999999999</c:v>
                </c:pt>
                <c:pt idx="384">
                  <c:v>1027.595</c:v>
                </c:pt>
                <c:pt idx="385">
                  <c:v>1027.7380000000001</c:v>
                </c:pt>
                <c:pt idx="386">
                  <c:v>1027.8810000000001</c:v>
                </c:pt>
                <c:pt idx="387">
                  <c:v>1028.011</c:v>
                </c:pt>
                <c:pt idx="388">
                  <c:v>1028.136</c:v>
                </c:pt>
                <c:pt idx="389">
                  <c:v>1028.2260000000001</c:v>
                </c:pt>
                <c:pt idx="390">
                  <c:v>1028.3969999999999</c:v>
                </c:pt>
                <c:pt idx="391">
                  <c:v>1028.4580000000001</c:v>
                </c:pt>
                <c:pt idx="392">
                  <c:v>1028.441</c:v>
                </c:pt>
                <c:pt idx="393">
                  <c:v>1028.3789999999999</c:v>
                </c:pt>
                <c:pt idx="394">
                  <c:v>1028.3320000000001</c:v>
                </c:pt>
                <c:pt idx="395">
                  <c:v>1028.2850000000001</c:v>
                </c:pt>
                <c:pt idx="396">
                  <c:v>1028.2570000000001</c:v>
                </c:pt>
                <c:pt idx="397">
                  <c:v>1028.204</c:v>
                </c:pt>
                <c:pt idx="398">
                  <c:v>1028.155</c:v>
                </c:pt>
                <c:pt idx="399">
                  <c:v>1028.1199999999999</c:v>
                </c:pt>
                <c:pt idx="400">
                  <c:v>1028.0730000000001</c:v>
                </c:pt>
                <c:pt idx="401">
                  <c:v>1028.028</c:v>
                </c:pt>
                <c:pt idx="402">
                  <c:v>1027.9490000000001</c:v>
                </c:pt>
                <c:pt idx="403">
                  <c:v>1027.8230000000001</c:v>
                </c:pt>
                <c:pt idx="404">
                  <c:v>1027.902</c:v>
                </c:pt>
                <c:pt idx="405">
                  <c:v>1028.0350000000001</c:v>
                </c:pt>
                <c:pt idx="406">
                  <c:v>1028.075</c:v>
                </c:pt>
                <c:pt idx="407">
                  <c:v>1028.4850000000001</c:v>
                </c:pt>
                <c:pt idx="408">
                  <c:v>1028.5810000000001</c:v>
                </c:pt>
                <c:pt idx="409">
                  <c:v>1028.663</c:v>
                </c:pt>
                <c:pt idx="410">
                  <c:v>1028.7750000000001</c:v>
                </c:pt>
                <c:pt idx="411">
                  <c:v>1028.847</c:v>
                </c:pt>
                <c:pt idx="412">
                  <c:v>1028.921</c:v>
                </c:pt>
                <c:pt idx="413">
                  <c:v>1029.0160000000001</c:v>
                </c:pt>
                <c:pt idx="414">
                  <c:v>1029.0920000000001</c:v>
                </c:pt>
                <c:pt idx="415">
                  <c:v>1029.1600000000001</c:v>
                </c:pt>
                <c:pt idx="416">
                  <c:v>1029.2240000000002</c:v>
                </c:pt>
                <c:pt idx="417">
                  <c:v>1029.29</c:v>
                </c:pt>
                <c:pt idx="418">
                  <c:v>1029.3430000000001</c:v>
                </c:pt>
                <c:pt idx="419">
                  <c:v>1029.3230000000001</c:v>
                </c:pt>
                <c:pt idx="420">
                  <c:v>1029.347</c:v>
                </c:pt>
                <c:pt idx="421">
                  <c:v>1029.297</c:v>
                </c:pt>
                <c:pt idx="422">
                  <c:v>1029.2050000000002</c:v>
                </c:pt>
                <c:pt idx="423">
                  <c:v>1029.029</c:v>
                </c:pt>
                <c:pt idx="424">
                  <c:v>1028.8579999999999</c:v>
                </c:pt>
                <c:pt idx="425">
                  <c:v>1028.7280000000001</c:v>
                </c:pt>
                <c:pt idx="426">
                  <c:v>1028.634</c:v>
                </c:pt>
                <c:pt idx="427">
                  <c:v>1028.5810000000001</c:v>
                </c:pt>
                <c:pt idx="428">
                  <c:v>1028.472</c:v>
                </c:pt>
                <c:pt idx="429">
                  <c:v>1028.403</c:v>
                </c:pt>
                <c:pt idx="430">
                  <c:v>1028.5360000000001</c:v>
                </c:pt>
                <c:pt idx="431">
                  <c:v>1028.6280000000002</c:v>
                </c:pt>
                <c:pt idx="432">
                  <c:v>1028.54</c:v>
                </c:pt>
                <c:pt idx="433">
                  <c:v>1028.403</c:v>
                </c:pt>
                <c:pt idx="434">
                  <c:v>1028.249</c:v>
                </c:pt>
                <c:pt idx="435">
                  <c:v>1028.1780000000001</c:v>
                </c:pt>
                <c:pt idx="436">
                  <c:v>1028.087</c:v>
                </c:pt>
                <c:pt idx="437">
                  <c:v>1027.989</c:v>
                </c:pt>
                <c:pt idx="438">
                  <c:v>1027.8900000000001</c:v>
                </c:pt>
                <c:pt idx="439">
                  <c:v>1027.664</c:v>
                </c:pt>
                <c:pt idx="440">
                  <c:v>1027.606</c:v>
                </c:pt>
                <c:pt idx="441">
                  <c:v>1027.634</c:v>
                </c:pt>
                <c:pt idx="442">
                  <c:v>1027.6410000000001</c:v>
                </c:pt>
                <c:pt idx="443">
                  <c:v>1027.616</c:v>
                </c:pt>
                <c:pt idx="444">
                  <c:v>1027.643</c:v>
                </c:pt>
                <c:pt idx="445">
                  <c:v>1027.6600000000001</c:v>
                </c:pt>
                <c:pt idx="446">
                  <c:v>1027.837</c:v>
                </c:pt>
                <c:pt idx="447">
                  <c:v>1027.8890000000001</c:v>
                </c:pt>
                <c:pt idx="448">
                  <c:v>1027.961</c:v>
                </c:pt>
                <c:pt idx="449">
                  <c:v>1027.98</c:v>
                </c:pt>
                <c:pt idx="450">
                  <c:v>1027.9390000000001</c:v>
                </c:pt>
                <c:pt idx="451">
                  <c:v>1028.0530000000001</c:v>
                </c:pt>
                <c:pt idx="452">
                  <c:v>1028.011</c:v>
                </c:pt>
                <c:pt idx="453">
                  <c:v>1028.0130000000001</c:v>
                </c:pt>
                <c:pt idx="454">
                  <c:v>1028.0240000000001</c:v>
                </c:pt>
                <c:pt idx="455">
                  <c:v>1028.0170000000001</c:v>
                </c:pt>
                <c:pt idx="456">
                  <c:v>1027.981</c:v>
                </c:pt>
                <c:pt idx="457">
                  <c:v>1028.0030000000002</c:v>
                </c:pt>
                <c:pt idx="458">
                  <c:v>1028.0160000000001</c:v>
                </c:pt>
                <c:pt idx="459">
                  <c:v>1028.0450000000001</c:v>
                </c:pt>
                <c:pt idx="460">
                  <c:v>1028.0540000000001</c:v>
                </c:pt>
                <c:pt idx="461">
                  <c:v>1028.0550000000001</c:v>
                </c:pt>
                <c:pt idx="462">
                  <c:v>1028.0450000000001</c:v>
                </c:pt>
                <c:pt idx="463">
                  <c:v>1028.03</c:v>
                </c:pt>
                <c:pt idx="464">
                  <c:v>1028.0530000000001</c:v>
                </c:pt>
                <c:pt idx="465">
                  <c:v>1028.086</c:v>
                </c:pt>
                <c:pt idx="466">
                  <c:v>1028.0730000000001</c:v>
                </c:pt>
                <c:pt idx="467">
                  <c:v>1028.0429999999999</c:v>
                </c:pt>
                <c:pt idx="468">
                  <c:v>1027.741</c:v>
                </c:pt>
                <c:pt idx="469">
                  <c:v>1027.3440000000001</c:v>
                </c:pt>
                <c:pt idx="470">
                  <c:v>1026.9390000000001</c:v>
                </c:pt>
                <c:pt idx="471">
                  <c:v>1027.0219999999999</c:v>
                </c:pt>
                <c:pt idx="472">
                  <c:v>1027.222</c:v>
                </c:pt>
                <c:pt idx="473">
                  <c:v>1027.511</c:v>
                </c:pt>
                <c:pt idx="474">
                  <c:v>1027.579</c:v>
                </c:pt>
                <c:pt idx="475">
                  <c:v>1027.7660000000001</c:v>
                </c:pt>
                <c:pt idx="476">
                  <c:v>1027.92</c:v>
                </c:pt>
                <c:pt idx="477">
                  <c:v>1028.087</c:v>
                </c:pt>
                <c:pt idx="478">
                  <c:v>1028.2639999999999</c:v>
                </c:pt>
                <c:pt idx="479">
                  <c:v>1027.7919999999999</c:v>
                </c:pt>
                <c:pt idx="480">
                  <c:v>1027.617</c:v>
                </c:pt>
                <c:pt idx="481">
                  <c:v>1027.3389999999999</c:v>
                </c:pt>
                <c:pt idx="482">
                  <c:v>1027.796</c:v>
                </c:pt>
                <c:pt idx="483">
                  <c:v>1027.924</c:v>
                </c:pt>
                <c:pt idx="484">
                  <c:v>1028.0139999999999</c:v>
                </c:pt>
                <c:pt idx="485">
                  <c:v>1028.152</c:v>
                </c:pt>
                <c:pt idx="486">
                  <c:v>1028.2560000000001</c:v>
                </c:pt>
                <c:pt idx="487">
                  <c:v>1028.377</c:v>
                </c:pt>
                <c:pt idx="488">
                  <c:v>1028.5229999999999</c:v>
                </c:pt>
                <c:pt idx="489">
                  <c:v>1028.576</c:v>
                </c:pt>
                <c:pt idx="490">
                  <c:v>1028.6510000000001</c:v>
                </c:pt>
                <c:pt idx="491">
                  <c:v>1028.722</c:v>
                </c:pt>
                <c:pt idx="492">
                  <c:v>1028.799</c:v>
                </c:pt>
                <c:pt idx="493">
                  <c:v>1028.8620000000001</c:v>
                </c:pt>
                <c:pt idx="494">
                  <c:v>1028.93</c:v>
                </c:pt>
                <c:pt idx="495">
                  <c:v>1029.0050000000001</c:v>
                </c:pt>
              </c:numCache>
            </c:numRef>
          </c:yVal>
        </c:ser>
        <c:ser>
          <c:idx val="1"/>
          <c:order val="1"/>
          <c:tx>
            <c:v>Model Results Median</c:v>
          </c:tx>
          <c:spPr>
            <a:ln w="15875"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Calcs!$Q$500:$Q$620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Calcs!$R$500:$R$620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1026.95703125</c:v>
                </c:pt>
                <c:pt idx="6">
                  <c:v>1029.40478515625</c:v>
                </c:pt>
                <c:pt idx="7">
                  <c:v>1029.4168701171875</c:v>
                </c:pt>
                <c:pt idx="8">
                  <c:v>1029.438720703125</c:v>
                </c:pt>
                <c:pt idx="9">
                  <c:v>1028.010009765625</c:v>
                </c:pt>
                <c:pt idx="10">
                  <c:v>1027.2655029296875</c:v>
                </c:pt>
                <c:pt idx="11">
                  <c:v>1029.5</c:v>
                </c:pt>
                <c:pt idx="12">
                  <c:v>1029.5</c:v>
                </c:pt>
                <c:pt idx="13">
                  <c:v>1028.0413818359375</c:v>
                </c:pt>
                <c:pt idx="14">
                  <c:v>1028.22119140625</c:v>
                </c:pt>
                <c:pt idx="15">
                  <c:v>1028.35498046875</c:v>
                </c:pt>
                <c:pt idx="16">
                  <c:v>1028.4822998046875</c:v>
                </c:pt>
                <c:pt idx="17">
                  <c:v>1029.42919921875</c:v>
                </c:pt>
                <c:pt idx="18">
                  <c:v>1029.405029296875</c:v>
                </c:pt>
                <c:pt idx="19">
                  <c:v>1029.4168701171875</c:v>
                </c:pt>
                <c:pt idx="20">
                  <c:v>1029.438720703125</c:v>
                </c:pt>
                <c:pt idx="21">
                  <c:v>1028.010009765625</c:v>
                </c:pt>
                <c:pt idx="22">
                  <c:v>1027.268310546875</c:v>
                </c:pt>
                <c:pt idx="23">
                  <c:v>1027.275390625</c:v>
                </c:pt>
                <c:pt idx="24">
                  <c:v>1027.150390625</c:v>
                </c:pt>
                <c:pt idx="25">
                  <c:v>1026.853515625</c:v>
                </c:pt>
                <c:pt idx="26">
                  <c:v>1027.03173828125</c:v>
                </c:pt>
                <c:pt idx="27">
                  <c:v>1027.099853515625</c:v>
                </c:pt>
                <c:pt idx="28">
                  <c:v>1027.335693359375</c:v>
                </c:pt>
                <c:pt idx="29">
                  <c:v>1029.440185546875</c:v>
                </c:pt>
                <c:pt idx="30">
                  <c:v>1029.4049072265625</c:v>
                </c:pt>
                <c:pt idx="31">
                  <c:v>1029.4168701171875</c:v>
                </c:pt>
                <c:pt idx="32">
                  <c:v>1029.438720703125</c:v>
                </c:pt>
                <c:pt idx="33">
                  <c:v>1028.010009765625</c:v>
                </c:pt>
                <c:pt idx="34">
                  <c:v>1027.2655029296875</c:v>
                </c:pt>
                <c:pt idx="35">
                  <c:v>1029.0960693359375</c:v>
                </c:pt>
                <c:pt idx="36">
                  <c:v>1028.968505859375</c:v>
                </c:pt>
                <c:pt idx="37">
                  <c:v>1028.0413818359375</c:v>
                </c:pt>
                <c:pt idx="38">
                  <c:v>1027.466796875</c:v>
                </c:pt>
                <c:pt idx="39">
                  <c:v>1027.36181640625</c:v>
                </c:pt>
                <c:pt idx="40">
                  <c:v>1027.460693359375</c:v>
                </c:pt>
                <c:pt idx="41">
                  <c:v>1029.43603515625</c:v>
                </c:pt>
                <c:pt idx="42">
                  <c:v>1029.4049072265625</c:v>
                </c:pt>
                <c:pt idx="43">
                  <c:v>1029.4168701171875</c:v>
                </c:pt>
                <c:pt idx="44">
                  <c:v>1029.438720703125</c:v>
                </c:pt>
                <c:pt idx="45">
                  <c:v>1028.010009765625</c:v>
                </c:pt>
                <c:pt idx="46">
                  <c:v>1027.2655029296875</c:v>
                </c:pt>
                <c:pt idx="47">
                  <c:v>1028.3607177734375</c:v>
                </c:pt>
                <c:pt idx="48">
                  <c:v>1028.6298828125</c:v>
                </c:pt>
                <c:pt idx="49">
                  <c:v>1027.7720947265625</c:v>
                </c:pt>
                <c:pt idx="50">
                  <c:v>1027.28173828125</c:v>
                </c:pt>
                <c:pt idx="51">
                  <c:v>1027.3011474609375</c:v>
                </c:pt>
                <c:pt idx="52">
                  <c:v>1027.512939453125</c:v>
                </c:pt>
                <c:pt idx="53">
                  <c:v>1029.437744140625</c:v>
                </c:pt>
                <c:pt idx="54">
                  <c:v>1029.4049072265625</c:v>
                </c:pt>
                <c:pt idx="55">
                  <c:v>1029.4168701171875</c:v>
                </c:pt>
                <c:pt idx="56">
                  <c:v>1029.438720703125</c:v>
                </c:pt>
                <c:pt idx="57">
                  <c:v>1028.010009765625</c:v>
                </c:pt>
                <c:pt idx="58">
                  <c:v>1027.2655029296875</c:v>
                </c:pt>
                <c:pt idx="59">
                  <c:v>1028.437744140625</c:v>
                </c:pt>
                <c:pt idx="60">
                  <c:v>1028.5137939453125</c:v>
                </c:pt>
                <c:pt idx="61">
                  <c:v>1028.0262451171875</c:v>
                </c:pt>
                <c:pt idx="62">
                  <c:v>1027.4490966796875</c:v>
                </c:pt>
                <c:pt idx="63">
                  <c:v>1027.3662109375</c:v>
                </c:pt>
                <c:pt idx="64">
                  <c:v>1027.4554443359375</c:v>
                </c:pt>
                <c:pt idx="65">
                  <c:v>1029.4356689453125</c:v>
                </c:pt>
                <c:pt idx="66">
                  <c:v>1029.4049072265625</c:v>
                </c:pt>
                <c:pt idx="67">
                  <c:v>1029.4168701171875</c:v>
                </c:pt>
                <c:pt idx="68">
                  <c:v>1029.438720703125</c:v>
                </c:pt>
                <c:pt idx="69">
                  <c:v>1028.010009765625</c:v>
                </c:pt>
                <c:pt idx="70">
                  <c:v>1027.268310546875</c:v>
                </c:pt>
                <c:pt idx="71">
                  <c:v>1027.6793212890625</c:v>
                </c:pt>
                <c:pt idx="72">
                  <c:v>1028.0157470703125</c:v>
                </c:pt>
                <c:pt idx="73">
                  <c:v>1027.281494140625</c:v>
                </c:pt>
                <c:pt idx="74">
                  <c:v>1027.28173828125</c:v>
                </c:pt>
                <c:pt idx="75">
                  <c:v>1027.2950439453125</c:v>
                </c:pt>
                <c:pt idx="76">
                  <c:v>1027.39306640625</c:v>
                </c:pt>
                <c:pt idx="77">
                  <c:v>1029.4375</c:v>
                </c:pt>
                <c:pt idx="78">
                  <c:v>1029.4049072265625</c:v>
                </c:pt>
                <c:pt idx="79">
                  <c:v>1029.4168701171875</c:v>
                </c:pt>
                <c:pt idx="80">
                  <c:v>1029.438720703125</c:v>
                </c:pt>
                <c:pt idx="81">
                  <c:v>1028.010009765625</c:v>
                </c:pt>
                <c:pt idx="82">
                  <c:v>1027.268310546875</c:v>
                </c:pt>
                <c:pt idx="83">
                  <c:v>1028.2891845703125</c:v>
                </c:pt>
                <c:pt idx="84">
                  <c:v>1028.107177734375</c:v>
                </c:pt>
                <c:pt idx="85">
                  <c:v>1027.3157958984375</c:v>
                </c:pt>
                <c:pt idx="86">
                  <c:v>1027.458740234375</c:v>
                </c:pt>
                <c:pt idx="87">
                  <c:v>1027.2928466796875</c:v>
                </c:pt>
                <c:pt idx="88">
                  <c:v>1027.390625</c:v>
                </c:pt>
                <c:pt idx="89">
                  <c:v>1029.439453125</c:v>
                </c:pt>
                <c:pt idx="90">
                  <c:v>1029.4049072265625</c:v>
                </c:pt>
                <c:pt idx="91">
                  <c:v>1029.4168701171875</c:v>
                </c:pt>
                <c:pt idx="92">
                  <c:v>1029.438720703125</c:v>
                </c:pt>
                <c:pt idx="93">
                  <c:v>1028.010009765625</c:v>
                </c:pt>
                <c:pt idx="94">
                  <c:v>1027.268310546875</c:v>
                </c:pt>
                <c:pt idx="95">
                  <c:v>1028.9769287109375</c:v>
                </c:pt>
                <c:pt idx="96">
                  <c:v>1029.0010986328125</c:v>
                </c:pt>
                <c:pt idx="97">
                  <c:v>1027.906005859375</c:v>
                </c:pt>
                <c:pt idx="98">
                  <c:v>1027.4501953125</c:v>
                </c:pt>
                <c:pt idx="99">
                  <c:v>1027.3421630859375</c:v>
                </c:pt>
                <c:pt idx="100">
                  <c:v>1027.429443359375</c:v>
                </c:pt>
                <c:pt idx="101">
                  <c:v>1029.435546875</c:v>
                </c:pt>
                <c:pt idx="102">
                  <c:v>1029.4049072265625</c:v>
                </c:pt>
                <c:pt idx="103">
                  <c:v>1029.4168701171875</c:v>
                </c:pt>
                <c:pt idx="104">
                  <c:v>1029.438720703125</c:v>
                </c:pt>
                <c:pt idx="105">
                  <c:v>1028.010009765625</c:v>
                </c:pt>
                <c:pt idx="106">
                  <c:v>1027.268310546875</c:v>
                </c:pt>
                <c:pt idx="107">
                  <c:v>1029.061279296875</c:v>
                </c:pt>
                <c:pt idx="108">
                  <c:v>1028.9683837890625</c:v>
                </c:pt>
                <c:pt idx="109">
                  <c:v>1028.0067138671875</c:v>
                </c:pt>
                <c:pt idx="110">
                  <c:v>1027.4521484375</c:v>
                </c:pt>
                <c:pt idx="111">
                  <c:v>1027.485107421875</c:v>
                </c:pt>
                <c:pt idx="112">
                  <c:v>1027.483642578125</c:v>
                </c:pt>
                <c:pt idx="113">
                  <c:v>1029.431884765625</c:v>
                </c:pt>
                <c:pt idx="114">
                  <c:v>1029.4049072265625</c:v>
                </c:pt>
                <c:pt idx="115">
                  <c:v>1029.4168701171875</c:v>
                </c:pt>
                <c:pt idx="116">
                  <c:v>1029.438720703125</c:v>
                </c:pt>
                <c:pt idx="117">
                  <c:v>1028.010009765625</c:v>
                </c:pt>
                <c:pt idx="118">
                  <c:v>1027.2655029296875</c:v>
                </c:pt>
                <c:pt idx="119">
                  <c:v>1027.275390625</c:v>
                </c:pt>
                <c:pt idx="120">
                  <c:v>1027.3006591796875</c:v>
                </c:pt>
              </c:numCache>
            </c:numRef>
          </c:yVal>
        </c:ser>
        <c:ser>
          <c:idx val="2"/>
          <c:order val="2"/>
          <c:tx>
            <c:v>Min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Calcs!$S$500:$S$620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1026.83251953125</c:v>
                </c:pt>
                <c:pt idx="3">
                  <c:v>1026.666259765625</c:v>
                </c:pt>
                <c:pt idx="4">
                  <c:v>1026.5831298828125</c:v>
                </c:pt>
                <c:pt idx="5">
                  <c:v>1026.543212890625</c:v>
                </c:pt>
                <c:pt idx="6">
                  <c:v>1026.5216064453125</c:v>
                </c:pt>
                <c:pt idx="7">
                  <c:v>1026.5108642578125</c:v>
                </c:pt>
                <c:pt idx="8">
                  <c:v>1026.5054931640625</c:v>
                </c:pt>
                <c:pt idx="9">
                  <c:v>1026.502685546875</c:v>
                </c:pt>
                <c:pt idx="10">
                  <c:v>1026.5013427734375</c:v>
                </c:pt>
                <c:pt idx="11">
                  <c:v>1026.500732421875</c:v>
                </c:pt>
                <c:pt idx="12">
                  <c:v>1026.5003662109375</c:v>
                </c:pt>
                <c:pt idx="13">
                  <c:v>1026.5001220703125</c:v>
                </c:pt>
                <c:pt idx="14">
                  <c:v>1026.5240478515625</c:v>
                </c:pt>
                <c:pt idx="15">
                  <c:v>1026.5120849609375</c:v>
                </c:pt>
                <c:pt idx="16">
                  <c:v>1026.5067138671875</c:v>
                </c:pt>
                <c:pt idx="17">
                  <c:v>1026.506103515625</c:v>
                </c:pt>
                <c:pt idx="18">
                  <c:v>1026.5750732421875</c:v>
                </c:pt>
                <c:pt idx="19">
                  <c:v>1027.262939453125</c:v>
                </c:pt>
                <c:pt idx="20">
                  <c:v>1027.2564697265625</c:v>
                </c:pt>
                <c:pt idx="21">
                  <c:v>1026.8837890625</c:v>
                </c:pt>
                <c:pt idx="22">
                  <c:v>1026.69189453125</c:v>
                </c:pt>
                <c:pt idx="23">
                  <c:v>1026.595947265625</c:v>
                </c:pt>
                <c:pt idx="24">
                  <c:v>1026.5479736328125</c:v>
                </c:pt>
                <c:pt idx="25">
                  <c:v>1026.52392578125</c:v>
                </c:pt>
                <c:pt idx="26">
                  <c:v>1026.511962890625</c:v>
                </c:pt>
                <c:pt idx="27">
                  <c:v>1026.5059814453125</c:v>
                </c:pt>
                <c:pt idx="28">
                  <c:v>1026.5030517578125</c:v>
                </c:pt>
                <c:pt idx="29">
                  <c:v>1026.50146484375</c:v>
                </c:pt>
                <c:pt idx="30">
                  <c:v>1028.0008544921875</c:v>
                </c:pt>
                <c:pt idx="31">
                  <c:v>1027.2662353515625</c:v>
                </c:pt>
                <c:pt idx="32">
                  <c:v>1026.8897705078125</c:v>
                </c:pt>
                <c:pt idx="33">
                  <c:v>1026.69482421875</c:v>
                </c:pt>
                <c:pt idx="34">
                  <c:v>1026.597412109375</c:v>
                </c:pt>
                <c:pt idx="35">
                  <c:v>1026.5487060546875</c:v>
                </c:pt>
                <c:pt idx="36">
                  <c:v>1026.5244140625</c:v>
                </c:pt>
                <c:pt idx="37">
                  <c:v>1026.51220703125</c:v>
                </c:pt>
                <c:pt idx="38">
                  <c:v>1026.506103515625</c:v>
                </c:pt>
                <c:pt idx="39">
                  <c:v>1026.5030517578125</c:v>
                </c:pt>
                <c:pt idx="40">
                  <c:v>1026.50146484375</c:v>
                </c:pt>
                <c:pt idx="41">
                  <c:v>1026.500732421875</c:v>
                </c:pt>
                <c:pt idx="42">
                  <c:v>1026.5030517578125</c:v>
                </c:pt>
                <c:pt idx="43">
                  <c:v>1027.2607421875</c:v>
                </c:pt>
                <c:pt idx="44">
                  <c:v>1026.8865966796875</c:v>
                </c:pt>
                <c:pt idx="45">
                  <c:v>1026.6932373046875</c:v>
                </c:pt>
                <c:pt idx="46">
                  <c:v>1026.5966796875</c:v>
                </c:pt>
                <c:pt idx="47">
                  <c:v>1026.54833984375</c:v>
                </c:pt>
                <c:pt idx="48">
                  <c:v>1026.5479736328125</c:v>
                </c:pt>
                <c:pt idx="49">
                  <c:v>1026.52392578125</c:v>
                </c:pt>
                <c:pt idx="50">
                  <c:v>1026.5240478515625</c:v>
                </c:pt>
                <c:pt idx="51">
                  <c:v>1026.5120849609375</c:v>
                </c:pt>
                <c:pt idx="52">
                  <c:v>1026.5059814453125</c:v>
                </c:pt>
                <c:pt idx="53">
                  <c:v>1026.5030517578125</c:v>
                </c:pt>
                <c:pt idx="54">
                  <c:v>1026.5030517578125</c:v>
                </c:pt>
                <c:pt idx="55">
                  <c:v>1026.5015869140625</c:v>
                </c:pt>
                <c:pt idx="56">
                  <c:v>1026.500732421875</c:v>
                </c:pt>
                <c:pt idx="57">
                  <c:v>1026.5003662109375</c:v>
                </c:pt>
                <c:pt idx="58">
                  <c:v>1026.6051025390625</c:v>
                </c:pt>
                <c:pt idx="59">
                  <c:v>1026.5526123046875</c:v>
                </c:pt>
                <c:pt idx="60">
                  <c:v>1026.5479736328125</c:v>
                </c:pt>
                <c:pt idx="61">
                  <c:v>1026.52392578125</c:v>
                </c:pt>
                <c:pt idx="62">
                  <c:v>1026.511962890625</c:v>
                </c:pt>
                <c:pt idx="63">
                  <c:v>1026.5059814453125</c:v>
                </c:pt>
                <c:pt idx="64">
                  <c:v>1026.5030517578125</c:v>
                </c:pt>
                <c:pt idx="65">
                  <c:v>1026.50146484375</c:v>
                </c:pt>
                <c:pt idx="66">
                  <c:v>1026.5030517578125</c:v>
                </c:pt>
                <c:pt idx="67">
                  <c:v>1027.2607421875</c:v>
                </c:pt>
                <c:pt idx="68">
                  <c:v>1026.8892822265625</c:v>
                </c:pt>
                <c:pt idx="69">
                  <c:v>1026.694580078125</c:v>
                </c:pt>
                <c:pt idx="70">
                  <c:v>1026.5972900390625</c:v>
                </c:pt>
                <c:pt idx="71">
                  <c:v>1026.5487060546875</c:v>
                </c:pt>
                <c:pt idx="72">
                  <c:v>1026.5242919921875</c:v>
                </c:pt>
                <c:pt idx="73">
                  <c:v>1026.51220703125</c:v>
                </c:pt>
                <c:pt idx="74">
                  <c:v>1026.511962890625</c:v>
                </c:pt>
                <c:pt idx="75">
                  <c:v>1026.5059814453125</c:v>
                </c:pt>
                <c:pt idx="76">
                  <c:v>1026.5059814453125</c:v>
                </c:pt>
                <c:pt idx="77">
                  <c:v>1026.506103515625</c:v>
                </c:pt>
                <c:pt idx="78">
                  <c:v>1026.5030517578125</c:v>
                </c:pt>
                <c:pt idx="79">
                  <c:v>1027.262939453125</c:v>
                </c:pt>
                <c:pt idx="80">
                  <c:v>1026.88720703125</c:v>
                </c:pt>
                <c:pt idx="81">
                  <c:v>1026.693603515625</c:v>
                </c:pt>
                <c:pt idx="82">
                  <c:v>1026.5968017578125</c:v>
                </c:pt>
                <c:pt idx="83">
                  <c:v>1026.5484619140625</c:v>
                </c:pt>
                <c:pt idx="84">
                  <c:v>1026.5242919921875</c:v>
                </c:pt>
                <c:pt idx="85">
                  <c:v>1026.51220703125</c:v>
                </c:pt>
                <c:pt idx="86">
                  <c:v>1026.506103515625</c:v>
                </c:pt>
                <c:pt idx="87">
                  <c:v>1026.5030517578125</c:v>
                </c:pt>
                <c:pt idx="88">
                  <c:v>1026.50146484375</c:v>
                </c:pt>
                <c:pt idx="89">
                  <c:v>1026.500732421875</c:v>
                </c:pt>
                <c:pt idx="90">
                  <c:v>1026.53369140625</c:v>
                </c:pt>
                <c:pt idx="91">
                  <c:v>1027.262939453125</c:v>
                </c:pt>
                <c:pt idx="92">
                  <c:v>1026.88916015625</c:v>
                </c:pt>
                <c:pt idx="93">
                  <c:v>1026.694580078125</c:v>
                </c:pt>
                <c:pt idx="94">
                  <c:v>1026.5972900390625</c:v>
                </c:pt>
                <c:pt idx="95">
                  <c:v>1026.5487060546875</c:v>
                </c:pt>
                <c:pt idx="96">
                  <c:v>1026.5242919921875</c:v>
                </c:pt>
                <c:pt idx="97">
                  <c:v>1026.51220703125</c:v>
                </c:pt>
                <c:pt idx="98">
                  <c:v>1026.511962890625</c:v>
                </c:pt>
                <c:pt idx="99">
                  <c:v>1026.5059814453125</c:v>
                </c:pt>
                <c:pt idx="100">
                  <c:v>1026.5030517578125</c:v>
                </c:pt>
                <c:pt idx="101">
                  <c:v>1026.50146484375</c:v>
                </c:pt>
                <c:pt idx="102">
                  <c:v>1026.500732421875</c:v>
                </c:pt>
                <c:pt idx="103">
                  <c:v>1026.5003662109375</c:v>
                </c:pt>
                <c:pt idx="104">
                  <c:v>1026.5247802734375</c:v>
                </c:pt>
                <c:pt idx="105">
                  <c:v>1026.6929931640625</c:v>
                </c:pt>
                <c:pt idx="106">
                  <c:v>1026.596435546875</c:v>
                </c:pt>
                <c:pt idx="107">
                  <c:v>1026.5482177734375</c:v>
                </c:pt>
                <c:pt idx="108">
                  <c:v>1026.524169921875</c:v>
                </c:pt>
                <c:pt idx="109">
                  <c:v>1026.5120849609375</c:v>
                </c:pt>
                <c:pt idx="110">
                  <c:v>1026.511962890625</c:v>
                </c:pt>
                <c:pt idx="111">
                  <c:v>1026.5059814453125</c:v>
                </c:pt>
                <c:pt idx="112">
                  <c:v>1026.5030517578125</c:v>
                </c:pt>
                <c:pt idx="113">
                  <c:v>1026.5030517578125</c:v>
                </c:pt>
                <c:pt idx="114">
                  <c:v>1026.50146484375</c:v>
                </c:pt>
                <c:pt idx="115">
                  <c:v>1026.5062255859375</c:v>
                </c:pt>
                <c:pt idx="116">
                  <c:v>1026.8890380859375</c:v>
                </c:pt>
                <c:pt idx="117">
                  <c:v>1026.694580078125</c:v>
                </c:pt>
                <c:pt idx="118">
                  <c:v>1026.5972900390625</c:v>
                </c:pt>
                <c:pt idx="119">
                  <c:v>1026.548583984375</c:v>
                </c:pt>
                <c:pt idx="120">
                  <c:v>1026.5242919921875</c:v>
                </c:pt>
              </c:numCache>
            </c:numRef>
          </c:yVal>
        </c:ser>
        <c:ser>
          <c:idx val="3"/>
          <c:order val="3"/>
          <c:tx>
            <c:v>Max</c:v>
          </c:tx>
          <c:spPr>
            <a:ln w="12700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xVal>
            <c:numRef>
              <c:f>Calcs!$J$289:$J$409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Calcs!$T$500:$T$620</c:f>
              <c:numCache>
                <c:formatCode>General</c:formatCode>
                <c:ptCount val="121"/>
                <c:pt idx="0">
                  <c:v>1027.7960205078125</c:v>
                </c:pt>
                <c:pt idx="1">
                  <c:v>1027.1583251953125</c:v>
                </c:pt>
                <c:pt idx="2">
                  <c:v>1027.3973388671875</c:v>
                </c:pt>
                <c:pt idx="3">
                  <c:v>1027.6312255859375</c:v>
                </c:pt>
                <c:pt idx="4">
                  <c:v>1027.8916015625</c:v>
                </c:pt>
                <c:pt idx="5">
                  <c:v>1029.4473876953125</c:v>
                </c:pt>
                <c:pt idx="6">
                  <c:v>1029.434326171875</c:v>
                </c:pt>
                <c:pt idx="7">
                  <c:v>1029.445068359375</c:v>
                </c:pt>
                <c:pt idx="8">
                  <c:v>1029.459716796875</c:v>
                </c:pt>
                <c:pt idx="9">
                  <c:v>1028.6270751953125</c:v>
                </c:pt>
                <c:pt idx="10">
                  <c:v>1029.497802734375</c:v>
                </c:pt>
                <c:pt idx="11">
                  <c:v>1029.5</c:v>
                </c:pt>
                <c:pt idx="12">
                  <c:v>1029.5</c:v>
                </c:pt>
                <c:pt idx="13">
                  <c:v>1029.5</c:v>
                </c:pt>
                <c:pt idx="14">
                  <c:v>1029.5</c:v>
                </c:pt>
                <c:pt idx="15">
                  <c:v>1029.49365234375</c:v>
                </c:pt>
                <c:pt idx="16">
                  <c:v>1029.45361328125</c:v>
                </c:pt>
                <c:pt idx="17">
                  <c:v>1029.4481201171875</c:v>
                </c:pt>
                <c:pt idx="18">
                  <c:v>1029.4376220703125</c:v>
                </c:pt>
                <c:pt idx="19">
                  <c:v>1029.430908203125</c:v>
                </c:pt>
                <c:pt idx="20">
                  <c:v>1029.4544677734375</c:v>
                </c:pt>
                <c:pt idx="21">
                  <c:v>1029.476318359375</c:v>
                </c:pt>
                <c:pt idx="22">
                  <c:v>1029.497802734375</c:v>
                </c:pt>
                <c:pt idx="23">
                  <c:v>1029.5</c:v>
                </c:pt>
                <c:pt idx="24">
                  <c:v>1029.5</c:v>
                </c:pt>
                <c:pt idx="25">
                  <c:v>1029.5</c:v>
                </c:pt>
                <c:pt idx="26">
                  <c:v>1029.5</c:v>
                </c:pt>
                <c:pt idx="27">
                  <c:v>1029.49169921875</c:v>
                </c:pt>
                <c:pt idx="28">
                  <c:v>1029.453857421875</c:v>
                </c:pt>
                <c:pt idx="29">
                  <c:v>1029.4481201171875</c:v>
                </c:pt>
                <c:pt idx="30">
                  <c:v>1029.4376220703125</c:v>
                </c:pt>
                <c:pt idx="31">
                  <c:v>1029.4310302734375</c:v>
                </c:pt>
                <c:pt idx="32">
                  <c:v>1029.4544677734375</c:v>
                </c:pt>
                <c:pt idx="33">
                  <c:v>1029.476318359375</c:v>
                </c:pt>
                <c:pt idx="34">
                  <c:v>1029.497802734375</c:v>
                </c:pt>
                <c:pt idx="35">
                  <c:v>1029.5</c:v>
                </c:pt>
                <c:pt idx="36">
                  <c:v>1029.5</c:v>
                </c:pt>
                <c:pt idx="37">
                  <c:v>1029.5</c:v>
                </c:pt>
                <c:pt idx="38">
                  <c:v>1029.5</c:v>
                </c:pt>
                <c:pt idx="39">
                  <c:v>1029.4915771484375</c:v>
                </c:pt>
                <c:pt idx="40">
                  <c:v>1029.4537353515625</c:v>
                </c:pt>
                <c:pt idx="41">
                  <c:v>1029.4481201171875</c:v>
                </c:pt>
                <c:pt idx="42">
                  <c:v>1029.4376220703125</c:v>
                </c:pt>
                <c:pt idx="43">
                  <c:v>1029.4451904296875</c:v>
                </c:pt>
                <c:pt idx="44">
                  <c:v>1029.4544677734375</c:v>
                </c:pt>
                <c:pt idx="45">
                  <c:v>1029.476318359375</c:v>
                </c:pt>
                <c:pt idx="46">
                  <c:v>1029.497802734375</c:v>
                </c:pt>
                <c:pt idx="47">
                  <c:v>1029.5</c:v>
                </c:pt>
                <c:pt idx="48">
                  <c:v>1029.5</c:v>
                </c:pt>
                <c:pt idx="49">
                  <c:v>1029.5</c:v>
                </c:pt>
                <c:pt idx="50">
                  <c:v>1029.5</c:v>
                </c:pt>
                <c:pt idx="51">
                  <c:v>1029.491455078125</c:v>
                </c:pt>
                <c:pt idx="52">
                  <c:v>1029.4599609375</c:v>
                </c:pt>
                <c:pt idx="53">
                  <c:v>1029.4481201171875</c:v>
                </c:pt>
                <c:pt idx="54">
                  <c:v>1029.4376220703125</c:v>
                </c:pt>
                <c:pt idx="55">
                  <c:v>1029.4451904296875</c:v>
                </c:pt>
                <c:pt idx="56">
                  <c:v>1029.4544677734375</c:v>
                </c:pt>
                <c:pt idx="57">
                  <c:v>1029.3408203125</c:v>
                </c:pt>
                <c:pt idx="58">
                  <c:v>1029.497802734375</c:v>
                </c:pt>
                <c:pt idx="59">
                  <c:v>1029.5</c:v>
                </c:pt>
                <c:pt idx="60">
                  <c:v>1029.5</c:v>
                </c:pt>
                <c:pt idx="61">
                  <c:v>1029.5</c:v>
                </c:pt>
                <c:pt idx="62">
                  <c:v>1029.5</c:v>
                </c:pt>
                <c:pt idx="63">
                  <c:v>1029.4915771484375</c:v>
                </c:pt>
                <c:pt idx="64">
                  <c:v>1029.4541015625</c:v>
                </c:pt>
                <c:pt idx="65">
                  <c:v>1029.4481201171875</c:v>
                </c:pt>
                <c:pt idx="66">
                  <c:v>1029.4376220703125</c:v>
                </c:pt>
                <c:pt idx="67">
                  <c:v>1029.4451904296875</c:v>
                </c:pt>
                <c:pt idx="68">
                  <c:v>1029.4544677734375</c:v>
                </c:pt>
                <c:pt idx="69">
                  <c:v>1029.476318359375</c:v>
                </c:pt>
                <c:pt idx="70">
                  <c:v>1029.497802734375</c:v>
                </c:pt>
                <c:pt idx="71">
                  <c:v>1029.5</c:v>
                </c:pt>
                <c:pt idx="72">
                  <c:v>1029.5</c:v>
                </c:pt>
                <c:pt idx="73">
                  <c:v>1029.5</c:v>
                </c:pt>
                <c:pt idx="74">
                  <c:v>1029.5</c:v>
                </c:pt>
                <c:pt idx="75">
                  <c:v>1029.49169921875</c:v>
                </c:pt>
                <c:pt idx="76">
                  <c:v>1029.453857421875</c:v>
                </c:pt>
                <c:pt idx="77">
                  <c:v>1029.4481201171875</c:v>
                </c:pt>
                <c:pt idx="78">
                  <c:v>1029.4376220703125</c:v>
                </c:pt>
                <c:pt idx="79">
                  <c:v>1029.4451904296875</c:v>
                </c:pt>
                <c:pt idx="80">
                  <c:v>1029.4544677734375</c:v>
                </c:pt>
                <c:pt idx="81">
                  <c:v>1029.476318359375</c:v>
                </c:pt>
                <c:pt idx="82">
                  <c:v>1029.497802734375</c:v>
                </c:pt>
                <c:pt idx="83">
                  <c:v>1029.5</c:v>
                </c:pt>
                <c:pt idx="84">
                  <c:v>1029.5</c:v>
                </c:pt>
                <c:pt idx="85">
                  <c:v>1029.5</c:v>
                </c:pt>
                <c:pt idx="86">
                  <c:v>1029.5</c:v>
                </c:pt>
                <c:pt idx="87">
                  <c:v>1029.4915771484375</c:v>
                </c:pt>
                <c:pt idx="88">
                  <c:v>1029.453857421875</c:v>
                </c:pt>
                <c:pt idx="89">
                  <c:v>1029.4481201171875</c:v>
                </c:pt>
                <c:pt idx="90">
                  <c:v>1029.4376220703125</c:v>
                </c:pt>
                <c:pt idx="91">
                  <c:v>1029.4449462890625</c:v>
                </c:pt>
                <c:pt idx="92">
                  <c:v>1029.4544677734375</c:v>
                </c:pt>
                <c:pt idx="93">
                  <c:v>1029.476318359375</c:v>
                </c:pt>
                <c:pt idx="94">
                  <c:v>1029.4976806640625</c:v>
                </c:pt>
                <c:pt idx="95">
                  <c:v>1029.5</c:v>
                </c:pt>
                <c:pt idx="96">
                  <c:v>1029.5</c:v>
                </c:pt>
                <c:pt idx="97">
                  <c:v>1029.5</c:v>
                </c:pt>
                <c:pt idx="98">
                  <c:v>1029.5</c:v>
                </c:pt>
                <c:pt idx="99">
                  <c:v>1029.4921875</c:v>
                </c:pt>
                <c:pt idx="100">
                  <c:v>1029.4622802734375</c:v>
                </c:pt>
                <c:pt idx="101">
                  <c:v>1029.4481201171875</c:v>
                </c:pt>
                <c:pt idx="102">
                  <c:v>1029.4376220703125</c:v>
                </c:pt>
                <c:pt idx="103">
                  <c:v>1029.4453125</c:v>
                </c:pt>
                <c:pt idx="104">
                  <c:v>1029.459716796875</c:v>
                </c:pt>
                <c:pt idx="105">
                  <c:v>1029.476318359375</c:v>
                </c:pt>
                <c:pt idx="106">
                  <c:v>1029.497802734375</c:v>
                </c:pt>
                <c:pt idx="107">
                  <c:v>1029.5</c:v>
                </c:pt>
                <c:pt idx="108">
                  <c:v>1029.5</c:v>
                </c:pt>
                <c:pt idx="109">
                  <c:v>1029.5</c:v>
                </c:pt>
                <c:pt idx="110">
                  <c:v>1029.5</c:v>
                </c:pt>
                <c:pt idx="111">
                  <c:v>1029.49365234375</c:v>
                </c:pt>
                <c:pt idx="112">
                  <c:v>1029.45361328125</c:v>
                </c:pt>
                <c:pt idx="113">
                  <c:v>1029.4481201171875</c:v>
                </c:pt>
                <c:pt idx="114">
                  <c:v>1029.4376220703125</c:v>
                </c:pt>
                <c:pt idx="115">
                  <c:v>1029.4453125</c:v>
                </c:pt>
                <c:pt idx="116">
                  <c:v>1029.459716796875</c:v>
                </c:pt>
                <c:pt idx="117">
                  <c:v>1029.476318359375</c:v>
                </c:pt>
                <c:pt idx="118">
                  <c:v>1029.497802734375</c:v>
                </c:pt>
                <c:pt idx="119">
                  <c:v>1029.5</c:v>
                </c:pt>
                <c:pt idx="120">
                  <c:v>1029.5</c:v>
                </c:pt>
              </c:numCache>
            </c:numRef>
          </c:yVal>
        </c:ser>
        <c:axId val="219158400"/>
        <c:axId val="219159936"/>
      </c:scatterChart>
      <c:scatterChart>
        <c:scatterStyle val="lineMarker"/>
        <c:ser>
          <c:idx val="4"/>
          <c:order val="4"/>
          <c:tx>
            <c:v>Historical Discharges</c:v>
          </c:tx>
          <c:spPr>
            <a:ln w="19050">
              <a:solidFill>
                <a:schemeClr val="accent1"/>
              </a:solidFill>
            </a:ln>
          </c:spPr>
          <c:marker>
            <c:symbol val="circle"/>
            <c:size val="2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Calcs!$AB$4:$AB$63</c:f>
              <c:numCache>
                <c:formatCode>d\-mmm\-yy</c:formatCode>
                <c:ptCount val="60"/>
                <c:pt idx="0">
                  <c:v>38383</c:v>
                </c:pt>
                <c:pt idx="1">
                  <c:v>38411</c:v>
                </c:pt>
                <c:pt idx="2">
                  <c:v>38442</c:v>
                </c:pt>
                <c:pt idx="3">
                  <c:v>38472</c:v>
                </c:pt>
                <c:pt idx="4">
                  <c:v>38503</c:v>
                </c:pt>
                <c:pt idx="5">
                  <c:v>38533</c:v>
                </c:pt>
                <c:pt idx="6">
                  <c:v>38564</c:v>
                </c:pt>
                <c:pt idx="7">
                  <c:v>38595</c:v>
                </c:pt>
                <c:pt idx="8">
                  <c:v>38625</c:v>
                </c:pt>
                <c:pt idx="9">
                  <c:v>38656</c:v>
                </c:pt>
                <c:pt idx="10">
                  <c:v>38686</c:v>
                </c:pt>
                <c:pt idx="11">
                  <c:v>38717</c:v>
                </c:pt>
                <c:pt idx="12">
                  <c:v>38748</c:v>
                </c:pt>
                <c:pt idx="13">
                  <c:v>38776</c:v>
                </c:pt>
                <c:pt idx="14">
                  <c:v>38807</c:v>
                </c:pt>
                <c:pt idx="15">
                  <c:v>38837</c:v>
                </c:pt>
                <c:pt idx="16">
                  <c:v>38868</c:v>
                </c:pt>
                <c:pt idx="17">
                  <c:v>38898</c:v>
                </c:pt>
                <c:pt idx="18">
                  <c:v>38929</c:v>
                </c:pt>
                <c:pt idx="19">
                  <c:v>38960</c:v>
                </c:pt>
                <c:pt idx="20">
                  <c:v>38990</c:v>
                </c:pt>
                <c:pt idx="21">
                  <c:v>39021</c:v>
                </c:pt>
                <c:pt idx="22">
                  <c:v>39051</c:v>
                </c:pt>
                <c:pt idx="23">
                  <c:v>39082</c:v>
                </c:pt>
                <c:pt idx="24">
                  <c:v>39113</c:v>
                </c:pt>
                <c:pt idx="25">
                  <c:v>39141</c:v>
                </c:pt>
                <c:pt idx="26">
                  <c:v>39172</c:v>
                </c:pt>
                <c:pt idx="27">
                  <c:v>39202</c:v>
                </c:pt>
                <c:pt idx="28">
                  <c:v>39233</c:v>
                </c:pt>
                <c:pt idx="29">
                  <c:v>39263</c:v>
                </c:pt>
                <c:pt idx="30">
                  <c:v>39294</c:v>
                </c:pt>
                <c:pt idx="31">
                  <c:v>39325</c:v>
                </c:pt>
                <c:pt idx="32">
                  <c:v>39355</c:v>
                </c:pt>
                <c:pt idx="33">
                  <c:v>39386</c:v>
                </c:pt>
                <c:pt idx="34">
                  <c:v>39416</c:v>
                </c:pt>
                <c:pt idx="35">
                  <c:v>39447</c:v>
                </c:pt>
                <c:pt idx="36">
                  <c:v>40269</c:v>
                </c:pt>
                <c:pt idx="37">
                  <c:v>40299</c:v>
                </c:pt>
                <c:pt idx="38">
                  <c:v>40330</c:v>
                </c:pt>
                <c:pt idx="39">
                  <c:v>40360</c:v>
                </c:pt>
                <c:pt idx="40">
                  <c:v>40391</c:v>
                </c:pt>
                <c:pt idx="41">
                  <c:v>40422</c:v>
                </c:pt>
                <c:pt idx="42">
                  <c:v>40483</c:v>
                </c:pt>
                <c:pt idx="43">
                  <c:v>40513</c:v>
                </c:pt>
                <c:pt idx="44">
                  <c:v>40603</c:v>
                </c:pt>
                <c:pt idx="45">
                  <c:v>40634</c:v>
                </c:pt>
                <c:pt idx="46">
                  <c:v>40664</c:v>
                </c:pt>
                <c:pt idx="47">
                  <c:v>40695</c:v>
                </c:pt>
                <c:pt idx="48">
                  <c:v>40725</c:v>
                </c:pt>
                <c:pt idx="49">
                  <c:v>40756</c:v>
                </c:pt>
                <c:pt idx="50">
                  <c:v>40787</c:v>
                </c:pt>
                <c:pt idx="51">
                  <c:v>40848</c:v>
                </c:pt>
                <c:pt idx="52">
                  <c:v>40878</c:v>
                </c:pt>
                <c:pt idx="53">
                  <c:v>40969</c:v>
                </c:pt>
                <c:pt idx="54">
                  <c:v>41000</c:v>
                </c:pt>
                <c:pt idx="55">
                  <c:v>41030</c:v>
                </c:pt>
                <c:pt idx="56">
                  <c:v>41061</c:v>
                </c:pt>
                <c:pt idx="57">
                  <c:v>41091</c:v>
                </c:pt>
                <c:pt idx="58">
                  <c:v>41122</c:v>
                </c:pt>
                <c:pt idx="59">
                  <c:v>41153</c:v>
                </c:pt>
              </c:numCache>
            </c:numRef>
          </c:xVal>
          <c:yVal>
            <c:numRef>
              <c:f>Calcs!$AC$4:$AC$63</c:f>
              <c:numCache>
                <c:formatCode>#,##0</c:formatCode>
                <c:ptCount val="60"/>
                <c:pt idx="1">
                  <c:v>110.26780774546414</c:v>
                </c:pt>
                <c:pt idx="2">
                  <c:v>267.8994893470599</c:v>
                </c:pt>
                <c:pt idx="3">
                  <c:v>0</c:v>
                </c:pt>
                <c:pt idx="4">
                  <c:v>297.43203652095497</c:v>
                </c:pt>
                <c:pt idx="5">
                  <c:v>435.82802804319442</c:v>
                </c:pt>
                <c:pt idx="6">
                  <c:v>351.64319771158534</c:v>
                </c:pt>
                <c:pt idx="7">
                  <c:v>273.25320247602872</c:v>
                </c:pt>
                <c:pt idx="8">
                  <c:v>274.14721327039518</c:v>
                </c:pt>
                <c:pt idx="9">
                  <c:v>36.783527158138916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286.93225329557839</c:v>
                </c:pt>
                <c:pt idx="17">
                  <c:v>286.33835048930899</c:v>
                </c:pt>
                <c:pt idx="18">
                  <c:v>314.19504113706296</c:v>
                </c:pt>
                <c:pt idx="19">
                  <c:v>234.79728200931564</c:v>
                </c:pt>
                <c:pt idx="20">
                  <c:v>93.867500617781005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75.862841249658601</c:v>
                </c:pt>
                <c:pt idx="28">
                  <c:v>182.24926699658377</c:v>
                </c:pt>
                <c:pt idx="29">
                  <c:v>223.07968558170569</c:v>
                </c:pt>
                <c:pt idx="30">
                  <c:v>225.22055002298353</c:v>
                </c:pt>
                <c:pt idx="31">
                  <c:v>239.91444162711716</c:v>
                </c:pt>
                <c:pt idx="32">
                  <c:v>119.78014001012973</c:v>
                </c:pt>
                <c:pt idx="33">
                  <c:v>49.541188961969148</c:v>
                </c:pt>
                <c:pt idx="34">
                  <c:v>0</c:v>
                </c:pt>
                <c:pt idx="35">
                  <c:v>0</c:v>
                </c:pt>
                <c:pt idx="36">
                  <c:v>96.995999999999995</c:v>
                </c:pt>
                <c:pt idx="37">
                  <c:v>325</c:v>
                </c:pt>
                <c:pt idx="38">
                  <c:v>391.80099999999999</c:v>
                </c:pt>
                <c:pt idx="39">
                  <c:v>417.27800000000002</c:v>
                </c:pt>
                <c:pt idx="40">
                  <c:v>293.39800000000002</c:v>
                </c:pt>
                <c:pt idx="41">
                  <c:v>248.33</c:v>
                </c:pt>
                <c:pt idx="42">
                  <c:v>195</c:v>
                </c:pt>
                <c:pt idx="43">
                  <c:v>179.583</c:v>
                </c:pt>
                <c:pt idx="44">
                  <c:v>123.935</c:v>
                </c:pt>
                <c:pt idx="45">
                  <c:v>138.125</c:v>
                </c:pt>
                <c:pt idx="46">
                  <c:v>312.33999999999997</c:v>
                </c:pt>
                <c:pt idx="47">
                  <c:v>273.642</c:v>
                </c:pt>
                <c:pt idx="48">
                  <c:v>285.00700000000001</c:v>
                </c:pt>
                <c:pt idx="49">
                  <c:v>362.69400000000002</c:v>
                </c:pt>
                <c:pt idx="50">
                  <c:v>357.10199999999998</c:v>
                </c:pt>
                <c:pt idx="51">
                  <c:v>253</c:v>
                </c:pt>
                <c:pt idx="52">
                  <c:v>266.83</c:v>
                </c:pt>
                <c:pt idx="54">
                  <c:v>191.11500000000001</c:v>
                </c:pt>
                <c:pt idx="55">
                  <c:v>240.04300000000001</c:v>
                </c:pt>
                <c:pt idx="56">
                  <c:v>300.14299999999997</c:v>
                </c:pt>
                <c:pt idx="57">
                  <c:v>368.82900000000001</c:v>
                </c:pt>
                <c:pt idx="58">
                  <c:v>342.29300000000001</c:v>
                </c:pt>
              </c:numCache>
            </c:numRef>
          </c:yVal>
        </c:ser>
        <c:ser>
          <c:idx val="5"/>
          <c:order val="5"/>
          <c:spPr>
            <a:ln>
              <a:solidFill>
                <a:schemeClr val="tx1"/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Calcs!$AC$64:$AC$184</c:f>
              <c:numCache>
                <c:formatCode>General</c:formatCode>
                <c:ptCount val="121"/>
                <c:pt idx="0">
                  <c:v>1046.9384731717896</c:v>
                </c:pt>
                <c:pt idx="1">
                  <c:v>588.59394222309834</c:v>
                </c:pt>
                <c:pt idx="2">
                  <c:v>397.91276688309711</c:v>
                </c:pt>
                <c:pt idx="3">
                  <c:v>328.45182291334515</c:v>
                </c:pt>
                <c:pt idx="4">
                  <c:v>7814.5721316650097</c:v>
                </c:pt>
                <c:pt idx="5">
                  <c:v>7669.431644433178</c:v>
                </c:pt>
                <c:pt idx="6">
                  <c:v>7514.9749495790829</c:v>
                </c:pt>
                <c:pt idx="7">
                  <c:v>7366.7980267628327</c:v>
                </c:pt>
                <c:pt idx="8">
                  <c:v>9032.760044993991</c:v>
                </c:pt>
                <c:pt idx="9">
                  <c:v>5885.5739209812255</c:v>
                </c:pt>
                <c:pt idx="10">
                  <c:v>1314.2122363336455</c:v>
                </c:pt>
                <c:pt idx="11">
                  <c:v>421.11881913136023</c:v>
                </c:pt>
                <c:pt idx="12">
                  <c:v>1574.343786221152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6583.0315542624812</c:v>
                </c:pt>
                <c:pt idx="17">
                  <c:v>7698.9787890824318</c:v>
                </c:pt>
                <c:pt idx="18">
                  <c:v>7536.1024570384361</c:v>
                </c:pt>
                <c:pt idx="19">
                  <c:v>7239.5695807453103</c:v>
                </c:pt>
                <c:pt idx="20">
                  <c:v>6627.5898765722304</c:v>
                </c:pt>
                <c:pt idx="21">
                  <c:v>1717.9503491450334</c:v>
                </c:pt>
                <c:pt idx="22">
                  <c:v>605.82611568462687</c:v>
                </c:pt>
                <c:pt idx="23">
                  <c:v>467.99426584224028</c:v>
                </c:pt>
                <c:pt idx="24">
                  <c:v>415.47279909895218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5482.5848790671598</c:v>
                </c:pt>
                <c:pt idx="29">
                  <c:v>7721.834721837894</c:v>
                </c:pt>
                <c:pt idx="30">
                  <c:v>7518.3448829112622</c:v>
                </c:pt>
                <c:pt idx="31">
                  <c:v>7370.2756619172342</c:v>
                </c:pt>
                <c:pt idx="32">
                  <c:v>8453.9780103918183</c:v>
                </c:pt>
                <c:pt idx="33">
                  <c:v>5255.5508549509505</c:v>
                </c:pt>
                <c:pt idx="34">
                  <c:v>893.11405414683941</c:v>
                </c:pt>
                <c:pt idx="35">
                  <c:v>470.57152202944712</c:v>
                </c:pt>
                <c:pt idx="36">
                  <c:v>577.48028330133855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5939.7488823120693</c:v>
                </c:pt>
                <c:pt idx="41">
                  <c:v>7712.3281465210875</c:v>
                </c:pt>
                <c:pt idx="42">
                  <c:v>7523.2736584071899</c:v>
                </c:pt>
                <c:pt idx="43">
                  <c:v>7300.0602147214067</c:v>
                </c:pt>
                <c:pt idx="44">
                  <c:v>8396.0637173736268</c:v>
                </c:pt>
                <c:pt idx="45">
                  <c:v>2427.0397792263407</c:v>
                </c:pt>
                <c:pt idx="46">
                  <c:v>611.50449350134306</c:v>
                </c:pt>
                <c:pt idx="47">
                  <c:v>462.99484054900421</c:v>
                </c:pt>
                <c:pt idx="48">
                  <c:v>454.91413343561561</c:v>
                </c:pt>
                <c:pt idx="49">
                  <c:v>0</c:v>
                </c:pt>
                <c:pt idx="50">
                  <c:v>209.2296847241233</c:v>
                </c:pt>
                <c:pt idx="51">
                  <c:v>0</c:v>
                </c:pt>
                <c:pt idx="52">
                  <c:v>5763.3654191073902</c:v>
                </c:pt>
                <c:pt idx="53">
                  <c:v>7699.9433817183035</c:v>
                </c:pt>
                <c:pt idx="54">
                  <c:v>7520.501753614195</c:v>
                </c:pt>
                <c:pt idx="55">
                  <c:v>7291.9428984359902</c:v>
                </c:pt>
                <c:pt idx="56">
                  <c:v>8441.7878646712961</c:v>
                </c:pt>
                <c:pt idx="57">
                  <c:v>4157.0262793811744</c:v>
                </c:pt>
                <c:pt idx="58">
                  <c:v>827.82383962384085</c:v>
                </c:pt>
                <c:pt idx="59">
                  <c:v>447.00578466601428</c:v>
                </c:pt>
                <c:pt idx="60">
                  <c:v>538.01713107908779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5993.7906334943746</c:v>
                </c:pt>
                <c:pt idx="65">
                  <c:v>7696.3372601794963</c:v>
                </c:pt>
                <c:pt idx="66">
                  <c:v>7531.4552178848089</c:v>
                </c:pt>
                <c:pt idx="67">
                  <c:v>7309.485541295132</c:v>
                </c:pt>
                <c:pt idx="68">
                  <c:v>8880.0275240482842</c:v>
                </c:pt>
                <c:pt idx="69">
                  <c:v>3082.5525127041947</c:v>
                </c:pt>
                <c:pt idx="70">
                  <c:v>769.7287445334764</c:v>
                </c:pt>
                <c:pt idx="71">
                  <c:v>469.78660957176817</c:v>
                </c:pt>
                <c:pt idx="72">
                  <c:v>490.01866849273983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5812.6177458356779</c:v>
                </c:pt>
                <c:pt idx="77">
                  <c:v>7709.9246953304337</c:v>
                </c:pt>
                <c:pt idx="78">
                  <c:v>7567.4913973229804</c:v>
                </c:pt>
                <c:pt idx="79">
                  <c:v>7318.8022212938095</c:v>
                </c:pt>
                <c:pt idx="80">
                  <c:v>8453.1022245216391</c:v>
                </c:pt>
                <c:pt idx="81">
                  <c:v>3584.1763477766885</c:v>
                </c:pt>
                <c:pt idx="82">
                  <c:v>823.14760836785035</c:v>
                </c:pt>
                <c:pt idx="83">
                  <c:v>461.37317232229134</c:v>
                </c:pt>
                <c:pt idx="84">
                  <c:v>447.80410080441942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5563.4935111298964</c:v>
                </c:pt>
                <c:pt idx="89">
                  <c:v>7692.2913561999458</c:v>
                </c:pt>
                <c:pt idx="90">
                  <c:v>7526.6284756941441</c:v>
                </c:pt>
                <c:pt idx="91">
                  <c:v>7373.9328001086733</c:v>
                </c:pt>
                <c:pt idx="92">
                  <c:v>8373.6900809361014</c:v>
                </c:pt>
                <c:pt idx="93">
                  <c:v>2988.9645891450082</c:v>
                </c:pt>
                <c:pt idx="94">
                  <c:v>659.14920520121291</c:v>
                </c:pt>
                <c:pt idx="95">
                  <c:v>445.85637475845562</c:v>
                </c:pt>
                <c:pt idx="96">
                  <c:v>438.64162218114541</c:v>
                </c:pt>
                <c:pt idx="97">
                  <c:v>0</c:v>
                </c:pt>
                <c:pt idx="98">
                  <c:v>195.88294011750352</c:v>
                </c:pt>
                <c:pt idx="99">
                  <c:v>0</c:v>
                </c:pt>
                <c:pt idx="100">
                  <c:v>5931.2607505422466</c:v>
                </c:pt>
                <c:pt idx="101">
                  <c:v>7705.6865341506873</c:v>
                </c:pt>
                <c:pt idx="102">
                  <c:v>7557.8209073907738</c:v>
                </c:pt>
                <c:pt idx="103">
                  <c:v>7326.6857112546622</c:v>
                </c:pt>
                <c:pt idx="104">
                  <c:v>8406.1187217062252</c:v>
                </c:pt>
                <c:pt idx="105">
                  <c:v>3426.5296950038655</c:v>
                </c:pt>
                <c:pt idx="106">
                  <c:v>666.09963365177975</c:v>
                </c:pt>
                <c:pt idx="107">
                  <c:v>462.64516390909034</c:v>
                </c:pt>
                <c:pt idx="108">
                  <c:v>552.35109810412689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6202.7165801847741</c:v>
                </c:pt>
                <c:pt idx="113">
                  <c:v>7720.8573750388641</c:v>
                </c:pt>
                <c:pt idx="114">
                  <c:v>7505.3167414336212</c:v>
                </c:pt>
                <c:pt idx="115">
                  <c:v>7324.3540612788238</c:v>
                </c:pt>
                <c:pt idx="116">
                  <c:v>8374.7160825056962</c:v>
                </c:pt>
                <c:pt idx="117">
                  <c:v>3448.7261902864202</c:v>
                </c:pt>
                <c:pt idx="118">
                  <c:v>792.31630843915627</c:v>
                </c:pt>
                <c:pt idx="119">
                  <c:v>476.75448642609973</c:v>
                </c:pt>
                <c:pt idx="120">
                  <c:v>432.03729802386715</c:v>
                </c:pt>
              </c:numCache>
            </c:numRef>
          </c:yVal>
        </c:ser>
        <c:ser>
          <c:idx val="6"/>
          <c:order val="6"/>
          <c:tx>
            <c:v>Min</c:v>
          </c:tx>
          <c:spPr>
            <a:ln w="19050">
              <a:solidFill>
                <a:prstClr val="white">
                  <a:lumMod val="50000"/>
                </a:prst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Calcs!$AD$64:$AD$184</c:f>
              <c:numCache>
                <c:formatCode>General</c:formatCode>
                <c:ptCount val="121"/>
                <c:pt idx="0">
                  <c:v>916.11081412050362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4224.7088442491149</c:v>
                </c:pt>
                <c:pt idx="5">
                  <c:v>4415.3146165041499</c:v>
                </c:pt>
                <c:pt idx="6">
                  <c:v>3654.453912470859</c:v>
                </c:pt>
                <c:pt idx="7">
                  <c:v>3869.6860842782448</c:v>
                </c:pt>
                <c:pt idx="8">
                  <c:v>4436.9348125625302</c:v>
                </c:pt>
                <c:pt idx="9">
                  <c:v>1012.3931136938588</c:v>
                </c:pt>
                <c:pt idx="10">
                  <c:v>0</c:v>
                </c:pt>
                <c:pt idx="11">
                  <c:v>0</c:v>
                </c:pt>
                <c:pt idx="12">
                  <c:v>259.82403284247596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4370.2522685614558</c:v>
                </c:pt>
                <c:pt idx="17">
                  <c:v>4323.905529151114</c:v>
                </c:pt>
                <c:pt idx="18">
                  <c:v>3200.8490293116383</c:v>
                </c:pt>
                <c:pt idx="19">
                  <c:v>1608.2212054507368</c:v>
                </c:pt>
                <c:pt idx="20">
                  <c:v>3897.073996342499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4146.7776007191405</c:v>
                </c:pt>
                <c:pt idx="29">
                  <c:v>4174.6775688153657</c:v>
                </c:pt>
                <c:pt idx="30">
                  <c:v>5334.5515586805395</c:v>
                </c:pt>
                <c:pt idx="31">
                  <c:v>4782.430921219031</c:v>
                </c:pt>
                <c:pt idx="32">
                  <c:v>3821.0419421820257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4271.9110573438657</c:v>
                </c:pt>
                <c:pt idx="41">
                  <c:v>4260.946256039334</c:v>
                </c:pt>
                <c:pt idx="42">
                  <c:v>4111.8071024692781</c:v>
                </c:pt>
                <c:pt idx="43">
                  <c:v>2856.1743832377924</c:v>
                </c:pt>
                <c:pt idx="44">
                  <c:v>3840.9674878578448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49.211340693556707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4146.7776007191405</c:v>
                </c:pt>
                <c:pt idx="53">
                  <c:v>4093.5214115120821</c:v>
                </c:pt>
                <c:pt idx="54">
                  <c:v>4111.3918836020248</c:v>
                </c:pt>
                <c:pt idx="55">
                  <c:v>2872.3435916753883</c:v>
                </c:pt>
                <c:pt idx="56">
                  <c:v>4054.4870589789657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4146.7780730955537</c:v>
                </c:pt>
                <c:pt idx="65">
                  <c:v>4179.7225489089551</c:v>
                </c:pt>
                <c:pt idx="66">
                  <c:v>4123.0024234634793</c:v>
                </c:pt>
                <c:pt idx="67">
                  <c:v>1823.1669990575851</c:v>
                </c:pt>
                <c:pt idx="68">
                  <c:v>4469.8363021223249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4291.9549333112063</c:v>
                </c:pt>
                <c:pt idx="77">
                  <c:v>4260.263672122177</c:v>
                </c:pt>
                <c:pt idx="78">
                  <c:v>4004.9154057953156</c:v>
                </c:pt>
                <c:pt idx="79">
                  <c:v>3294.5559917269657</c:v>
                </c:pt>
                <c:pt idx="80">
                  <c:v>4472.6752843660024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4146.7771283427273</c:v>
                </c:pt>
                <c:pt idx="89">
                  <c:v>4286.6010190433462</c:v>
                </c:pt>
                <c:pt idx="90">
                  <c:v>4145.1960844875548</c:v>
                </c:pt>
                <c:pt idx="91">
                  <c:v>1828.9494768263728</c:v>
                </c:pt>
                <c:pt idx="92">
                  <c:v>3597.2243290636857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4146.8276726189461</c:v>
                </c:pt>
                <c:pt idx="101">
                  <c:v>4210.6433641679614</c:v>
                </c:pt>
                <c:pt idx="102">
                  <c:v>4147.6127622177792</c:v>
                </c:pt>
                <c:pt idx="103">
                  <c:v>2500.021935074617</c:v>
                </c:pt>
                <c:pt idx="104">
                  <c:v>3595.2197997540279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4356.0753076467727</c:v>
                </c:pt>
                <c:pt idx="113">
                  <c:v>4066.7079091663491</c:v>
                </c:pt>
                <c:pt idx="114">
                  <c:v>3451.4553450140152</c:v>
                </c:pt>
                <c:pt idx="115">
                  <c:v>2146.3761523483922</c:v>
                </c:pt>
                <c:pt idx="116">
                  <c:v>3590.4948546804198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114.28051995955815</c:v>
                </c:pt>
              </c:numCache>
            </c:numRef>
          </c:yVal>
        </c:ser>
        <c:ser>
          <c:idx val="7"/>
          <c:order val="7"/>
          <c:tx>
            <c:v>Max</c:v>
          </c:tx>
          <c:spPr>
            <a:ln w="1905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xVal>
            <c:numRef>
              <c:f>Calcs!$AB$64:$AB$184</c:f>
              <c:numCache>
                <c:formatCode>d\-mmm\-yy</c:formatCode>
                <c:ptCount val="121"/>
                <c:pt idx="0">
                  <c:v>40909</c:v>
                </c:pt>
                <c:pt idx="1">
                  <c:v>40940</c:v>
                </c:pt>
                <c:pt idx="2">
                  <c:v>40969</c:v>
                </c:pt>
                <c:pt idx="3">
                  <c:v>41000</c:v>
                </c:pt>
                <c:pt idx="4">
                  <c:v>41030</c:v>
                </c:pt>
                <c:pt idx="5">
                  <c:v>41061</c:v>
                </c:pt>
                <c:pt idx="6">
                  <c:v>41091</c:v>
                </c:pt>
                <c:pt idx="7">
                  <c:v>41122</c:v>
                </c:pt>
                <c:pt idx="8">
                  <c:v>41153</c:v>
                </c:pt>
                <c:pt idx="9">
                  <c:v>41183</c:v>
                </c:pt>
                <c:pt idx="10">
                  <c:v>41214</c:v>
                </c:pt>
                <c:pt idx="11">
                  <c:v>41244</c:v>
                </c:pt>
                <c:pt idx="12">
                  <c:v>41275</c:v>
                </c:pt>
                <c:pt idx="13">
                  <c:v>41306</c:v>
                </c:pt>
                <c:pt idx="14">
                  <c:v>41334</c:v>
                </c:pt>
                <c:pt idx="15">
                  <c:v>41365</c:v>
                </c:pt>
                <c:pt idx="16">
                  <c:v>41395</c:v>
                </c:pt>
                <c:pt idx="17">
                  <c:v>41426</c:v>
                </c:pt>
                <c:pt idx="18">
                  <c:v>41456</c:v>
                </c:pt>
                <c:pt idx="19">
                  <c:v>41487</c:v>
                </c:pt>
                <c:pt idx="20">
                  <c:v>41518</c:v>
                </c:pt>
                <c:pt idx="21">
                  <c:v>41548</c:v>
                </c:pt>
                <c:pt idx="22">
                  <c:v>41579</c:v>
                </c:pt>
                <c:pt idx="23">
                  <c:v>41609</c:v>
                </c:pt>
                <c:pt idx="24">
                  <c:v>41640</c:v>
                </c:pt>
                <c:pt idx="25">
                  <c:v>41671</c:v>
                </c:pt>
                <c:pt idx="26">
                  <c:v>41699</c:v>
                </c:pt>
                <c:pt idx="27">
                  <c:v>41730</c:v>
                </c:pt>
                <c:pt idx="28">
                  <c:v>41760</c:v>
                </c:pt>
                <c:pt idx="29">
                  <c:v>41791</c:v>
                </c:pt>
                <c:pt idx="30">
                  <c:v>41821</c:v>
                </c:pt>
                <c:pt idx="31">
                  <c:v>41852</c:v>
                </c:pt>
                <c:pt idx="32">
                  <c:v>41883</c:v>
                </c:pt>
                <c:pt idx="33">
                  <c:v>41913</c:v>
                </c:pt>
                <c:pt idx="34">
                  <c:v>41944</c:v>
                </c:pt>
                <c:pt idx="35">
                  <c:v>41974</c:v>
                </c:pt>
                <c:pt idx="36">
                  <c:v>42005</c:v>
                </c:pt>
                <c:pt idx="37">
                  <c:v>42036</c:v>
                </c:pt>
                <c:pt idx="38">
                  <c:v>42064</c:v>
                </c:pt>
                <c:pt idx="39">
                  <c:v>42095</c:v>
                </c:pt>
                <c:pt idx="40">
                  <c:v>42125</c:v>
                </c:pt>
                <c:pt idx="41">
                  <c:v>42156</c:v>
                </c:pt>
                <c:pt idx="42">
                  <c:v>42186</c:v>
                </c:pt>
                <c:pt idx="43">
                  <c:v>42217</c:v>
                </c:pt>
                <c:pt idx="44">
                  <c:v>42248</c:v>
                </c:pt>
                <c:pt idx="45">
                  <c:v>42278</c:v>
                </c:pt>
                <c:pt idx="46">
                  <c:v>42309</c:v>
                </c:pt>
                <c:pt idx="47">
                  <c:v>42339</c:v>
                </c:pt>
                <c:pt idx="48">
                  <c:v>42370</c:v>
                </c:pt>
                <c:pt idx="49">
                  <c:v>42401</c:v>
                </c:pt>
                <c:pt idx="50">
                  <c:v>42430</c:v>
                </c:pt>
                <c:pt idx="51">
                  <c:v>42461</c:v>
                </c:pt>
                <c:pt idx="52">
                  <c:v>42491</c:v>
                </c:pt>
                <c:pt idx="53">
                  <c:v>42522</c:v>
                </c:pt>
                <c:pt idx="54">
                  <c:v>42552</c:v>
                </c:pt>
                <c:pt idx="55">
                  <c:v>42583</c:v>
                </c:pt>
                <c:pt idx="56">
                  <c:v>42614</c:v>
                </c:pt>
                <c:pt idx="57">
                  <c:v>42644</c:v>
                </c:pt>
                <c:pt idx="58">
                  <c:v>42675</c:v>
                </c:pt>
                <c:pt idx="59">
                  <c:v>42705</c:v>
                </c:pt>
                <c:pt idx="60">
                  <c:v>42736</c:v>
                </c:pt>
                <c:pt idx="61">
                  <c:v>42767</c:v>
                </c:pt>
                <c:pt idx="62">
                  <c:v>42795</c:v>
                </c:pt>
                <c:pt idx="63">
                  <c:v>42826</c:v>
                </c:pt>
                <c:pt idx="64">
                  <c:v>42856</c:v>
                </c:pt>
                <c:pt idx="65">
                  <c:v>42887</c:v>
                </c:pt>
                <c:pt idx="66">
                  <c:v>42917</c:v>
                </c:pt>
                <c:pt idx="67">
                  <c:v>42948</c:v>
                </c:pt>
                <c:pt idx="68">
                  <c:v>42979</c:v>
                </c:pt>
                <c:pt idx="69">
                  <c:v>43009</c:v>
                </c:pt>
                <c:pt idx="70">
                  <c:v>43040</c:v>
                </c:pt>
                <c:pt idx="71">
                  <c:v>43070</c:v>
                </c:pt>
                <c:pt idx="72">
                  <c:v>43101</c:v>
                </c:pt>
                <c:pt idx="73">
                  <c:v>43132</c:v>
                </c:pt>
                <c:pt idx="74">
                  <c:v>43160</c:v>
                </c:pt>
                <c:pt idx="75">
                  <c:v>43191</c:v>
                </c:pt>
                <c:pt idx="76">
                  <c:v>43221</c:v>
                </c:pt>
                <c:pt idx="77">
                  <c:v>43252</c:v>
                </c:pt>
                <c:pt idx="78">
                  <c:v>43282</c:v>
                </c:pt>
                <c:pt idx="79">
                  <c:v>43313</c:v>
                </c:pt>
                <c:pt idx="80">
                  <c:v>43344</c:v>
                </c:pt>
                <c:pt idx="81">
                  <c:v>43374</c:v>
                </c:pt>
                <c:pt idx="82">
                  <c:v>43405</c:v>
                </c:pt>
                <c:pt idx="83">
                  <c:v>43435</c:v>
                </c:pt>
                <c:pt idx="84">
                  <c:v>43466</c:v>
                </c:pt>
                <c:pt idx="85">
                  <c:v>43497</c:v>
                </c:pt>
                <c:pt idx="86">
                  <c:v>43525</c:v>
                </c:pt>
                <c:pt idx="87">
                  <c:v>43556</c:v>
                </c:pt>
                <c:pt idx="88">
                  <c:v>43586</c:v>
                </c:pt>
                <c:pt idx="89">
                  <c:v>43617</c:v>
                </c:pt>
                <c:pt idx="90">
                  <c:v>43647</c:v>
                </c:pt>
                <c:pt idx="91">
                  <c:v>43678</c:v>
                </c:pt>
                <c:pt idx="92">
                  <c:v>43709</c:v>
                </c:pt>
                <c:pt idx="93">
                  <c:v>43739</c:v>
                </c:pt>
                <c:pt idx="94">
                  <c:v>43770</c:v>
                </c:pt>
                <c:pt idx="95">
                  <c:v>43800</c:v>
                </c:pt>
                <c:pt idx="96">
                  <c:v>43831</c:v>
                </c:pt>
                <c:pt idx="97">
                  <c:v>43862</c:v>
                </c:pt>
                <c:pt idx="98">
                  <c:v>43891</c:v>
                </c:pt>
                <c:pt idx="99">
                  <c:v>43922</c:v>
                </c:pt>
                <c:pt idx="100">
                  <c:v>43952</c:v>
                </c:pt>
                <c:pt idx="101">
                  <c:v>43983</c:v>
                </c:pt>
                <c:pt idx="102">
                  <c:v>44013</c:v>
                </c:pt>
                <c:pt idx="103">
                  <c:v>44044</c:v>
                </c:pt>
                <c:pt idx="104">
                  <c:v>44075</c:v>
                </c:pt>
                <c:pt idx="105">
                  <c:v>44105</c:v>
                </c:pt>
                <c:pt idx="106">
                  <c:v>44136</c:v>
                </c:pt>
                <c:pt idx="107">
                  <c:v>44166</c:v>
                </c:pt>
                <c:pt idx="108">
                  <c:v>44197</c:v>
                </c:pt>
                <c:pt idx="109">
                  <c:v>44228</c:v>
                </c:pt>
                <c:pt idx="110">
                  <c:v>44256</c:v>
                </c:pt>
                <c:pt idx="111">
                  <c:v>44287</c:v>
                </c:pt>
                <c:pt idx="112">
                  <c:v>44317</c:v>
                </c:pt>
                <c:pt idx="113">
                  <c:v>44348</c:v>
                </c:pt>
                <c:pt idx="114">
                  <c:v>44378</c:v>
                </c:pt>
                <c:pt idx="115">
                  <c:v>44409</c:v>
                </c:pt>
                <c:pt idx="116">
                  <c:v>44440</c:v>
                </c:pt>
                <c:pt idx="117">
                  <c:v>44470</c:v>
                </c:pt>
                <c:pt idx="118">
                  <c:v>44501</c:v>
                </c:pt>
                <c:pt idx="119">
                  <c:v>44531</c:v>
                </c:pt>
                <c:pt idx="120">
                  <c:v>44562</c:v>
                </c:pt>
              </c:numCache>
            </c:numRef>
          </c:xVal>
          <c:yVal>
            <c:numRef>
              <c:f>Calcs!$AE$64:$AE$184</c:f>
              <c:numCache>
                <c:formatCode>General</c:formatCode>
                <c:ptCount val="121"/>
                <c:pt idx="0">
                  <c:v>1165.2664028107149</c:v>
                </c:pt>
                <c:pt idx="1">
                  <c:v>689.61216962166941</c:v>
                </c:pt>
                <c:pt idx="2">
                  <c:v>494.78704267284138</c:v>
                </c:pt>
                <c:pt idx="3">
                  <c:v>438.54319074603285</c:v>
                </c:pt>
                <c:pt idx="4">
                  <c:v>8151.4653210832657</c:v>
                </c:pt>
                <c:pt idx="5">
                  <c:v>9520.3677633205152</c:v>
                </c:pt>
                <c:pt idx="6">
                  <c:v>9263.2088782016381</c:v>
                </c:pt>
                <c:pt idx="7">
                  <c:v>9301.801086411946</c:v>
                </c:pt>
                <c:pt idx="8">
                  <c:v>9340.7806432811249</c:v>
                </c:pt>
                <c:pt idx="9">
                  <c:v>8137.9638584395416</c:v>
                </c:pt>
                <c:pt idx="10">
                  <c:v>6698.6749687448646</c:v>
                </c:pt>
                <c:pt idx="11">
                  <c:v>4117.1303122702766</c:v>
                </c:pt>
                <c:pt idx="12">
                  <c:v>2180.6361964727157</c:v>
                </c:pt>
                <c:pt idx="13">
                  <c:v>1959.6315848953238</c:v>
                </c:pt>
                <c:pt idx="14">
                  <c:v>1712.3164337582152</c:v>
                </c:pt>
                <c:pt idx="15">
                  <c:v>1963.5243208228751</c:v>
                </c:pt>
                <c:pt idx="16">
                  <c:v>8103.2876506951379</c:v>
                </c:pt>
                <c:pt idx="17">
                  <c:v>9508.3231095352767</c:v>
                </c:pt>
                <c:pt idx="18">
                  <c:v>9399.4035009192012</c:v>
                </c:pt>
                <c:pt idx="19">
                  <c:v>9293.8254830505066</c:v>
                </c:pt>
                <c:pt idx="20">
                  <c:v>9350.4558569774636</c:v>
                </c:pt>
                <c:pt idx="21">
                  <c:v>8141.5076262917983</c:v>
                </c:pt>
                <c:pt idx="22">
                  <c:v>4383.3309543153146</c:v>
                </c:pt>
                <c:pt idx="23">
                  <c:v>2429.2594759922376</c:v>
                </c:pt>
                <c:pt idx="24">
                  <c:v>2133.3605288457034</c:v>
                </c:pt>
                <c:pt idx="25">
                  <c:v>1987.857020340283</c:v>
                </c:pt>
                <c:pt idx="26">
                  <c:v>1952.7255598276033</c:v>
                </c:pt>
                <c:pt idx="27">
                  <c:v>685.81054329482504</c:v>
                </c:pt>
                <c:pt idx="28">
                  <c:v>8122.9848023751474</c:v>
                </c:pt>
                <c:pt idx="29">
                  <c:v>9562.9647787624199</c:v>
                </c:pt>
                <c:pt idx="30">
                  <c:v>9311.6312395718342</c:v>
                </c:pt>
                <c:pt idx="31">
                  <c:v>9310.3860553464874</c:v>
                </c:pt>
                <c:pt idx="32">
                  <c:v>9340.7806432811249</c:v>
                </c:pt>
                <c:pt idx="33">
                  <c:v>8143.0976452988234</c:v>
                </c:pt>
                <c:pt idx="34">
                  <c:v>6698.9286348787837</c:v>
                </c:pt>
                <c:pt idx="35">
                  <c:v>3873.4410043872285</c:v>
                </c:pt>
                <c:pt idx="36">
                  <c:v>2180.2306613219343</c:v>
                </c:pt>
                <c:pt idx="37">
                  <c:v>1948.6449361816788</c:v>
                </c:pt>
                <c:pt idx="38">
                  <c:v>2055.62673865647</c:v>
                </c:pt>
                <c:pt idx="39">
                  <c:v>1306.2524575820507</c:v>
                </c:pt>
                <c:pt idx="40">
                  <c:v>7966.4978336968716</c:v>
                </c:pt>
                <c:pt idx="41">
                  <c:v>9553.1270675799205</c:v>
                </c:pt>
                <c:pt idx="42">
                  <c:v>9311.5868361889879</c:v>
                </c:pt>
                <c:pt idx="43">
                  <c:v>9255.9182206394235</c:v>
                </c:pt>
                <c:pt idx="44">
                  <c:v>9347.2824322331999</c:v>
                </c:pt>
                <c:pt idx="45">
                  <c:v>8137.7645155931468</c:v>
                </c:pt>
                <c:pt idx="46">
                  <c:v>6107.4991941880562</c:v>
                </c:pt>
                <c:pt idx="47">
                  <c:v>2251.8981936121149</c:v>
                </c:pt>
                <c:pt idx="48">
                  <c:v>2148.9801273264743</c:v>
                </c:pt>
                <c:pt idx="49">
                  <c:v>2033.185788580055</c:v>
                </c:pt>
                <c:pt idx="50">
                  <c:v>2055.6564983705052</c:v>
                </c:pt>
                <c:pt idx="51">
                  <c:v>709.79132238435625</c:v>
                </c:pt>
                <c:pt idx="52">
                  <c:v>8131.4535667120272</c:v>
                </c:pt>
                <c:pt idx="53">
                  <c:v>9514.4498316152258</c:v>
                </c:pt>
                <c:pt idx="54">
                  <c:v>9297.9965667795695</c:v>
                </c:pt>
                <c:pt idx="55">
                  <c:v>9310.8971666256311</c:v>
                </c:pt>
                <c:pt idx="56">
                  <c:v>9340.7806432811249</c:v>
                </c:pt>
                <c:pt idx="57">
                  <c:v>8019.6685227731305</c:v>
                </c:pt>
                <c:pt idx="58">
                  <c:v>6699.4236853598777</c:v>
                </c:pt>
                <c:pt idx="59">
                  <c:v>3868.8773758587481</c:v>
                </c:pt>
                <c:pt idx="60">
                  <c:v>2180.6987863474724</c:v>
                </c:pt>
                <c:pt idx="61">
                  <c:v>1964.7080961144984</c:v>
                </c:pt>
                <c:pt idx="62">
                  <c:v>1864.9001561337445</c:v>
                </c:pt>
                <c:pt idx="63">
                  <c:v>822.68060523629367</c:v>
                </c:pt>
                <c:pt idx="64">
                  <c:v>8054.0150117810799</c:v>
                </c:pt>
                <c:pt idx="65">
                  <c:v>9561.9935728567634</c:v>
                </c:pt>
                <c:pt idx="66">
                  <c:v>9297.9228760591013</c:v>
                </c:pt>
                <c:pt idx="67">
                  <c:v>9293.8254830505066</c:v>
                </c:pt>
                <c:pt idx="68">
                  <c:v>9350.4775862924726</c:v>
                </c:pt>
                <c:pt idx="69">
                  <c:v>8137.8759964266756</c:v>
                </c:pt>
                <c:pt idx="70">
                  <c:v>6613.7256288431236</c:v>
                </c:pt>
                <c:pt idx="71">
                  <c:v>2266.3699174086705</c:v>
                </c:pt>
                <c:pt idx="72">
                  <c:v>2149.4702178552288</c:v>
                </c:pt>
                <c:pt idx="73">
                  <c:v>1228.755446069963</c:v>
                </c:pt>
                <c:pt idx="74">
                  <c:v>1287.6547620038982</c:v>
                </c:pt>
                <c:pt idx="75">
                  <c:v>783.870395311268</c:v>
                </c:pt>
                <c:pt idx="76">
                  <c:v>8113.1045773154547</c:v>
                </c:pt>
                <c:pt idx="77">
                  <c:v>9469.870724743294</c:v>
                </c:pt>
                <c:pt idx="78">
                  <c:v>9399.3099703893749</c:v>
                </c:pt>
                <c:pt idx="79">
                  <c:v>9301.603633071205</c:v>
                </c:pt>
                <c:pt idx="80">
                  <c:v>9340.7806432811249</c:v>
                </c:pt>
                <c:pt idx="81">
                  <c:v>8138.1641460387627</c:v>
                </c:pt>
                <c:pt idx="82">
                  <c:v>6699.3792819770315</c:v>
                </c:pt>
                <c:pt idx="83">
                  <c:v>2481.7331736707351</c:v>
                </c:pt>
                <c:pt idx="84">
                  <c:v>2180.6924092658933</c:v>
                </c:pt>
                <c:pt idx="85">
                  <c:v>1962.1373055794479</c:v>
                </c:pt>
                <c:pt idx="86">
                  <c:v>1990.2252794881495</c:v>
                </c:pt>
                <c:pt idx="87">
                  <c:v>1276.3350879189065</c:v>
                </c:pt>
                <c:pt idx="88">
                  <c:v>8102.6603348183326</c:v>
                </c:pt>
                <c:pt idx="89">
                  <c:v>9504.4278936315568</c:v>
                </c:pt>
                <c:pt idx="90">
                  <c:v>9262.3756062086522</c:v>
                </c:pt>
                <c:pt idx="91">
                  <c:v>9293.8254830505066</c:v>
                </c:pt>
                <c:pt idx="92">
                  <c:v>9350.4549122246372</c:v>
                </c:pt>
                <c:pt idx="93">
                  <c:v>8137.9317368434395</c:v>
                </c:pt>
                <c:pt idx="94">
                  <c:v>6380.9092450522294</c:v>
                </c:pt>
                <c:pt idx="95">
                  <c:v>2257.0735495957638</c:v>
                </c:pt>
                <c:pt idx="96">
                  <c:v>2149.2786692196528</c:v>
                </c:pt>
                <c:pt idx="97">
                  <c:v>2008.6895287295567</c:v>
                </c:pt>
                <c:pt idx="98">
                  <c:v>1298.6170833322606</c:v>
                </c:pt>
                <c:pt idx="99">
                  <c:v>1271.5917201651819</c:v>
                </c:pt>
                <c:pt idx="100">
                  <c:v>8122.9819681166682</c:v>
                </c:pt>
                <c:pt idx="101">
                  <c:v>9546.845406036422</c:v>
                </c:pt>
                <c:pt idx="102">
                  <c:v>9311.5858914361615</c:v>
                </c:pt>
                <c:pt idx="103">
                  <c:v>9247.3323069520557</c:v>
                </c:pt>
                <c:pt idx="104">
                  <c:v>9340.7815880339513</c:v>
                </c:pt>
                <c:pt idx="105">
                  <c:v>8138.2756268722915</c:v>
                </c:pt>
                <c:pt idx="106">
                  <c:v>5828.6950770608955</c:v>
                </c:pt>
                <c:pt idx="107">
                  <c:v>4192.4219164029682</c:v>
                </c:pt>
                <c:pt idx="108">
                  <c:v>2180.6676095041971</c:v>
                </c:pt>
                <c:pt idx="109">
                  <c:v>1126.2762174722384</c:v>
                </c:pt>
                <c:pt idx="110">
                  <c:v>1957.4774303567665</c:v>
                </c:pt>
                <c:pt idx="111">
                  <c:v>1416.7738946154836</c:v>
                </c:pt>
                <c:pt idx="112">
                  <c:v>8122.2356133837211</c:v>
                </c:pt>
                <c:pt idx="113">
                  <c:v>9562.9666682680727</c:v>
                </c:pt>
                <c:pt idx="114">
                  <c:v>9311.5868361889879</c:v>
                </c:pt>
                <c:pt idx="115">
                  <c:v>9243.1083170647071</c:v>
                </c:pt>
                <c:pt idx="116">
                  <c:v>9340.7815880339513</c:v>
                </c:pt>
                <c:pt idx="117">
                  <c:v>8900.7535115563696</c:v>
                </c:pt>
                <c:pt idx="118">
                  <c:v>7475.1418085311489</c:v>
                </c:pt>
                <c:pt idx="119">
                  <c:v>3901.5738540551893</c:v>
                </c:pt>
                <c:pt idx="120">
                  <c:v>2142.2700203761519</c:v>
                </c:pt>
              </c:numCache>
            </c:numRef>
          </c:yVal>
        </c:ser>
        <c:axId val="219176320"/>
        <c:axId val="219174400"/>
      </c:scatterChart>
      <c:valAx>
        <c:axId val="219158400"/>
        <c:scaling>
          <c:orientation val="minMax"/>
          <c:max val="44564"/>
          <c:min val="39084"/>
        </c:scaling>
        <c:axPos val="b"/>
        <c:minorGridlines/>
        <c:numFmt formatCode="[$-409]mmm\-yy;@" sourceLinked="0"/>
        <c:tickLblPos val="nextTo"/>
        <c:crossAx val="219159936"/>
        <c:crosses val="autoZero"/>
        <c:crossBetween val="midCat"/>
        <c:majorUnit val="365.25"/>
        <c:minorUnit val="365.25"/>
      </c:valAx>
      <c:valAx>
        <c:axId val="219159936"/>
        <c:scaling>
          <c:orientation val="minMax"/>
          <c:max val="1036"/>
          <c:min val="1026"/>
        </c:scaling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Elevation (m)</a:t>
                </a:r>
              </a:p>
            </c:rich>
          </c:tx>
          <c:layout>
            <c:manualLayout>
              <c:xMode val="edge"/>
              <c:yMode val="edge"/>
              <c:x val="9.8245614035087723E-3"/>
              <c:y val="0.6919107611548555"/>
            </c:manualLayout>
          </c:layout>
        </c:title>
        <c:numFmt formatCode="#,##0" sourceLinked="0"/>
        <c:tickLblPos val="nextTo"/>
        <c:crossAx val="219158400"/>
        <c:crosses val="autoZero"/>
        <c:crossBetween val="midCat"/>
      </c:valAx>
      <c:valAx>
        <c:axId val="219174400"/>
        <c:scaling>
          <c:orientation val="minMax"/>
          <c:max val="1000"/>
          <c:min val="-1000"/>
        </c:scaling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Flows (l/s)</a:t>
                </a:r>
              </a:p>
            </c:rich>
          </c:tx>
          <c:layout>
            <c:manualLayout>
              <c:xMode val="edge"/>
              <c:yMode val="edge"/>
              <c:x val="0.96322099737532862"/>
              <c:y val="0.27005349331333578"/>
            </c:manualLayout>
          </c:layout>
        </c:title>
        <c:numFmt formatCode="General" sourceLinked="1"/>
        <c:tickLblPos val="nextTo"/>
        <c:crossAx val="219176320"/>
        <c:crosses val="max"/>
        <c:crossBetween val="midCat"/>
        <c:majorUnit val="100"/>
      </c:valAx>
      <c:valAx>
        <c:axId val="219176320"/>
        <c:scaling>
          <c:orientation val="minMax"/>
        </c:scaling>
        <c:delete val="1"/>
        <c:axPos val="b"/>
        <c:numFmt formatCode="d\-mmm\-yy" sourceLinked="1"/>
        <c:tickLblPos val="none"/>
        <c:crossAx val="219174400"/>
        <c:crosses val="autoZero"/>
        <c:crossBetween val="midCat"/>
      </c:valAx>
    </c:plotArea>
    <c:legend>
      <c:legendPos val="t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plotArea>
      <c:layout/>
      <c:scatterChart>
        <c:scatterStyle val="lineMarker"/>
        <c:ser>
          <c:idx val="1"/>
          <c:order val="0"/>
          <c:spPr>
            <a:ln w="28575">
              <a:solidFill>
                <a:schemeClr val="accent1"/>
              </a:solidFill>
            </a:ln>
          </c:spPr>
          <c:marker>
            <c:symbol val="circle"/>
            <c:size val="3"/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tx2"/>
                </a:solidFill>
              </a:ln>
            </c:spPr>
          </c:marker>
          <c:xVal>
            <c:numRef>
              <c:f>Calcs!$AP$4:$AP$372</c:f>
              <c:numCache>
                <c:formatCode>m/d/yyyy</c:formatCode>
                <c:ptCount val="369"/>
                <c:pt idx="0">
                  <c:v>31778</c:v>
                </c:pt>
                <c:pt idx="1">
                  <c:v>31809</c:v>
                </c:pt>
                <c:pt idx="2">
                  <c:v>31837</c:v>
                </c:pt>
                <c:pt idx="3">
                  <c:v>31868</c:v>
                </c:pt>
                <c:pt idx="4">
                  <c:v>31898</c:v>
                </c:pt>
                <c:pt idx="5">
                  <c:v>31929</c:v>
                </c:pt>
                <c:pt idx="6">
                  <c:v>31959</c:v>
                </c:pt>
                <c:pt idx="7">
                  <c:v>31990</c:v>
                </c:pt>
                <c:pt idx="8">
                  <c:v>32000</c:v>
                </c:pt>
                <c:pt idx="9">
                  <c:v>32021</c:v>
                </c:pt>
                <c:pt idx="10">
                  <c:v>32028</c:v>
                </c:pt>
                <c:pt idx="11">
                  <c:v>32051</c:v>
                </c:pt>
                <c:pt idx="12">
                  <c:v>32056</c:v>
                </c:pt>
                <c:pt idx="13">
                  <c:v>32082</c:v>
                </c:pt>
                <c:pt idx="14">
                  <c:v>32091</c:v>
                </c:pt>
                <c:pt idx="15">
                  <c:v>32112</c:v>
                </c:pt>
                <c:pt idx="16">
                  <c:v>32120</c:v>
                </c:pt>
                <c:pt idx="17">
                  <c:v>32169</c:v>
                </c:pt>
                <c:pt idx="18">
                  <c:v>32190</c:v>
                </c:pt>
                <c:pt idx="19">
                  <c:v>32226</c:v>
                </c:pt>
                <c:pt idx="20">
                  <c:v>32258</c:v>
                </c:pt>
                <c:pt idx="21">
                  <c:v>32288</c:v>
                </c:pt>
                <c:pt idx="22">
                  <c:v>32301</c:v>
                </c:pt>
                <c:pt idx="23">
                  <c:v>32335</c:v>
                </c:pt>
                <c:pt idx="24">
                  <c:v>32371</c:v>
                </c:pt>
                <c:pt idx="25">
                  <c:v>32399</c:v>
                </c:pt>
                <c:pt idx="26">
                  <c:v>32422</c:v>
                </c:pt>
                <c:pt idx="27">
                  <c:v>32448</c:v>
                </c:pt>
                <c:pt idx="28">
                  <c:v>32477</c:v>
                </c:pt>
                <c:pt idx="29">
                  <c:v>32546</c:v>
                </c:pt>
                <c:pt idx="30">
                  <c:v>32637</c:v>
                </c:pt>
                <c:pt idx="31">
                  <c:v>32659</c:v>
                </c:pt>
                <c:pt idx="32">
                  <c:v>32672</c:v>
                </c:pt>
                <c:pt idx="33">
                  <c:v>32699</c:v>
                </c:pt>
                <c:pt idx="34">
                  <c:v>32714</c:v>
                </c:pt>
                <c:pt idx="35">
                  <c:v>32717</c:v>
                </c:pt>
                <c:pt idx="36">
                  <c:v>32734</c:v>
                </c:pt>
                <c:pt idx="37">
                  <c:v>32757</c:v>
                </c:pt>
                <c:pt idx="38">
                  <c:v>32762</c:v>
                </c:pt>
                <c:pt idx="39">
                  <c:v>32769</c:v>
                </c:pt>
                <c:pt idx="40">
                  <c:v>32797</c:v>
                </c:pt>
                <c:pt idx="41">
                  <c:v>32818</c:v>
                </c:pt>
                <c:pt idx="42">
                  <c:v>32853</c:v>
                </c:pt>
                <c:pt idx="43">
                  <c:v>32888</c:v>
                </c:pt>
                <c:pt idx="44">
                  <c:v>32916</c:v>
                </c:pt>
                <c:pt idx="45">
                  <c:v>32944</c:v>
                </c:pt>
                <c:pt idx="46">
                  <c:v>32980</c:v>
                </c:pt>
                <c:pt idx="47">
                  <c:v>32994</c:v>
                </c:pt>
                <c:pt idx="48">
                  <c:v>33007</c:v>
                </c:pt>
                <c:pt idx="49">
                  <c:v>33035</c:v>
                </c:pt>
                <c:pt idx="50">
                  <c:v>33060</c:v>
                </c:pt>
                <c:pt idx="51">
                  <c:v>33065</c:v>
                </c:pt>
                <c:pt idx="52">
                  <c:v>33066</c:v>
                </c:pt>
                <c:pt idx="53">
                  <c:v>33093</c:v>
                </c:pt>
                <c:pt idx="54">
                  <c:v>33148</c:v>
                </c:pt>
                <c:pt idx="55">
                  <c:v>33240</c:v>
                </c:pt>
                <c:pt idx="56">
                  <c:v>33273</c:v>
                </c:pt>
                <c:pt idx="57">
                  <c:v>33296</c:v>
                </c:pt>
                <c:pt idx="58">
                  <c:v>33301</c:v>
                </c:pt>
                <c:pt idx="59">
                  <c:v>33329</c:v>
                </c:pt>
                <c:pt idx="60">
                  <c:v>33359</c:v>
                </c:pt>
                <c:pt idx="61">
                  <c:v>33366</c:v>
                </c:pt>
                <c:pt idx="62">
                  <c:v>33393</c:v>
                </c:pt>
                <c:pt idx="63">
                  <c:v>33421</c:v>
                </c:pt>
                <c:pt idx="64">
                  <c:v>33436</c:v>
                </c:pt>
                <c:pt idx="65">
                  <c:v>33443</c:v>
                </c:pt>
                <c:pt idx="66">
                  <c:v>33455</c:v>
                </c:pt>
                <c:pt idx="67">
                  <c:v>33484</c:v>
                </c:pt>
                <c:pt idx="68">
                  <c:v>33491</c:v>
                </c:pt>
                <c:pt idx="69">
                  <c:v>33518</c:v>
                </c:pt>
                <c:pt idx="70">
                  <c:v>33548</c:v>
                </c:pt>
                <c:pt idx="71">
                  <c:v>33575</c:v>
                </c:pt>
                <c:pt idx="72">
                  <c:v>33613</c:v>
                </c:pt>
                <c:pt idx="73">
                  <c:v>33624</c:v>
                </c:pt>
                <c:pt idx="74">
                  <c:v>33654</c:v>
                </c:pt>
                <c:pt idx="75">
                  <c:v>33675</c:v>
                </c:pt>
                <c:pt idx="76">
                  <c:v>33723</c:v>
                </c:pt>
                <c:pt idx="77">
                  <c:v>33856</c:v>
                </c:pt>
                <c:pt idx="78">
                  <c:v>33885</c:v>
                </c:pt>
                <c:pt idx="79">
                  <c:v>33932</c:v>
                </c:pt>
                <c:pt idx="80">
                  <c:v>33933</c:v>
                </c:pt>
                <c:pt idx="81">
                  <c:v>33989</c:v>
                </c:pt>
                <c:pt idx="82">
                  <c:v>34017</c:v>
                </c:pt>
                <c:pt idx="83">
                  <c:v>34043</c:v>
                </c:pt>
                <c:pt idx="84">
                  <c:v>34085</c:v>
                </c:pt>
                <c:pt idx="85">
                  <c:v>34086</c:v>
                </c:pt>
                <c:pt idx="86">
                  <c:v>34115</c:v>
                </c:pt>
                <c:pt idx="87">
                  <c:v>34144</c:v>
                </c:pt>
                <c:pt idx="88">
                  <c:v>34183</c:v>
                </c:pt>
                <c:pt idx="89">
                  <c:v>34212</c:v>
                </c:pt>
                <c:pt idx="90">
                  <c:v>34213</c:v>
                </c:pt>
                <c:pt idx="91">
                  <c:v>34242</c:v>
                </c:pt>
                <c:pt idx="92">
                  <c:v>34243</c:v>
                </c:pt>
                <c:pt idx="93">
                  <c:v>34267</c:v>
                </c:pt>
                <c:pt idx="94">
                  <c:v>34274</c:v>
                </c:pt>
                <c:pt idx="95">
                  <c:v>34302</c:v>
                </c:pt>
                <c:pt idx="96">
                  <c:v>34304</c:v>
                </c:pt>
                <c:pt idx="97">
                  <c:v>34316</c:v>
                </c:pt>
                <c:pt idx="98">
                  <c:v>34335</c:v>
                </c:pt>
                <c:pt idx="99">
                  <c:v>34351</c:v>
                </c:pt>
                <c:pt idx="100">
                  <c:v>34365</c:v>
                </c:pt>
                <c:pt idx="101">
                  <c:v>34394</c:v>
                </c:pt>
                <c:pt idx="102">
                  <c:v>34396</c:v>
                </c:pt>
                <c:pt idx="103">
                  <c:v>34450</c:v>
                </c:pt>
                <c:pt idx="104">
                  <c:v>34456</c:v>
                </c:pt>
                <c:pt idx="105">
                  <c:v>34485</c:v>
                </c:pt>
                <c:pt idx="106">
                  <c:v>34512</c:v>
                </c:pt>
                <c:pt idx="107">
                  <c:v>34556</c:v>
                </c:pt>
                <c:pt idx="108">
                  <c:v>34602</c:v>
                </c:pt>
                <c:pt idx="109">
                  <c:v>34619</c:v>
                </c:pt>
                <c:pt idx="110">
                  <c:v>34622</c:v>
                </c:pt>
                <c:pt idx="111">
                  <c:v>34663</c:v>
                </c:pt>
                <c:pt idx="112">
                  <c:v>34724</c:v>
                </c:pt>
                <c:pt idx="113">
                  <c:v>34730</c:v>
                </c:pt>
                <c:pt idx="114">
                  <c:v>34731</c:v>
                </c:pt>
                <c:pt idx="115">
                  <c:v>34752</c:v>
                </c:pt>
                <c:pt idx="116">
                  <c:v>34754</c:v>
                </c:pt>
                <c:pt idx="117">
                  <c:v>34764</c:v>
                </c:pt>
                <c:pt idx="118">
                  <c:v>34766</c:v>
                </c:pt>
                <c:pt idx="119">
                  <c:v>34806</c:v>
                </c:pt>
                <c:pt idx="120">
                  <c:v>34827</c:v>
                </c:pt>
                <c:pt idx="121">
                  <c:v>34828</c:v>
                </c:pt>
                <c:pt idx="122">
                  <c:v>34857</c:v>
                </c:pt>
                <c:pt idx="123">
                  <c:v>34871</c:v>
                </c:pt>
                <c:pt idx="124">
                  <c:v>34900</c:v>
                </c:pt>
                <c:pt idx="125">
                  <c:v>34934</c:v>
                </c:pt>
                <c:pt idx="126">
                  <c:v>34960</c:v>
                </c:pt>
                <c:pt idx="127">
                  <c:v>34975</c:v>
                </c:pt>
                <c:pt idx="128">
                  <c:v>34988</c:v>
                </c:pt>
                <c:pt idx="129">
                  <c:v>35017</c:v>
                </c:pt>
                <c:pt idx="130">
                  <c:v>35039</c:v>
                </c:pt>
                <c:pt idx="131">
                  <c:v>35045</c:v>
                </c:pt>
                <c:pt idx="132">
                  <c:v>35089</c:v>
                </c:pt>
                <c:pt idx="133">
                  <c:v>35109</c:v>
                </c:pt>
                <c:pt idx="134">
                  <c:v>35129</c:v>
                </c:pt>
                <c:pt idx="135">
                  <c:v>35136</c:v>
                </c:pt>
                <c:pt idx="136">
                  <c:v>35164</c:v>
                </c:pt>
                <c:pt idx="137">
                  <c:v>35178</c:v>
                </c:pt>
                <c:pt idx="138">
                  <c:v>35198</c:v>
                </c:pt>
                <c:pt idx="139">
                  <c:v>35227</c:v>
                </c:pt>
                <c:pt idx="140">
                  <c:v>35263</c:v>
                </c:pt>
                <c:pt idx="141">
                  <c:v>35292</c:v>
                </c:pt>
                <c:pt idx="142">
                  <c:v>35319</c:v>
                </c:pt>
                <c:pt idx="143">
                  <c:v>35359</c:v>
                </c:pt>
                <c:pt idx="144">
                  <c:v>35390</c:v>
                </c:pt>
                <c:pt idx="145">
                  <c:v>35416</c:v>
                </c:pt>
                <c:pt idx="146">
                  <c:v>35418</c:v>
                </c:pt>
                <c:pt idx="147">
                  <c:v>35444</c:v>
                </c:pt>
                <c:pt idx="148">
                  <c:v>35487</c:v>
                </c:pt>
                <c:pt idx="149">
                  <c:v>35500</c:v>
                </c:pt>
                <c:pt idx="150">
                  <c:v>35535</c:v>
                </c:pt>
                <c:pt idx="151">
                  <c:v>35562</c:v>
                </c:pt>
                <c:pt idx="152">
                  <c:v>35604</c:v>
                </c:pt>
                <c:pt idx="153">
                  <c:v>35626</c:v>
                </c:pt>
                <c:pt idx="154">
                  <c:v>35654</c:v>
                </c:pt>
                <c:pt idx="155">
                  <c:v>35695</c:v>
                </c:pt>
                <c:pt idx="156">
                  <c:v>35723</c:v>
                </c:pt>
                <c:pt idx="157">
                  <c:v>35752</c:v>
                </c:pt>
                <c:pt idx="158">
                  <c:v>35772</c:v>
                </c:pt>
                <c:pt idx="159">
                  <c:v>35807</c:v>
                </c:pt>
                <c:pt idx="160">
                  <c:v>35850</c:v>
                </c:pt>
                <c:pt idx="161">
                  <c:v>35871</c:v>
                </c:pt>
                <c:pt idx="162">
                  <c:v>35898</c:v>
                </c:pt>
                <c:pt idx="163">
                  <c:v>35933</c:v>
                </c:pt>
                <c:pt idx="164">
                  <c:v>35961</c:v>
                </c:pt>
                <c:pt idx="165">
                  <c:v>35997</c:v>
                </c:pt>
                <c:pt idx="166">
                  <c:v>36017</c:v>
                </c:pt>
                <c:pt idx="167">
                  <c:v>36048</c:v>
                </c:pt>
                <c:pt idx="168">
                  <c:v>36063</c:v>
                </c:pt>
                <c:pt idx="169">
                  <c:v>36087</c:v>
                </c:pt>
                <c:pt idx="170">
                  <c:v>36116</c:v>
                </c:pt>
                <c:pt idx="171">
                  <c:v>36150</c:v>
                </c:pt>
                <c:pt idx="172">
                  <c:v>36178</c:v>
                </c:pt>
                <c:pt idx="173">
                  <c:v>36213</c:v>
                </c:pt>
                <c:pt idx="174">
                  <c:v>36236</c:v>
                </c:pt>
                <c:pt idx="175">
                  <c:v>36270</c:v>
                </c:pt>
                <c:pt idx="176">
                  <c:v>36297</c:v>
                </c:pt>
                <c:pt idx="177">
                  <c:v>36344</c:v>
                </c:pt>
                <c:pt idx="178">
                  <c:v>36368</c:v>
                </c:pt>
                <c:pt idx="179">
                  <c:v>36370</c:v>
                </c:pt>
                <c:pt idx="180">
                  <c:v>36384</c:v>
                </c:pt>
                <c:pt idx="181">
                  <c:v>36403</c:v>
                </c:pt>
                <c:pt idx="182">
                  <c:v>36413</c:v>
                </c:pt>
                <c:pt idx="183">
                  <c:v>36462</c:v>
                </c:pt>
                <c:pt idx="184">
                  <c:v>36486</c:v>
                </c:pt>
                <c:pt idx="185">
                  <c:v>36508</c:v>
                </c:pt>
                <c:pt idx="186">
                  <c:v>36552</c:v>
                </c:pt>
                <c:pt idx="187">
                  <c:v>36584</c:v>
                </c:pt>
                <c:pt idx="188">
                  <c:v>36608</c:v>
                </c:pt>
                <c:pt idx="189">
                  <c:v>36643</c:v>
                </c:pt>
                <c:pt idx="190">
                  <c:v>36661</c:v>
                </c:pt>
                <c:pt idx="191">
                  <c:v>36703</c:v>
                </c:pt>
                <c:pt idx="192">
                  <c:v>36732</c:v>
                </c:pt>
                <c:pt idx="193">
                  <c:v>36767</c:v>
                </c:pt>
                <c:pt idx="194">
                  <c:v>36794</c:v>
                </c:pt>
                <c:pt idx="195">
                  <c:v>36827</c:v>
                </c:pt>
                <c:pt idx="196">
                  <c:v>36828</c:v>
                </c:pt>
                <c:pt idx="197">
                  <c:v>36843</c:v>
                </c:pt>
                <c:pt idx="198">
                  <c:v>36848</c:v>
                </c:pt>
                <c:pt idx="199">
                  <c:v>36874</c:v>
                </c:pt>
                <c:pt idx="200">
                  <c:v>36904</c:v>
                </c:pt>
                <c:pt idx="201">
                  <c:v>36932</c:v>
                </c:pt>
                <c:pt idx="202">
                  <c:v>36960</c:v>
                </c:pt>
                <c:pt idx="203">
                  <c:v>36997</c:v>
                </c:pt>
                <c:pt idx="204">
                  <c:v>37025</c:v>
                </c:pt>
                <c:pt idx="205">
                  <c:v>37059</c:v>
                </c:pt>
                <c:pt idx="206">
                  <c:v>37086</c:v>
                </c:pt>
                <c:pt idx="207">
                  <c:v>37117</c:v>
                </c:pt>
                <c:pt idx="208">
                  <c:v>37151</c:v>
                </c:pt>
                <c:pt idx="209">
                  <c:v>37179</c:v>
                </c:pt>
                <c:pt idx="210">
                  <c:v>37208</c:v>
                </c:pt>
                <c:pt idx="211">
                  <c:v>37239</c:v>
                </c:pt>
                <c:pt idx="212">
                  <c:v>37240</c:v>
                </c:pt>
                <c:pt idx="213">
                  <c:v>37271</c:v>
                </c:pt>
                <c:pt idx="214">
                  <c:v>37299</c:v>
                </c:pt>
                <c:pt idx="215">
                  <c:v>37327</c:v>
                </c:pt>
                <c:pt idx="216">
                  <c:v>37361</c:v>
                </c:pt>
                <c:pt idx="217">
                  <c:v>37389</c:v>
                </c:pt>
                <c:pt idx="218">
                  <c:v>37423</c:v>
                </c:pt>
                <c:pt idx="219">
                  <c:v>37453</c:v>
                </c:pt>
                <c:pt idx="220">
                  <c:v>37480</c:v>
                </c:pt>
                <c:pt idx="221">
                  <c:v>37515</c:v>
                </c:pt>
                <c:pt idx="222">
                  <c:v>37544</c:v>
                </c:pt>
                <c:pt idx="223">
                  <c:v>37572</c:v>
                </c:pt>
                <c:pt idx="224">
                  <c:v>37600</c:v>
                </c:pt>
                <c:pt idx="225">
                  <c:v>37635</c:v>
                </c:pt>
                <c:pt idx="226">
                  <c:v>37667</c:v>
                </c:pt>
                <c:pt idx="227">
                  <c:v>37695</c:v>
                </c:pt>
                <c:pt idx="228">
                  <c:v>37726</c:v>
                </c:pt>
                <c:pt idx="229">
                  <c:v>37754</c:v>
                </c:pt>
                <c:pt idx="230">
                  <c:v>37786</c:v>
                </c:pt>
                <c:pt idx="231">
                  <c:v>37816</c:v>
                </c:pt>
                <c:pt idx="232">
                  <c:v>37844</c:v>
                </c:pt>
                <c:pt idx="233">
                  <c:v>37872</c:v>
                </c:pt>
                <c:pt idx="234">
                  <c:v>37908</c:v>
                </c:pt>
                <c:pt idx="235">
                  <c:v>37940</c:v>
                </c:pt>
                <c:pt idx="236">
                  <c:v>37969</c:v>
                </c:pt>
                <c:pt idx="237">
                  <c:v>37970</c:v>
                </c:pt>
                <c:pt idx="238">
                  <c:v>37998</c:v>
                </c:pt>
                <c:pt idx="239">
                  <c:v>38033</c:v>
                </c:pt>
                <c:pt idx="240">
                  <c:v>38061</c:v>
                </c:pt>
                <c:pt idx="241">
                  <c:v>38090</c:v>
                </c:pt>
                <c:pt idx="242">
                  <c:v>38121</c:v>
                </c:pt>
                <c:pt idx="243">
                  <c:v>38152</c:v>
                </c:pt>
                <c:pt idx="244">
                  <c:v>38180</c:v>
                </c:pt>
                <c:pt idx="245">
                  <c:v>38208</c:v>
                </c:pt>
                <c:pt idx="246">
                  <c:v>38243</c:v>
                </c:pt>
                <c:pt idx="247">
                  <c:v>38272</c:v>
                </c:pt>
                <c:pt idx="248">
                  <c:v>38306</c:v>
                </c:pt>
                <c:pt idx="249">
                  <c:v>38324</c:v>
                </c:pt>
                <c:pt idx="250">
                  <c:v>38373</c:v>
                </c:pt>
                <c:pt idx="251">
                  <c:v>38391</c:v>
                </c:pt>
                <c:pt idx="252">
                  <c:v>38426</c:v>
                </c:pt>
                <c:pt idx="253">
                  <c:v>38453</c:v>
                </c:pt>
                <c:pt idx="254">
                  <c:v>38481</c:v>
                </c:pt>
                <c:pt idx="255">
                  <c:v>38523</c:v>
                </c:pt>
                <c:pt idx="256">
                  <c:v>38558</c:v>
                </c:pt>
                <c:pt idx="257">
                  <c:v>38586</c:v>
                </c:pt>
                <c:pt idx="258">
                  <c:v>38600</c:v>
                </c:pt>
                <c:pt idx="259">
                  <c:v>38601</c:v>
                </c:pt>
                <c:pt idx="260">
                  <c:v>38635</c:v>
                </c:pt>
                <c:pt idx="261">
                  <c:v>38657</c:v>
                </c:pt>
                <c:pt idx="262">
                  <c:v>38699</c:v>
                </c:pt>
                <c:pt idx="263">
                  <c:v>38740</c:v>
                </c:pt>
                <c:pt idx="264">
                  <c:v>38762</c:v>
                </c:pt>
                <c:pt idx="265">
                  <c:v>38831</c:v>
                </c:pt>
                <c:pt idx="266">
                  <c:v>38832</c:v>
                </c:pt>
                <c:pt idx="267">
                  <c:v>38854</c:v>
                </c:pt>
                <c:pt idx="268">
                  <c:v>38887</c:v>
                </c:pt>
                <c:pt idx="269">
                  <c:v>38916</c:v>
                </c:pt>
                <c:pt idx="270">
                  <c:v>38950</c:v>
                </c:pt>
                <c:pt idx="271">
                  <c:v>38971</c:v>
                </c:pt>
                <c:pt idx="272">
                  <c:v>39006</c:v>
                </c:pt>
                <c:pt idx="273">
                  <c:v>39035</c:v>
                </c:pt>
                <c:pt idx="274">
                  <c:v>39190</c:v>
                </c:pt>
                <c:pt idx="275">
                  <c:v>39216</c:v>
                </c:pt>
                <c:pt idx="276">
                  <c:v>39251</c:v>
                </c:pt>
                <c:pt idx="277">
                  <c:v>39279</c:v>
                </c:pt>
                <c:pt idx="278">
                  <c:v>39307</c:v>
                </c:pt>
                <c:pt idx="279">
                  <c:v>39335</c:v>
                </c:pt>
                <c:pt idx="280">
                  <c:v>39377</c:v>
                </c:pt>
                <c:pt idx="281">
                  <c:v>39399</c:v>
                </c:pt>
                <c:pt idx="282">
                  <c:v>39425</c:v>
                </c:pt>
                <c:pt idx="283">
                  <c:v>39454</c:v>
                </c:pt>
                <c:pt idx="284">
                  <c:v>39455</c:v>
                </c:pt>
                <c:pt idx="285">
                  <c:v>39496</c:v>
                </c:pt>
                <c:pt idx="286">
                  <c:v>39524</c:v>
                </c:pt>
                <c:pt idx="287">
                  <c:v>39552</c:v>
                </c:pt>
                <c:pt idx="288">
                  <c:v>39570</c:v>
                </c:pt>
                <c:pt idx="289">
                  <c:v>39582</c:v>
                </c:pt>
                <c:pt idx="290">
                  <c:v>39603</c:v>
                </c:pt>
                <c:pt idx="291">
                  <c:v>39611.510416666664</c:v>
                </c:pt>
                <c:pt idx="292">
                  <c:v>39615</c:v>
                </c:pt>
                <c:pt idx="293">
                  <c:v>39637</c:v>
                </c:pt>
                <c:pt idx="294">
                  <c:v>39643</c:v>
                </c:pt>
                <c:pt idx="295">
                  <c:v>39651.697916666664</c:v>
                </c:pt>
                <c:pt idx="296">
                  <c:v>39663</c:v>
                </c:pt>
                <c:pt idx="297">
                  <c:v>39671</c:v>
                </c:pt>
                <c:pt idx="298">
                  <c:v>39679</c:v>
                </c:pt>
                <c:pt idx="299">
                  <c:v>39685.604166666664</c:v>
                </c:pt>
                <c:pt idx="300">
                  <c:v>39693</c:v>
                </c:pt>
                <c:pt idx="301">
                  <c:v>39706</c:v>
                </c:pt>
                <c:pt idx="302">
                  <c:v>39736</c:v>
                </c:pt>
                <c:pt idx="303">
                  <c:v>39739</c:v>
                </c:pt>
                <c:pt idx="304">
                  <c:v>39755</c:v>
                </c:pt>
                <c:pt idx="305">
                  <c:v>39761</c:v>
                </c:pt>
                <c:pt idx="306">
                  <c:v>39783</c:v>
                </c:pt>
                <c:pt idx="307">
                  <c:v>39825</c:v>
                </c:pt>
                <c:pt idx="308">
                  <c:v>39846</c:v>
                </c:pt>
                <c:pt idx="309">
                  <c:v>39875.513888888891</c:v>
                </c:pt>
                <c:pt idx="310">
                  <c:v>39909.5</c:v>
                </c:pt>
                <c:pt idx="311">
                  <c:v>39917.629861111112</c:v>
                </c:pt>
                <c:pt idx="312">
                  <c:v>39935.743055555555</c:v>
                </c:pt>
                <c:pt idx="313">
                  <c:v>39939</c:v>
                </c:pt>
                <c:pt idx="314">
                  <c:v>39939.583333333336</c:v>
                </c:pt>
                <c:pt idx="315">
                  <c:v>39968</c:v>
                </c:pt>
                <c:pt idx="316">
                  <c:v>39972.472222222219</c:v>
                </c:pt>
                <c:pt idx="317">
                  <c:v>40002.631944444445</c:v>
                </c:pt>
                <c:pt idx="318">
                  <c:v>40007.392361111109</c:v>
                </c:pt>
                <c:pt idx="319">
                  <c:v>40028</c:v>
                </c:pt>
                <c:pt idx="320">
                  <c:v>40031.8125</c:v>
                </c:pt>
                <c:pt idx="321">
                  <c:v>40031.826388888891</c:v>
                </c:pt>
                <c:pt idx="322">
                  <c:v>40042</c:v>
                </c:pt>
                <c:pt idx="323">
                  <c:v>40058.753472222219</c:v>
                </c:pt>
                <c:pt idx="324">
                  <c:v>40091.638888888891</c:v>
                </c:pt>
                <c:pt idx="325">
                  <c:v>40104.631944444445</c:v>
                </c:pt>
                <c:pt idx="326">
                  <c:v>40121.584027777775</c:v>
                </c:pt>
                <c:pt idx="327">
                  <c:v>40126.586111111108</c:v>
                </c:pt>
                <c:pt idx="328">
                  <c:v>40148.65347222222</c:v>
                </c:pt>
                <c:pt idx="329">
                  <c:v>40189</c:v>
                </c:pt>
                <c:pt idx="330">
                  <c:v>40189.628472222219</c:v>
                </c:pt>
                <c:pt idx="331">
                  <c:v>40231</c:v>
                </c:pt>
                <c:pt idx="332">
                  <c:v>40231.500694444447</c:v>
                </c:pt>
                <c:pt idx="333">
                  <c:v>40247</c:v>
                </c:pt>
                <c:pt idx="334">
                  <c:v>40247.349305555559</c:v>
                </c:pt>
                <c:pt idx="335">
                  <c:v>40282</c:v>
                </c:pt>
                <c:pt idx="336">
                  <c:v>40282.629861111112</c:v>
                </c:pt>
                <c:pt idx="337">
                  <c:v>40300.743055555555</c:v>
                </c:pt>
                <c:pt idx="338">
                  <c:v>40301</c:v>
                </c:pt>
                <c:pt idx="339">
                  <c:v>40301.675694444442</c:v>
                </c:pt>
                <c:pt idx="340">
                  <c:v>40333</c:v>
                </c:pt>
                <c:pt idx="341">
                  <c:v>40333.521527777775</c:v>
                </c:pt>
                <c:pt idx="342">
                  <c:v>40367</c:v>
                </c:pt>
                <c:pt idx="343">
                  <c:v>40367.631944444445</c:v>
                </c:pt>
                <c:pt idx="344">
                  <c:v>40393</c:v>
                </c:pt>
                <c:pt idx="345">
                  <c:v>40393.673611111109</c:v>
                </c:pt>
                <c:pt idx="346">
                  <c:v>40423</c:v>
                </c:pt>
                <c:pt idx="347">
                  <c:v>40423.404861111114</c:v>
                </c:pt>
                <c:pt idx="348">
                  <c:v>40469</c:v>
                </c:pt>
                <c:pt idx="349">
                  <c:v>40469.489583333336</c:v>
                </c:pt>
                <c:pt idx="350">
                  <c:v>40491</c:v>
                </c:pt>
                <c:pt idx="351">
                  <c:v>40491.586111111108</c:v>
                </c:pt>
                <c:pt idx="352">
                  <c:v>40513</c:v>
                </c:pt>
                <c:pt idx="353">
                  <c:v>40513.732638888891</c:v>
                </c:pt>
                <c:pt idx="354">
                  <c:v>40562.46597222222</c:v>
                </c:pt>
                <c:pt idx="355">
                  <c:v>40575.71875</c:v>
                </c:pt>
                <c:pt idx="356">
                  <c:v>40618.659722222219</c:v>
                </c:pt>
                <c:pt idx="357">
                  <c:v>40646.565972222219</c:v>
                </c:pt>
                <c:pt idx="358">
                  <c:v>40674.635416666664</c:v>
                </c:pt>
                <c:pt idx="359">
                  <c:v>40714.406944444447</c:v>
                </c:pt>
                <c:pt idx="360">
                  <c:v>40737.609722222223</c:v>
                </c:pt>
                <c:pt idx="361">
                  <c:v>40780.543055555558</c:v>
                </c:pt>
                <c:pt idx="362">
                  <c:v>40807.5625</c:v>
                </c:pt>
                <c:pt idx="363">
                  <c:v>40836.601388888892</c:v>
                </c:pt>
                <c:pt idx="364">
                  <c:v>40861.666666666664</c:v>
                </c:pt>
                <c:pt idx="365">
                  <c:v>40883.604166666664</c:v>
                </c:pt>
                <c:pt idx="366">
                  <c:v>40926.583333333336</c:v>
                </c:pt>
                <c:pt idx="367">
                  <c:v>40946.661111111112</c:v>
                </c:pt>
                <c:pt idx="368">
                  <c:v>40973.680555555555</c:v>
                </c:pt>
              </c:numCache>
            </c:numRef>
          </c:xVal>
          <c:yVal>
            <c:numRef>
              <c:f>Calcs!$AQ$4:$AQ$372</c:f>
              <c:numCache>
                <c:formatCode>General</c:formatCode>
                <c:ptCount val="369"/>
                <c:pt idx="0">
                  <c:v>0.05</c:v>
                </c:pt>
                <c:pt idx="1">
                  <c:v>7.0000000000000007E-2</c:v>
                </c:pt>
                <c:pt idx="2">
                  <c:v>0.06</c:v>
                </c:pt>
                <c:pt idx="3">
                  <c:v>0.04</c:v>
                </c:pt>
                <c:pt idx="4">
                  <c:v>0.1</c:v>
                </c:pt>
                <c:pt idx="5">
                  <c:v>0.03</c:v>
                </c:pt>
                <c:pt idx="6">
                  <c:v>0.03</c:v>
                </c:pt>
                <c:pt idx="7">
                  <c:v>0.05</c:v>
                </c:pt>
                <c:pt idx="8">
                  <c:v>0.05</c:v>
                </c:pt>
                <c:pt idx="9">
                  <c:v>0.04</c:v>
                </c:pt>
                <c:pt idx="10">
                  <c:v>0.04</c:v>
                </c:pt>
                <c:pt idx="11">
                  <c:v>0.06</c:v>
                </c:pt>
                <c:pt idx="12">
                  <c:v>0.06</c:v>
                </c:pt>
                <c:pt idx="13">
                  <c:v>0.05</c:v>
                </c:pt>
                <c:pt idx="14">
                  <c:v>0.05</c:v>
                </c:pt>
                <c:pt idx="15">
                  <c:v>0.02</c:v>
                </c:pt>
                <c:pt idx="16">
                  <c:v>0.02</c:v>
                </c:pt>
                <c:pt idx="17">
                  <c:v>4.4999999999999998E-2</c:v>
                </c:pt>
                <c:pt idx="18">
                  <c:v>3.5999999999999997E-2</c:v>
                </c:pt>
                <c:pt idx="19">
                  <c:v>3.5000000000000003E-2</c:v>
                </c:pt>
                <c:pt idx="20">
                  <c:v>0.15</c:v>
                </c:pt>
                <c:pt idx="21">
                  <c:v>1.7000000000000001E-2</c:v>
                </c:pt>
                <c:pt idx="22">
                  <c:v>1.4999999999999999E-2</c:v>
                </c:pt>
                <c:pt idx="23">
                  <c:v>2.7E-2</c:v>
                </c:pt>
                <c:pt idx="24">
                  <c:v>1.2999999999999999E-2</c:v>
                </c:pt>
                <c:pt idx="25">
                  <c:v>2.5000000000000001E-2</c:v>
                </c:pt>
                <c:pt idx="26">
                  <c:v>8.2000000000000003E-2</c:v>
                </c:pt>
                <c:pt idx="27">
                  <c:v>2.1000000000000001E-2</c:v>
                </c:pt>
                <c:pt idx="28">
                  <c:v>2.1999999999999999E-2</c:v>
                </c:pt>
                <c:pt idx="29">
                  <c:v>2.5000000000000001E-2</c:v>
                </c:pt>
                <c:pt idx="30">
                  <c:v>2.4E-2</c:v>
                </c:pt>
                <c:pt idx="31">
                  <c:v>1.4499999999999999E-2</c:v>
                </c:pt>
                <c:pt idx="32">
                  <c:v>2.4E-2</c:v>
                </c:pt>
                <c:pt idx="33">
                  <c:v>3.6999999999999998E-2</c:v>
                </c:pt>
                <c:pt idx="34">
                  <c:v>1.2E-2</c:v>
                </c:pt>
                <c:pt idx="35">
                  <c:v>4.2000000000000003E-2</c:v>
                </c:pt>
                <c:pt idx="36">
                  <c:v>1.7000000000000001E-2</c:v>
                </c:pt>
                <c:pt idx="38">
                  <c:v>1.2999999999999999E-2</c:v>
                </c:pt>
                <c:pt idx="39">
                  <c:v>1.2999999999999999E-2</c:v>
                </c:pt>
                <c:pt idx="40">
                  <c:v>1.7000000000000001E-2</c:v>
                </c:pt>
                <c:pt idx="41">
                  <c:v>2.1000000000000001E-2</c:v>
                </c:pt>
                <c:pt idx="42">
                  <c:v>2.4E-2</c:v>
                </c:pt>
                <c:pt idx="43">
                  <c:v>2.9000000000000001E-2</c:v>
                </c:pt>
                <c:pt idx="44">
                  <c:v>5.7000000000000002E-2</c:v>
                </c:pt>
                <c:pt idx="45">
                  <c:v>9.7000000000000003E-2</c:v>
                </c:pt>
                <c:pt idx="46">
                  <c:v>9.2999999999999999E-2</c:v>
                </c:pt>
                <c:pt idx="47">
                  <c:v>7.1499999999999994E-2</c:v>
                </c:pt>
                <c:pt idx="48">
                  <c:v>3.5000000000000003E-2</c:v>
                </c:pt>
                <c:pt idx="49">
                  <c:v>1.2999999999999999E-2</c:v>
                </c:pt>
                <c:pt idx="50">
                  <c:v>0.01</c:v>
                </c:pt>
                <c:pt idx="51">
                  <c:v>4.5000000000000005E-3</c:v>
                </c:pt>
                <c:pt idx="52">
                  <c:v>6.4999999999999997E-3</c:v>
                </c:pt>
                <c:pt idx="53">
                  <c:v>1.0999999999999999E-2</c:v>
                </c:pt>
                <c:pt idx="54">
                  <c:v>1.4499999999999999E-2</c:v>
                </c:pt>
                <c:pt idx="55">
                  <c:v>1.7999999999999999E-2</c:v>
                </c:pt>
                <c:pt idx="56">
                  <c:v>1.7000000000000001E-2</c:v>
                </c:pt>
                <c:pt idx="57">
                  <c:v>2.4500000000000001E-2</c:v>
                </c:pt>
                <c:pt idx="58">
                  <c:v>2.5000000000000001E-2</c:v>
                </c:pt>
                <c:pt idx="59">
                  <c:v>4.7E-2</c:v>
                </c:pt>
                <c:pt idx="60">
                  <c:v>9.6000000000000002E-2</c:v>
                </c:pt>
                <c:pt idx="61">
                  <c:v>2.8000000000000001E-2</c:v>
                </c:pt>
                <c:pt idx="62">
                  <c:v>1.2999999999999999E-2</c:v>
                </c:pt>
                <c:pt idx="63">
                  <c:v>6.8000000000000005E-2</c:v>
                </c:pt>
                <c:pt idx="64">
                  <c:v>6.8000000000000005E-2</c:v>
                </c:pt>
                <c:pt idx="65">
                  <c:v>3.5000000000000001E-3</c:v>
                </c:pt>
                <c:pt idx="66">
                  <c:v>3.4000000000000002E-2</c:v>
                </c:pt>
                <c:pt idx="67">
                  <c:v>2.1999999999999999E-2</c:v>
                </c:pt>
                <c:pt idx="68">
                  <c:v>6.9000000000000006E-2</c:v>
                </c:pt>
                <c:pt idx="69">
                  <c:v>2.5000000000000001E-2</c:v>
                </c:pt>
                <c:pt idx="70">
                  <c:v>3.4749999999999996E-2</c:v>
                </c:pt>
                <c:pt idx="71">
                  <c:v>2.1999999999999999E-2</c:v>
                </c:pt>
                <c:pt idx="72">
                  <c:v>2.3E-2</c:v>
                </c:pt>
                <c:pt idx="73">
                  <c:v>2.5333333333333336E-2</c:v>
                </c:pt>
                <c:pt idx="74">
                  <c:v>5.5E-2</c:v>
                </c:pt>
                <c:pt idx="75">
                  <c:v>4.3999999999999997E-2</c:v>
                </c:pt>
                <c:pt idx="76">
                  <c:v>4.8000000000000001E-2</c:v>
                </c:pt>
                <c:pt idx="77">
                  <c:v>9.0000000000000011E-3</c:v>
                </c:pt>
                <c:pt idx="78">
                  <c:v>2.5999999999999999E-2</c:v>
                </c:pt>
                <c:pt idx="79">
                  <c:v>2.4E-2</c:v>
                </c:pt>
                <c:pt idx="80">
                  <c:v>0.02</c:v>
                </c:pt>
                <c:pt idx="81">
                  <c:v>3.5000000000000003E-2</c:v>
                </c:pt>
                <c:pt idx="82">
                  <c:v>0.04</c:v>
                </c:pt>
                <c:pt idx="83">
                  <c:v>0.04</c:v>
                </c:pt>
                <c:pt idx="84">
                  <c:v>0.08</c:v>
                </c:pt>
                <c:pt idx="85">
                  <c:v>5.1500000000000004E-2</c:v>
                </c:pt>
                <c:pt idx="86">
                  <c:v>0.01</c:v>
                </c:pt>
                <c:pt idx="87">
                  <c:v>9.6666666666666654E-3</c:v>
                </c:pt>
                <c:pt idx="88">
                  <c:v>1.6500000000000001E-2</c:v>
                </c:pt>
                <c:pt idx="89">
                  <c:v>0.02</c:v>
                </c:pt>
                <c:pt idx="90">
                  <c:v>0.03</c:v>
                </c:pt>
                <c:pt idx="91">
                  <c:v>0.03</c:v>
                </c:pt>
                <c:pt idx="92">
                  <c:v>0.04</c:v>
                </c:pt>
                <c:pt idx="93">
                  <c:v>0.04</c:v>
                </c:pt>
                <c:pt idx="94">
                  <c:v>0.05</c:v>
                </c:pt>
                <c:pt idx="95">
                  <c:v>0.1255</c:v>
                </c:pt>
                <c:pt idx="96">
                  <c:v>0.05</c:v>
                </c:pt>
                <c:pt idx="97">
                  <c:v>0.12</c:v>
                </c:pt>
                <c:pt idx="98">
                  <c:v>0.05</c:v>
                </c:pt>
                <c:pt idx="99">
                  <c:v>4.1500000000000002E-2</c:v>
                </c:pt>
                <c:pt idx="100">
                  <c:v>0.05</c:v>
                </c:pt>
                <c:pt idx="101">
                  <c:v>0.05</c:v>
                </c:pt>
                <c:pt idx="102">
                  <c:v>0.11</c:v>
                </c:pt>
                <c:pt idx="103">
                  <c:v>0.17</c:v>
                </c:pt>
                <c:pt idx="104">
                  <c:v>4.3999999999999997E-2</c:v>
                </c:pt>
                <c:pt idx="105">
                  <c:v>0.02</c:v>
                </c:pt>
                <c:pt idx="106">
                  <c:v>0.01</c:v>
                </c:pt>
                <c:pt idx="107">
                  <c:v>1.1333333333333334E-2</c:v>
                </c:pt>
                <c:pt idx="108">
                  <c:v>0.03</c:v>
                </c:pt>
                <c:pt idx="109">
                  <c:v>8.9999999999999993E-3</c:v>
                </c:pt>
                <c:pt idx="110">
                  <c:v>0.04</c:v>
                </c:pt>
                <c:pt idx="111">
                  <c:v>0.01</c:v>
                </c:pt>
                <c:pt idx="112">
                  <c:v>5.0000000000000001E-3</c:v>
                </c:pt>
                <c:pt idx="113">
                  <c:v>0.05</c:v>
                </c:pt>
                <c:pt idx="114">
                  <c:v>0.05</c:v>
                </c:pt>
                <c:pt idx="115">
                  <c:v>0.1</c:v>
                </c:pt>
                <c:pt idx="116">
                  <c:v>0.1</c:v>
                </c:pt>
                <c:pt idx="117">
                  <c:v>3.3333333333333335E-3</c:v>
                </c:pt>
                <c:pt idx="118">
                  <c:v>0.03</c:v>
                </c:pt>
                <c:pt idx="119">
                  <c:v>7.0000000000000007E-2</c:v>
                </c:pt>
                <c:pt idx="120">
                  <c:v>1.7999999999999999E-2</c:v>
                </c:pt>
                <c:pt idx="121">
                  <c:v>1.7999999999999999E-2</c:v>
                </c:pt>
                <c:pt idx="122">
                  <c:v>0.01</c:v>
                </c:pt>
                <c:pt idx="123">
                  <c:v>0.01</c:v>
                </c:pt>
                <c:pt idx="124">
                  <c:v>0.01</c:v>
                </c:pt>
                <c:pt idx="125">
                  <c:v>0.01</c:v>
                </c:pt>
                <c:pt idx="126">
                  <c:v>0.01</c:v>
                </c:pt>
                <c:pt idx="127">
                  <c:v>7.0000000000000001E-3</c:v>
                </c:pt>
                <c:pt idx="128">
                  <c:v>0.04</c:v>
                </c:pt>
                <c:pt idx="129">
                  <c:v>0.02</c:v>
                </c:pt>
                <c:pt idx="130">
                  <c:v>0.02</c:v>
                </c:pt>
                <c:pt idx="131">
                  <c:v>0.01</c:v>
                </c:pt>
                <c:pt idx="132">
                  <c:v>0.02</c:v>
                </c:pt>
                <c:pt idx="133">
                  <c:v>0.02</c:v>
                </c:pt>
                <c:pt idx="134">
                  <c:v>2.4E-2</c:v>
                </c:pt>
                <c:pt idx="135">
                  <c:v>0.02</c:v>
                </c:pt>
                <c:pt idx="136">
                  <c:v>7.4999999999999997E-3</c:v>
                </c:pt>
                <c:pt idx="137">
                  <c:v>0.08</c:v>
                </c:pt>
                <c:pt idx="138">
                  <c:v>0.04</c:v>
                </c:pt>
                <c:pt idx="139">
                  <c:v>0.02</c:v>
                </c:pt>
                <c:pt idx="140">
                  <c:v>0.09</c:v>
                </c:pt>
                <c:pt idx="141">
                  <c:v>0.01</c:v>
                </c:pt>
                <c:pt idx="142">
                  <c:v>0.01</c:v>
                </c:pt>
                <c:pt idx="143">
                  <c:v>0.09</c:v>
                </c:pt>
                <c:pt idx="144">
                  <c:v>0.06</c:v>
                </c:pt>
                <c:pt idx="146">
                  <c:v>0.12</c:v>
                </c:pt>
                <c:pt idx="147">
                  <c:v>0.04</c:v>
                </c:pt>
                <c:pt idx="148">
                  <c:v>0.03</c:v>
                </c:pt>
                <c:pt idx="149">
                  <c:v>0.05</c:v>
                </c:pt>
                <c:pt idx="150">
                  <c:v>0.05</c:v>
                </c:pt>
                <c:pt idx="151">
                  <c:v>0.02</c:v>
                </c:pt>
                <c:pt idx="152">
                  <c:v>0.02</c:v>
                </c:pt>
                <c:pt idx="153">
                  <c:v>0.12</c:v>
                </c:pt>
                <c:pt idx="154">
                  <c:v>0.11</c:v>
                </c:pt>
                <c:pt idx="155">
                  <c:v>7.0000000000000007E-2</c:v>
                </c:pt>
                <c:pt idx="156">
                  <c:v>0.02</c:v>
                </c:pt>
                <c:pt idx="157">
                  <c:v>0.03</c:v>
                </c:pt>
                <c:pt idx="158">
                  <c:v>0.02</c:v>
                </c:pt>
                <c:pt idx="159">
                  <c:v>0.03</c:v>
                </c:pt>
                <c:pt idx="160">
                  <c:v>0.05</c:v>
                </c:pt>
                <c:pt idx="161">
                  <c:v>0.02</c:v>
                </c:pt>
                <c:pt idx="162">
                  <c:v>0.35</c:v>
                </c:pt>
                <c:pt idx="163">
                  <c:v>0.05</c:v>
                </c:pt>
                <c:pt idx="164">
                  <c:v>0.06</c:v>
                </c:pt>
                <c:pt idx="165">
                  <c:v>0.04</c:v>
                </c:pt>
                <c:pt idx="166">
                  <c:v>0.03</c:v>
                </c:pt>
                <c:pt idx="168">
                  <c:v>0.04</c:v>
                </c:pt>
                <c:pt idx="169">
                  <c:v>0.03</c:v>
                </c:pt>
                <c:pt idx="170">
                  <c:v>0.03</c:v>
                </c:pt>
                <c:pt idx="171">
                  <c:v>0.02</c:v>
                </c:pt>
                <c:pt idx="172">
                  <c:v>0.03</c:v>
                </c:pt>
                <c:pt idx="173">
                  <c:v>7.0000000000000007E-2</c:v>
                </c:pt>
                <c:pt idx="174">
                  <c:v>0.02</c:v>
                </c:pt>
                <c:pt idx="175">
                  <c:v>0.02</c:v>
                </c:pt>
                <c:pt idx="176">
                  <c:v>0.05</c:v>
                </c:pt>
                <c:pt idx="177">
                  <c:v>0.05</c:v>
                </c:pt>
                <c:pt idx="178">
                  <c:v>7.4999999999999997E-3</c:v>
                </c:pt>
                <c:pt idx="180">
                  <c:v>0.02</c:v>
                </c:pt>
                <c:pt idx="182">
                  <c:v>7.4999999999999997E-3</c:v>
                </c:pt>
                <c:pt idx="183">
                  <c:v>0.02</c:v>
                </c:pt>
                <c:pt idx="184">
                  <c:v>7.4999999999999997E-3</c:v>
                </c:pt>
                <c:pt idx="185">
                  <c:v>0.09</c:v>
                </c:pt>
                <c:pt idx="186">
                  <c:v>0.09</c:v>
                </c:pt>
                <c:pt idx="187">
                  <c:v>0.39</c:v>
                </c:pt>
                <c:pt idx="188">
                  <c:v>0.02</c:v>
                </c:pt>
                <c:pt idx="189">
                  <c:v>0.22</c:v>
                </c:pt>
                <c:pt idx="190">
                  <c:v>0.11</c:v>
                </c:pt>
                <c:pt idx="191">
                  <c:v>0.33</c:v>
                </c:pt>
                <c:pt idx="192">
                  <c:v>0.5</c:v>
                </c:pt>
                <c:pt idx="193">
                  <c:v>0.13</c:v>
                </c:pt>
                <c:pt idx="194">
                  <c:v>2.1999999999999999E-2</c:v>
                </c:pt>
                <c:pt idx="196">
                  <c:v>0.01</c:v>
                </c:pt>
                <c:pt idx="197">
                  <c:v>0.06</c:v>
                </c:pt>
                <c:pt idx="198">
                  <c:v>0.03</c:v>
                </c:pt>
                <c:pt idx="199">
                  <c:v>2.1999999999999999E-2</c:v>
                </c:pt>
                <c:pt idx="200">
                  <c:v>0.02</c:v>
                </c:pt>
                <c:pt idx="201">
                  <c:v>0.02</c:v>
                </c:pt>
                <c:pt idx="202">
                  <c:v>0.03</c:v>
                </c:pt>
                <c:pt idx="203">
                  <c:v>0.02</c:v>
                </c:pt>
                <c:pt idx="204">
                  <c:v>7.0000000000000007E-2</c:v>
                </c:pt>
                <c:pt idx="205">
                  <c:v>0.02</c:v>
                </c:pt>
                <c:pt idx="206">
                  <c:v>0.06</c:v>
                </c:pt>
                <c:pt idx="207">
                  <c:v>0.03</c:v>
                </c:pt>
                <c:pt idx="208">
                  <c:v>0.03</c:v>
                </c:pt>
                <c:pt idx="209">
                  <c:v>7.4999999999999997E-3</c:v>
                </c:pt>
                <c:pt idx="210">
                  <c:v>0.06</c:v>
                </c:pt>
                <c:pt idx="212">
                  <c:v>0.02</c:v>
                </c:pt>
                <c:pt idx="213">
                  <c:v>0.09</c:v>
                </c:pt>
                <c:pt idx="214">
                  <c:v>0.01</c:v>
                </c:pt>
                <c:pt idx="215">
                  <c:v>0.05</c:v>
                </c:pt>
                <c:pt idx="216">
                  <c:v>0.04</c:v>
                </c:pt>
                <c:pt idx="217">
                  <c:v>7.0000000000000007E-2</c:v>
                </c:pt>
                <c:pt idx="218">
                  <c:v>0.03</c:v>
                </c:pt>
                <c:pt idx="219">
                  <c:v>1.7000000000000001E-2</c:v>
                </c:pt>
                <c:pt idx="220">
                  <c:v>8.9999999999999993E-3</c:v>
                </c:pt>
                <c:pt idx="221">
                  <c:v>1.0999999999999999E-2</c:v>
                </c:pt>
                <c:pt idx="222">
                  <c:v>2.4E-2</c:v>
                </c:pt>
                <c:pt idx="223">
                  <c:v>3.1E-2</c:v>
                </c:pt>
                <c:pt idx="224">
                  <c:v>3.4000000000000002E-2</c:v>
                </c:pt>
                <c:pt idx="225">
                  <c:v>2.9000000000000001E-2</c:v>
                </c:pt>
                <c:pt idx="226">
                  <c:v>2.3E-2</c:v>
                </c:pt>
                <c:pt idx="227">
                  <c:v>2.1999999999999999E-2</c:v>
                </c:pt>
                <c:pt idx="228">
                  <c:v>2.1000000000000001E-2</c:v>
                </c:pt>
                <c:pt idx="229">
                  <c:v>3.6999999999999998E-2</c:v>
                </c:pt>
                <c:pt idx="230">
                  <c:v>1.6E-2</c:v>
                </c:pt>
                <c:pt idx="231">
                  <c:v>3.4000000000000002E-2</c:v>
                </c:pt>
                <c:pt idx="232">
                  <c:v>1.0999999999999999E-2</c:v>
                </c:pt>
                <c:pt idx="233">
                  <c:v>1.2E-2</c:v>
                </c:pt>
                <c:pt idx="234">
                  <c:v>2.7E-2</c:v>
                </c:pt>
                <c:pt idx="235">
                  <c:v>2.1999999999999999E-2</c:v>
                </c:pt>
                <c:pt idx="237">
                  <c:v>1.4E-2</c:v>
                </c:pt>
                <c:pt idx="238">
                  <c:v>2.4E-2</c:v>
                </c:pt>
                <c:pt idx="239">
                  <c:v>3.2000000000000001E-2</c:v>
                </c:pt>
                <c:pt idx="240">
                  <c:v>3.1E-2</c:v>
                </c:pt>
                <c:pt idx="241">
                  <c:v>2.4E-2</c:v>
                </c:pt>
                <c:pt idx="242">
                  <c:v>2.7E-2</c:v>
                </c:pt>
                <c:pt idx="243">
                  <c:v>7.0000000000000001E-3</c:v>
                </c:pt>
                <c:pt idx="244">
                  <c:v>8.9999999999999993E-3</c:v>
                </c:pt>
                <c:pt idx="245">
                  <c:v>1.0999999999999999E-2</c:v>
                </c:pt>
                <c:pt idx="246">
                  <c:v>1.2E-2</c:v>
                </c:pt>
                <c:pt idx="247">
                  <c:v>2.5000000000000001E-2</c:v>
                </c:pt>
                <c:pt idx="248">
                  <c:v>2.4E-2</c:v>
                </c:pt>
                <c:pt idx="249">
                  <c:v>0.02</c:v>
                </c:pt>
                <c:pt idx="250">
                  <c:v>3.1E-2</c:v>
                </c:pt>
                <c:pt idx="251">
                  <c:v>3.5000000000000003E-2</c:v>
                </c:pt>
                <c:pt idx="252">
                  <c:v>3.1E-2</c:v>
                </c:pt>
                <c:pt idx="253">
                  <c:v>3.7999999999999999E-2</c:v>
                </c:pt>
                <c:pt idx="254">
                  <c:v>3.1E-2</c:v>
                </c:pt>
                <c:pt idx="255">
                  <c:v>1.6E-2</c:v>
                </c:pt>
                <c:pt idx="256">
                  <c:v>1.4999999999999999E-2</c:v>
                </c:pt>
                <c:pt idx="257">
                  <c:v>2.3E-2</c:v>
                </c:pt>
                <c:pt idx="258">
                  <c:v>3.5999999999999997E-2</c:v>
                </c:pt>
                <c:pt idx="259">
                  <c:v>3.5999999999999997E-2</c:v>
                </c:pt>
                <c:pt idx="260">
                  <c:v>2.8000000000000001E-2</c:v>
                </c:pt>
                <c:pt idx="261">
                  <c:v>3.5000000000000003E-2</c:v>
                </c:pt>
                <c:pt idx="262">
                  <c:v>5.8000000000000003E-2</c:v>
                </c:pt>
                <c:pt idx="263">
                  <c:v>9.4E-2</c:v>
                </c:pt>
                <c:pt idx="264">
                  <c:v>3.5000000000000003E-2</c:v>
                </c:pt>
                <c:pt idx="265">
                  <c:v>0.14000000000000001</c:v>
                </c:pt>
                <c:pt idx="266">
                  <c:v>0.14000000000000001</c:v>
                </c:pt>
                <c:pt idx="267">
                  <c:v>4.2000000000000003E-2</c:v>
                </c:pt>
                <c:pt idx="268">
                  <c:v>1.7000000000000001E-2</c:v>
                </c:pt>
                <c:pt idx="269">
                  <c:v>0.02</c:v>
                </c:pt>
                <c:pt idx="270">
                  <c:v>2.3E-2</c:v>
                </c:pt>
                <c:pt idx="271">
                  <c:v>2.3E-2</c:v>
                </c:pt>
                <c:pt idx="272">
                  <c:v>6.5000000000000002E-2</c:v>
                </c:pt>
                <c:pt idx="273">
                  <c:v>6.4000000000000001E-2</c:v>
                </c:pt>
                <c:pt idx="274">
                  <c:v>0.18</c:v>
                </c:pt>
                <c:pt idx="275">
                  <c:v>6.8000000000000005E-2</c:v>
                </c:pt>
                <c:pt idx="276">
                  <c:v>2.9000000000000001E-2</c:v>
                </c:pt>
                <c:pt idx="277">
                  <c:v>2.5000000000000001E-2</c:v>
                </c:pt>
                <c:pt idx="278">
                  <c:v>3.1E-2</c:v>
                </c:pt>
                <c:pt idx="279">
                  <c:v>2.5000000000000001E-2</c:v>
                </c:pt>
                <c:pt idx="280">
                  <c:v>6.3E-2</c:v>
                </c:pt>
                <c:pt idx="281">
                  <c:v>6.8000000000000005E-2</c:v>
                </c:pt>
                <c:pt idx="282">
                  <c:v>9.7000000000000003E-2</c:v>
                </c:pt>
                <c:pt idx="283">
                  <c:v>5.6000000000000001E-2</c:v>
                </c:pt>
                <c:pt idx="284">
                  <c:v>5.6000000000000001E-2</c:v>
                </c:pt>
                <c:pt idx="285">
                  <c:v>9.9000000000000019E-2</c:v>
                </c:pt>
                <c:pt idx="286">
                  <c:v>9.4000000000000014E-2</c:v>
                </c:pt>
                <c:pt idx="287">
                  <c:v>9.7000000000000017E-2</c:v>
                </c:pt>
                <c:pt idx="289">
                  <c:v>7.5999999999999998E-2</c:v>
                </c:pt>
                <c:pt idx="291">
                  <c:v>2.58E-2</c:v>
                </c:pt>
                <c:pt idx="292">
                  <c:v>3.6999999999999998E-2</c:v>
                </c:pt>
                <c:pt idx="294">
                  <c:v>2.4000000000000004E-2</c:v>
                </c:pt>
                <c:pt idx="295">
                  <c:v>2.2749999999999999E-2</c:v>
                </c:pt>
                <c:pt idx="297">
                  <c:v>0.03</c:v>
                </c:pt>
                <c:pt idx="298">
                  <c:v>3.5999999999999997E-2</c:v>
                </c:pt>
                <c:pt idx="299">
                  <c:v>4.3049999999999998E-2</c:v>
                </c:pt>
                <c:pt idx="301">
                  <c:v>2.4E-2</c:v>
                </c:pt>
                <c:pt idx="302">
                  <c:v>3.9E-2</c:v>
                </c:pt>
                <c:pt idx="304">
                  <c:v>0.1</c:v>
                </c:pt>
                <c:pt idx="306">
                  <c:v>9.1999999999999998E-2</c:v>
                </c:pt>
                <c:pt idx="307">
                  <c:v>0.2</c:v>
                </c:pt>
                <c:pt idx="308">
                  <c:v>0.14000000000000001</c:v>
                </c:pt>
                <c:pt idx="309">
                  <c:v>0.121</c:v>
                </c:pt>
                <c:pt idx="310">
                  <c:v>9.920000000000001E-2</c:v>
                </c:pt>
                <c:pt idx="313">
                  <c:v>0.16800000000000001</c:v>
                </c:pt>
                <c:pt idx="314">
                  <c:v>0.16800000000000001</c:v>
                </c:pt>
                <c:pt idx="316">
                  <c:v>9.1000000000000004E-3</c:v>
                </c:pt>
                <c:pt idx="318">
                  <c:v>3.3000000000000002E-2</c:v>
                </c:pt>
                <c:pt idx="320">
                  <c:v>2.7E-2</c:v>
                </c:pt>
                <c:pt idx="322">
                  <c:v>2.7199999999999998E-2</c:v>
                </c:pt>
                <c:pt idx="323">
                  <c:v>1.695E-2</c:v>
                </c:pt>
                <c:pt idx="324">
                  <c:v>1.8950000000000002E-2</c:v>
                </c:pt>
                <c:pt idx="326">
                  <c:v>2.8200000000000003E-2</c:v>
                </c:pt>
                <c:pt idx="328">
                  <c:v>2.3949999999999999E-2</c:v>
                </c:pt>
                <c:pt idx="330">
                  <c:v>2.385E-2</c:v>
                </c:pt>
                <c:pt idx="332">
                  <c:v>2.4850000000000001E-2</c:v>
                </c:pt>
                <c:pt idx="334">
                  <c:v>2.5749999999999999E-2</c:v>
                </c:pt>
                <c:pt idx="336">
                  <c:v>3.1050000000000001E-2</c:v>
                </c:pt>
                <c:pt idx="339">
                  <c:v>1.61E-2</c:v>
                </c:pt>
                <c:pt idx="341">
                  <c:v>8.0999999999999996E-3</c:v>
                </c:pt>
                <c:pt idx="343">
                  <c:v>7.9000000000000008E-3</c:v>
                </c:pt>
                <c:pt idx="345">
                  <c:v>9.8500000000000011E-3</c:v>
                </c:pt>
                <c:pt idx="347">
                  <c:v>1.4200000000000001E-2</c:v>
                </c:pt>
                <c:pt idx="349">
                  <c:v>1.4100000000000001E-2</c:v>
                </c:pt>
                <c:pt idx="351">
                  <c:v>2.1899999999999999E-2</c:v>
                </c:pt>
                <c:pt idx="353">
                  <c:v>1.9200000000000002E-2</c:v>
                </c:pt>
                <c:pt idx="354">
                  <c:v>1.7899999999999999E-2</c:v>
                </c:pt>
                <c:pt idx="355">
                  <c:v>1.9699999999999999E-2</c:v>
                </c:pt>
                <c:pt idx="356">
                  <c:v>4.07E-2</c:v>
                </c:pt>
                <c:pt idx="357">
                  <c:v>1.7999999999999999E-2</c:v>
                </c:pt>
                <c:pt idx="358">
                  <c:v>8.3000000000000004E-2</c:v>
                </c:pt>
                <c:pt idx="359">
                  <c:v>4.5100000000000001E-2</c:v>
                </c:pt>
                <c:pt idx="360">
                  <c:v>6.9000000000000008E-3</c:v>
                </c:pt>
                <c:pt idx="361">
                  <c:v>6.3E-3</c:v>
                </c:pt>
                <c:pt idx="362">
                  <c:v>8.0999999999999996E-3</c:v>
                </c:pt>
                <c:pt idx="363">
                  <c:v>1.6E-2</c:v>
                </c:pt>
                <c:pt idx="364">
                  <c:v>2.3199999999999998E-2</c:v>
                </c:pt>
                <c:pt idx="365">
                  <c:v>1.2800000000000001E-2</c:v>
                </c:pt>
                <c:pt idx="366">
                  <c:v>1.5900000000000001E-2</c:v>
                </c:pt>
                <c:pt idx="367">
                  <c:v>1.9800000000000002E-2</c:v>
                </c:pt>
                <c:pt idx="368">
                  <c:v>2.1399999999999999E-2</c:v>
                </c:pt>
              </c:numCache>
            </c:numRef>
          </c:yVal>
        </c:ser>
        <c:axId val="219191168"/>
        <c:axId val="219189632"/>
      </c:scatterChart>
      <c:valAx>
        <c:axId val="219191168"/>
        <c:scaling>
          <c:orientation val="minMax"/>
          <c:min val="31700"/>
        </c:scaling>
        <c:axPos val="b"/>
        <c:numFmt formatCode="m/d/yyyy" sourceLinked="1"/>
        <c:tickLblPos val="nextTo"/>
        <c:crossAx val="219189632"/>
        <c:crosses val="autoZero"/>
        <c:crossBetween val="midCat"/>
      </c:valAx>
      <c:valAx>
        <c:axId val="219189632"/>
        <c:scaling>
          <c:orientation val="minMax"/>
        </c:scaling>
        <c:axPos val="l"/>
        <c:majorGridlines/>
        <c:numFmt formatCode="General" sourceLinked="1"/>
        <c:tickLblPos val="nextTo"/>
        <c:crossAx val="219191168"/>
        <c:crosses val="autoZero"/>
        <c:crossBetween val="midCat"/>
      </c:valAx>
    </c:plotArea>
    <c:legend>
      <c:legendPos val="r"/>
    </c:legend>
    <c:plotVisOnly val="1"/>
  </c:chart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7" Type="http://schemas.openxmlformats.org/officeDocument/2006/relationships/chart" Target="../charts/chart6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6" Type="http://schemas.openxmlformats.org/officeDocument/2006/relationships/chart" Target="../charts/chart13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10</xdr:col>
      <xdr:colOff>0</xdr:colOff>
      <xdr:row>27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27</xdr:row>
      <xdr:rowOff>0</xdr:rowOff>
    </xdr:from>
    <xdr:to>
      <xdr:col>10</xdr:col>
      <xdr:colOff>0</xdr:colOff>
      <xdr:row>40</xdr:row>
      <xdr:rowOff>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45</xdr:row>
      <xdr:rowOff>138130</xdr:rowOff>
    </xdr:from>
    <xdr:to>
      <xdr:col>18</xdr:col>
      <xdr:colOff>0</xdr:colOff>
      <xdr:row>45</xdr:row>
      <xdr:rowOff>138130</xdr:rowOff>
    </xdr:to>
    <xdr:cxnSp macro="">
      <xdr:nvCxnSpPr>
        <xdr:cNvPr id="5" name="Straight Connector 4"/>
        <xdr:cNvCxnSpPr>
          <a:endCxn id="7" idx="1"/>
        </xdr:cNvCxnSpPr>
      </xdr:nvCxnSpPr>
      <xdr:spPr>
        <a:xfrm>
          <a:off x="0" y="8710630"/>
          <a:ext cx="11493500" cy="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0</xdr:colOff>
      <xdr:row>45</xdr:row>
      <xdr:rowOff>85760</xdr:rowOff>
    </xdr:from>
    <xdr:to>
      <xdr:col>19</xdr:col>
      <xdr:colOff>307522</xdr:colOff>
      <xdr:row>46</xdr:row>
      <xdr:rowOff>0</xdr:rowOff>
    </xdr:to>
    <xdr:pic>
      <xdr:nvPicPr>
        <xdr:cNvPr id="7" name="Picture 6" descr="CH2MHILL_Typeface_Black.jpg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11493500" y="8658260"/>
          <a:ext cx="910771" cy="104740"/>
        </a:xfrm>
        <a:prstGeom prst="rect">
          <a:avLst/>
        </a:prstGeom>
      </xdr:spPr>
    </xdr:pic>
    <xdr:clientData/>
  </xdr:twoCellAnchor>
  <xdr:twoCellAnchor>
    <xdr:from>
      <xdr:col>10</xdr:col>
      <xdr:colOff>0</xdr:colOff>
      <xdr:row>14</xdr:row>
      <xdr:rowOff>0</xdr:rowOff>
    </xdr:from>
    <xdr:to>
      <xdr:col>20</xdr:col>
      <xdr:colOff>0</xdr:colOff>
      <xdr:row>27</xdr:row>
      <xdr:rowOff>0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1</xdr:row>
      <xdr:rowOff>0</xdr:rowOff>
    </xdr:from>
    <xdr:to>
      <xdr:col>10</xdr:col>
      <xdr:colOff>0</xdr:colOff>
      <xdr:row>14</xdr:row>
      <xdr:rowOff>0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10</xdr:col>
      <xdr:colOff>0</xdr:colOff>
      <xdr:row>1</xdr:row>
      <xdr:rowOff>0</xdr:rowOff>
    </xdr:from>
    <xdr:to>
      <xdr:col>20</xdr:col>
      <xdr:colOff>0</xdr:colOff>
      <xdr:row>14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10</xdr:col>
      <xdr:colOff>0</xdr:colOff>
      <xdr:row>27</xdr:row>
      <xdr:rowOff>0</xdr:rowOff>
    </xdr:from>
    <xdr:to>
      <xdr:col>19</xdr:col>
      <xdr:colOff>580160</xdr:colOff>
      <xdr:row>40</xdr:row>
      <xdr:rowOff>0</xdr:rowOff>
    </xdr:to>
    <xdr:graphicFrame macro="">
      <xdr:nvGraphicFramePr>
        <xdr:cNvPr id="13" name="Chart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0.39</cdr:x>
      <cdr:y>0.13287</cdr:y>
    </cdr:from>
    <cdr:to>
      <cdr:x>0.58714</cdr:x>
      <cdr:y>0.21329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2363932" y="329045"/>
          <a:ext cx="1194954" cy="19915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0.89759</cdr:x>
      <cdr:y>0.6014</cdr:y>
    </cdr:from>
    <cdr:to>
      <cdr:x>0.95521</cdr:x>
      <cdr:y>0.88112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463906" y="1489376"/>
          <a:ext cx="350753" cy="692726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0.25874</cdr:y>
    </cdr:from>
    <cdr:to>
      <cdr:x>0.10669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185115" y="640773"/>
          <a:ext cx="464317" cy="800575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noFill/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0.65718</cdr:x>
      <cdr:y>0.16199</cdr:y>
    </cdr:from>
    <cdr:to>
      <cdr:x>0.9872</cdr:x>
      <cdr:y>0.25175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000500" y="401165"/>
          <a:ext cx="2008910" cy="222289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89</xdr:col>
      <xdr:colOff>285750</xdr:colOff>
      <xdr:row>8</xdr:row>
      <xdr:rowOff>40821</xdr:rowOff>
    </xdr:from>
    <xdr:to>
      <xdr:col>104</xdr:col>
      <xdr:colOff>149679</xdr:colOff>
      <xdr:row>29</xdr:row>
      <xdr:rowOff>40821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61</xdr:col>
      <xdr:colOff>0</xdr:colOff>
      <xdr:row>3</xdr:row>
      <xdr:rowOff>0</xdr:rowOff>
    </xdr:from>
    <xdr:to>
      <xdr:col>75</xdr:col>
      <xdr:colOff>455084</xdr:colOff>
      <xdr:row>24</xdr:row>
      <xdr:rowOff>0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45</xdr:col>
      <xdr:colOff>0</xdr:colOff>
      <xdr:row>3</xdr:row>
      <xdr:rowOff>0</xdr:rowOff>
    </xdr:from>
    <xdr:to>
      <xdr:col>60</xdr:col>
      <xdr:colOff>254000</xdr:colOff>
      <xdr:row>17</xdr:row>
      <xdr:rowOff>74084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oneCellAnchor>
    <xdr:from>
      <xdr:col>37</xdr:col>
      <xdr:colOff>0</xdr:colOff>
      <xdr:row>20</xdr:row>
      <xdr:rowOff>0</xdr:rowOff>
    </xdr:from>
    <xdr:ext cx="184731" cy="264560"/>
    <xdr:sp macro="" textlink="">
      <xdr:nvSpPr>
        <xdr:cNvPr id="6" name="TextBox 5"/>
        <xdr:cNvSpPr txBox="1"/>
      </xdr:nvSpPr>
      <xdr:spPr>
        <a:xfrm>
          <a:off x="23633906" y="3810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twoCellAnchor>
    <xdr:from>
      <xdr:col>45</xdr:col>
      <xdr:colOff>1</xdr:colOff>
      <xdr:row>18</xdr:row>
      <xdr:rowOff>35718</xdr:rowOff>
    </xdr:from>
    <xdr:to>
      <xdr:col>54</xdr:col>
      <xdr:colOff>595313</xdr:colOff>
      <xdr:row>37</xdr:row>
      <xdr:rowOff>83343</xdr:rowOff>
    </xdr:to>
    <xdr:graphicFrame macro="">
      <xdr:nvGraphicFramePr>
        <xdr:cNvPr id="10" name="Chart 9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0</xdr:colOff>
      <xdr:row>28</xdr:row>
      <xdr:rowOff>11906</xdr:rowOff>
    </xdr:from>
    <xdr:to>
      <xdr:col>15</xdr:col>
      <xdr:colOff>452437</xdr:colOff>
      <xdr:row>42</xdr:row>
      <xdr:rowOff>83344</xdr:rowOff>
    </xdr:to>
    <xdr:graphicFrame macro="">
      <xdr:nvGraphicFramePr>
        <xdr:cNvPr id="11" name="Chart 10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45</xdr:col>
      <xdr:colOff>0</xdr:colOff>
      <xdr:row>39</xdr:row>
      <xdr:rowOff>0</xdr:rowOff>
    </xdr:from>
    <xdr:to>
      <xdr:col>54</xdr:col>
      <xdr:colOff>595312</xdr:colOff>
      <xdr:row>58</xdr:row>
      <xdr:rowOff>47625</xdr:rowOff>
    </xdr:to>
    <xdr:graphicFrame macro="">
      <xdr:nvGraphicFramePr>
        <xdr:cNvPr id="9" name="Chart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56</xdr:col>
      <xdr:colOff>0</xdr:colOff>
      <xdr:row>38</xdr:row>
      <xdr:rowOff>0</xdr:rowOff>
    </xdr:from>
    <xdr:to>
      <xdr:col>69</xdr:col>
      <xdr:colOff>456405</xdr:colOff>
      <xdr:row>62</xdr:row>
      <xdr:rowOff>0</xdr:rowOff>
    </xdr:to>
    <xdr:graphicFrame macro="">
      <xdr:nvGraphicFramePr>
        <xdr:cNvPr id="12" name="Chart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0.92398</cdr:x>
      <cdr:y>0.57143</cdr:y>
    </cdr:from>
    <cdr:to>
      <cdr:x>0.96374</cdr:x>
      <cdr:y>0.93651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8360834" y="2286001"/>
          <a:ext cx="359834" cy="14605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0.03041</cdr:x>
      <cdr:y>0.15344</cdr:y>
    </cdr:from>
    <cdr:to>
      <cdr:x>0.07836</cdr:x>
      <cdr:y>0.58201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75167" y="613833"/>
          <a:ext cx="433917" cy="1714500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0.54269</cdr:x>
      <cdr:y>0.08466</cdr:y>
    </cdr:from>
    <cdr:to>
      <cdr:x>0.9462</cdr:x>
      <cdr:y>0.15344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4910665" y="338667"/>
          <a:ext cx="3651251" cy="275167"/>
        </a:xfrm>
        <a:prstGeom xmlns:a="http://schemas.openxmlformats.org/drawingml/2006/main" prst="rect">
          <a:avLst/>
        </a:prstGeom>
        <a:solidFill xmlns:a="http://schemas.openxmlformats.org/drawingml/2006/main">
          <a:sysClr val="window" lastClr="FFFFFF"/>
        </a:solidFill>
        <a:ln xmlns:a="http://schemas.openxmlformats.org/drawingml/2006/main" w="25400" cap="flat" cmpd="sng" algn="ctr">
          <a:solidFill>
            <a:sysClr val="window" lastClr="FFFFFF"/>
          </a:solidFill>
          <a:prstDash val="solid"/>
        </a:ln>
        <a:effectLst xmlns:a="http://schemas.openxmlformats.org/drawingml/2006/main"/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ysClr val="window" lastClr="FFFFFF"/>
              </a:solidFill>
              <a:latin typeface="Calibri"/>
            </a:defRPr>
          </a:lvl1pPr>
          <a:lvl2pPr marL="457200" indent="0">
            <a:defRPr sz="1100">
              <a:solidFill>
                <a:sysClr val="window" lastClr="FFFFFF"/>
              </a:solidFill>
              <a:latin typeface="Calibri"/>
            </a:defRPr>
          </a:lvl2pPr>
          <a:lvl3pPr marL="914400" indent="0">
            <a:defRPr sz="1100">
              <a:solidFill>
                <a:sysClr val="window" lastClr="FFFFFF"/>
              </a:solidFill>
              <a:latin typeface="Calibri"/>
            </a:defRPr>
          </a:lvl3pPr>
          <a:lvl4pPr marL="1371600" indent="0">
            <a:defRPr sz="1100">
              <a:solidFill>
                <a:sysClr val="window" lastClr="FFFFFF"/>
              </a:solidFill>
              <a:latin typeface="Calibri"/>
            </a:defRPr>
          </a:lvl4pPr>
          <a:lvl5pPr marL="1828800" indent="0">
            <a:defRPr sz="1100">
              <a:solidFill>
                <a:sysClr val="window" lastClr="FFFFFF"/>
              </a:solidFill>
              <a:latin typeface="Calibri"/>
            </a:defRPr>
          </a:lvl5pPr>
          <a:lvl6pPr marL="2286000" indent="0">
            <a:defRPr sz="1100">
              <a:solidFill>
                <a:sysClr val="window" lastClr="FFFFFF"/>
              </a:solidFill>
              <a:latin typeface="Calibri"/>
            </a:defRPr>
          </a:lvl6pPr>
          <a:lvl7pPr marL="2743200" indent="0">
            <a:defRPr sz="1100">
              <a:solidFill>
                <a:sysClr val="window" lastClr="FFFFFF"/>
              </a:solidFill>
              <a:latin typeface="Calibri"/>
            </a:defRPr>
          </a:lvl7pPr>
          <a:lvl8pPr marL="3200400" indent="0">
            <a:defRPr sz="1100">
              <a:solidFill>
                <a:sysClr val="window" lastClr="FFFFFF"/>
              </a:solidFill>
              <a:latin typeface="Calibri"/>
            </a:defRPr>
          </a:lvl8pPr>
          <a:lvl9pPr marL="3657600" indent="0">
            <a:defRPr sz="1100">
              <a:solidFill>
                <a:sysClr val="window" lastClr="FFFFFF"/>
              </a:solidFill>
              <a:latin typeface="Calibri"/>
            </a:defRPr>
          </a:lvl9pPr>
        </a:lstStyle>
        <a:p xmlns:a="http://schemas.openxmlformats.org/drawingml/2006/main">
          <a:endParaRPr lang="en-US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23</xdr:row>
      <xdr:rowOff>0</xdr:rowOff>
    </xdr:from>
    <xdr:to>
      <xdr:col>20</xdr:col>
      <xdr:colOff>346364</xdr:colOff>
      <xdr:row>36</xdr:row>
      <xdr:rowOff>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22</xdr:row>
      <xdr:rowOff>0</xdr:rowOff>
    </xdr:from>
    <xdr:to>
      <xdr:col>21</xdr:col>
      <xdr:colOff>343766</xdr:colOff>
      <xdr:row>35</xdr:row>
      <xdr:rowOff>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5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theme="6"/>
  </sheetPr>
  <dimension ref="O4:T49"/>
  <sheetViews>
    <sheetView showGridLines="0" tabSelected="1" view="pageBreakPreview" zoomScale="110" zoomScaleNormal="60" zoomScaleSheetLayoutView="110" workbookViewId="0">
      <selection activeCell="Q42" sqref="Q42"/>
    </sheetView>
  </sheetViews>
  <sheetFormatPr defaultRowHeight="15"/>
  <cols>
    <col min="15" max="15" width="9.42578125" bestFit="1" customWidth="1"/>
  </cols>
  <sheetData>
    <row r="4" spans="15:15">
      <c r="O4" s="4"/>
    </row>
    <row r="5" spans="15:15">
      <c r="O5" s="4"/>
    </row>
    <row r="42" spans="17:17">
      <c r="Q42" s="29" t="s">
        <v>101</v>
      </c>
    </row>
    <row r="43" spans="17:17">
      <c r="Q43" s="30" t="str">
        <f>"Scenario "&amp;Calcs!B1&amp;" Results"</f>
        <v>Scenario C-6e Results</v>
      </c>
    </row>
    <row r="44" spans="17:17">
      <c r="Q44" s="31" t="s">
        <v>75</v>
      </c>
    </row>
    <row r="49" spans="20:20">
      <c r="T49" t="s">
        <v>100</v>
      </c>
    </row>
  </sheetData>
  <printOptions horizontalCentered="1"/>
  <pageMargins left="0.7" right="0.7" top="0.75" bottom="0.75" header="0.3" footer="0.3"/>
  <pageSetup paperSize="17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theme="6"/>
  </sheetPr>
  <dimension ref="A1:BW123"/>
  <sheetViews>
    <sheetView zoomScale="70" zoomScaleNormal="70" workbookViewId="0">
      <selection activeCell="AS2" sqref="AS2"/>
    </sheetView>
  </sheetViews>
  <sheetFormatPr defaultRowHeight="15"/>
  <cols>
    <col min="2" max="10" width="3.28515625" customWidth="1"/>
    <col min="13" max="21" width="3.85546875" customWidth="1"/>
    <col min="24" max="32" width="2.42578125" customWidth="1"/>
    <col min="35" max="43" width="3.7109375" customWidth="1"/>
    <col min="46" max="54" width="3.42578125" customWidth="1"/>
    <col min="57" max="65" width="3.7109375" customWidth="1"/>
    <col min="68" max="68" width="3.5703125" customWidth="1"/>
    <col min="69" max="69" width="9.7109375" customWidth="1"/>
    <col min="70" max="70" width="3.5703125" customWidth="1"/>
    <col min="71" max="72" width="12.140625" customWidth="1"/>
    <col min="73" max="74" width="3.5703125" customWidth="1"/>
    <col min="75" max="75" width="10.140625" customWidth="1"/>
  </cols>
  <sheetData>
    <row r="1" spans="1:75">
      <c r="A1" t="s">
        <v>26</v>
      </c>
      <c r="L1" t="s">
        <v>27</v>
      </c>
      <c r="W1" t="s">
        <v>28</v>
      </c>
      <c r="AH1" t="s">
        <v>29</v>
      </c>
      <c r="AS1" t="s">
        <v>30</v>
      </c>
      <c r="BD1" t="s">
        <v>31</v>
      </c>
      <c r="BO1" t="s">
        <v>64</v>
      </c>
    </row>
    <row r="2" spans="1:75">
      <c r="A2" t="s">
        <v>0</v>
      </c>
      <c r="B2" t="s">
        <v>32</v>
      </c>
      <c r="C2" t="s">
        <v>33</v>
      </c>
      <c r="D2" t="s">
        <v>34</v>
      </c>
      <c r="E2" s="1" t="s">
        <v>35</v>
      </c>
      <c r="F2" s="1" t="s">
        <v>36</v>
      </c>
      <c r="G2" t="s">
        <v>37</v>
      </c>
      <c r="H2" s="1" t="s">
        <v>38</v>
      </c>
      <c r="I2" s="1" t="s">
        <v>39</v>
      </c>
      <c r="J2" t="s">
        <v>5</v>
      </c>
      <c r="L2" t="s">
        <v>0</v>
      </c>
      <c r="M2" t="s">
        <v>48</v>
      </c>
      <c r="N2" t="s">
        <v>49</v>
      </c>
      <c r="O2" t="s">
        <v>50</v>
      </c>
      <c r="P2" s="1" t="s">
        <v>51</v>
      </c>
      <c r="Q2" s="1" t="s">
        <v>52</v>
      </c>
      <c r="R2" t="s">
        <v>53</v>
      </c>
      <c r="S2" s="1" t="s">
        <v>54</v>
      </c>
      <c r="T2" s="1" t="s">
        <v>55</v>
      </c>
      <c r="U2" t="s">
        <v>5</v>
      </c>
      <c r="W2" t="s">
        <v>0</v>
      </c>
      <c r="X2" t="s">
        <v>40</v>
      </c>
      <c r="Y2" t="s">
        <v>41</v>
      </c>
      <c r="Z2" t="s">
        <v>42</v>
      </c>
      <c r="AA2" s="1" t="s">
        <v>43</v>
      </c>
      <c r="AB2" s="1" t="s">
        <v>44</v>
      </c>
      <c r="AC2" t="s">
        <v>45</v>
      </c>
      <c r="AD2" s="1" t="s">
        <v>46</v>
      </c>
      <c r="AE2" s="1" t="s">
        <v>47</v>
      </c>
      <c r="AF2" t="s">
        <v>5</v>
      </c>
      <c r="AH2" t="s">
        <v>0</v>
      </c>
      <c r="AI2" t="s">
        <v>32</v>
      </c>
      <c r="AJ2" t="s">
        <v>33</v>
      </c>
      <c r="AK2" t="s">
        <v>34</v>
      </c>
      <c r="AL2" s="1" t="s">
        <v>35</v>
      </c>
      <c r="AM2" s="1" t="s">
        <v>36</v>
      </c>
      <c r="AN2" t="s">
        <v>37</v>
      </c>
      <c r="AO2" s="1" t="s">
        <v>38</v>
      </c>
      <c r="AP2" s="1" t="s">
        <v>39</v>
      </c>
      <c r="AQ2" t="s">
        <v>5</v>
      </c>
      <c r="AS2" t="s">
        <v>0</v>
      </c>
      <c r="AT2" t="s">
        <v>56</v>
      </c>
      <c r="AU2" t="s">
        <v>57</v>
      </c>
      <c r="AV2" t="s">
        <v>58</v>
      </c>
      <c r="AW2" s="1" t="s">
        <v>59</v>
      </c>
      <c r="AX2" s="1" t="s">
        <v>60</v>
      </c>
      <c r="AY2" t="s">
        <v>61</v>
      </c>
      <c r="AZ2" s="1" t="s">
        <v>62</v>
      </c>
      <c r="BA2" s="1" t="s">
        <v>63</v>
      </c>
      <c r="BB2" t="s">
        <v>5</v>
      </c>
      <c r="BD2" t="s">
        <v>0</v>
      </c>
      <c r="BE2" t="s">
        <v>32</v>
      </c>
      <c r="BF2" t="s">
        <v>33</v>
      </c>
      <c r="BG2" t="s">
        <v>34</v>
      </c>
      <c r="BH2" s="1" t="s">
        <v>35</v>
      </c>
      <c r="BI2" s="1" t="s">
        <v>36</v>
      </c>
      <c r="BJ2" t="s">
        <v>37</v>
      </c>
      <c r="BK2" s="1" t="s">
        <v>38</v>
      </c>
      <c r="BL2" s="1" t="s">
        <v>39</v>
      </c>
      <c r="BM2" t="s">
        <v>5</v>
      </c>
      <c r="BO2" t="s">
        <v>0</v>
      </c>
      <c r="BP2" t="s">
        <v>65</v>
      </c>
      <c r="BQ2" t="s">
        <v>66</v>
      </c>
      <c r="BR2" t="s">
        <v>67</v>
      </c>
      <c r="BS2" t="s">
        <v>68</v>
      </c>
      <c r="BT2" t="s">
        <v>69</v>
      </c>
      <c r="BU2" t="s">
        <v>70</v>
      </c>
      <c r="BV2" t="s">
        <v>71</v>
      </c>
      <c r="BW2" t="s">
        <v>72</v>
      </c>
    </row>
    <row r="3" spans="1:75">
      <c r="A3">
        <v>0</v>
      </c>
      <c r="B3">
        <v>4.7619033351414458E-2</v>
      </c>
      <c r="C3">
        <v>3.8117545045679435E-2</v>
      </c>
      <c r="D3">
        <v>4.1440776840317994E-2</v>
      </c>
      <c r="E3">
        <v>4.4320961023913696E-2</v>
      </c>
      <c r="F3">
        <v>4.7180892579490319E-2</v>
      </c>
      <c r="G3">
        <v>5.0068036216543987E-2</v>
      </c>
      <c r="H3">
        <v>5.4432442993856966E-2</v>
      </c>
      <c r="I3">
        <v>6.682550156256184E-2</v>
      </c>
      <c r="L3">
        <v>0</v>
      </c>
      <c r="M3">
        <v>1141.5999755859375</v>
      </c>
      <c r="N3">
        <v>1141.5999755859375</v>
      </c>
      <c r="O3">
        <v>1141.5999755859375</v>
      </c>
      <c r="P3">
        <v>1141.5999755859375</v>
      </c>
      <c r="Q3">
        <v>1141.5999755859375</v>
      </c>
      <c r="R3">
        <v>1141.5999755859375</v>
      </c>
      <c r="S3">
        <v>1141.5999755859375</v>
      </c>
      <c r="T3">
        <v>1141.5999755859375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0</v>
      </c>
      <c r="AE3">
        <v>0</v>
      </c>
      <c r="AH3">
        <v>0</v>
      </c>
      <c r="AI3">
        <v>0</v>
      </c>
      <c r="AJ3">
        <v>0</v>
      </c>
      <c r="AK3">
        <v>0</v>
      </c>
      <c r="AL3">
        <v>0</v>
      </c>
      <c r="AM3">
        <v>0</v>
      </c>
      <c r="AN3">
        <v>0</v>
      </c>
      <c r="AO3">
        <v>0</v>
      </c>
      <c r="AP3">
        <v>0</v>
      </c>
      <c r="AR3" t="s">
        <v>88</v>
      </c>
      <c r="AS3">
        <v>0</v>
      </c>
      <c r="AT3">
        <v>1027.7960205078125</v>
      </c>
      <c r="AU3">
        <v>1027.7960205078125</v>
      </c>
      <c r="AV3">
        <v>1027.7960205078125</v>
      </c>
      <c r="AW3">
        <v>1027.7960205078125</v>
      </c>
      <c r="AX3">
        <v>1027.7960205078125</v>
      </c>
      <c r="AY3">
        <v>1027.7960205078125</v>
      </c>
      <c r="AZ3">
        <v>1027.7960205078125</v>
      </c>
      <c r="BA3">
        <v>1027.7960205078125</v>
      </c>
      <c r="BD3">
        <v>0</v>
      </c>
      <c r="BE3">
        <v>0.29900000663474202</v>
      </c>
      <c r="BF3">
        <v>0.29900000663474202</v>
      </c>
      <c r="BG3">
        <v>0.29900000663474202</v>
      </c>
      <c r="BH3">
        <v>0.29900000663474202</v>
      </c>
      <c r="BI3">
        <v>0.29900000663474202</v>
      </c>
      <c r="BJ3">
        <v>0.29900000663474202</v>
      </c>
      <c r="BK3">
        <v>0.29900000663474202</v>
      </c>
      <c r="BL3">
        <v>0.29900000663474202</v>
      </c>
      <c r="BO3">
        <v>0</v>
      </c>
      <c r="BP3">
        <v>1051.5066138791319</v>
      </c>
      <c r="BQ3">
        <v>916.11081412050362</v>
      </c>
      <c r="BR3">
        <v>978.31257260657344</v>
      </c>
      <c r="BS3">
        <v>1022.2575141437076</v>
      </c>
      <c r="BT3">
        <v>1046.9384731717896</v>
      </c>
      <c r="BU3">
        <v>1081.7149428099065</v>
      </c>
      <c r="BV3">
        <v>1132.9825454112543</v>
      </c>
      <c r="BW3">
        <v>1165.2664028107149</v>
      </c>
    </row>
    <row r="4" spans="1:75">
      <c r="A4">
        <v>8.3333333333333329E-2</v>
      </c>
      <c r="B4">
        <v>3.8042900772173462E-2</v>
      </c>
      <c r="C4">
        <v>1.9512443031999283E-2</v>
      </c>
      <c r="D4">
        <v>2.9949758754810318E-2</v>
      </c>
      <c r="E4">
        <v>3.364795702509582E-2</v>
      </c>
      <c r="F4">
        <v>3.811387432506308E-2</v>
      </c>
      <c r="G4">
        <v>4.2197170841973275E-2</v>
      </c>
      <c r="H4">
        <v>4.7894089220790192E-2</v>
      </c>
      <c r="I4">
        <v>5.2608964324463159E-2</v>
      </c>
      <c r="L4">
        <v>8.3333333333333329E-2</v>
      </c>
      <c r="M4">
        <v>1142.1143717447906</v>
      </c>
      <c r="N4">
        <v>1141.86083984375</v>
      </c>
      <c r="O4">
        <v>1141.9573974609375</v>
      </c>
      <c r="P4">
        <v>1142.031005859375</v>
      </c>
      <c r="Q4">
        <v>1142.093994140625</v>
      </c>
      <c r="R4">
        <v>1142.1949462890625</v>
      </c>
      <c r="S4">
        <v>1142.3310546875</v>
      </c>
      <c r="T4">
        <v>1142.42919921875</v>
      </c>
      <c r="W4">
        <v>8.3333333333333329E-2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0</v>
      </c>
      <c r="AE4">
        <v>0</v>
      </c>
      <c r="AH4">
        <v>8.3333333333333329E-2</v>
      </c>
      <c r="AI4">
        <v>0</v>
      </c>
      <c r="AJ4">
        <v>0</v>
      </c>
      <c r="AK4">
        <v>0</v>
      </c>
      <c r="AL4">
        <v>0</v>
      </c>
      <c r="AM4">
        <v>0</v>
      </c>
      <c r="AN4">
        <v>0</v>
      </c>
      <c r="AO4">
        <v>0</v>
      </c>
      <c r="AP4">
        <v>0</v>
      </c>
      <c r="AR4" t="s">
        <v>89</v>
      </c>
      <c r="AS4">
        <v>8.3333333333333329E-2</v>
      </c>
      <c r="AT4">
        <v>1027.1583251953125</v>
      </c>
      <c r="AU4">
        <v>1027.1583251953125</v>
      </c>
      <c r="AV4">
        <v>1027.1583251953125</v>
      </c>
      <c r="AW4">
        <v>1027.1583251953125</v>
      </c>
      <c r="AX4">
        <v>1027.1583251953125</v>
      </c>
      <c r="AY4">
        <v>1027.1583251953125</v>
      </c>
      <c r="AZ4">
        <v>1027.1583251953125</v>
      </c>
      <c r="BA4">
        <v>1027.1583251953125</v>
      </c>
      <c r="BD4">
        <v>8.3333333333333329E-2</v>
      </c>
      <c r="BE4">
        <v>0.21929863925834067</v>
      </c>
      <c r="BF4">
        <v>6.528120138682425E-2</v>
      </c>
      <c r="BG4">
        <v>0.12177431199233979</v>
      </c>
      <c r="BH4">
        <v>0.17745565855875611</v>
      </c>
      <c r="BI4">
        <v>0.22008048836141825</v>
      </c>
      <c r="BJ4">
        <v>0.25884585920721292</v>
      </c>
      <c r="BK4">
        <v>0.31498027965426445</v>
      </c>
      <c r="BL4">
        <v>0.37192122545093298</v>
      </c>
      <c r="BO4">
        <v>8.3333333333333329E-2</v>
      </c>
      <c r="BP4">
        <v>586.75577104345655</v>
      </c>
      <c r="BQ4">
        <v>0</v>
      </c>
      <c r="BR4">
        <v>523.97668694783658</v>
      </c>
      <c r="BS4">
        <v>580.04469675480993</v>
      </c>
      <c r="BT4">
        <v>588.59394222309834</v>
      </c>
      <c r="BU4">
        <v>619.7373648668522</v>
      </c>
      <c r="BV4">
        <v>655.72542095792289</v>
      </c>
      <c r="BW4">
        <v>689.61216962166941</v>
      </c>
    </row>
    <row r="5" spans="1:75">
      <c r="A5">
        <v>0.16666666666666666</v>
      </c>
      <c r="B5">
        <v>3.665953904601333E-2</v>
      </c>
      <c r="C5">
        <v>2.128262167389039E-2</v>
      </c>
      <c r="D5">
        <v>2.5838180590653792E-2</v>
      </c>
      <c r="E5">
        <v>3.2061521778814495E-2</v>
      </c>
      <c r="F5">
        <v>3.6860939871985465E-2</v>
      </c>
      <c r="G5">
        <v>4.2077921534655616E-2</v>
      </c>
      <c r="H5">
        <v>4.6588782424805686E-2</v>
      </c>
      <c r="I5">
        <v>5.3056515753269196E-2</v>
      </c>
      <c r="L5">
        <v>0.16666666666666666</v>
      </c>
      <c r="M5">
        <v>1142.731995747883</v>
      </c>
      <c r="N5">
        <v>1142.1021728515625</v>
      </c>
      <c r="O5">
        <v>1142.426513671875</v>
      </c>
      <c r="P5">
        <v>1142.609130859375</v>
      </c>
      <c r="Q5">
        <v>1142.7049560546875</v>
      </c>
      <c r="R5">
        <v>1142.89697265625</v>
      </c>
      <c r="S5">
        <v>1143.0799560546875</v>
      </c>
      <c r="T5">
        <v>1143.198486328125</v>
      </c>
      <c r="W5">
        <v>0.16666666666666666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0</v>
      </c>
      <c r="AE5">
        <v>0</v>
      </c>
      <c r="AH5">
        <v>0.16666666666666666</v>
      </c>
      <c r="AI5">
        <v>0</v>
      </c>
      <c r="AJ5">
        <v>0</v>
      </c>
      <c r="AK5">
        <v>0</v>
      </c>
      <c r="AL5">
        <v>0</v>
      </c>
      <c r="AM5">
        <v>0</v>
      </c>
      <c r="AN5">
        <v>0</v>
      </c>
      <c r="AO5">
        <v>0</v>
      </c>
      <c r="AP5">
        <v>0</v>
      </c>
      <c r="AR5" t="s">
        <v>90</v>
      </c>
      <c r="AS5">
        <v>0.16666666666666666</v>
      </c>
      <c r="AT5">
        <v>1026.8437805175781</v>
      </c>
      <c r="AU5">
        <v>1026.83251953125</v>
      </c>
      <c r="AV5">
        <v>1026.83251953125</v>
      </c>
      <c r="AW5">
        <v>1026.83251953125</v>
      </c>
      <c r="AX5">
        <v>1026.83251953125</v>
      </c>
      <c r="AY5">
        <v>1026.83251953125</v>
      </c>
      <c r="AZ5">
        <v>1026.83251953125</v>
      </c>
      <c r="BA5">
        <v>1027.3973388671875</v>
      </c>
      <c r="BD5">
        <v>0.16666666666666666</v>
      </c>
      <c r="BE5">
        <v>0.2233351493062701</v>
      </c>
      <c r="BF5">
        <v>5.8038054703501984E-2</v>
      </c>
      <c r="BG5">
        <v>0.11405772238504142</v>
      </c>
      <c r="BH5">
        <v>0.18308940343558788</v>
      </c>
      <c r="BI5">
        <v>0.21910782379563898</v>
      </c>
      <c r="BJ5">
        <v>0.27505547041073442</v>
      </c>
      <c r="BK5">
        <v>0.32907671993598342</v>
      </c>
      <c r="BL5">
        <v>0.36560156149789691</v>
      </c>
      <c r="BO5">
        <v>0.16666666666666666</v>
      </c>
      <c r="BP5">
        <v>396.46821855441726</v>
      </c>
      <c r="BQ5">
        <v>0</v>
      </c>
      <c r="BR5">
        <v>308.82741720097755</v>
      </c>
      <c r="BS5">
        <v>384.18999588976152</v>
      </c>
      <c r="BT5">
        <v>397.91276688309711</v>
      </c>
      <c r="BU5">
        <v>429.62758784573754</v>
      </c>
      <c r="BV5">
        <v>464.69935178919206</v>
      </c>
      <c r="BW5">
        <v>494.78704267284138</v>
      </c>
    </row>
    <row r="6" spans="1:75">
      <c r="A6">
        <v>0.24999999999999997</v>
      </c>
      <c r="B6">
        <v>3.1112367732930555E-2</v>
      </c>
      <c r="C6">
        <v>2.3529841200797819E-2</v>
      </c>
      <c r="D6">
        <v>2.5452151021454483E-2</v>
      </c>
      <c r="E6">
        <v>2.805061376420781E-2</v>
      </c>
      <c r="F6">
        <v>3.1138395570451394E-2</v>
      </c>
      <c r="G6">
        <v>3.3807380532380193E-2</v>
      </c>
      <c r="H6">
        <v>3.7444890040205792E-2</v>
      </c>
      <c r="I6">
        <v>4.040124622406438E-2</v>
      </c>
      <c r="L6">
        <v>0.24999999999999997</v>
      </c>
      <c r="M6">
        <v>1143.2348978678369</v>
      </c>
      <c r="N6">
        <v>1142.46044921875</v>
      </c>
      <c r="O6">
        <v>1142.92919921875</v>
      </c>
      <c r="P6">
        <v>1143.12255859375</v>
      </c>
      <c r="Q6">
        <v>1143.2080078125</v>
      </c>
      <c r="R6">
        <v>1143.3934326171875</v>
      </c>
      <c r="S6">
        <v>1143.581787109375</v>
      </c>
      <c r="T6">
        <v>1143.7701416015625</v>
      </c>
      <c r="W6">
        <v>0.24999999999999997</v>
      </c>
      <c r="X6">
        <v>0</v>
      </c>
      <c r="Y6">
        <v>0</v>
      </c>
      <c r="Z6">
        <v>0</v>
      </c>
      <c r="AA6">
        <v>0</v>
      </c>
      <c r="AB6">
        <v>0</v>
      </c>
      <c r="AC6">
        <v>0</v>
      </c>
      <c r="AD6">
        <v>0</v>
      </c>
      <c r="AE6">
        <v>0</v>
      </c>
      <c r="AH6">
        <v>0.24999999999999997</v>
      </c>
      <c r="AI6">
        <v>0</v>
      </c>
      <c r="AJ6">
        <v>0</v>
      </c>
      <c r="AK6">
        <v>0</v>
      </c>
      <c r="AL6">
        <v>0</v>
      </c>
      <c r="AM6">
        <v>0</v>
      </c>
      <c r="AN6">
        <v>0</v>
      </c>
      <c r="AO6">
        <v>0</v>
      </c>
      <c r="AP6">
        <v>0</v>
      </c>
      <c r="AR6" t="s">
        <v>91</v>
      </c>
      <c r="AS6">
        <v>0.24999999999999997</v>
      </c>
      <c r="AT6">
        <v>1026.6895178222655</v>
      </c>
      <c r="AU6">
        <v>1026.666259765625</v>
      </c>
      <c r="AV6">
        <v>1026.666259765625</v>
      </c>
      <c r="AW6">
        <v>1026.666259765625</v>
      </c>
      <c r="AX6">
        <v>1026.666259765625</v>
      </c>
      <c r="AY6">
        <v>1026.666259765625</v>
      </c>
      <c r="AZ6">
        <v>1026.666259765625</v>
      </c>
      <c r="BA6">
        <v>1027.6312255859375</v>
      </c>
      <c r="BD6">
        <v>0.24999999999999997</v>
      </c>
      <c r="BE6">
        <v>0.19465909084525837</v>
      </c>
      <c r="BF6">
        <v>4.820436515728943E-3</v>
      </c>
      <c r="BG6">
        <v>7.6548094511963427E-2</v>
      </c>
      <c r="BH6">
        <v>0.14770828420296311</v>
      </c>
      <c r="BI6">
        <v>0.1956295600393787</v>
      </c>
      <c r="BJ6">
        <v>0.24602198391221464</v>
      </c>
      <c r="BK6">
        <v>0.28784089954569936</v>
      </c>
      <c r="BL6">
        <v>0.34381498699076474</v>
      </c>
      <c r="BO6">
        <v>0.24999999999999997</v>
      </c>
      <c r="BP6">
        <v>310.71256772799876</v>
      </c>
      <c r="BQ6">
        <v>0</v>
      </c>
      <c r="BR6">
        <v>0</v>
      </c>
      <c r="BS6">
        <v>309.34301605604804</v>
      </c>
      <c r="BT6">
        <v>328.45182291334515</v>
      </c>
      <c r="BU6">
        <v>368.85122518667214</v>
      </c>
      <c r="BV6">
        <v>408.63556384641214</v>
      </c>
      <c r="BW6">
        <v>438.54319074603285</v>
      </c>
    </row>
    <row r="7" spans="1:75">
      <c r="A7">
        <v>0.33333333333333331</v>
      </c>
      <c r="B7">
        <v>3.0283849736557938E-2</v>
      </c>
      <c r="C7">
        <v>7.8723260230617598E-3</v>
      </c>
      <c r="D7">
        <v>1.1208145224372856E-2</v>
      </c>
      <c r="E7">
        <v>1.9152519598719664E-2</v>
      </c>
      <c r="F7">
        <v>2.8828731956309639E-2</v>
      </c>
      <c r="G7">
        <v>3.9015721995383501E-2</v>
      </c>
      <c r="H7">
        <v>5.3034640586702153E-2</v>
      </c>
      <c r="I7">
        <v>7.4083385698031634E-2</v>
      </c>
      <c r="L7">
        <v>0.33333333333333331</v>
      </c>
      <c r="M7">
        <v>1143.6576563517242</v>
      </c>
      <c r="N7">
        <v>1142.810546875</v>
      </c>
      <c r="O7">
        <v>1143.2724609375</v>
      </c>
      <c r="P7">
        <v>1143.504150390625</v>
      </c>
      <c r="Q7">
        <v>1143.612548828125</v>
      </c>
      <c r="R7">
        <v>1143.8726806640625</v>
      </c>
      <c r="S7">
        <v>1144.1201171875</v>
      </c>
      <c r="T7">
        <v>1144.363037109375</v>
      </c>
      <c r="W7">
        <v>0.33333333333333331</v>
      </c>
      <c r="X7">
        <v>6000.0000214466445</v>
      </c>
      <c r="Y7">
        <v>6000.0000214466445</v>
      </c>
      <c r="Z7">
        <v>6000.0000214466445</v>
      </c>
      <c r="AA7">
        <v>6000.0000214466445</v>
      </c>
      <c r="AB7">
        <v>6000.0000214466445</v>
      </c>
      <c r="AC7">
        <v>6000.0000214466445</v>
      </c>
      <c r="AD7">
        <v>6000.0000214466445</v>
      </c>
      <c r="AE7">
        <v>6000.0000214466445</v>
      </c>
      <c r="AH7">
        <v>0.33333333333333331</v>
      </c>
      <c r="AI7">
        <v>9.9999997473787516E-2</v>
      </c>
      <c r="AJ7">
        <v>9.9999997473787516E-2</v>
      </c>
      <c r="AK7">
        <v>9.9999997473787516E-2</v>
      </c>
      <c r="AL7">
        <v>9.9999997473787516E-2</v>
      </c>
      <c r="AM7">
        <v>9.9999997473787516E-2</v>
      </c>
      <c r="AN7">
        <v>9.9999997473787516E-2</v>
      </c>
      <c r="AO7">
        <v>9.9999997473787516E-2</v>
      </c>
      <c r="AP7">
        <v>9.9999997473787516E-2</v>
      </c>
      <c r="AR7" t="s">
        <v>92</v>
      </c>
      <c r="AS7">
        <v>0.33333333333333331</v>
      </c>
      <c r="AT7">
        <v>1026.6325146484376</v>
      </c>
      <c r="AU7">
        <v>1026.5831298828125</v>
      </c>
      <c r="AV7">
        <v>1026.5831298828125</v>
      </c>
      <c r="AW7">
        <v>1026.5831298828125</v>
      </c>
      <c r="AX7">
        <v>1026.5831298828125</v>
      </c>
      <c r="AY7">
        <v>1026.5831298828125</v>
      </c>
      <c r="AZ7">
        <v>1026.89013671875</v>
      </c>
      <c r="BA7">
        <v>1027.8916015625</v>
      </c>
      <c r="BD7">
        <v>0.33333333333333331</v>
      </c>
      <c r="BE7">
        <v>0.1226710122335815</v>
      </c>
      <c r="BF7">
        <v>7.61400997362216E-4</v>
      </c>
      <c r="BG7">
        <v>5.9163712649024092E-3</v>
      </c>
      <c r="BH7">
        <v>8.2597580330912024E-2</v>
      </c>
      <c r="BI7">
        <v>0.12828176841139793</v>
      </c>
      <c r="BJ7">
        <v>0.17174518143292516</v>
      </c>
      <c r="BK7">
        <v>0.21408386237453669</v>
      </c>
      <c r="BL7">
        <v>0.24539942387491465</v>
      </c>
      <c r="BO7">
        <v>0.33333333333333331</v>
      </c>
      <c r="BP7">
        <v>6665.0404289337957</v>
      </c>
      <c r="BQ7">
        <v>4224.7088442491149</v>
      </c>
      <c r="BR7">
        <v>4432.1647555414565</v>
      </c>
      <c r="BS7">
        <v>4628.0540579787767</v>
      </c>
      <c r="BT7">
        <v>7814.5721316650097</v>
      </c>
      <c r="BU7">
        <v>7881.6070684703755</v>
      </c>
      <c r="BV7">
        <v>8057.2082763347007</v>
      </c>
      <c r="BW7">
        <v>8151.4653210832657</v>
      </c>
    </row>
    <row r="8" spans="1:75">
      <c r="A8">
        <v>0.41666666666666663</v>
      </c>
      <c r="B8">
        <v>2.5135411874543899E-2</v>
      </c>
      <c r="C8">
        <v>8.7333637566189282E-3</v>
      </c>
      <c r="D8">
        <v>1.1337004252709448E-2</v>
      </c>
      <c r="E8">
        <v>1.939704452524893E-2</v>
      </c>
      <c r="F8">
        <v>2.5290381017839536E-2</v>
      </c>
      <c r="G8">
        <v>3.0287468689493835E-2</v>
      </c>
      <c r="H8">
        <v>3.8291236705845222E-2</v>
      </c>
      <c r="I8">
        <v>4.7703171730972826E-2</v>
      </c>
      <c r="L8">
        <v>0.41666666666666663</v>
      </c>
      <c r="M8">
        <v>1142.8770032755531</v>
      </c>
      <c r="N8">
        <v>1141.6015625</v>
      </c>
      <c r="O8">
        <v>1142.114013671875</v>
      </c>
      <c r="P8">
        <v>1142.6051025390625</v>
      </c>
      <c r="Q8">
        <v>1142.8173828125</v>
      </c>
      <c r="R8">
        <v>1143.262939453125</v>
      </c>
      <c r="S8">
        <v>1143.6123046875</v>
      </c>
      <c r="T8">
        <v>1143.8936767578125</v>
      </c>
      <c r="W8">
        <v>0.41666666666666663</v>
      </c>
      <c r="X8">
        <v>6000.0000214466445</v>
      </c>
      <c r="Y8">
        <v>6000.0000214466445</v>
      </c>
      <c r="Z8">
        <v>6000.0000214466445</v>
      </c>
      <c r="AA8">
        <v>6000.0000214466445</v>
      </c>
      <c r="AB8">
        <v>6000.0000214466445</v>
      </c>
      <c r="AC8">
        <v>6000.0000214466445</v>
      </c>
      <c r="AD8">
        <v>6000.0000214466445</v>
      </c>
      <c r="AE8">
        <v>6000.0000214466445</v>
      </c>
      <c r="AH8">
        <v>0.41666666666666663</v>
      </c>
      <c r="AI8">
        <v>9.9999997473787516E-2</v>
      </c>
      <c r="AJ8">
        <v>9.9999997473787516E-2</v>
      </c>
      <c r="AK8">
        <v>9.9999997473787516E-2</v>
      </c>
      <c r="AL8">
        <v>9.9999997473787516E-2</v>
      </c>
      <c r="AM8">
        <v>9.9999997473787516E-2</v>
      </c>
      <c r="AN8">
        <v>9.9999997473787516E-2</v>
      </c>
      <c r="AO8">
        <v>9.9999997473787516E-2</v>
      </c>
      <c r="AP8">
        <v>9.9999997473787516E-2</v>
      </c>
      <c r="AR8" t="s">
        <v>93</v>
      </c>
      <c r="AS8">
        <v>0.41666666666666663</v>
      </c>
      <c r="AT8">
        <v>1027.7969848632813</v>
      </c>
      <c r="AU8">
        <v>1026.543212890625</v>
      </c>
      <c r="AV8">
        <v>1026.5438232421875</v>
      </c>
      <c r="AW8">
        <v>1026.5443115234375</v>
      </c>
      <c r="AX8">
        <v>1026.95703125</v>
      </c>
      <c r="AY8">
        <v>1029.4473876953125</v>
      </c>
      <c r="AZ8">
        <v>1029.4473876953125</v>
      </c>
      <c r="BA8">
        <v>1029.4473876953125</v>
      </c>
      <c r="BD8">
        <v>0.41666666666666663</v>
      </c>
      <c r="BE8">
        <v>8.6739018861408015E-2</v>
      </c>
      <c r="BF8">
        <v>2.6133402570849285E-2</v>
      </c>
      <c r="BG8">
        <v>4.3727111915359274E-2</v>
      </c>
      <c r="BH8">
        <v>6.5927044488489628E-2</v>
      </c>
      <c r="BI8">
        <v>8.1998776295222342E-2</v>
      </c>
      <c r="BJ8">
        <v>0.10941953223664314</v>
      </c>
      <c r="BK8">
        <v>0.13566161214839667</v>
      </c>
      <c r="BL8">
        <v>0.17518519598525017</v>
      </c>
      <c r="BO8">
        <v>0.41666666666666663</v>
      </c>
      <c r="BP8">
        <v>6813.8451714950252</v>
      </c>
      <c r="BQ8">
        <v>4415.3146165041499</v>
      </c>
      <c r="BR8">
        <v>4684.5847604825358</v>
      </c>
      <c r="BS8">
        <v>4787.7427939861109</v>
      </c>
      <c r="BT8">
        <v>7669.431644433178</v>
      </c>
      <c r="BU8">
        <v>7778.8255189681659</v>
      </c>
      <c r="BV8">
        <v>9395.3070526634328</v>
      </c>
      <c r="BW8">
        <v>9520.3677633205152</v>
      </c>
    </row>
    <row r="9" spans="1:75">
      <c r="A9">
        <v>0.49999999999999994</v>
      </c>
      <c r="B9">
        <v>2.4906175397821511E-2</v>
      </c>
      <c r="C9">
        <v>1.0860618203878403E-2</v>
      </c>
      <c r="D9">
        <v>1.4798049960518256E-2</v>
      </c>
      <c r="E9">
        <v>1.9200248061679304E-2</v>
      </c>
      <c r="F9">
        <v>2.402356403763406E-2</v>
      </c>
      <c r="G9">
        <v>2.9551420084317215E-2</v>
      </c>
      <c r="H9">
        <v>3.6562691093422472E-2</v>
      </c>
      <c r="I9">
        <v>4.49547624157276E-2</v>
      </c>
      <c r="L9">
        <v>0.49999999999999994</v>
      </c>
      <c r="M9">
        <v>1142.1967272949219</v>
      </c>
      <c r="N9">
        <v>1140.828125</v>
      </c>
      <c r="O9">
        <v>1141.4404296875</v>
      </c>
      <c r="P9">
        <v>1141.8138427734375</v>
      </c>
      <c r="Q9">
        <v>1141.97265625</v>
      </c>
      <c r="R9">
        <v>1142.73291015625</v>
      </c>
      <c r="S9">
        <v>1143.3040771484375</v>
      </c>
      <c r="T9">
        <v>1143.65087890625</v>
      </c>
      <c r="W9">
        <v>0.49999999999999994</v>
      </c>
      <c r="X9">
        <v>6000.0000214466445</v>
      </c>
      <c r="Y9">
        <v>6000.0000214466445</v>
      </c>
      <c r="Z9">
        <v>6000.0000214466445</v>
      </c>
      <c r="AA9">
        <v>6000.0000214466445</v>
      </c>
      <c r="AB9">
        <v>6000.0000214466445</v>
      </c>
      <c r="AC9">
        <v>6000.0000214466445</v>
      </c>
      <c r="AD9">
        <v>6000.0000214466445</v>
      </c>
      <c r="AE9">
        <v>6000.0000214466445</v>
      </c>
      <c r="AH9">
        <v>0.49999999999999994</v>
      </c>
      <c r="AI9">
        <v>9.9999997473787516E-2</v>
      </c>
      <c r="AJ9">
        <v>9.9999997473787516E-2</v>
      </c>
      <c r="AK9">
        <v>9.9999997473787516E-2</v>
      </c>
      <c r="AL9">
        <v>9.9999997473787516E-2</v>
      </c>
      <c r="AM9">
        <v>9.9999997473787516E-2</v>
      </c>
      <c r="AN9">
        <v>9.9999997473787516E-2</v>
      </c>
      <c r="AO9">
        <v>9.9999997473787516E-2</v>
      </c>
      <c r="AP9">
        <v>9.9999997473787516E-2</v>
      </c>
      <c r="AR9" t="s">
        <v>94</v>
      </c>
      <c r="AS9">
        <v>0.49999999999999994</v>
      </c>
      <c r="AT9">
        <v>1028.5468322753904</v>
      </c>
      <c r="AU9">
        <v>1026.5216064453125</v>
      </c>
      <c r="AV9">
        <v>1026.5218505859375</v>
      </c>
      <c r="AW9">
        <v>1026.7667236328125</v>
      </c>
      <c r="AX9">
        <v>1029.40478515625</v>
      </c>
      <c r="AY9">
        <v>1029.432861328125</v>
      </c>
      <c r="AZ9">
        <v>1029.4332275390625</v>
      </c>
      <c r="BA9">
        <v>1029.434326171875</v>
      </c>
      <c r="BD9">
        <v>0.49999999999999994</v>
      </c>
      <c r="BE9">
        <v>7.4782741027471761E-2</v>
      </c>
      <c r="BF9">
        <v>2.1354171622078866E-3</v>
      </c>
      <c r="BG9">
        <v>2.5888444724841975E-2</v>
      </c>
      <c r="BH9">
        <v>5.1026887376792729E-2</v>
      </c>
      <c r="BI9">
        <v>6.9726971560157835E-2</v>
      </c>
      <c r="BJ9">
        <v>9.393322397954762E-2</v>
      </c>
      <c r="BK9">
        <v>0.14368518895935267</v>
      </c>
      <c r="BL9">
        <v>0.17543102148920298</v>
      </c>
      <c r="BO9">
        <v>0.49999999999999994</v>
      </c>
      <c r="BP9">
        <v>6932.0663680770203</v>
      </c>
      <c r="BQ9">
        <v>3654.453912470859</v>
      </c>
      <c r="BR9">
        <v>4112.7877559032004</v>
      </c>
      <c r="BS9">
        <v>5888.7539589952748</v>
      </c>
      <c r="BT9">
        <v>7514.9749495790829</v>
      </c>
      <c r="BU9">
        <v>7599.1661253375451</v>
      </c>
      <c r="BV9">
        <v>9194.1020984477254</v>
      </c>
      <c r="BW9">
        <v>9263.2088782016381</v>
      </c>
    </row>
    <row r="10" spans="1:75">
      <c r="A10">
        <v>0.58333333333333326</v>
      </c>
      <c r="B10">
        <v>2.4083583350602514E-2</v>
      </c>
      <c r="C10">
        <v>7.5721732173406053E-3</v>
      </c>
      <c r="D10">
        <v>1.1184166396560613E-2</v>
      </c>
      <c r="E10">
        <v>1.6735859389882535E-2</v>
      </c>
      <c r="F10">
        <v>2.2452097255154513E-2</v>
      </c>
      <c r="G10">
        <v>2.9738388548139483E-2</v>
      </c>
      <c r="H10">
        <v>4.2062707507284358E-2</v>
      </c>
      <c r="I10">
        <v>6.1493963585235178E-2</v>
      </c>
      <c r="L10">
        <v>0.58333333333333326</v>
      </c>
      <c r="M10">
        <v>1141.5240822346991</v>
      </c>
      <c r="N10">
        <v>1139.9241943359375</v>
      </c>
      <c r="O10">
        <v>1140.7337646484375</v>
      </c>
      <c r="P10">
        <v>1141.1658935546875</v>
      </c>
      <c r="Q10">
        <v>1141.378662109375</v>
      </c>
      <c r="R10">
        <v>1141.914794921875</v>
      </c>
      <c r="S10">
        <v>1142.701416015625</v>
      </c>
      <c r="T10">
        <v>1143.317626953125</v>
      </c>
      <c r="W10">
        <v>0.58333333333333326</v>
      </c>
      <c r="X10">
        <v>5995.567552953069</v>
      </c>
      <c r="Y10">
        <v>5834.4268924593616</v>
      </c>
      <c r="Z10">
        <v>6000.0000214466445</v>
      </c>
      <c r="AA10">
        <v>6000.0000214466445</v>
      </c>
      <c r="AB10">
        <v>6000.0000214466445</v>
      </c>
      <c r="AC10">
        <v>6000.0000214466445</v>
      </c>
      <c r="AD10">
        <v>6000.0000214466445</v>
      </c>
      <c r="AE10">
        <v>6000.0000214466445</v>
      </c>
      <c r="AH10">
        <v>0.58333333333333326</v>
      </c>
      <c r="AI10">
        <v>9.9999997473787516E-2</v>
      </c>
      <c r="AJ10">
        <v>9.9999997473787516E-2</v>
      </c>
      <c r="AK10">
        <v>9.9999997473787516E-2</v>
      </c>
      <c r="AL10">
        <v>9.9999997473787516E-2</v>
      </c>
      <c r="AM10">
        <v>9.9999997473787516E-2</v>
      </c>
      <c r="AN10">
        <v>9.9999997473787516E-2</v>
      </c>
      <c r="AO10">
        <v>9.9999997473787516E-2</v>
      </c>
      <c r="AP10">
        <v>9.9999997473787516E-2</v>
      </c>
      <c r="AR10" t="s">
        <v>95</v>
      </c>
      <c r="AS10">
        <v>0.58333333333333326</v>
      </c>
      <c r="AT10">
        <v>1029.0548400878906</v>
      </c>
      <c r="AU10">
        <v>1026.5108642578125</v>
      </c>
      <c r="AV10">
        <v>1026.510986328125</v>
      </c>
      <c r="AW10">
        <v>1029.4166259765625</v>
      </c>
      <c r="AX10">
        <v>1029.4168701171875</v>
      </c>
      <c r="AY10">
        <v>1029.430908203125</v>
      </c>
      <c r="AZ10">
        <v>1029.445068359375</v>
      </c>
      <c r="BA10">
        <v>1029.445068359375</v>
      </c>
      <c r="BD10">
        <v>0.58333333333333326</v>
      </c>
      <c r="BE10">
        <v>7.1791021855460574E-2</v>
      </c>
      <c r="BF10">
        <v>2.9175453164498322E-3</v>
      </c>
      <c r="BG10">
        <v>7.5891111919190735E-3</v>
      </c>
      <c r="BH10">
        <v>3.806286258623004E-2</v>
      </c>
      <c r="BI10">
        <v>6.7840664996765554E-2</v>
      </c>
      <c r="BJ10">
        <v>9.3858659965917468E-2</v>
      </c>
      <c r="BK10">
        <v>0.16349663201253861</v>
      </c>
      <c r="BL10">
        <v>0.19273599900770932</v>
      </c>
      <c r="BO10">
        <v>0.58333333333333326</v>
      </c>
      <c r="BP10">
        <v>7321.6963428552535</v>
      </c>
      <c r="BQ10">
        <v>3869.6860842782448</v>
      </c>
      <c r="BR10">
        <v>5168.2778954723963</v>
      </c>
      <c r="BS10">
        <v>7221.8861697150169</v>
      </c>
      <c r="BT10">
        <v>7366.7980267628327</v>
      </c>
      <c r="BU10">
        <v>7555.1803232406646</v>
      </c>
      <c r="BV10">
        <v>9161.1717939267237</v>
      </c>
      <c r="BW10">
        <v>9301.801086411946</v>
      </c>
    </row>
    <row r="11" spans="1:75">
      <c r="A11">
        <v>0.66666666666666663</v>
      </c>
      <c r="B11">
        <v>3.4169669870607287E-2</v>
      </c>
      <c r="C11">
        <v>2.5532623112667352E-2</v>
      </c>
      <c r="D11">
        <v>2.8401662348187529E-2</v>
      </c>
      <c r="E11">
        <v>3.1661620596423745E-2</v>
      </c>
      <c r="F11">
        <v>3.4136537578888237E-2</v>
      </c>
      <c r="G11">
        <v>3.7050962419016287E-2</v>
      </c>
      <c r="H11">
        <v>4.017445826320909E-2</v>
      </c>
      <c r="I11">
        <v>4.2038784158648923E-2</v>
      </c>
      <c r="L11">
        <v>0.66666666666666663</v>
      </c>
      <c r="M11">
        <v>1140.8499169921859</v>
      </c>
      <c r="N11">
        <v>1138.9273681640625</v>
      </c>
      <c r="O11">
        <v>1139.9219970703125</v>
      </c>
      <c r="P11">
        <v>1140.486572265625</v>
      </c>
      <c r="Q11">
        <v>1140.731201171875</v>
      </c>
      <c r="R11">
        <v>1141.3463134765625</v>
      </c>
      <c r="S11">
        <v>1141.889892578125</v>
      </c>
      <c r="T11">
        <v>1142.6776123046875</v>
      </c>
      <c r="W11">
        <v>0.66666666666666663</v>
      </c>
      <c r="X11">
        <v>5902.2205460884079</v>
      </c>
      <c r="Y11">
        <v>2736.1867590708871</v>
      </c>
      <c r="Z11">
        <v>6000.0000214466445</v>
      </c>
      <c r="AA11">
        <v>6000.0000214466445</v>
      </c>
      <c r="AB11">
        <v>6000.0000214466445</v>
      </c>
      <c r="AC11">
        <v>6000.0000214466445</v>
      </c>
      <c r="AD11">
        <v>6000.0000214466445</v>
      </c>
      <c r="AE11">
        <v>6000.0000214466445</v>
      </c>
      <c r="AH11">
        <v>0.66666666666666663</v>
      </c>
      <c r="AI11">
        <v>9.9999997473787516E-2</v>
      </c>
      <c r="AJ11">
        <v>9.9999997473787516E-2</v>
      </c>
      <c r="AK11">
        <v>9.9999997473787516E-2</v>
      </c>
      <c r="AL11">
        <v>9.9999997473787516E-2</v>
      </c>
      <c r="AM11">
        <v>9.9999997473787516E-2</v>
      </c>
      <c r="AN11">
        <v>9.9999997473787516E-2</v>
      </c>
      <c r="AO11">
        <v>9.9999997473787516E-2</v>
      </c>
      <c r="AP11">
        <v>9.9999997473787516E-2</v>
      </c>
      <c r="AR11" t="s">
        <v>96</v>
      </c>
      <c r="AS11">
        <v>0.66666666666666663</v>
      </c>
      <c r="AT11">
        <v>1029.0793249511719</v>
      </c>
      <c r="AU11">
        <v>1026.5054931640625</v>
      </c>
      <c r="AV11">
        <v>1027.2640380859375</v>
      </c>
      <c r="AW11">
        <v>1029.4385986328125</v>
      </c>
      <c r="AX11">
        <v>1029.438720703125</v>
      </c>
      <c r="AY11">
        <v>1029.438720703125</v>
      </c>
      <c r="AZ11">
        <v>1029.4493408203125</v>
      </c>
      <c r="BA11">
        <v>1029.459716796875</v>
      </c>
      <c r="BD11">
        <v>0.66666666666666663</v>
      </c>
      <c r="BE11">
        <v>0.12564399883558494</v>
      </c>
      <c r="BF11">
        <v>0.10298235429218039</v>
      </c>
      <c r="BG11">
        <v>0.10803769691847265</v>
      </c>
      <c r="BH11">
        <v>0.11633704707492143</v>
      </c>
      <c r="BI11">
        <v>0.12485749903135002</v>
      </c>
      <c r="BJ11">
        <v>0.13283966109156609</v>
      </c>
      <c r="BK11">
        <v>0.1461901847505942</v>
      </c>
      <c r="BL11">
        <v>0.15704671386629343</v>
      </c>
      <c r="BO11">
        <v>0.66666666666666663</v>
      </c>
      <c r="BP11">
        <v>8766.1707040808215</v>
      </c>
      <c r="BQ11">
        <v>4436.9348125625302</v>
      </c>
      <c r="BR11">
        <v>7287.6556101092656</v>
      </c>
      <c r="BS11">
        <v>8882.3005993488805</v>
      </c>
      <c r="BT11">
        <v>9032.760044993991</v>
      </c>
      <c r="BU11">
        <v>9201.8358450855776</v>
      </c>
      <c r="BV11">
        <v>9303.4090557226737</v>
      </c>
      <c r="BW11">
        <v>9340.7806432811249</v>
      </c>
    </row>
    <row r="12" spans="1:75">
      <c r="A12">
        <v>0.74999999999999989</v>
      </c>
      <c r="B12">
        <v>3.7428216677047453E-2</v>
      </c>
      <c r="C12">
        <v>1.2825939847971313E-2</v>
      </c>
      <c r="D12">
        <v>1.5197671018540859E-2</v>
      </c>
      <c r="E12">
        <v>2.4652017600601539E-2</v>
      </c>
      <c r="F12">
        <v>3.5478304198477417E-2</v>
      </c>
      <c r="G12">
        <v>4.909378185402602E-2</v>
      </c>
      <c r="H12">
        <v>6.2813145632389933E-2</v>
      </c>
      <c r="I12">
        <v>8.4461295045912266E-2</v>
      </c>
      <c r="L12">
        <v>0.74999999999999989</v>
      </c>
      <c r="M12">
        <v>1140.186860961913</v>
      </c>
      <c r="N12">
        <v>1138.9722900390625</v>
      </c>
      <c r="O12">
        <v>1139.0340576171875</v>
      </c>
      <c r="P12">
        <v>1139.696533203125</v>
      </c>
      <c r="Q12">
        <v>1140.0386962890625</v>
      </c>
      <c r="R12">
        <v>1140.7830810546875</v>
      </c>
      <c r="S12">
        <v>1141.3760986328125</v>
      </c>
      <c r="T12">
        <v>1141.9334716796875</v>
      </c>
      <c r="W12">
        <v>0.74999999999999989</v>
      </c>
      <c r="X12">
        <v>5352.2867185469049</v>
      </c>
      <c r="Y12">
        <v>0</v>
      </c>
      <c r="Z12">
        <v>0</v>
      </c>
      <c r="AA12">
        <v>5233.1058896750228</v>
      </c>
      <c r="AB12">
        <v>6000.0000214466445</v>
      </c>
      <c r="AC12">
        <v>6000.0000214466445</v>
      </c>
      <c r="AD12">
        <v>6000.0000214466445</v>
      </c>
      <c r="AE12">
        <v>6000.0000214466445</v>
      </c>
      <c r="AH12">
        <v>0.74999999999999989</v>
      </c>
      <c r="AI12">
        <v>9.4999997600098141E-2</v>
      </c>
      <c r="AJ12">
        <v>0</v>
      </c>
      <c r="AK12">
        <v>0</v>
      </c>
      <c r="AL12">
        <v>9.9999997473787516E-2</v>
      </c>
      <c r="AM12">
        <v>9.9999997473787516E-2</v>
      </c>
      <c r="AN12">
        <v>9.9999997473787516E-2</v>
      </c>
      <c r="AO12">
        <v>9.9999997473787516E-2</v>
      </c>
      <c r="AP12">
        <v>9.9999997473787516E-2</v>
      </c>
      <c r="AR12" t="s">
        <v>97</v>
      </c>
      <c r="AS12">
        <v>0.74999999999999989</v>
      </c>
      <c r="AT12">
        <v>1027.8455236816405</v>
      </c>
      <c r="AU12">
        <v>1026.502685546875</v>
      </c>
      <c r="AV12">
        <v>1026.8876953125</v>
      </c>
      <c r="AW12">
        <v>1028.0098876953125</v>
      </c>
      <c r="AX12">
        <v>1028.010009765625</v>
      </c>
      <c r="AY12">
        <v>1028.010009765625</v>
      </c>
      <c r="AZ12">
        <v>1028.020751953125</v>
      </c>
      <c r="BA12">
        <v>1028.6270751953125</v>
      </c>
      <c r="BD12">
        <v>0.74999999999999989</v>
      </c>
      <c r="BE12">
        <v>0.12133607782250978</v>
      </c>
      <c r="BF12">
        <v>1.2494508609961485E-3</v>
      </c>
      <c r="BG12">
        <v>1.2158357094449457E-2</v>
      </c>
      <c r="BH12">
        <v>7.3553979746066034E-2</v>
      </c>
      <c r="BI12">
        <v>0.12192661233711988</v>
      </c>
      <c r="BJ12">
        <v>0.16608010628260672</v>
      </c>
      <c r="BK12">
        <v>0.2284416405018419</v>
      </c>
      <c r="BL12">
        <v>0.3146107483189553</v>
      </c>
      <c r="BO12">
        <v>0.74999999999999989</v>
      </c>
      <c r="BP12">
        <v>6012.3508794641311</v>
      </c>
      <c r="BQ12">
        <v>1012.3931136938588</v>
      </c>
      <c r="BR12">
        <v>1615.9699500397087</v>
      </c>
      <c r="BS12">
        <v>5138.2234185553043</v>
      </c>
      <c r="BT12">
        <v>5885.5739209812255</v>
      </c>
      <c r="BU12">
        <v>7768.4866164112</v>
      </c>
      <c r="BV12">
        <v>7982.1287692115611</v>
      </c>
      <c r="BW12">
        <v>8137.9638584395416</v>
      </c>
    </row>
    <row r="13" spans="1:75">
      <c r="A13">
        <v>0.83333333333333326</v>
      </c>
      <c r="B13">
        <v>2.9100602332618984E-2</v>
      </c>
      <c r="C13">
        <v>1.8194787116954103E-2</v>
      </c>
      <c r="D13">
        <v>1.9178351067239419E-2</v>
      </c>
      <c r="E13">
        <v>2.3332844648393802E-2</v>
      </c>
      <c r="F13">
        <v>2.9220216674730182E-2</v>
      </c>
      <c r="G13">
        <v>3.4337252145633101E-2</v>
      </c>
      <c r="H13">
        <v>3.983755232184194E-2</v>
      </c>
      <c r="I13">
        <v>4.1589428292354569E-2</v>
      </c>
      <c r="L13">
        <v>0.83333333333333326</v>
      </c>
      <c r="M13">
        <v>1139.5586563110346</v>
      </c>
      <c r="N13">
        <v>1138.9962158203125</v>
      </c>
      <c r="O13">
        <v>1138.9962158203125</v>
      </c>
      <c r="P13">
        <v>1138.9962158203125</v>
      </c>
      <c r="Q13">
        <v>1139.1787109375</v>
      </c>
      <c r="R13">
        <v>1140.0736083984375</v>
      </c>
      <c r="S13">
        <v>1140.753662109375</v>
      </c>
      <c r="T13">
        <v>1141.380859375</v>
      </c>
      <c r="W13">
        <v>0.83333333333333326</v>
      </c>
      <c r="X13">
        <v>2859.5149938041186</v>
      </c>
      <c r="Y13">
        <v>0</v>
      </c>
      <c r="Z13">
        <v>0</v>
      </c>
      <c r="AA13">
        <v>0</v>
      </c>
      <c r="AB13">
        <v>2805.431708925677</v>
      </c>
      <c r="AC13">
        <v>6000.0000214466445</v>
      </c>
      <c r="AD13">
        <v>6000.0000214466445</v>
      </c>
      <c r="AE13">
        <v>6000.0000214466445</v>
      </c>
      <c r="AH13">
        <v>0.83333333333333326</v>
      </c>
      <c r="AI13">
        <v>6.2999998408486135E-2</v>
      </c>
      <c r="AJ13">
        <v>0</v>
      </c>
      <c r="AK13">
        <v>0</v>
      </c>
      <c r="AL13">
        <v>0</v>
      </c>
      <c r="AM13">
        <v>9.9999997473787516E-2</v>
      </c>
      <c r="AN13">
        <v>9.9999997473787516E-2</v>
      </c>
      <c r="AO13">
        <v>9.9999997473787516E-2</v>
      </c>
      <c r="AP13">
        <v>9.9999997473787516E-2</v>
      </c>
      <c r="AR13" t="s">
        <v>98</v>
      </c>
      <c r="AS13">
        <v>0.83333333333333326</v>
      </c>
      <c r="AT13">
        <v>1028.0715637207034</v>
      </c>
      <c r="AU13">
        <v>1026.5013427734375</v>
      </c>
      <c r="AV13">
        <v>1026.8853759765625</v>
      </c>
      <c r="AW13">
        <v>1027.2655029296875</v>
      </c>
      <c r="AX13">
        <v>1027.2655029296875</v>
      </c>
      <c r="AY13">
        <v>1029.497314453125</v>
      </c>
      <c r="AZ13">
        <v>1029.49755859375</v>
      </c>
      <c r="BA13">
        <v>1029.497802734375</v>
      </c>
      <c r="BD13">
        <v>0.83333333333333326</v>
      </c>
      <c r="BE13">
        <v>9.4438595830676167E-2</v>
      </c>
      <c r="BF13">
        <v>4.8293321015080437E-2</v>
      </c>
      <c r="BG13">
        <v>6.5961379732470959E-2</v>
      </c>
      <c r="BH13">
        <v>8.4243663877714425E-2</v>
      </c>
      <c r="BI13">
        <v>9.4265880761668086E-2</v>
      </c>
      <c r="BJ13">
        <v>9.974847489502281E-2</v>
      </c>
      <c r="BK13">
        <v>0.1323754113400355</v>
      </c>
      <c r="BL13">
        <v>0.19766512559726834</v>
      </c>
      <c r="BO13">
        <v>0.83333333333333326</v>
      </c>
      <c r="BP13">
        <v>2577.690857058602</v>
      </c>
      <c r="BQ13">
        <v>0</v>
      </c>
      <c r="BR13">
        <v>0</v>
      </c>
      <c r="BS13">
        <v>503.65481746129439</v>
      </c>
      <c r="BT13">
        <v>1314.2122363336455</v>
      </c>
      <c r="BU13">
        <v>4022.2445345156652</v>
      </c>
      <c r="BV13">
        <v>6594.9311884888493</v>
      </c>
      <c r="BW13">
        <v>6698.6749687448646</v>
      </c>
    </row>
    <row r="14" spans="1:75">
      <c r="A14">
        <v>0.91666666666666663</v>
      </c>
      <c r="B14">
        <v>2.26451553847558E-2</v>
      </c>
      <c r="C14">
        <v>1.2337418411334511E-2</v>
      </c>
      <c r="D14">
        <v>1.4742730854777619E-2</v>
      </c>
      <c r="E14">
        <v>1.8899474525824189E-2</v>
      </c>
      <c r="F14">
        <v>2.1772584659629501E-2</v>
      </c>
      <c r="G14">
        <v>2.5929482944775373E-2</v>
      </c>
      <c r="H14">
        <v>3.1889805541140959E-2</v>
      </c>
      <c r="I14">
        <v>4.0539925976190716E-2</v>
      </c>
      <c r="L14">
        <v>0.91666666666666663</v>
      </c>
      <c r="M14">
        <v>1139.450311584472</v>
      </c>
      <c r="N14">
        <v>1139</v>
      </c>
      <c r="O14">
        <v>1139</v>
      </c>
      <c r="P14">
        <v>1139</v>
      </c>
      <c r="Q14">
        <v>1139.419677734375</v>
      </c>
      <c r="R14">
        <v>1139.73974609375</v>
      </c>
      <c r="S14">
        <v>1140.4169921875</v>
      </c>
      <c r="T14">
        <v>1140.677490234375</v>
      </c>
      <c r="W14">
        <v>0.91666666666666663</v>
      </c>
      <c r="X14">
        <v>426.84005920287433</v>
      </c>
      <c r="Y14">
        <v>0</v>
      </c>
      <c r="Z14">
        <v>0</v>
      </c>
      <c r="AA14">
        <v>0</v>
      </c>
      <c r="AB14">
        <v>0</v>
      </c>
      <c r="AC14">
        <v>1515.3840061063197</v>
      </c>
      <c r="AD14">
        <v>1725.5489961286928</v>
      </c>
      <c r="AE14">
        <v>1884.0599796436734</v>
      </c>
      <c r="AH14">
        <v>0.91666666666666663</v>
      </c>
      <c r="AI14">
        <v>4.207289639452938E-3</v>
      </c>
      <c r="AJ14">
        <v>0</v>
      </c>
      <c r="AK14">
        <v>0</v>
      </c>
      <c r="AL14">
        <v>0</v>
      </c>
      <c r="AM14">
        <v>0</v>
      </c>
      <c r="AN14">
        <v>1.2430159586074296E-2</v>
      </c>
      <c r="AO14">
        <v>1.7839107385952957E-2</v>
      </c>
      <c r="AP14">
        <v>1.9502804207149893E-2</v>
      </c>
      <c r="AR14" t="s">
        <v>99</v>
      </c>
      <c r="AS14">
        <v>0.91666666666666663</v>
      </c>
      <c r="AT14">
        <v>1028.7356127929688</v>
      </c>
      <c r="AU14">
        <v>1026.500732421875</v>
      </c>
      <c r="AV14">
        <v>1026.6927490234375</v>
      </c>
      <c r="AW14">
        <v>1027.271484375</v>
      </c>
      <c r="AX14">
        <v>1029.5</v>
      </c>
      <c r="AY14">
        <v>1029.5</v>
      </c>
      <c r="AZ14">
        <v>1029.5</v>
      </c>
      <c r="BA14">
        <v>1029.5</v>
      </c>
      <c r="BD14">
        <v>0.91666666666666663</v>
      </c>
      <c r="BE14">
        <v>9.5743440294124058E-2</v>
      </c>
      <c r="BF14">
        <v>5.5280997912632301E-2</v>
      </c>
      <c r="BG14">
        <v>6.7666347604244947E-2</v>
      </c>
      <c r="BH14">
        <v>8.7719454313628376E-2</v>
      </c>
      <c r="BI14">
        <v>9.4824063125997782E-2</v>
      </c>
      <c r="BJ14">
        <v>9.9297947599552572E-2</v>
      </c>
      <c r="BK14">
        <v>0.1311078667640686</v>
      </c>
      <c r="BL14">
        <v>0.18789937894325703</v>
      </c>
      <c r="BO14">
        <v>0.91666666666666663</v>
      </c>
      <c r="BP14">
        <v>893.31132211674037</v>
      </c>
      <c r="BQ14">
        <v>0</v>
      </c>
      <c r="BR14">
        <v>0</v>
      </c>
      <c r="BS14">
        <v>380.16260316090597</v>
      </c>
      <c r="BT14">
        <v>421.11881913136023</v>
      </c>
      <c r="BU14">
        <v>2004.8545408185259</v>
      </c>
      <c r="BV14">
        <v>2307.3088916400407</v>
      </c>
      <c r="BW14">
        <v>4117.1303122702766</v>
      </c>
    </row>
    <row r="15" spans="1:75">
      <c r="A15">
        <v>0.99999999999999989</v>
      </c>
      <c r="B15">
        <v>3.014356549556392E-2</v>
      </c>
      <c r="C15">
        <v>1.4809239473834168E-2</v>
      </c>
      <c r="D15">
        <v>1.9877712475135922E-2</v>
      </c>
      <c r="E15">
        <v>2.3829727069824003E-2</v>
      </c>
      <c r="F15">
        <v>3.1551779102301225E-2</v>
      </c>
      <c r="G15">
        <v>3.5508557630237192E-2</v>
      </c>
      <c r="H15">
        <v>4.1224277083529159E-2</v>
      </c>
      <c r="I15">
        <v>4.7841313062235713E-2</v>
      </c>
      <c r="L15">
        <v>0.99999999999999989</v>
      </c>
      <c r="M15">
        <v>1139.9525321451817</v>
      </c>
      <c r="N15">
        <v>1139.224853515625</v>
      </c>
      <c r="O15">
        <v>1139.313232421875</v>
      </c>
      <c r="P15">
        <v>1139.63037109375</v>
      </c>
      <c r="Q15">
        <v>1139.719970703125</v>
      </c>
      <c r="R15">
        <v>1140.298828125</v>
      </c>
      <c r="S15">
        <v>1140.7042236328125</v>
      </c>
      <c r="T15">
        <v>1140.944091796875</v>
      </c>
      <c r="W15">
        <v>0.99999999999999989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H15">
        <v>0.99999999999999989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R15" t="s">
        <v>88</v>
      </c>
      <c r="AS15">
        <v>0.99999999999999989</v>
      </c>
      <c r="AT15">
        <v>1028.6862683105469</v>
      </c>
      <c r="AU15">
        <v>1026.5003662109375</v>
      </c>
      <c r="AV15">
        <v>1026.5972900390625</v>
      </c>
      <c r="AW15">
        <v>1027.583984375</v>
      </c>
      <c r="AX15">
        <v>1029.5</v>
      </c>
      <c r="AY15">
        <v>1029.5</v>
      </c>
      <c r="AZ15">
        <v>1029.5</v>
      </c>
      <c r="BA15">
        <v>1029.5</v>
      </c>
      <c r="BD15">
        <v>0.99999999999999989</v>
      </c>
      <c r="BE15">
        <v>0.11792689480595663</v>
      </c>
      <c r="BF15">
        <v>7.9915516835171729E-2</v>
      </c>
      <c r="BG15">
        <v>9.1796871856786311E-2</v>
      </c>
      <c r="BH15">
        <v>0.10342830501031131</v>
      </c>
      <c r="BI15">
        <v>0.11411432933527976</v>
      </c>
      <c r="BJ15">
        <v>0.12409100600052625</v>
      </c>
      <c r="BK15">
        <v>0.16520635108463466</v>
      </c>
      <c r="BL15">
        <v>0.22044422803446651</v>
      </c>
      <c r="BO15">
        <v>0.99999999999999989</v>
      </c>
      <c r="BP15">
        <v>1327.1044961280995</v>
      </c>
      <c r="BQ15">
        <v>259.82403284247596</v>
      </c>
      <c r="BR15">
        <v>299.53025225287348</v>
      </c>
      <c r="BS15">
        <v>408.55641127366567</v>
      </c>
      <c r="BT15">
        <v>1574.343786221152</v>
      </c>
      <c r="BU15">
        <v>2064.6167703653791</v>
      </c>
      <c r="BV15">
        <v>2142.1821583632859</v>
      </c>
      <c r="BW15">
        <v>2180.6361964727157</v>
      </c>
    </row>
    <row r="16" spans="1:75">
      <c r="A16">
        <v>1.0833333333333333</v>
      </c>
      <c r="B16">
        <v>2.2690270355572743E-2</v>
      </c>
      <c r="C16">
        <v>1.6192985640373081E-2</v>
      </c>
      <c r="D16">
        <v>1.7941105397767387E-2</v>
      </c>
      <c r="E16">
        <v>2.0375104213599116E-2</v>
      </c>
      <c r="F16">
        <v>2.2017335140844807E-2</v>
      </c>
      <c r="G16">
        <v>2.4269973437185399E-2</v>
      </c>
      <c r="H16">
        <v>2.9934059057268314E-2</v>
      </c>
      <c r="I16">
        <v>4.0830156649462879E-2</v>
      </c>
      <c r="L16">
        <v>1.0833333333333333</v>
      </c>
      <c r="M16">
        <v>1140.4709027099598</v>
      </c>
      <c r="N16">
        <v>1139.81005859375</v>
      </c>
      <c r="O16">
        <v>1139.985595703125</v>
      </c>
      <c r="P16">
        <v>1140.1923828125</v>
      </c>
      <c r="Q16">
        <v>1140.371337890625</v>
      </c>
      <c r="R16">
        <v>1140.7047119140625</v>
      </c>
      <c r="S16">
        <v>1141.1588134765625</v>
      </c>
      <c r="T16">
        <v>1141.3753662109375</v>
      </c>
      <c r="W16">
        <v>1.0833333333333333</v>
      </c>
      <c r="X16">
        <v>0</v>
      </c>
      <c r="Y16">
        <v>0</v>
      </c>
      <c r="Z16">
        <v>0</v>
      </c>
      <c r="AA16">
        <v>0</v>
      </c>
      <c r="AB16">
        <v>0</v>
      </c>
      <c r="AC16">
        <v>0</v>
      </c>
      <c r="AD16">
        <v>0</v>
      </c>
      <c r="AE16">
        <v>0</v>
      </c>
      <c r="AH16">
        <v>1.0833333333333333</v>
      </c>
      <c r="AI16">
        <v>0</v>
      </c>
      <c r="AJ16">
        <v>0</v>
      </c>
      <c r="AK16">
        <v>0</v>
      </c>
      <c r="AL16">
        <v>0</v>
      </c>
      <c r="AM16">
        <v>0</v>
      </c>
      <c r="AN16">
        <v>0</v>
      </c>
      <c r="AO16">
        <v>0</v>
      </c>
      <c r="AP16">
        <v>0</v>
      </c>
      <c r="AR16" t="s">
        <v>89</v>
      </c>
      <c r="AS16">
        <v>1.0833333333333333</v>
      </c>
      <c r="AT16">
        <v>1027.8878820800783</v>
      </c>
      <c r="AU16">
        <v>1026.5001220703125</v>
      </c>
      <c r="AV16">
        <v>1026.5501708984375</v>
      </c>
      <c r="AW16">
        <v>1027.05224609375</v>
      </c>
      <c r="AX16">
        <v>1028.0413818359375</v>
      </c>
      <c r="AY16">
        <v>1028.153564453125</v>
      </c>
      <c r="AZ16">
        <v>1029.5</v>
      </c>
      <c r="BA16">
        <v>1029.5</v>
      </c>
      <c r="BD16">
        <v>1.0833333333333333</v>
      </c>
      <c r="BE16">
        <v>5.0652548045978726E-2</v>
      </c>
      <c r="BF16">
        <v>7.9107476125273024E-6</v>
      </c>
      <c r="BG16">
        <v>3.9923968131461152E-5</v>
      </c>
      <c r="BH16">
        <v>1.7425678379368037E-2</v>
      </c>
      <c r="BI16">
        <v>4.3961943447357044E-2</v>
      </c>
      <c r="BJ16">
        <v>7.646306767128408E-2</v>
      </c>
      <c r="BK16">
        <v>0.13801554450765252</v>
      </c>
      <c r="BL16">
        <v>0.18061394803225994</v>
      </c>
      <c r="BO16">
        <v>1.0833333333333333</v>
      </c>
      <c r="BP16">
        <v>90.725270976293572</v>
      </c>
      <c r="BQ16">
        <v>0</v>
      </c>
      <c r="BR16">
        <v>0</v>
      </c>
      <c r="BS16">
        <v>0</v>
      </c>
      <c r="BT16">
        <v>0</v>
      </c>
      <c r="BU16">
        <v>0</v>
      </c>
      <c r="BV16">
        <v>296.68512911582388</v>
      </c>
      <c r="BW16">
        <v>1959.6315848953238</v>
      </c>
    </row>
    <row r="17" spans="1:75">
      <c r="A17">
        <v>1.1666666666666665</v>
      </c>
      <c r="B17">
        <v>2.6016989500021688E-2</v>
      </c>
      <c r="C17">
        <v>1.0616026884235907E-2</v>
      </c>
      <c r="D17">
        <v>1.4305308468465228E-2</v>
      </c>
      <c r="E17">
        <v>2.1105035557411611E-2</v>
      </c>
      <c r="F17">
        <v>2.5801742594921961E-2</v>
      </c>
      <c r="G17">
        <v>2.940952981589362E-2</v>
      </c>
      <c r="H17">
        <v>3.9448088500648737E-2</v>
      </c>
      <c r="I17">
        <v>4.6516826841980219E-2</v>
      </c>
      <c r="L17">
        <v>1.1666666666666665</v>
      </c>
      <c r="M17">
        <v>1140.8306310017895</v>
      </c>
      <c r="N17">
        <v>1140.2335205078125</v>
      </c>
      <c r="O17">
        <v>1140.3826904296875</v>
      </c>
      <c r="P17">
        <v>1140.5458984375</v>
      </c>
      <c r="Q17">
        <v>1140.78173828125</v>
      </c>
      <c r="R17">
        <v>1141.039306640625</v>
      </c>
      <c r="S17">
        <v>1141.507080078125</v>
      </c>
      <c r="T17">
        <v>1141.7244873046875</v>
      </c>
      <c r="W17">
        <v>1.1666666666666665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H17">
        <v>1.1666666666666665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R17" t="s">
        <v>90</v>
      </c>
      <c r="AS17">
        <v>1.1666666666666665</v>
      </c>
      <c r="AT17">
        <v>1028.0048399861657</v>
      </c>
      <c r="AU17">
        <v>1026.5240478515625</v>
      </c>
      <c r="AV17">
        <v>1026.7034912109375</v>
      </c>
      <c r="AW17">
        <v>1027.119873046875</v>
      </c>
      <c r="AX17">
        <v>1028.22119140625</v>
      </c>
      <c r="AY17">
        <v>1028.35791015625</v>
      </c>
      <c r="AZ17">
        <v>1029.5</v>
      </c>
      <c r="BA17">
        <v>1029.5</v>
      </c>
      <c r="BD17">
        <v>1.1666666666666665</v>
      </c>
      <c r="BE17">
        <v>6.2217013328288655E-2</v>
      </c>
      <c r="BF17">
        <v>2.8056155088052037E-4</v>
      </c>
      <c r="BG17">
        <v>4.2364851537968207E-4</v>
      </c>
      <c r="BH17">
        <v>2.4708131604711525E-2</v>
      </c>
      <c r="BI17">
        <v>5.9261419664835557E-2</v>
      </c>
      <c r="BJ17">
        <v>9.4023227575235069E-2</v>
      </c>
      <c r="BK17">
        <v>0.15167368110269308</v>
      </c>
      <c r="BL17">
        <v>0.1949943252839148</v>
      </c>
      <c r="BO17">
        <v>1.1666666666666665</v>
      </c>
      <c r="BP17">
        <v>176.24368242939804</v>
      </c>
      <c r="BQ17">
        <v>0</v>
      </c>
      <c r="BR17">
        <v>0</v>
      </c>
      <c r="BS17">
        <v>0</v>
      </c>
      <c r="BT17">
        <v>0</v>
      </c>
      <c r="BU17">
        <v>228.60649138712941</v>
      </c>
      <c r="BV17">
        <v>1174.8268290386327</v>
      </c>
      <c r="BW17">
        <v>1712.3164337582152</v>
      </c>
    </row>
    <row r="18" spans="1:75">
      <c r="A18">
        <v>1.2499999999999998</v>
      </c>
      <c r="B18">
        <v>2.5718976330608687E-2</v>
      </c>
      <c r="C18" s="6">
        <v>1.7796415704651736E-2</v>
      </c>
      <c r="D18">
        <v>1.8989792806678452E-2</v>
      </c>
      <c r="E18">
        <v>2.2507152607431635E-2</v>
      </c>
      <c r="F18">
        <v>2.5185940103256144E-2</v>
      </c>
      <c r="G18">
        <v>2.8612756068469025E-2</v>
      </c>
      <c r="H18">
        <v>3.301236210973002E-2</v>
      </c>
      <c r="I18">
        <v>4.4205822632648051E-2</v>
      </c>
      <c r="L18">
        <v>1.2499999999999998</v>
      </c>
      <c r="M18">
        <v>1141.1970646158841</v>
      </c>
      <c r="N18" s="6">
        <v>1140.6148681640625</v>
      </c>
      <c r="O18">
        <v>1140.6932373046875</v>
      </c>
      <c r="P18">
        <v>1140.91650390625</v>
      </c>
      <c r="Q18">
        <v>1141.167236328125</v>
      </c>
      <c r="R18">
        <v>1141.389892578125</v>
      </c>
      <c r="S18">
        <v>1141.8916015625</v>
      </c>
      <c r="T18">
        <v>1142.12451171875</v>
      </c>
      <c r="W18">
        <v>1.2499999999999998</v>
      </c>
      <c r="X18">
        <v>0</v>
      </c>
      <c r="Y18" s="6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H18">
        <v>1.2499999999999998</v>
      </c>
      <c r="AI18">
        <v>0</v>
      </c>
      <c r="AJ18" s="6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R18" t="s">
        <v>91</v>
      </c>
      <c r="AS18">
        <v>1.2499999999999998</v>
      </c>
      <c r="AT18">
        <v>1028.046808776855</v>
      </c>
      <c r="AU18" s="6">
        <v>1026.5120849609375</v>
      </c>
      <c r="AV18">
        <v>1026.6358642578125</v>
      </c>
      <c r="AW18">
        <v>1027.309326171875</v>
      </c>
      <c r="AX18">
        <v>1028.35498046875</v>
      </c>
      <c r="AY18">
        <v>1028.5810546875</v>
      </c>
      <c r="AZ18">
        <v>1029.491455078125</v>
      </c>
      <c r="BA18">
        <v>1029.49365234375</v>
      </c>
      <c r="BD18">
        <v>1.2499999999999998</v>
      </c>
      <c r="BE18">
        <v>4.7719998044991871E-2</v>
      </c>
      <c r="BF18" s="6">
        <v>2.4765159878370469E-4</v>
      </c>
      <c r="BG18">
        <v>4.4204227833688492E-4</v>
      </c>
      <c r="BH18">
        <v>5.3120638767722994E-3</v>
      </c>
      <c r="BI18">
        <v>3.5518634831532836E-2</v>
      </c>
      <c r="BJ18">
        <v>7.8177319664973766E-2</v>
      </c>
      <c r="BK18">
        <v>0.14819638454355299</v>
      </c>
      <c r="BL18">
        <v>0.17754240252543241</v>
      </c>
      <c r="BO18">
        <v>1.2499999999999998</v>
      </c>
      <c r="BP18">
        <v>135.03824481505495</v>
      </c>
      <c r="BQ18">
        <v>0</v>
      </c>
      <c r="BR18">
        <v>0</v>
      </c>
      <c r="BS18">
        <v>0</v>
      </c>
      <c r="BT18">
        <v>0</v>
      </c>
      <c r="BU18">
        <v>244.81405088477669</v>
      </c>
      <c r="BV18">
        <v>657.44126923202884</v>
      </c>
      <c r="BW18">
        <v>1963.5243208228751</v>
      </c>
    </row>
    <row r="19" spans="1:75">
      <c r="A19">
        <v>1.3333333333333333</v>
      </c>
      <c r="B19">
        <v>2.7335560566067778E-2</v>
      </c>
      <c r="C19">
        <v>6.8518133957695682E-3</v>
      </c>
      <c r="D19">
        <v>7.6290416473057121E-3</v>
      </c>
      <c r="E19">
        <v>1.4955036022001877E-2</v>
      </c>
      <c r="F19">
        <v>2.6019897632068023E-2</v>
      </c>
      <c r="G19">
        <v>3.7337358662625775E-2</v>
      </c>
      <c r="H19">
        <v>5.3527841373579577E-2</v>
      </c>
      <c r="I19">
        <v>6.1009282944723964E-2</v>
      </c>
      <c r="L19">
        <v>1.3333333333333333</v>
      </c>
      <c r="M19">
        <v>1141.6044056193023</v>
      </c>
      <c r="N19">
        <v>1140.9166259765625</v>
      </c>
      <c r="O19">
        <v>1141.003173828125</v>
      </c>
      <c r="P19">
        <v>1141.276611328125</v>
      </c>
      <c r="Q19">
        <v>1141.5677490234375</v>
      </c>
      <c r="R19">
        <v>1141.778564453125</v>
      </c>
      <c r="S19">
        <v>1142.5614013671875</v>
      </c>
      <c r="T19">
        <v>1142.78271484375</v>
      </c>
      <c r="W19">
        <v>1.3333333333333333</v>
      </c>
      <c r="X19">
        <v>6000.0000214466445</v>
      </c>
      <c r="Y19">
        <v>6000.0000214466445</v>
      </c>
      <c r="Z19">
        <v>6000.0000214466445</v>
      </c>
      <c r="AA19">
        <v>6000.0000214466445</v>
      </c>
      <c r="AB19">
        <v>6000.0000214466445</v>
      </c>
      <c r="AC19">
        <v>6000.0000214466445</v>
      </c>
      <c r="AD19">
        <v>6000.0000214466445</v>
      </c>
      <c r="AE19">
        <v>6000.0000214466445</v>
      </c>
      <c r="AH19">
        <v>1.3333333333333333</v>
      </c>
      <c r="AI19">
        <v>9.9999997473787516E-2</v>
      </c>
      <c r="AJ19">
        <v>9.9999997473787516E-2</v>
      </c>
      <c r="AK19">
        <v>9.9999997473787516E-2</v>
      </c>
      <c r="AL19">
        <v>9.9999997473787516E-2</v>
      </c>
      <c r="AM19">
        <v>9.9999997473787516E-2</v>
      </c>
      <c r="AN19">
        <v>9.9999997473787516E-2</v>
      </c>
      <c r="AO19">
        <v>9.9999997473787516E-2</v>
      </c>
      <c r="AP19">
        <v>9.9999997473787516E-2</v>
      </c>
      <c r="AR19" t="s">
        <v>92</v>
      </c>
      <c r="AS19">
        <v>1.3333333333333333</v>
      </c>
      <c r="AT19">
        <v>1028.1360307820632</v>
      </c>
      <c r="AU19">
        <v>1026.5067138671875</v>
      </c>
      <c r="AV19">
        <v>1026.58447265625</v>
      </c>
      <c r="AW19">
        <v>1027.23193359375</v>
      </c>
      <c r="AX19">
        <v>1028.4822998046875</v>
      </c>
      <c r="AY19">
        <v>1028.7978515625</v>
      </c>
      <c r="AZ19">
        <v>1029.453125</v>
      </c>
      <c r="BA19">
        <v>1029.45361328125</v>
      </c>
      <c r="BD19">
        <v>1.3333333333333333</v>
      </c>
      <c r="BE19">
        <v>1.5390091821219559E-2</v>
      </c>
      <c r="BF19">
        <v>3.3355662676370912E-6</v>
      </c>
      <c r="BG19">
        <v>3.6158706961941789E-4</v>
      </c>
      <c r="BH19">
        <v>5.7533236486051464E-4</v>
      </c>
      <c r="BI19">
        <v>7.7868571679573506E-4</v>
      </c>
      <c r="BJ19">
        <v>2.4272076188935898E-2</v>
      </c>
      <c r="BK19">
        <v>7.5126714364159852E-2</v>
      </c>
      <c r="BL19">
        <v>0.1244697195943445</v>
      </c>
      <c r="BO19">
        <v>1.3333333333333333</v>
      </c>
      <c r="BP19">
        <v>6366.7657370478428</v>
      </c>
      <c r="BQ19">
        <v>4370.2522685614558</v>
      </c>
      <c r="BR19">
        <v>4555.6302510509704</v>
      </c>
      <c r="BS19">
        <v>5320.9957727492911</v>
      </c>
      <c r="BT19">
        <v>6583.0315542624812</v>
      </c>
      <c r="BU19">
        <v>7237.945078260118</v>
      </c>
      <c r="BV19">
        <v>7869.2941048824059</v>
      </c>
      <c r="BW19">
        <v>8103.2876506951379</v>
      </c>
    </row>
    <row r="20" spans="1:75">
      <c r="A20">
        <v>1.4166666666666665</v>
      </c>
      <c r="B20">
        <v>2.3487180217974392E-2</v>
      </c>
      <c r="C20">
        <v>1.0626763469190337E-2</v>
      </c>
      <c r="D20">
        <v>1.1623043974395841E-2</v>
      </c>
      <c r="E20">
        <v>1.6733971278881654E-2</v>
      </c>
      <c r="F20">
        <v>2.3512675397796556E-2</v>
      </c>
      <c r="G20">
        <v>2.8778480555047281E-2</v>
      </c>
      <c r="H20">
        <v>4.066532346769236E-2</v>
      </c>
      <c r="I20">
        <v>4.4698026613332331E-2</v>
      </c>
      <c r="L20">
        <v>1.4166666666666665</v>
      </c>
      <c r="M20">
        <v>1140.9211452229806</v>
      </c>
      <c r="N20">
        <v>1140.116455078125</v>
      </c>
      <c r="O20">
        <v>1140.234375</v>
      </c>
      <c r="P20">
        <v>1140.615234375</v>
      </c>
      <c r="Q20">
        <v>1140.9200439453125</v>
      </c>
      <c r="R20">
        <v>1141.2174072265625</v>
      </c>
      <c r="S20">
        <v>1141.653076171875</v>
      </c>
      <c r="T20">
        <v>1141.9254150390625</v>
      </c>
      <c r="W20">
        <v>1.4166666666666665</v>
      </c>
      <c r="X20">
        <v>6000.0000214466445</v>
      </c>
      <c r="Y20">
        <v>6000.0000214466445</v>
      </c>
      <c r="Z20">
        <v>6000.0000214466445</v>
      </c>
      <c r="AA20">
        <v>6000.0000214466445</v>
      </c>
      <c r="AB20">
        <v>6000.0000214466445</v>
      </c>
      <c r="AC20">
        <v>6000.0000214466445</v>
      </c>
      <c r="AD20">
        <v>6000.0000214466445</v>
      </c>
      <c r="AE20">
        <v>6000.0000214466445</v>
      </c>
      <c r="AH20">
        <v>1.4166666666666665</v>
      </c>
      <c r="AI20">
        <v>9.9999997473787516E-2</v>
      </c>
      <c r="AJ20">
        <v>9.9999997473787516E-2</v>
      </c>
      <c r="AK20">
        <v>9.9999997473787516E-2</v>
      </c>
      <c r="AL20">
        <v>9.9999997473787516E-2</v>
      </c>
      <c r="AM20">
        <v>9.9999997473787516E-2</v>
      </c>
      <c r="AN20">
        <v>9.9999997473787516E-2</v>
      </c>
      <c r="AO20">
        <v>9.9999997473787516E-2</v>
      </c>
      <c r="AP20">
        <v>9.9999997473787516E-2</v>
      </c>
      <c r="AR20" t="s">
        <v>93</v>
      </c>
      <c r="AS20">
        <v>1.4166666666666665</v>
      </c>
      <c r="AT20">
        <v>1029.366978352864</v>
      </c>
      <c r="AU20">
        <v>1026.506103515625</v>
      </c>
      <c r="AV20">
        <v>1029.319091796875</v>
      </c>
      <c r="AW20">
        <v>1029.42578125</v>
      </c>
      <c r="AX20">
        <v>1029.42919921875</v>
      </c>
      <c r="AY20">
        <v>1029.4400634765625</v>
      </c>
      <c r="AZ20">
        <v>1029.4471435546875</v>
      </c>
      <c r="BA20">
        <v>1029.4481201171875</v>
      </c>
      <c r="BD20">
        <v>1.4166666666666665</v>
      </c>
      <c r="BE20">
        <v>7.7076978777767993E-2</v>
      </c>
      <c r="BF20">
        <v>4.3038544390583411E-2</v>
      </c>
      <c r="BG20">
        <v>5.3613159252563491E-2</v>
      </c>
      <c r="BH20">
        <v>6.3583051087334752E-2</v>
      </c>
      <c r="BI20">
        <v>6.9802488724235445E-2</v>
      </c>
      <c r="BJ20">
        <v>8.9371424110140651E-2</v>
      </c>
      <c r="BK20">
        <v>0.11947267921641469</v>
      </c>
      <c r="BL20">
        <v>0.14978826220612973</v>
      </c>
      <c r="BO20">
        <v>1.4166666666666665</v>
      </c>
      <c r="BP20">
        <v>7834.837380540057</v>
      </c>
      <c r="BQ20">
        <v>4323.905529151114</v>
      </c>
      <c r="BR20">
        <v>7506.3635275653996</v>
      </c>
      <c r="BS20">
        <v>7639.0578410607241</v>
      </c>
      <c r="BT20">
        <v>7698.9787890824318</v>
      </c>
      <c r="BU20">
        <v>7788.2437598956931</v>
      </c>
      <c r="BV20">
        <v>9354.8385653396654</v>
      </c>
      <c r="BW20">
        <v>9508.3231095352767</v>
      </c>
    </row>
    <row r="21" spans="1:75">
      <c r="A21">
        <v>1.4999999999999998</v>
      </c>
      <c r="B21">
        <v>2.5952137977280149E-2</v>
      </c>
      <c r="C21">
        <v>1.3127185411576647E-2</v>
      </c>
      <c r="D21">
        <v>1.5330188034567982E-2</v>
      </c>
      <c r="E21">
        <v>2.15198851947207E-2</v>
      </c>
      <c r="F21">
        <v>2.56755156442523E-2</v>
      </c>
      <c r="G21">
        <v>2.9371538403211161E-2</v>
      </c>
      <c r="H21">
        <v>3.7118512409506366E-2</v>
      </c>
      <c r="I21">
        <v>4.4566600990947336E-2</v>
      </c>
      <c r="L21">
        <v>1.4999999999999998</v>
      </c>
      <c r="M21">
        <v>1140.3878914388008</v>
      </c>
      <c r="N21">
        <v>1139.2642822265625</v>
      </c>
      <c r="O21">
        <v>1139.3377685546875</v>
      </c>
      <c r="P21">
        <v>1140.05908203125</v>
      </c>
      <c r="Q21">
        <v>1140.420166015625</v>
      </c>
      <c r="R21">
        <v>1140.8486328125</v>
      </c>
      <c r="S21">
        <v>1141.171142578125</v>
      </c>
      <c r="T21">
        <v>1141.6109619140625</v>
      </c>
      <c r="W21">
        <v>1.4999999999999998</v>
      </c>
      <c r="X21">
        <v>5832.8456147778643</v>
      </c>
      <c r="Y21">
        <v>3863.0473061663247</v>
      </c>
      <c r="Z21">
        <v>4499.6045189329834</v>
      </c>
      <c r="AA21">
        <v>6000.0000214466445</v>
      </c>
      <c r="AB21">
        <v>6000.0000214466445</v>
      </c>
      <c r="AC21">
        <v>6000.0000214466445</v>
      </c>
      <c r="AD21">
        <v>6000.0000214466445</v>
      </c>
      <c r="AE21">
        <v>6000.0000214466445</v>
      </c>
      <c r="AH21">
        <v>1.4999999999999998</v>
      </c>
      <c r="AI21">
        <v>9.9999997473787516E-2</v>
      </c>
      <c r="AJ21">
        <v>9.9999997473787516E-2</v>
      </c>
      <c r="AK21">
        <v>9.9999997473787516E-2</v>
      </c>
      <c r="AL21">
        <v>9.9999997473787516E-2</v>
      </c>
      <c r="AM21">
        <v>9.9999997473787516E-2</v>
      </c>
      <c r="AN21">
        <v>9.9999997473787516E-2</v>
      </c>
      <c r="AO21">
        <v>9.9999997473787516E-2</v>
      </c>
      <c r="AP21">
        <v>9.9999997473787516E-2</v>
      </c>
      <c r="AR21" t="s">
        <v>94</v>
      </c>
      <c r="AS21">
        <v>1.4999999999999998</v>
      </c>
      <c r="AT21">
        <v>1029.2300134277345</v>
      </c>
      <c r="AU21">
        <v>1026.5750732421875</v>
      </c>
      <c r="AV21">
        <v>1028.005126953125</v>
      </c>
      <c r="AW21">
        <v>1029.4049072265625</v>
      </c>
      <c r="AX21">
        <v>1029.405029296875</v>
      </c>
      <c r="AY21">
        <v>1029.405029296875</v>
      </c>
      <c r="AZ21">
        <v>1029.4066162109375</v>
      </c>
      <c r="BA21">
        <v>1029.4376220703125</v>
      </c>
      <c r="BD21">
        <v>1.4999999999999998</v>
      </c>
      <c r="BE21">
        <v>8.2284501135442625E-2</v>
      </c>
      <c r="BF21">
        <v>7.4243830567866098E-3</v>
      </c>
      <c r="BG21">
        <v>2.1833706341567449E-2</v>
      </c>
      <c r="BH21">
        <v>6.0670357925118878E-2</v>
      </c>
      <c r="BI21">
        <v>8.288501703646034E-2</v>
      </c>
      <c r="BJ21">
        <v>0.10502721124794334</v>
      </c>
      <c r="BK21">
        <v>0.1395475264871493</v>
      </c>
      <c r="BL21">
        <v>0.14278899470809847</v>
      </c>
      <c r="BO21">
        <v>1.4999999999999998</v>
      </c>
      <c r="BP21">
        <v>7727.0853206921702</v>
      </c>
      <c r="BQ21">
        <v>3200.8490293116383</v>
      </c>
      <c r="BR21">
        <v>5794.416610256455</v>
      </c>
      <c r="BS21">
        <v>7473.7832539666197</v>
      </c>
      <c r="BT21">
        <v>7536.1024570384361</v>
      </c>
      <c r="BU21">
        <v>9073.36835573608</v>
      </c>
      <c r="BV21">
        <v>9263.9061057876061</v>
      </c>
      <c r="BW21">
        <v>9399.4035009192012</v>
      </c>
    </row>
    <row r="22" spans="1:75">
      <c r="A22">
        <v>1.5833333333333333</v>
      </c>
      <c r="B22">
        <v>2.3755253041599603E-2</v>
      </c>
      <c r="C22">
        <v>1.1509973774082027E-2</v>
      </c>
      <c r="D22">
        <v>1.3861494153388776E-2</v>
      </c>
      <c r="E22">
        <v>1.779488411557395E-2</v>
      </c>
      <c r="F22">
        <v>2.2629234081250615E-2</v>
      </c>
      <c r="G22">
        <v>2.9270357117638923E-2</v>
      </c>
      <c r="H22">
        <v>3.7250742025207728E-2</v>
      </c>
      <c r="I22">
        <v>4.6750352339586243E-2</v>
      </c>
      <c r="L22">
        <v>1.5833333333333333</v>
      </c>
      <c r="M22">
        <v>1139.7565992228176</v>
      </c>
      <c r="N22">
        <v>1138.9017333984375</v>
      </c>
      <c r="O22">
        <v>1138.90185546875</v>
      </c>
      <c r="P22">
        <v>1139.23974609375</v>
      </c>
      <c r="Q22">
        <v>1139.7620849609375</v>
      </c>
      <c r="R22">
        <v>1140.30029296875</v>
      </c>
      <c r="S22">
        <v>1140.6796875</v>
      </c>
      <c r="T22">
        <v>1141.14111328125</v>
      </c>
      <c r="W22">
        <v>1.5833333333333333</v>
      </c>
      <c r="X22">
        <v>5124.5654812246885</v>
      </c>
      <c r="Y22">
        <v>2612.5448309710218</v>
      </c>
      <c r="Z22">
        <v>2985.1173194472326</v>
      </c>
      <c r="AA22">
        <v>4236.5338430021893</v>
      </c>
      <c r="AB22">
        <v>6000.0000214466445</v>
      </c>
      <c r="AC22">
        <v>6000.0000214466445</v>
      </c>
      <c r="AD22">
        <v>6000.0000214466445</v>
      </c>
      <c r="AE22">
        <v>6000.0000214466445</v>
      </c>
      <c r="AH22">
        <v>1.5833333333333333</v>
      </c>
      <c r="AI22">
        <v>9.9999997473787516E-2</v>
      </c>
      <c r="AJ22">
        <v>9.9999997473787516E-2</v>
      </c>
      <c r="AK22">
        <v>9.9999997473787516E-2</v>
      </c>
      <c r="AL22">
        <v>9.9999997473787516E-2</v>
      </c>
      <c r="AM22">
        <v>9.9999997473787516E-2</v>
      </c>
      <c r="AN22">
        <v>9.9999997473787516E-2</v>
      </c>
      <c r="AO22">
        <v>9.9999997473787516E-2</v>
      </c>
      <c r="AP22">
        <v>9.9999997473787516E-2</v>
      </c>
      <c r="AR22" t="s">
        <v>95</v>
      </c>
      <c r="AS22">
        <v>1.5833333333333333</v>
      </c>
      <c r="AT22">
        <v>1028.9174694824219</v>
      </c>
      <c r="AU22">
        <v>1027.262939453125</v>
      </c>
      <c r="AV22">
        <v>1027.992431640625</v>
      </c>
      <c r="AW22">
        <v>1027.9925537109375</v>
      </c>
      <c r="AX22">
        <v>1029.4168701171875</v>
      </c>
      <c r="AY22">
        <v>1029.4168701171875</v>
      </c>
      <c r="AZ22">
        <v>1029.430908203125</v>
      </c>
      <c r="BA22">
        <v>1029.430908203125</v>
      </c>
      <c r="BD22">
        <v>1.5833333333333333</v>
      </c>
      <c r="BE22">
        <v>8.0242794629157121E-2</v>
      </c>
      <c r="BF22">
        <v>8.9866371126845479E-3</v>
      </c>
      <c r="BG22">
        <v>2.3094686184776947E-2</v>
      </c>
      <c r="BH22">
        <v>4.8140467697521672E-2</v>
      </c>
      <c r="BI22">
        <v>7.9754856415092945E-2</v>
      </c>
      <c r="BJ22">
        <v>0.10257814574288204</v>
      </c>
      <c r="BK22">
        <v>0.15305956185329705</v>
      </c>
      <c r="BL22">
        <v>0.20251673413440585</v>
      </c>
      <c r="BO22">
        <v>1.5833333333333333</v>
      </c>
      <c r="BP22">
        <v>6425.5960689017884</v>
      </c>
      <c r="BQ22">
        <v>1608.2212054507368</v>
      </c>
      <c r="BR22">
        <v>3190.7741851696833</v>
      </c>
      <c r="BS22">
        <v>5219.7574769891935</v>
      </c>
      <c r="BT22">
        <v>7239.5695807453103</v>
      </c>
      <c r="BU22">
        <v>7523.6685650886729</v>
      </c>
      <c r="BV22">
        <v>9229.8345398521724</v>
      </c>
      <c r="BW22">
        <v>9293.8254830505066</v>
      </c>
    </row>
    <row r="23" spans="1:75">
      <c r="A23">
        <v>1.6666666666666665</v>
      </c>
      <c r="B23">
        <v>3.0733164203411413E-2</v>
      </c>
      <c r="C23">
        <v>2.2705840819980949E-2</v>
      </c>
      <c r="D23">
        <v>2.5122748411376961E-2</v>
      </c>
      <c r="E23">
        <v>2.8894119168398902E-2</v>
      </c>
      <c r="F23">
        <v>3.0819250241620466E-2</v>
      </c>
      <c r="G23">
        <v>3.237799319322221E-2</v>
      </c>
      <c r="H23">
        <v>3.6118810385232791E-2</v>
      </c>
      <c r="I23">
        <v>4.0730894397711381E-2</v>
      </c>
      <c r="L23">
        <v>1.6666666666666665</v>
      </c>
      <c r="M23">
        <v>1139.2607965087884</v>
      </c>
      <c r="N23">
        <v>1138.927490234375</v>
      </c>
      <c r="O23">
        <v>1138.927734375</v>
      </c>
      <c r="P23">
        <v>1138.9278564453125</v>
      </c>
      <c r="Q23">
        <v>1139.00048828125</v>
      </c>
      <c r="R23">
        <v>1139.575927734375</v>
      </c>
      <c r="S23">
        <v>1140.16455078125</v>
      </c>
      <c r="T23">
        <v>1140.616455078125</v>
      </c>
      <c r="W23">
        <v>1.6666666666666665</v>
      </c>
      <c r="X23">
        <v>4246.5138638775352</v>
      </c>
      <c r="Y23">
        <v>2647.2094654932998</v>
      </c>
      <c r="Z23">
        <v>2884.1286746215419</v>
      </c>
      <c r="AA23">
        <v>3294.5354433529888</v>
      </c>
      <c r="AB23">
        <v>3594.8832315595819</v>
      </c>
      <c r="AC23">
        <v>5723.5473941046794</v>
      </c>
      <c r="AD23">
        <v>6000.0000214466445</v>
      </c>
      <c r="AE23">
        <v>6000.0000214466445</v>
      </c>
      <c r="AH23">
        <v>1.6666666666666665</v>
      </c>
      <c r="AI23">
        <v>9.9999997473787516E-2</v>
      </c>
      <c r="AJ23">
        <v>9.9999997473787516E-2</v>
      </c>
      <c r="AK23">
        <v>9.9999997473787516E-2</v>
      </c>
      <c r="AL23">
        <v>9.9999997473787516E-2</v>
      </c>
      <c r="AM23">
        <v>9.9999997473787516E-2</v>
      </c>
      <c r="AN23">
        <v>9.9999997473787516E-2</v>
      </c>
      <c r="AO23">
        <v>9.9999997473787516E-2</v>
      </c>
      <c r="AP23">
        <v>9.9999997473787516E-2</v>
      </c>
      <c r="AR23" t="s">
        <v>96</v>
      </c>
      <c r="AS23">
        <v>1.6666666666666665</v>
      </c>
      <c r="AT23">
        <v>1028.9505725097656</v>
      </c>
      <c r="AU23">
        <v>1027.2564697265625</v>
      </c>
      <c r="AV23">
        <v>1027.2564697265625</v>
      </c>
      <c r="AW23">
        <v>1027.998779296875</v>
      </c>
      <c r="AX23">
        <v>1029.438720703125</v>
      </c>
      <c r="AY23">
        <v>1029.438720703125</v>
      </c>
      <c r="AZ23">
        <v>1029.4493408203125</v>
      </c>
      <c r="BA23">
        <v>1029.4544677734375</v>
      </c>
      <c r="BD23">
        <v>1.6666666666666665</v>
      </c>
      <c r="BE23">
        <v>0.12682051630690697</v>
      </c>
      <c r="BF23">
        <v>9.2679641966242343E-2</v>
      </c>
      <c r="BG23">
        <v>0.10403468331787735</v>
      </c>
      <c r="BH23">
        <v>0.11588167399168015</v>
      </c>
      <c r="BI23">
        <v>0.12601551134139299</v>
      </c>
      <c r="BJ23">
        <v>0.13873304123990238</v>
      </c>
      <c r="BK23">
        <v>0.15365512808784842</v>
      </c>
      <c r="BL23">
        <v>0.16875816800165921</v>
      </c>
      <c r="BO23">
        <v>1.6666666666666665</v>
      </c>
      <c r="BP23">
        <v>6951.1730027901167</v>
      </c>
      <c r="BQ23">
        <v>3897.073996342499</v>
      </c>
      <c r="BR23">
        <v>4363.0348293432944</v>
      </c>
      <c r="BS23">
        <v>5944.9280173070238</v>
      </c>
      <c r="BT23">
        <v>6627.5898765722304</v>
      </c>
      <c r="BU23">
        <v>8398.3953673494671</v>
      </c>
      <c r="BV23">
        <v>9264.7129247014509</v>
      </c>
      <c r="BW23">
        <v>9350.4558569774636</v>
      </c>
    </row>
    <row r="24" spans="1:75">
      <c r="A24">
        <v>1.7499999999999998</v>
      </c>
      <c r="B24">
        <v>2.4406897105109196E-2</v>
      </c>
      <c r="C24">
        <v>1.3829842828272376E-2</v>
      </c>
      <c r="D24">
        <v>1.5901779988780618E-2</v>
      </c>
      <c r="E24">
        <v>1.948343197000213E-2</v>
      </c>
      <c r="F24">
        <v>2.3067133952281438E-2</v>
      </c>
      <c r="G24">
        <v>2.6461371817276813E-2</v>
      </c>
      <c r="H24">
        <v>4.2525382013991475E-2</v>
      </c>
      <c r="I24">
        <v>5.4565636673942208E-2</v>
      </c>
      <c r="L24">
        <v>1.7499999999999998</v>
      </c>
      <c r="M24">
        <v>1139.0577893066404</v>
      </c>
      <c r="N24">
        <v>1138.9613037109375</v>
      </c>
      <c r="O24">
        <v>1138.9720458984375</v>
      </c>
      <c r="P24">
        <v>1138.97216796875</v>
      </c>
      <c r="Q24">
        <v>1138.9722900390625</v>
      </c>
      <c r="R24">
        <v>1138.9722900390625</v>
      </c>
      <c r="S24">
        <v>1139.4794921875</v>
      </c>
      <c r="T24">
        <v>1140.0982666015625</v>
      </c>
      <c r="W24">
        <v>1.7499999999999998</v>
      </c>
      <c r="X24">
        <v>861.65220020102663</v>
      </c>
      <c r="Y24">
        <v>0</v>
      </c>
      <c r="Z24">
        <v>0</v>
      </c>
      <c r="AA24">
        <v>0</v>
      </c>
      <c r="AB24">
        <v>0</v>
      </c>
      <c r="AC24">
        <v>0</v>
      </c>
      <c r="AD24">
        <v>5141.7657692783214</v>
      </c>
      <c r="AE24">
        <v>6000.0000214466445</v>
      </c>
      <c r="AH24">
        <v>1.7499999999999998</v>
      </c>
      <c r="AI24">
        <v>1.7999999545281753E-2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9.9999997473787516E-2</v>
      </c>
      <c r="AP24">
        <v>9.9999997473787516E-2</v>
      </c>
      <c r="AR24" t="s">
        <v>97</v>
      </c>
      <c r="AS24">
        <v>1.7499999999999998</v>
      </c>
      <c r="AT24">
        <v>1027.8457495117189</v>
      </c>
      <c r="AU24">
        <v>1026.8837890625</v>
      </c>
      <c r="AV24">
        <v>1026.8837890625</v>
      </c>
      <c r="AW24">
        <v>1027.263427734375</v>
      </c>
      <c r="AX24">
        <v>1028.010009765625</v>
      </c>
      <c r="AY24">
        <v>1028.015380859375</v>
      </c>
      <c r="AZ24">
        <v>1028.596923828125</v>
      </c>
      <c r="BA24">
        <v>1029.476318359375</v>
      </c>
      <c r="BD24">
        <v>1.7499999999999998</v>
      </c>
      <c r="BE24">
        <v>0.11404233028580756</v>
      </c>
      <c r="BF24">
        <v>3.5584416764322668E-3</v>
      </c>
      <c r="BG24">
        <v>1.2642121873795986E-2</v>
      </c>
      <c r="BH24">
        <v>8.0393874668516219E-2</v>
      </c>
      <c r="BI24">
        <v>0.11248966620769352</v>
      </c>
      <c r="BJ24">
        <v>0.14948913303669542</v>
      </c>
      <c r="BK24">
        <v>0.21949669462628663</v>
      </c>
      <c r="BL24">
        <v>0.24345100973732769</v>
      </c>
      <c r="BO24">
        <v>1.7499999999999998</v>
      </c>
      <c r="BP24">
        <v>1876.099729253747</v>
      </c>
      <c r="BQ24">
        <v>0</v>
      </c>
      <c r="BR24">
        <v>0</v>
      </c>
      <c r="BS24">
        <v>0</v>
      </c>
      <c r="BT24">
        <v>1717.9503491450334</v>
      </c>
      <c r="BU24">
        <v>1905.5294876262246</v>
      </c>
      <c r="BV24">
        <v>6927.0278678068889</v>
      </c>
      <c r="BW24">
        <v>8141.5076262917983</v>
      </c>
    </row>
    <row r="25" spans="1:75">
      <c r="A25">
        <v>1.8333333333333333</v>
      </c>
      <c r="B25">
        <v>2.4083406973052932E-2</v>
      </c>
      <c r="C25">
        <v>1.5534471458522603E-2</v>
      </c>
      <c r="D25">
        <v>1.7853244571597315E-2</v>
      </c>
      <c r="E25">
        <v>2.0935851352987811E-2</v>
      </c>
      <c r="F25">
        <v>2.3955915821716189E-2</v>
      </c>
      <c r="G25">
        <v>2.6960417017107829E-2</v>
      </c>
      <c r="H25">
        <v>3.1418236176250502E-2</v>
      </c>
      <c r="I25">
        <v>3.584222577046603E-2</v>
      </c>
      <c r="L25">
        <v>1.8333333333333333</v>
      </c>
      <c r="M25">
        <v>1139.8583367919907</v>
      </c>
      <c r="N25">
        <v>1138.9962158203125</v>
      </c>
      <c r="O25">
        <v>1138.9962158203125</v>
      </c>
      <c r="P25">
        <v>1139.960693359375</v>
      </c>
      <c r="Q25">
        <v>1140.026611328125</v>
      </c>
      <c r="R25">
        <v>1140.07421875</v>
      </c>
      <c r="S25">
        <v>1140.119384765625</v>
      </c>
      <c r="T25">
        <v>1140.1529541015625</v>
      </c>
      <c r="W25">
        <v>1.8333333333333333</v>
      </c>
      <c r="X25">
        <v>199.27099794218836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4418.6930526117676</v>
      </c>
      <c r="AH25">
        <v>1.8333333333333333</v>
      </c>
      <c r="AI25">
        <v>4.9999998736893758E-3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9.9999997473787516E-2</v>
      </c>
      <c r="AR25" t="s">
        <v>98</v>
      </c>
      <c r="AS25">
        <v>1.8333333333333333</v>
      </c>
      <c r="AT25">
        <v>1027.7696401977535</v>
      </c>
      <c r="AU25">
        <v>1026.69189453125</v>
      </c>
      <c r="AV25">
        <v>1026.69189453125</v>
      </c>
      <c r="AW25">
        <v>1027.2655029296875</v>
      </c>
      <c r="AX25">
        <v>1027.268310546875</v>
      </c>
      <c r="AY25">
        <v>1028.75</v>
      </c>
      <c r="AZ25">
        <v>1029.497314453125</v>
      </c>
      <c r="BA25">
        <v>1029.497802734375</v>
      </c>
      <c r="BD25">
        <v>1.8333333333333333</v>
      </c>
      <c r="BE25">
        <v>0.10180175591661572</v>
      </c>
      <c r="BF25">
        <v>8.422992323176004E-3</v>
      </c>
      <c r="BG25">
        <v>2.1090745576657355E-2</v>
      </c>
      <c r="BH25">
        <v>8.0925696238409728E-2</v>
      </c>
      <c r="BI25">
        <v>9.9489770946092904E-2</v>
      </c>
      <c r="BJ25">
        <v>0.1262945297639817</v>
      </c>
      <c r="BK25">
        <v>0.17084031424019486</v>
      </c>
      <c r="BL25">
        <v>0.21802679111715406</v>
      </c>
      <c r="BO25">
        <v>1.8333333333333333</v>
      </c>
      <c r="BP25">
        <v>605.3082636678713</v>
      </c>
      <c r="BQ25">
        <v>0</v>
      </c>
      <c r="BR25">
        <v>0</v>
      </c>
      <c r="BS25">
        <v>0</v>
      </c>
      <c r="BT25">
        <v>605.82611568462687</v>
      </c>
      <c r="BU25">
        <v>925.68470307619907</v>
      </c>
      <c r="BV25">
        <v>1320.874397078022</v>
      </c>
      <c r="BW25">
        <v>4383.3309543153146</v>
      </c>
    </row>
    <row r="26" spans="1:75">
      <c r="A26">
        <v>1.9166666666666665</v>
      </c>
      <c r="B26">
        <v>2.151078689318333E-2</v>
      </c>
      <c r="C26">
        <v>1.3115900401317049E-2</v>
      </c>
      <c r="D26">
        <v>1.4760978956473991E-2</v>
      </c>
      <c r="E26">
        <v>1.8398877728031948E-2</v>
      </c>
      <c r="F26">
        <v>2.1631873096339405E-2</v>
      </c>
      <c r="G26">
        <v>2.4936147383414209E-2</v>
      </c>
      <c r="H26">
        <v>2.7762736863223836E-2</v>
      </c>
      <c r="I26">
        <v>3.1954852602211758E-2</v>
      </c>
      <c r="L26">
        <v>1.9166666666666665</v>
      </c>
      <c r="M26">
        <v>1140.5226412963859</v>
      </c>
      <c r="N26">
        <v>1139</v>
      </c>
      <c r="O26">
        <v>1139.399658203125</v>
      </c>
      <c r="P26">
        <v>1140.5350341796875</v>
      </c>
      <c r="Q26">
        <v>1140.6826171875</v>
      </c>
      <c r="R26">
        <v>1140.775146484375</v>
      </c>
      <c r="S26">
        <v>1140.905517578125</v>
      </c>
      <c r="T26">
        <v>1140.9583740234375</v>
      </c>
      <c r="W26">
        <v>1.9166666666666665</v>
      </c>
      <c r="X26">
        <v>18.51110189595623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1851.1101895956231</v>
      </c>
      <c r="AH26">
        <v>1.9166666666666665</v>
      </c>
      <c r="AI26">
        <v>1.4099428881308995E-4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1.4099428881308995E-2</v>
      </c>
      <c r="AR26" t="s">
        <v>99</v>
      </c>
      <c r="AS26">
        <v>1.9166666666666665</v>
      </c>
      <c r="AT26">
        <v>1027.8432983398438</v>
      </c>
      <c r="AU26">
        <v>1026.595947265625</v>
      </c>
      <c r="AV26">
        <v>1026.595947265625</v>
      </c>
      <c r="AW26">
        <v>1026.888427734375</v>
      </c>
      <c r="AX26">
        <v>1027.275390625</v>
      </c>
      <c r="AY26">
        <v>1029.185546875</v>
      </c>
      <c r="AZ26">
        <v>1029.5</v>
      </c>
      <c r="BA26">
        <v>1029.5</v>
      </c>
      <c r="BD26">
        <v>1.9166666666666665</v>
      </c>
      <c r="BE26">
        <v>9.8959940830051524E-2</v>
      </c>
      <c r="BF26">
        <v>8.8354108811472543E-3</v>
      </c>
      <c r="BG26">
        <v>2.1650714188581333E-2</v>
      </c>
      <c r="BH26">
        <v>7.7985590905882418E-2</v>
      </c>
      <c r="BI26">
        <v>9.8218712082598358E-2</v>
      </c>
      <c r="BJ26">
        <v>0.12214221351314336</v>
      </c>
      <c r="BK26">
        <v>0.17150132043752819</v>
      </c>
      <c r="BL26">
        <v>0.21199790353421122</v>
      </c>
      <c r="BO26">
        <v>1.9166666666666665</v>
      </c>
      <c r="BP26">
        <v>399.84723754523384</v>
      </c>
      <c r="BQ26">
        <v>0</v>
      </c>
      <c r="BR26">
        <v>0</v>
      </c>
      <c r="BS26">
        <v>0</v>
      </c>
      <c r="BT26">
        <v>467.99426584224028</v>
      </c>
      <c r="BU26">
        <v>603.19291241597489</v>
      </c>
      <c r="BV26">
        <v>751.18531319579677</v>
      </c>
      <c r="BW26">
        <v>2429.2594759922376</v>
      </c>
    </row>
    <row r="27" spans="1:75">
      <c r="A27">
        <v>1.9999999999999998</v>
      </c>
      <c r="B27">
        <v>2.5966319911579636E-2</v>
      </c>
      <c r="C27">
        <v>1.6410453099524602E-2</v>
      </c>
      <c r="D27">
        <v>1.7219550500158221E-2</v>
      </c>
      <c r="E27">
        <v>2.1806792574352585E-2</v>
      </c>
      <c r="F27">
        <v>2.5527793695800938E-2</v>
      </c>
      <c r="G27">
        <v>2.8597609343705699E-2</v>
      </c>
      <c r="H27">
        <v>3.8288741052383557E-2</v>
      </c>
      <c r="I27">
        <v>4.217022069497034E-2</v>
      </c>
      <c r="L27">
        <v>1.9999999999999998</v>
      </c>
      <c r="M27">
        <v>1141.0590332031238</v>
      </c>
      <c r="N27">
        <v>1139.3302001953125</v>
      </c>
      <c r="O27">
        <v>1140.150390625</v>
      </c>
      <c r="P27">
        <v>1140.946533203125</v>
      </c>
      <c r="Q27">
        <v>1141.169189453125</v>
      </c>
      <c r="R27">
        <v>1141.2940673828125</v>
      </c>
      <c r="S27">
        <v>1141.5048828125</v>
      </c>
      <c r="T27">
        <v>1141.5711669921875</v>
      </c>
      <c r="W27">
        <v>1.9999999999999998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H27">
        <v>1.9999999999999998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R27" t="s">
        <v>88</v>
      </c>
      <c r="AS27">
        <v>1.9999999999999998</v>
      </c>
      <c r="AT27">
        <v>1027.848089599609</v>
      </c>
      <c r="AU27">
        <v>1026.5479736328125</v>
      </c>
      <c r="AV27">
        <v>1026.5479736328125</v>
      </c>
      <c r="AW27">
        <v>1026.6942138671875</v>
      </c>
      <c r="AX27">
        <v>1027.150390625</v>
      </c>
      <c r="AY27">
        <v>1029.5</v>
      </c>
      <c r="AZ27">
        <v>1029.5</v>
      </c>
      <c r="BA27">
        <v>1029.5</v>
      </c>
      <c r="BD27">
        <v>1.9999999999999998</v>
      </c>
      <c r="BE27">
        <v>0.12723163984143554</v>
      </c>
      <c r="BF27">
        <v>3.6687095416709781E-2</v>
      </c>
      <c r="BG27">
        <v>4.7869631089270115E-2</v>
      </c>
      <c r="BH27">
        <v>9.9490309366956353E-2</v>
      </c>
      <c r="BI27">
        <v>0.12792274355888367</v>
      </c>
      <c r="BJ27">
        <v>0.1551880850456655</v>
      </c>
      <c r="BK27">
        <v>0.20115345250815153</v>
      </c>
      <c r="BL27">
        <v>0.23645089822821319</v>
      </c>
      <c r="BO27">
        <v>1.9999999999999998</v>
      </c>
      <c r="BP27">
        <v>651.2290722638935</v>
      </c>
      <c r="BQ27">
        <v>0</v>
      </c>
      <c r="BR27">
        <v>0</v>
      </c>
      <c r="BS27">
        <v>341.32157067491528</v>
      </c>
      <c r="BT27">
        <v>415.47279909895218</v>
      </c>
      <c r="BU27">
        <v>672.1128672984438</v>
      </c>
      <c r="BV27">
        <v>2052.0378588567464</v>
      </c>
      <c r="BW27">
        <v>2133.3605288457034</v>
      </c>
    </row>
    <row r="28" spans="1:75">
      <c r="A28">
        <v>2.083333333333333</v>
      </c>
      <c r="B28">
        <v>2.3943005495918109E-2</v>
      </c>
      <c r="C28">
        <v>1.8301572708878666E-2</v>
      </c>
      <c r="D28">
        <v>1.9354936739546247E-2</v>
      </c>
      <c r="E28">
        <v>2.122103251167573E-2</v>
      </c>
      <c r="F28">
        <v>2.2980198991717771E-2</v>
      </c>
      <c r="G28">
        <v>2.4774484700174071E-2</v>
      </c>
      <c r="H28">
        <v>3.296155045973137E-2</v>
      </c>
      <c r="I28">
        <v>4.5964887249283493E-2</v>
      </c>
      <c r="L28">
        <v>2.083333333333333</v>
      </c>
      <c r="M28">
        <v>1141.5266085815422</v>
      </c>
      <c r="N28">
        <v>1139.8695068359375</v>
      </c>
      <c r="O28">
        <v>1140.698974609375</v>
      </c>
      <c r="P28">
        <v>1141.3590087890625</v>
      </c>
      <c r="Q28">
        <v>1141.6202392578125</v>
      </c>
      <c r="R28">
        <v>1141.765869140625</v>
      </c>
      <c r="S28">
        <v>1142.018310546875</v>
      </c>
      <c r="T28">
        <v>1142.2764892578125</v>
      </c>
      <c r="W28">
        <v>2.083333333333333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H28">
        <v>2.083333333333333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R28" t="s">
        <v>89</v>
      </c>
      <c r="AS28">
        <v>2.083333333333333</v>
      </c>
      <c r="AT28">
        <v>1027.5754623413086</v>
      </c>
      <c r="AU28">
        <v>1026.52392578125</v>
      </c>
      <c r="AV28">
        <v>1026.52392578125</v>
      </c>
      <c r="AW28">
        <v>1026.59716796875</v>
      </c>
      <c r="AX28">
        <v>1026.853515625</v>
      </c>
      <c r="AY28">
        <v>1028.8212890625</v>
      </c>
      <c r="AZ28">
        <v>1029.5</v>
      </c>
      <c r="BA28">
        <v>1029.5</v>
      </c>
      <c r="BD28">
        <v>2.083333333333333</v>
      </c>
      <c r="BE28">
        <v>6.1542039555703358E-2</v>
      </c>
      <c r="BF28">
        <v>3.9187133538121088E-6</v>
      </c>
      <c r="BG28">
        <v>1.4997263875216049E-5</v>
      </c>
      <c r="BH28">
        <v>1.343527856079163E-2</v>
      </c>
      <c r="BI28">
        <v>5.3912124712951481E-2</v>
      </c>
      <c r="BJ28">
        <v>9.3532267783302814E-2</v>
      </c>
      <c r="BK28">
        <v>0.15545505448244512</v>
      </c>
      <c r="BL28">
        <v>0.20756109734065831</v>
      </c>
      <c r="BO28">
        <v>2.083333333333333</v>
      </c>
      <c r="BP28">
        <v>160.98258902692169</v>
      </c>
      <c r="BQ28">
        <v>0</v>
      </c>
      <c r="BR28">
        <v>0</v>
      </c>
      <c r="BS28">
        <v>0</v>
      </c>
      <c r="BT28">
        <v>0</v>
      </c>
      <c r="BU28">
        <v>250.26272090878354</v>
      </c>
      <c r="BV28">
        <v>385.94974564677466</v>
      </c>
      <c r="BW28">
        <v>1987.857020340283</v>
      </c>
    </row>
    <row r="29" spans="1:75">
      <c r="A29">
        <v>2.1666666666666665</v>
      </c>
      <c r="B29">
        <v>2.7381810662821672E-2</v>
      </c>
      <c r="C29">
        <v>1.5722165699116886E-2</v>
      </c>
      <c r="D29">
        <v>1.7278776795137674E-2</v>
      </c>
      <c r="E29">
        <v>2.2873377020005137E-2</v>
      </c>
      <c r="F29">
        <v>2.7689900889527053E-2</v>
      </c>
      <c r="G29">
        <v>3.0118146241875365E-2</v>
      </c>
      <c r="H29">
        <v>3.9701921195955947E-2</v>
      </c>
      <c r="I29">
        <v>5.0437582103768364E-2</v>
      </c>
      <c r="L29">
        <v>2.1666666666666665</v>
      </c>
      <c r="M29">
        <v>1141.9546836344402</v>
      </c>
      <c r="N29">
        <v>1140.2850341796875</v>
      </c>
      <c r="O29">
        <v>1141.052978515625</v>
      </c>
      <c r="P29">
        <v>1141.674560546875</v>
      </c>
      <c r="Q29">
        <v>1141.93896484375</v>
      </c>
      <c r="R29">
        <v>1142.320068359375</v>
      </c>
      <c r="S29">
        <v>1142.748291015625</v>
      </c>
      <c r="T29">
        <v>1143.099853515625</v>
      </c>
      <c r="W29">
        <v>2.1666666666666665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H29">
        <v>2.1666666666666665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R29" t="s">
        <v>90</v>
      </c>
      <c r="AS29">
        <v>2.1666666666666665</v>
      </c>
      <c r="AT29">
        <v>1027.6418014526371</v>
      </c>
      <c r="AU29">
        <v>1026.511962890625</v>
      </c>
      <c r="AV29">
        <v>1026.548583984375</v>
      </c>
      <c r="AW29">
        <v>1026.78173828125</v>
      </c>
      <c r="AX29">
        <v>1027.03173828125</v>
      </c>
      <c r="AY29">
        <v>1028.3447265625</v>
      </c>
      <c r="AZ29">
        <v>1029.5</v>
      </c>
      <c r="BA29">
        <v>1029.5</v>
      </c>
      <c r="BD29">
        <v>2.1666666666666665</v>
      </c>
      <c r="BE29">
        <v>6.9743860531682661E-2</v>
      </c>
      <c r="BF29">
        <v>1.6559692994633224E-4</v>
      </c>
      <c r="BG29">
        <v>4.6298413280965178E-4</v>
      </c>
      <c r="BH29">
        <v>2.8610047593247145E-2</v>
      </c>
      <c r="BI29">
        <v>6.0555252275662497E-2</v>
      </c>
      <c r="BJ29">
        <v>0.11022161925211549</v>
      </c>
      <c r="BK29">
        <v>0.1729079958749935</v>
      </c>
      <c r="BL29">
        <v>0.20061481336597353</v>
      </c>
      <c r="BO29">
        <v>2.1666666666666665</v>
      </c>
      <c r="BP29">
        <v>173.05458949462064</v>
      </c>
      <c r="BQ29">
        <v>0</v>
      </c>
      <c r="BR29">
        <v>0</v>
      </c>
      <c r="BS29">
        <v>0</v>
      </c>
      <c r="BT29">
        <v>0</v>
      </c>
      <c r="BU29">
        <v>262.37327120367144</v>
      </c>
      <c r="BV29">
        <v>606.67491705219879</v>
      </c>
      <c r="BW29">
        <v>1952.7255598276033</v>
      </c>
    </row>
    <row r="30" spans="1:75">
      <c r="A30">
        <v>2.25</v>
      </c>
      <c r="B30">
        <v>2.526775242586151E-2</v>
      </c>
      <c r="C30">
        <v>1.493879608460702E-2</v>
      </c>
      <c r="D30">
        <v>1.9621757019194774E-2</v>
      </c>
      <c r="E30">
        <v>2.3039156076265499E-2</v>
      </c>
      <c r="F30">
        <v>2.4979868612717837E-2</v>
      </c>
      <c r="G30">
        <v>2.7570482416194864E-2</v>
      </c>
      <c r="H30">
        <v>3.1654955819249153E-2</v>
      </c>
      <c r="I30">
        <v>3.3697469916660339E-2</v>
      </c>
      <c r="L30">
        <v>2.25</v>
      </c>
      <c r="M30">
        <v>1142.4619209798177</v>
      </c>
      <c r="N30">
        <v>1140.627197265625</v>
      </c>
      <c r="O30">
        <v>1141.3812255859375</v>
      </c>
      <c r="P30">
        <v>1141.969970703125</v>
      </c>
      <c r="Q30">
        <v>1142.494873046875</v>
      </c>
      <c r="R30">
        <v>1143.02294921875</v>
      </c>
      <c r="S30">
        <v>1143.3297119140625</v>
      </c>
      <c r="T30">
        <v>1143.6668701171875</v>
      </c>
      <c r="W30">
        <v>2.25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H30">
        <v>2.25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R30" t="s">
        <v>91</v>
      </c>
      <c r="AS30">
        <v>2.25</v>
      </c>
      <c r="AT30">
        <v>1027.6892443847653</v>
      </c>
      <c r="AU30">
        <v>1026.5059814453125</v>
      </c>
      <c r="AV30">
        <v>1026.524169921875</v>
      </c>
      <c r="AW30">
        <v>1026.89697265625</v>
      </c>
      <c r="AX30">
        <v>1027.099853515625</v>
      </c>
      <c r="AY30">
        <v>1028.4908447265625</v>
      </c>
      <c r="AZ30">
        <v>1029.491455078125</v>
      </c>
      <c r="BA30">
        <v>1029.49169921875</v>
      </c>
      <c r="BD30">
        <v>2.25</v>
      </c>
      <c r="BE30">
        <v>5.972585451032688E-2</v>
      </c>
      <c r="BF30">
        <v>2.520248898463251E-6</v>
      </c>
      <c r="BG30">
        <v>4.4914708041687845E-4</v>
      </c>
      <c r="BH30">
        <v>1.5787829397595488E-2</v>
      </c>
      <c r="BI30">
        <v>5.8369656471768394E-2</v>
      </c>
      <c r="BJ30">
        <v>8.939224062487483E-2</v>
      </c>
      <c r="BK30">
        <v>0.14370135613717139</v>
      </c>
      <c r="BL30">
        <v>0.23251704988069832</v>
      </c>
      <c r="BO30">
        <v>2.25</v>
      </c>
      <c r="BP30">
        <v>125.45018847882899</v>
      </c>
      <c r="BQ30">
        <v>0</v>
      </c>
      <c r="BR30">
        <v>0</v>
      </c>
      <c r="BS30">
        <v>0</v>
      </c>
      <c r="BT30">
        <v>0</v>
      </c>
      <c r="BU30">
        <v>278.06502518156742</v>
      </c>
      <c r="BV30">
        <v>376.09954601284949</v>
      </c>
      <c r="BW30">
        <v>685.81054329482504</v>
      </c>
    </row>
    <row r="31" spans="1:75">
      <c r="A31">
        <v>2.333333333333333</v>
      </c>
      <c r="B31">
        <v>2.4900776532679882E-2</v>
      </c>
      <c r="C31">
        <v>7.5566167652141303E-3</v>
      </c>
      <c r="D31">
        <v>7.6881460699951276E-3</v>
      </c>
      <c r="E31">
        <v>1.135588809120236E-2</v>
      </c>
      <c r="F31">
        <v>2.3572891223011538E-2</v>
      </c>
      <c r="G31">
        <v>3.4687935112742707E-2</v>
      </c>
      <c r="H31">
        <v>4.8765610699774697E-2</v>
      </c>
      <c r="I31">
        <v>6.5429994720034301E-2</v>
      </c>
      <c r="L31">
        <v>2.333333333333333</v>
      </c>
      <c r="M31">
        <v>1142.9762091064454</v>
      </c>
      <c r="N31">
        <v>1140.994384765625</v>
      </c>
      <c r="O31">
        <v>1141.73388671875</v>
      </c>
      <c r="P31">
        <v>1142.640380859375</v>
      </c>
      <c r="Q31">
        <v>1143.0789794921875</v>
      </c>
      <c r="R31">
        <v>1143.473876953125</v>
      </c>
      <c r="S31">
        <v>1143.847412109375</v>
      </c>
      <c r="T31">
        <v>1144.2552490234375</v>
      </c>
      <c r="W31">
        <v>2.333333333333333</v>
      </c>
      <c r="X31">
        <v>6000.0000214466445</v>
      </c>
      <c r="Y31">
        <v>6000.0000214466445</v>
      </c>
      <c r="Z31">
        <v>6000.0000214466445</v>
      </c>
      <c r="AA31">
        <v>6000.0000214466445</v>
      </c>
      <c r="AB31">
        <v>6000.0000214466445</v>
      </c>
      <c r="AC31">
        <v>6000.0000214466445</v>
      </c>
      <c r="AD31">
        <v>6000.0000214466445</v>
      </c>
      <c r="AE31">
        <v>6000.0000214466445</v>
      </c>
      <c r="AH31">
        <v>2.333333333333333</v>
      </c>
      <c r="AI31">
        <v>9.9999997473787516E-2</v>
      </c>
      <c r="AJ31">
        <v>9.9999997473787516E-2</v>
      </c>
      <c r="AK31">
        <v>9.9999997473787516E-2</v>
      </c>
      <c r="AL31">
        <v>9.9999997473787516E-2</v>
      </c>
      <c r="AM31">
        <v>9.9999997473787516E-2</v>
      </c>
      <c r="AN31">
        <v>9.9999997473787516E-2</v>
      </c>
      <c r="AO31">
        <v>9.9999997473787516E-2</v>
      </c>
      <c r="AP31">
        <v>9.9999997473787516E-2</v>
      </c>
      <c r="AR31" t="s">
        <v>92</v>
      </c>
      <c r="AS31">
        <v>2.333333333333333</v>
      </c>
      <c r="AT31">
        <v>1027.7914852905267</v>
      </c>
      <c r="AU31">
        <v>1026.5030517578125</v>
      </c>
      <c r="AV31">
        <v>1026.5120849609375</v>
      </c>
      <c r="AW31">
        <v>1026.8968505859375</v>
      </c>
      <c r="AX31">
        <v>1027.335693359375</v>
      </c>
      <c r="AY31">
        <v>1028.710205078125</v>
      </c>
      <c r="AZ31">
        <v>1029.453125</v>
      </c>
      <c r="BA31">
        <v>1029.453857421875</v>
      </c>
      <c r="BD31">
        <v>2.333333333333333</v>
      </c>
      <c r="BE31">
        <v>1.9570583150593492E-2</v>
      </c>
      <c r="BF31">
        <v>6.1659264360969246E-6</v>
      </c>
      <c r="BG31">
        <v>1.9353714719727577E-4</v>
      </c>
      <c r="BH31">
        <v>6.5010834759959835E-4</v>
      </c>
      <c r="BI31">
        <v>1.6713868262741016E-3</v>
      </c>
      <c r="BJ31">
        <v>2.7614627470029518E-2</v>
      </c>
      <c r="BK31">
        <v>7.470402488252148E-2</v>
      </c>
      <c r="BL31">
        <v>0.16489758854731917</v>
      </c>
      <c r="BO31">
        <v>2.333333333333333</v>
      </c>
      <c r="BP31">
        <v>5974.1548462659739</v>
      </c>
      <c r="BQ31">
        <v>4146.7776007191405</v>
      </c>
      <c r="BR31">
        <v>4397.4493405547537</v>
      </c>
      <c r="BS31">
        <v>4897.5684205628158</v>
      </c>
      <c r="BT31">
        <v>5482.5848790671598</v>
      </c>
      <c r="BU31">
        <v>7154.8238350776837</v>
      </c>
      <c r="BV31">
        <v>7981.8037742392398</v>
      </c>
      <c r="BW31">
        <v>8122.9848023751474</v>
      </c>
    </row>
    <row r="32" spans="1:75">
      <c r="A32">
        <v>2.4166666666666665</v>
      </c>
      <c r="B32">
        <v>2.343074507280106E-2</v>
      </c>
      <c r="C32">
        <v>1.0210168511548545E-2</v>
      </c>
      <c r="D32">
        <v>1.2087031791452318E-2</v>
      </c>
      <c r="E32">
        <v>1.5591132978443056E-2</v>
      </c>
      <c r="F32">
        <v>2.0894336557830684E-2</v>
      </c>
      <c r="G32">
        <v>3.0417100788326934E-2</v>
      </c>
      <c r="H32">
        <v>4.0558432374382392E-2</v>
      </c>
      <c r="I32">
        <v>5.2097355364821851E-2</v>
      </c>
      <c r="L32">
        <v>2.4166666666666665</v>
      </c>
      <c r="M32">
        <v>1142.1116674804673</v>
      </c>
      <c r="N32">
        <v>1140.3411865234375</v>
      </c>
      <c r="O32">
        <v>1140.994873046875</v>
      </c>
      <c r="P32">
        <v>1141.646484375</v>
      </c>
      <c r="Q32">
        <v>1141.95849609375</v>
      </c>
      <c r="R32">
        <v>1142.7333984375</v>
      </c>
      <c r="S32">
        <v>1143.27392578125</v>
      </c>
      <c r="T32">
        <v>1143.78173828125</v>
      </c>
      <c r="W32">
        <v>2.4166666666666665</v>
      </c>
      <c r="X32">
        <v>6000.0000214466445</v>
      </c>
      <c r="Y32">
        <v>6000.0000214466445</v>
      </c>
      <c r="Z32">
        <v>6000.0000214466445</v>
      </c>
      <c r="AA32">
        <v>6000.0000214466445</v>
      </c>
      <c r="AB32">
        <v>6000.0000214466445</v>
      </c>
      <c r="AC32">
        <v>6000.0000214466445</v>
      </c>
      <c r="AD32">
        <v>6000.0000214466445</v>
      </c>
      <c r="AE32">
        <v>6000.0000214466445</v>
      </c>
      <c r="AH32">
        <v>2.4166666666666665</v>
      </c>
      <c r="AI32">
        <v>9.9999997473787516E-2</v>
      </c>
      <c r="AJ32">
        <v>9.9999997473787516E-2</v>
      </c>
      <c r="AK32">
        <v>9.9999997473787516E-2</v>
      </c>
      <c r="AL32">
        <v>9.9999997473787516E-2</v>
      </c>
      <c r="AM32">
        <v>9.9999997473787516E-2</v>
      </c>
      <c r="AN32">
        <v>9.9999997473787516E-2</v>
      </c>
      <c r="AO32">
        <v>9.9999997473787516E-2</v>
      </c>
      <c r="AP32">
        <v>9.9999997473787516E-2</v>
      </c>
      <c r="AR32" t="s">
        <v>93</v>
      </c>
      <c r="AS32">
        <v>2.4166666666666665</v>
      </c>
      <c r="AT32">
        <v>1029.3675022379557</v>
      </c>
      <c r="AU32">
        <v>1026.50146484375</v>
      </c>
      <c r="AV32">
        <v>1029.4207763671875</v>
      </c>
      <c r="AW32">
        <v>1029.422607421875</v>
      </c>
      <c r="AX32">
        <v>1029.440185546875</v>
      </c>
      <c r="AY32">
        <v>1029.4437255859375</v>
      </c>
      <c r="AZ32">
        <v>1029.4481201171875</v>
      </c>
      <c r="BA32">
        <v>1029.4481201171875</v>
      </c>
      <c r="BD32">
        <v>2.4166666666666665</v>
      </c>
      <c r="BE32">
        <v>7.9153609573646977E-2</v>
      </c>
      <c r="BF32">
        <v>3.510273018036969E-2</v>
      </c>
      <c r="BG32">
        <v>5.3198651585262269E-2</v>
      </c>
      <c r="BH32">
        <v>6.3201085140462965E-2</v>
      </c>
      <c r="BI32">
        <v>7.0676054747309536E-2</v>
      </c>
      <c r="BJ32">
        <v>9.2465321358758956E-2</v>
      </c>
      <c r="BK32">
        <v>0.12293462350498885</v>
      </c>
      <c r="BL32">
        <v>0.13496504107024521</v>
      </c>
      <c r="BO32">
        <v>2.4166666666666665</v>
      </c>
      <c r="BP32">
        <v>7938.1089142863384</v>
      </c>
      <c r="BQ32">
        <v>4174.6775688153657</v>
      </c>
      <c r="BR32">
        <v>7543.1139401404162</v>
      </c>
      <c r="BS32">
        <v>7646.6135017907773</v>
      </c>
      <c r="BT32">
        <v>7721.834721837894</v>
      </c>
      <c r="BU32">
        <v>7861.3392860831509</v>
      </c>
      <c r="BV32">
        <v>9420.3486710830366</v>
      </c>
      <c r="BW32">
        <v>9562.9647787624199</v>
      </c>
    </row>
    <row r="33" spans="1:75">
      <c r="A33">
        <v>2.4999999999999996</v>
      </c>
      <c r="B33">
        <v>2.5525168125568567E-2</v>
      </c>
      <c r="C33">
        <v>1.0862178896786645E-2</v>
      </c>
      <c r="D33">
        <v>1.690562567091547E-2</v>
      </c>
      <c r="E33">
        <v>2.1258019842207432E-2</v>
      </c>
      <c r="F33">
        <v>2.5170596927637234E-2</v>
      </c>
      <c r="G33">
        <v>3.0086064725765027E-2</v>
      </c>
      <c r="H33">
        <v>3.5517732612788677E-2</v>
      </c>
      <c r="I33">
        <v>5.2000803407281637E-2</v>
      </c>
      <c r="L33">
        <v>2.4999999999999996</v>
      </c>
      <c r="M33">
        <v>1141.5669227091473</v>
      </c>
      <c r="N33">
        <v>1139.737060546875</v>
      </c>
      <c r="O33">
        <v>1140.3466796875</v>
      </c>
      <c r="P33">
        <v>1141.061279296875</v>
      </c>
      <c r="Q33">
        <v>1141.485595703125</v>
      </c>
      <c r="R33">
        <v>1142.0029296875</v>
      </c>
      <c r="S33">
        <v>1142.978515625</v>
      </c>
      <c r="T33">
        <v>1143.5711669921875</v>
      </c>
      <c r="W33">
        <v>2.4999999999999996</v>
      </c>
      <c r="X33">
        <v>6000.0000214466445</v>
      </c>
      <c r="Y33">
        <v>6000.0000214466445</v>
      </c>
      <c r="Z33">
        <v>6000.0000214466445</v>
      </c>
      <c r="AA33">
        <v>6000.0000214466445</v>
      </c>
      <c r="AB33">
        <v>6000.0000214466445</v>
      </c>
      <c r="AC33">
        <v>6000.0000214466445</v>
      </c>
      <c r="AD33">
        <v>6000.0000214466445</v>
      </c>
      <c r="AE33">
        <v>6000.0000214466445</v>
      </c>
      <c r="AH33">
        <v>2.4999999999999996</v>
      </c>
      <c r="AI33">
        <v>9.9999997473787516E-2</v>
      </c>
      <c r="AJ33">
        <v>9.9999997473787516E-2</v>
      </c>
      <c r="AK33">
        <v>9.9999997473787516E-2</v>
      </c>
      <c r="AL33">
        <v>9.9999997473787516E-2</v>
      </c>
      <c r="AM33">
        <v>9.9999997473787516E-2</v>
      </c>
      <c r="AN33">
        <v>9.9999997473787516E-2</v>
      </c>
      <c r="AO33">
        <v>9.9999997473787516E-2</v>
      </c>
      <c r="AP33">
        <v>9.9999997473787516E-2</v>
      </c>
      <c r="AR33" t="s">
        <v>94</v>
      </c>
      <c r="AS33">
        <v>2.4999999999999996</v>
      </c>
      <c r="AT33">
        <v>1029.1445910644529</v>
      </c>
      <c r="AU33">
        <v>1028.0008544921875</v>
      </c>
      <c r="AV33">
        <v>1028.0115966796875</v>
      </c>
      <c r="AW33">
        <v>1029.40478515625</v>
      </c>
      <c r="AX33">
        <v>1029.4049072265625</v>
      </c>
      <c r="AY33">
        <v>1029.405029296875</v>
      </c>
      <c r="AZ33">
        <v>1029.4072265625</v>
      </c>
      <c r="BA33">
        <v>1029.4376220703125</v>
      </c>
      <c r="BD33">
        <v>2.4999999999999996</v>
      </c>
      <c r="BE33">
        <v>7.9940057630665154E-2</v>
      </c>
      <c r="BF33">
        <v>2.2633610569755547E-2</v>
      </c>
      <c r="BG33">
        <v>3.1546653190162033E-2</v>
      </c>
      <c r="BH33">
        <v>5.852348476764746E-2</v>
      </c>
      <c r="BI33">
        <v>7.6758289651479572E-2</v>
      </c>
      <c r="BJ33">
        <v>9.9187484011054039E-2</v>
      </c>
      <c r="BK33">
        <v>0.12953155965078622</v>
      </c>
      <c r="BL33">
        <v>0.15071395318955183</v>
      </c>
      <c r="BO33">
        <v>2.4999999999999996</v>
      </c>
      <c r="BP33">
        <v>7616.2707126853747</v>
      </c>
      <c r="BQ33">
        <v>5334.5515586805395</v>
      </c>
      <c r="BR33">
        <v>5805.0379939085487</v>
      </c>
      <c r="BS33">
        <v>7431.7233305065893</v>
      </c>
      <c r="BT33">
        <v>7518.3448829112622</v>
      </c>
      <c r="BU33">
        <v>7644.3522359005137</v>
      </c>
      <c r="BV33">
        <v>9199.7460518333264</v>
      </c>
      <c r="BW33">
        <v>9311.6312395718342</v>
      </c>
    </row>
    <row r="34" spans="1:75">
      <c r="A34">
        <v>2.583333333333333</v>
      </c>
      <c r="B34">
        <v>2.4908537808035636E-2</v>
      </c>
      <c r="C34">
        <v>7.2673410613788292E-3</v>
      </c>
      <c r="D34">
        <v>9.5417126431129873E-3</v>
      </c>
      <c r="E34">
        <v>1.879703086160589E-2</v>
      </c>
      <c r="F34">
        <v>2.3951783077791333E-2</v>
      </c>
      <c r="G34">
        <v>3.1026735086925328E-2</v>
      </c>
      <c r="H34">
        <v>4.1087499994318932E-2</v>
      </c>
      <c r="I34">
        <v>4.7571436880389228E-2</v>
      </c>
      <c r="L34">
        <v>2.583333333333333</v>
      </c>
      <c r="M34">
        <v>1140.9501403808581</v>
      </c>
      <c r="N34">
        <v>1139.05908203125</v>
      </c>
      <c r="O34">
        <v>1139.4539794921875</v>
      </c>
      <c r="P34">
        <v>1140.4117431640625</v>
      </c>
      <c r="Q34">
        <v>1140.9168701171875</v>
      </c>
      <c r="R34">
        <v>1141.468505859375</v>
      </c>
      <c r="S34">
        <v>1142.330078125</v>
      </c>
      <c r="T34">
        <v>1143.30419921875</v>
      </c>
      <c r="W34">
        <v>2.583333333333333</v>
      </c>
      <c r="X34">
        <v>5894.5980393721165</v>
      </c>
      <c r="Y34">
        <v>4037.0455046722609</v>
      </c>
      <c r="Z34">
        <v>4451.2147515353035</v>
      </c>
      <c r="AA34">
        <v>6000.0000214466445</v>
      </c>
      <c r="AB34">
        <v>6000.0000214466445</v>
      </c>
      <c r="AC34">
        <v>6000.0000214466445</v>
      </c>
      <c r="AD34">
        <v>6000.0000214466445</v>
      </c>
      <c r="AE34">
        <v>6000.0000214466445</v>
      </c>
      <c r="AH34">
        <v>2.583333333333333</v>
      </c>
      <c r="AI34">
        <v>9.9999997473787516E-2</v>
      </c>
      <c r="AJ34">
        <v>9.9999997473787516E-2</v>
      </c>
      <c r="AK34">
        <v>9.9999997473787516E-2</v>
      </c>
      <c r="AL34">
        <v>9.9999997473787516E-2</v>
      </c>
      <c r="AM34">
        <v>9.9999997473787516E-2</v>
      </c>
      <c r="AN34">
        <v>9.9999997473787516E-2</v>
      </c>
      <c r="AO34">
        <v>9.9999997473787516E-2</v>
      </c>
      <c r="AP34">
        <v>9.9999997473787516E-2</v>
      </c>
      <c r="AR34" t="s">
        <v>95</v>
      </c>
      <c r="AS34">
        <v>2.583333333333333</v>
      </c>
      <c r="AT34">
        <v>1029.0661560058593</v>
      </c>
      <c r="AU34">
        <v>1027.2662353515625</v>
      </c>
      <c r="AV34">
        <v>1027.4735107421875</v>
      </c>
      <c r="AW34">
        <v>1029.41650390625</v>
      </c>
      <c r="AX34">
        <v>1029.4168701171875</v>
      </c>
      <c r="AY34">
        <v>1029.4168701171875</v>
      </c>
      <c r="AZ34">
        <v>1029.430908203125</v>
      </c>
      <c r="BA34">
        <v>1029.4310302734375</v>
      </c>
      <c r="BD34">
        <v>2.583333333333333</v>
      </c>
      <c r="BE34">
        <v>7.8004958694274595E-2</v>
      </c>
      <c r="BF34">
        <v>1.201304939968395E-4</v>
      </c>
      <c r="BG34">
        <v>7.3142796281899791E-3</v>
      </c>
      <c r="BH34">
        <v>4.1981875256169587E-2</v>
      </c>
      <c r="BI34">
        <v>7.8912191384006292E-2</v>
      </c>
      <c r="BJ34">
        <v>0.10643321002135053</v>
      </c>
      <c r="BK34">
        <v>0.15079020522534847</v>
      </c>
      <c r="BL34">
        <v>0.18123655172530562</v>
      </c>
      <c r="BO34">
        <v>2.583333333333333</v>
      </c>
      <c r="BP34">
        <v>7434.4845406975792</v>
      </c>
      <c r="BQ34">
        <v>4782.430921219031</v>
      </c>
      <c r="BR34">
        <v>5281.3525270194859</v>
      </c>
      <c r="BS34">
        <v>7131.1289618122764</v>
      </c>
      <c r="BT34">
        <v>7370.2756619172342</v>
      </c>
      <c r="BU34">
        <v>8355.2154394136032</v>
      </c>
      <c r="BV34">
        <v>9237.8932814623458</v>
      </c>
      <c r="BW34">
        <v>9310.3860553464874</v>
      </c>
    </row>
    <row r="35" spans="1:75">
      <c r="A35">
        <v>2.6666666666666665</v>
      </c>
      <c r="B35">
        <v>3.3943896696655408E-2</v>
      </c>
      <c r="C35">
        <v>2.5993414965341799E-2</v>
      </c>
      <c r="D35">
        <v>2.8073669454897754E-2</v>
      </c>
      <c r="E35">
        <v>3.1063813366927207E-2</v>
      </c>
      <c r="F35">
        <v>3.3736556360963732E-2</v>
      </c>
      <c r="G35">
        <v>3.7057907320559025E-2</v>
      </c>
      <c r="H35">
        <v>3.9459959225496277E-2</v>
      </c>
      <c r="I35">
        <v>4.1631847125245258E-2</v>
      </c>
      <c r="L35">
        <v>2.6666666666666665</v>
      </c>
      <c r="M35">
        <v>1140.3189459228502</v>
      </c>
      <c r="N35">
        <v>1138.927490234375</v>
      </c>
      <c r="O35">
        <v>1138.9278564453125</v>
      </c>
      <c r="P35">
        <v>1139.6112060546875</v>
      </c>
      <c r="Q35">
        <v>1140.2835693359375</v>
      </c>
      <c r="R35">
        <v>1140.9393310546875</v>
      </c>
      <c r="S35">
        <v>1141.7862548828125</v>
      </c>
      <c r="T35">
        <v>1142.813720703125</v>
      </c>
      <c r="W35">
        <v>2.6666666666666665</v>
      </c>
      <c r="X35">
        <v>5580.8185160041585</v>
      </c>
      <c r="Y35">
        <v>2751.1920320262166</v>
      </c>
      <c r="Z35">
        <v>3555.8084908431319</v>
      </c>
      <c r="AA35">
        <v>5442.0771845010941</v>
      </c>
      <c r="AB35">
        <v>6000.0000214466445</v>
      </c>
      <c r="AC35">
        <v>6000.0000214466445</v>
      </c>
      <c r="AD35">
        <v>6000.0000214466445</v>
      </c>
      <c r="AE35">
        <v>6000.0000214466445</v>
      </c>
      <c r="AH35">
        <v>2.6666666666666665</v>
      </c>
      <c r="AI35">
        <v>9.9999997473787516E-2</v>
      </c>
      <c r="AJ35">
        <v>9.9999997473787516E-2</v>
      </c>
      <c r="AK35">
        <v>9.9999997473787516E-2</v>
      </c>
      <c r="AL35">
        <v>9.9999997473787516E-2</v>
      </c>
      <c r="AM35">
        <v>9.9999997473787516E-2</v>
      </c>
      <c r="AN35">
        <v>9.9999997473787516E-2</v>
      </c>
      <c r="AO35">
        <v>9.9999997473787516E-2</v>
      </c>
      <c r="AP35">
        <v>9.9999997473787516E-2</v>
      </c>
      <c r="AR35" t="s">
        <v>96</v>
      </c>
      <c r="AS35">
        <v>2.6666666666666665</v>
      </c>
      <c r="AT35">
        <v>1028.9012158203127</v>
      </c>
      <c r="AU35">
        <v>1026.8897705078125</v>
      </c>
      <c r="AV35">
        <v>1027.2564697265625</v>
      </c>
      <c r="AW35">
        <v>1027.998779296875</v>
      </c>
      <c r="AX35">
        <v>1029.438720703125</v>
      </c>
      <c r="AY35">
        <v>1029.438720703125</v>
      </c>
      <c r="AZ35">
        <v>1029.4493408203125</v>
      </c>
      <c r="BA35">
        <v>1029.4544677734375</v>
      </c>
      <c r="BD35">
        <v>2.6666666666666665</v>
      </c>
      <c r="BE35">
        <v>0.12781127297785125</v>
      </c>
      <c r="BF35">
        <v>9.0997491497546434E-2</v>
      </c>
      <c r="BG35">
        <v>0.10804605699377134</v>
      </c>
      <c r="BH35">
        <v>0.1167106966022402</v>
      </c>
      <c r="BI35">
        <v>0.12671310105361044</v>
      </c>
      <c r="BJ35">
        <v>0.13944288366474211</v>
      </c>
      <c r="BK35">
        <v>0.14871971507091075</v>
      </c>
      <c r="BL35">
        <v>0.15596041339449584</v>
      </c>
      <c r="BO35">
        <v>2.6666666666666665</v>
      </c>
      <c r="BP35">
        <v>8308.4779309455025</v>
      </c>
      <c r="BQ35">
        <v>3821.0419421820257</v>
      </c>
      <c r="BR35">
        <v>5752.733170797791</v>
      </c>
      <c r="BS35">
        <v>7946.880986007116</v>
      </c>
      <c r="BT35">
        <v>8453.9780103918183</v>
      </c>
      <c r="BU35">
        <v>9088.424881532248</v>
      </c>
      <c r="BV35">
        <v>9283.2055165276524</v>
      </c>
      <c r="BW35">
        <v>9340.7806432811249</v>
      </c>
    </row>
    <row r="36" spans="1:75">
      <c r="A36">
        <v>2.7499999999999996</v>
      </c>
      <c r="B36">
        <v>3.3725159476792478E-2</v>
      </c>
      <c r="C36">
        <v>1.2427118235791568E-2</v>
      </c>
      <c r="D36">
        <v>1.5908677596598864E-2</v>
      </c>
      <c r="E36">
        <v>2.3889882868388668E-2</v>
      </c>
      <c r="F36">
        <v>2.9685161280212924E-2</v>
      </c>
      <c r="G36">
        <v>4.2875075450865552E-2</v>
      </c>
      <c r="H36">
        <v>5.6781365856295452E-2</v>
      </c>
      <c r="I36">
        <v>6.4863503212109208E-2</v>
      </c>
      <c r="L36">
        <v>2.7499999999999996</v>
      </c>
      <c r="M36">
        <v>1139.7846379597977</v>
      </c>
      <c r="N36">
        <v>1138.961181640625</v>
      </c>
      <c r="O36">
        <v>1138.9720458984375</v>
      </c>
      <c r="P36">
        <v>1138.97216796875</v>
      </c>
      <c r="Q36">
        <v>1139.53662109375</v>
      </c>
      <c r="R36">
        <v>1140.5035400390625</v>
      </c>
      <c r="S36">
        <v>1141.364990234375</v>
      </c>
      <c r="T36">
        <v>1142.2398681640625</v>
      </c>
      <c r="W36">
        <v>2.7499999999999996</v>
      </c>
      <c r="X36">
        <v>3621.8301896895882</v>
      </c>
      <c r="Y36">
        <v>0</v>
      </c>
      <c r="Z36">
        <v>0</v>
      </c>
      <c r="AA36">
        <v>0</v>
      </c>
      <c r="AB36">
        <v>4799.4563119056556</v>
      </c>
      <c r="AC36">
        <v>6000.0000214466445</v>
      </c>
      <c r="AD36">
        <v>6000.0000214466445</v>
      </c>
      <c r="AE36">
        <v>6000.0000214466445</v>
      </c>
      <c r="AH36">
        <v>2.7499999999999996</v>
      </c>
      <c r="AI36">
        <v>6.6999998307437636E-2</v>
      </c>
      <c r="AJ36">
        <v>0</v>
      </c>
      <c r="AK36">
        <v>0</v>
      </c>
      <c r="AL36">
        <v>0</v>
      </c>
      <c r="AM36">
        <v>9.9999997473787516E-2</v>
      </c>
      <c r="AN36">
        <v>9.9999997473787516E-2</v>
      </c>
      <c r="AO36">
        <v>9.9999997473787516E-2</v>
      </c>
      <c r="AP36">
        <v>9.9999997473787516E-2</v>
      </c>
      <c r="AR36" t="s">
        <v>97</v>
      </c>
      <c r="AS36">
        <v>2.7499999999999996</v>
      </c>
      <c r="AT36">
        <v>1027.7497534179688</v>
      </c>
      <c r="AU36">
        <v>1026.69482421875</v>
      </c>
      <c r="AV36">
        <v>1026.8837890625</v>
      </c>
      <c r="AW36">
        <v>1027.2596435546875</v>
      </c>
      <c r="AX36">
        <v>1028.010009765625</v>
      </c>
      <c r="AY36">
        <v>1028.010009765625</v>
      </c>
      <c r="AZ36">
        <v>1028.01806640625</v>
      </c>
      <c r="BA36">
        <v>1029.476318359375</v>
      </c>
      <c r="BD36">
        <v>2.7499999999999996</v>
      </c>
      <c r="BE36">
        <v>0.1301143594840441</v>
      </c>
      <c r="BF36">
        <v>1.7061303879017942E-2</v>
      </c>
      <c r="BG36">
        <v>3.9883489080239087E-2</v>
      </c>
      <c r="BH36">
        <v>8.3578037447296083E-2</v>
      </c>
      <c r="BI36">
        <v>0.1324565673712641</v>
      </c>
      <c r="BJ36">
        <v>0.15827735478524119</v>
      </c>
      <c r="BK36">
        <v>0.23731224064249545</v>
      </c>
      <c r="BL36">
        <v>0.35144816501997411</v>
      </c>
      <c r="BO36">
        <v>2.7499999999999996</v>
      </c>
      <c r="BP36">
        <v>4580.4695035627465</v>
      </c>
      <c r="BQ36">
        <v>0</v>
      </c>
      <c r="BR36">
        <v>0</v>
      </c>
      <c r="BS36">
        <v>1674.5387205784671</v>
      </c>
      <c r="BT36">
        <v>5255.5508549509505</v>
      </c>
      <c r="BU36">
        <v>7393.3210176144121</v>
      </c>
      <c r="BV36">
        <v>7932.4990137290797</v>
      </c>
      <c r="BW36">
        <v>8143.0976452988234</v>
      </c>
    </row>
    <row r="37" spans="1:75">
      <c r="A37">
        <v>2.833333333333333</v>
      </c>
      <c r="B37">
        <v>2.7371072328605792E-2</v>
      </c>
      <c r="C37">
        <v>1.7646203559706919E-2</v>
      </c>
      <c r="D37">
        <v>1.8581609765533358E-2</v>
      </c>
      <c r="E37">
        <v>2.2959990019444376E-2</v>
      </c>
      <c r="F37">
        <v>2.6941916075884365E-2</v>
      </c>
      <c r="G37">
        <v>3.1689138268120587E-2</v>
      </c>
      <c r="H37">
        <v>3.7775283999508247E-2</v>
      </c>
      <c r="I37">
        <v>4.1449744458077475E-2</v>
      </c>
      <c r="L37">
        <v>2.833333333333333</v>
      </c>
      <c r="M37">
        <v>1139.71021484375</v>
      </c>
      <c r="N37">
        <v>1138.9962158203125</v>
      </c>
      <c r="O37">
        <v>1138.9962158203125</v>
      </c>
      <c r="P37">
        <v>1138.9962158203125</v>
      </c>
      <c r="Q37">
        <v>1139.957763671875</v>
      </c>
      <c r="R37">
        <v>1140.025390625</v>
      </c>
      <c r="S37">
        <v>1140.7373046875</v>
      </c>
      <c r="T37">
        <v>1141.58203125</v>
      </c>
      <c r="W37">
        <v>2.833333333333333</v>
      </c>
      <c r="X37">
        <v>2023.6609984287534</v>
      </c>
      <c r="Y37">
        <v>0</v>
      </c>
      <c r="Z37">
        <v>0</v>
      </c>
      <c r="AA37">
        <v>0</v>
      </c>
      <c r="AB37">
        <v>0</v>
      </c>
      <c r="AC37">
        <v>5219.2851005759358</v>
      </c>
      <c r="AD37">
        <v>6000.0000214466445</v>
      </c>
      <c r="AE37">
        <v>6000.0000214466445</v>
      </c>
      <c r="AH37">
        <v>2.833333333333333</v>
      </c>
      <c r="AI37">
        <v>4.199999893899075E-2</v>
      </c>
      <c r="AJ37">
        <v>0</v>
      </c>
      <c r="AK37">
        <v>0</v>
      </c>
      <c r="AL37">
        <v>0</v>
      </c>
      <c r="AM37">
        <v>0</v>
      </c>
      <c r="AN37">
        <v>9.9999997473787516E-2</v>
      </c>
      <c r="AO37">
        <v>9.9999997473787516E-2</v>
      </c>
      <c r="AP37">
        <v>9.9999997473787516E-2</v>
      </c>
      <c r="AR37" t="s">
        <v>98</v>
      </c>
      <c r="AS37">
        <v>2.833333333333333</v>
      </c>
      <c r="AT37">
        <v>1027.7175817871093</v>
      </c>
      <c r="AU37">
        <v>1026.597412109375</v>
      </c>
      <c r="AV37">
        <v>1026.7142333984375</v>
      </c>
      <c r="AW37">
        <v>1026.91015625</v>
      </c>
      <c r="AX37">
        <v>1027.2655029296875</v>
      </c>
      <c r="AY37">
        <v>1028.6414794921875</v>
      </c>
      <c r="AZ37">
        <v>1029.497314453125</v>
      </c>
      <c r="BA37">
        <v>1029.497802734375</v>
      </c>
      <c r="BD37">
        <v>2.833333333333333</v>
      </c>
      <c r="BE37">
        <v>0.10124630080099432</v>
      </c>
      <c r="BF37">
        <v>2.032321754086297E-2</v>
      </c>
      <c r="BG37">
        <v>5.3452298743650317E-2</v>
      </c>
      <c r="BH37">
        <v>8.5075778770260513E-2</v>
      </c>
      <c r="BI37">
        <v>9.4517388788517565E-2</v>
      </c>
      <c r="BJ37">
        <v>0.11124362936243415</v>
      </c>
      <c r="BK37">
        <v>0.15680660726502538</v>
      </c>
      <c r="BL37">
        <v>0.3270387533120811</v>
      </c>
      <c r="BO37">
        <v>2.833333333333333</v>
      </c>
      <c r="BP37">
        <v>1782.2796916606878</v>
      </c>
      <c r="BQ37">
        <v>0</v>
      </c>
      <c r="BR37">
        <v>0</v>
      </c>
      <c r="BS37">
        <v>570.46366310586404</v>
      </c>
      <c r="BT37">
        <v>893.11405414683941</v>
      </c>
      <c r="BU37">
        <v>3543.1516372263118</v>
      </c>
      <c r="BV37">
        <v>6396.1797573636031</v>
      </c>
      <c r="BW37">
        <v>6698.9286348787837</v>
      </c>
    </row>
    <row r="38" spans="1:75">
      <c r="A38">
        <v>2.9166666666666665</v>
      </c>
      <c r="B38">
        <v>2.2616410875950014E-2</v>
      </c>
      <c r="C38">
        <v>1.1156616892549209E-2</v>
      </c>
      <c r="D38">
        <v>1.5567093214485794E-2</v>
      </c>
      <c r="E38">
        <v>1.8996299331774935E-2</v>
      </c>
      <c r="F38">
        <v>2.1832665879628621E-2</v>
      </c>
      <c r="G38">
        <v>2.5043238565558568E-2</v>
      </c>
      <c r="H38">
        <v>3.2803163776407018E-2</v>
      </c>
      <c r="I38">
        <v>3.993423524661921E-2</v>
      </c>
      <c r="L38">
        <v>2.9166666666666665</v>
      </c>
      <c r="M38">
        <v>1139.8424368286121</v>
      </c>
      <c r="N38">
        <v>1139</v>
      </c>
      <c r="O38">
        <v>1139</v>
      </c>
      <c r="P38">
        <v>1139.06005859375</v>
      </c>
      <c r="Q38">
        <v>1139.7666015625</v>
      </c>
      <c r="R38">
        <v>1140.57763671875</v>
      </c>
      <c r="S38">
        <v>1140.705322265625</v>
      </c>
      <c r="T38">
        <v>1140.8782958984375</v>
      </c>
      <c r="W38">
        <v>2.9166666666666665</v>
      </c>
      <c r="X38">
        <v>330.21554417505268</v>
      </c>
      <c r="Y38">
        <v>0</v>
      </c>
      <c r="Z38">
        <v>0</v>
      </c>
      <c r="AA38">
        <v>0</v>
      </c>
      <c r="AB38">
        <v>0</v>
      </c>
      <c r="AC38">
        <v>0</v>
      </c>
      <c r="AD38">
        <v>1652.8033827693553</v>
      </c>
      <c r="AE38">
        <v>1877.8404355985192</v>
      </c>
      <c r="AH38">
        <v>2.9166666666666665</v>
      </c>
      <c r="AI38">
        <v>3.0205218899936877E-3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1.6381027307943441E-2</v>
      </c>
      <c r="AP38">
        <v>2.0091938495170325E-2</v>
      </c>
      <c r="AR38" t="s">
        <v>99</v>
      </c>
      <c r="AS38">
        <v>2.9166666666666665</v>
      </c>
      <c r="AT38">
        <v>1028.3418041992188</v>
      </c>
      <c r="AU38">
        <v>1026.5487060546875</v>
      </c>
      <c r="AV38">
        <v>1026.6927490234375</v>
      </c>
      <c r="AW38">
        <v>1026.888427734375</v>
      </c>
      <c r="AX38">
        <v>1029.0960693359375</v>
      </c>
      <c r="AY38">
        <v>1029.5</v>
      </c>
      <c r="AZ38">
        <v>1029.5</v>
      </c>
      <c r="BA38">
        <v>1029.5</v>
      </c>
      <c r="BD38">
        <v>2.9166666666666665</v>
      </c>
      <c r="BE38">
        <v>0.10087096405792768</v>
      </c>
      <c r="BF38">
        <v>1.807844455470331E-2</v>
      </c>
      <c r="BG38">
        <v>5.4768337577115744E-2</v>
      </c>
      <c r="BH38">
        <v>8.7866756075527519E-2</v>
      </c>
      <c r="BI38">
        <v>9.6749616204760969E-2</v>
      </c>
      <c r="BJ38">
        <v>0.10837287845788524</v>
      </c>
      <c r="BK38">
        <v>0.15525677008554339</v>
      </c>
      <c r="BL38">
        <v>0.32433608430437744</v>
      </c>
      <c r="BO38">
        <v>2.9166666666666665</v>
      </c>
      <c r="BP38">
        <v>815.84028639909616</v>
      </c>
      <c r="BQ38">
        <v>0</v>
      </c>
      <c r="BR38">
        <v>0</v>
      </c>
      <c r="BS38">
        <v>397.20544225129572</v>
      </c>
      <c r="BT38">
        <v>470.57152202944712</v>
      </c>
      <c r="BU38">
        <v>615.17149255040897</v>
      </c>
      <c r="BV38">
        <v>2398.3466911322566</v>
      </c>
      <c r="BW38">
        <v>3873.4410043872285</v>
      </c>
    </row>
    <row r="39" spans="1:75">
      <c r="A39">
        <v>2.9999999999999996</v>
      </c>
      <c r="B39">
        <v>2.878443910352262E-2</v>
      </c>
      <c r="C39">
        <v>1.5835190424695611E-2</v>
      </c>
      <c r="D39">
        <v>1.9309722119942307E-2</v>
      </c>
      <c r="E39">
        <v>2.463687451381702E-2</v>
      </c>
      <c r="F39">
        <v>2.7958809369010851E-2</v>
      </c>
      <c r="G39">
        <v>3.3600084861973301E-2</v>
      </c>
      <c r="H39">
        <v>3.847333209705539E-2</v>
      </c>
      <c r="I39">
        <v>4.5961394789628685E-2</v>
      </c>
      <c r="L39">
        <v>2.9999999999999996</v>
      </c>
      <c r="M39">
        <v>1140.3408930460605</v>
      </c>
      <c r="N39">
        <v>1139.2598876953125</v>
      </c>
      <c r="O39">
        <v>1139.48486328125</v>
      </c>
      <c r="P39">
        <v>1139.717529296875</v>
      </c>
      <c r="Q39">
        <v>1140.3419189453125</v>
      </c>
      <c r="R39">
        <v>1141.00537109375</v>
      </c>
      <c r="S39">
        <v>1141.1881103515625</v>
      </c>
      <c r="T39">
        <v>1141.3055419921875</v>
      </c>
      <c r="W39">
        <v>2.9999999999999996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H39">
        <v>2.9999999999999996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R39" t="s">
        <v>88</v>
      </c>
      <c r="AS39">
        <v>2.9999999999999996</v>
      </c>
      <c r="AT39">
        <v>1028.2720837402344</v>
      </c>
      <c r="AU39">
        <v>1026.5244140625</v>
      </c>
      <c r="AV39">
        <v>1026.5963134765625</v>
      </c>
      <c r="AW39">
        <v>1026.6949462890625</v>
      </c>
      <c r="AX39">
        <v>1028.968505859375</v>
      </c>
      <c r="AY39">
        <v>1029.5</v>
      </c>
      <c r="AZ39">
        <v>1029.5</v>
      </c>
      <c r="BA39">
        <v>1029.5</v>
      </c>
      <c r="BD39">
        <v>2.9999999999999996</v>
      </c>
      <c r="BE39">
        <v>0.1250322635254025</v>
      </c>
      <c r="BF39">
        <v>4.1200975829269737E-2</v>
      </c>
      <c r="BG39">
        <v>8.1512713222764432E-2</v>
      </c>
      <c r="BH39">
        <v>0.1039440103340894</v>
      </c>
      <c r="BI39">
        <v>0.11640842421911657</v>
      </c>
      <c r="BJ39">
        <v>0.1447583781555295</v>
      </c>
      <c r="BK39">
        <v>0.19012647680938244</v>
      </c>
      <c r="BL39">
        <v>0.35239383578300476</v>
      </c>
      <c r="BO39">
        <v>2.9999999999999996</v>
      </c>
      <c r="BP39">
        <v>1071.4564476493422</v>
      </c>
      <c r="BQ39">
        <v>0</v>
      </c>
      <c r="BR39">
        <v>220.28245137386156</v>
      </c>
      <c r="BS39">
        <v>382.30243878943639</v>
      </c>
      <c r="BT39">
        <v>577.48028330133855</v>
      </c>
      <c r="BU39">
        <v>2042.1347235410108</v>
      </c>
      <c r="BV39">
        <v>2133.3317138844945</v>
      </c>
      <c r="BW39">
        <v>2180.2306613219343</v>
      </c>
    </row>
    <row r="40" spans="1:75">
      <c r="A40">
        <v>3.083333333333333</v>
      </c>
      <c r="B40">
        <v>2.4535576223267169E-2</v>
      </c>
      <c r="C40">
        <v>1.4430692317546345E-2</v>
      </c>
      <c r="D40">
        <v>1.8054357497021556E-2</v>
      </c>
      <c r="E40">
        <v>2.1339621525839902E-2</v>
      </c>
      <c r="F40">
        <v>2.3461969249183312E-2</v>
      </c>
      <c r="G40">
        <v>2.5093020667554811E-2</v>
      </c>
      <c r="H40">
        <v>3.7432168028317392E-2</v>
      </c>
      <c r="I40">
        <v>5.531034548766911E-2</v>
      </c>
      <c r="L40">
        <v>3.083333333333333</v>
      </c>
      <c r="M40">
        <v>1140.8406701660144</v>
      </c>
      <c r="N40">
        <v>1139.8226318359375</v>
      </c>
      <c r="O40">
        <v>1140.009765625</v>
      </c>
      <c r="P40">
        <v>1140.33447265625</v>
      </c>
      <c r="Q40">
        <v>1140.8037109375</v>
      </c>
      <c r="R40">
        <v>1141.43994140625</v>
      </c>
      <c r="S40">
        <v>1141.689208984375</v>
      </c>
      <c r="T40">
        <v>1141.843994140625</v>
      </c>
      <c r="W40">
        <v>3.083333333333333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H40">
        <v>3.083333333333333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R40" t="s">
        <v>89</v>
      </c>
      <c r="AS40">
        <v>3.083333333333333</v>
      </c>
      <c r="AT40">
        <v>1027.6585644531249</v>
      </c>
      <c r="AU40">
        <v>1026.51220703125</v>
      </c>
      <c r="AV40">
        <v>1026.5482177734375</v>
      </c>
      <c r="AW40">
        <v>1026.597412109375</v>
      </c>
      <c r="AX40">
        <v>1028.0413818359375</v>
      </c>
      <c r="AY40">
        <v>1028.0413818359375</v>
      </c>
      <c r="AZ40">
        <v>1029.5</v>
      </c>
      <c r="BA40">
        <v>1029.5</v>
      </c>
      <c r="BD40">
        <v>3.083333333333333</v>
      </c>
      <c r="BE40">
        <v>6.6712916502597946E-2</v>
      </c>
      <c r="BF40">
        <v>4.0971466219730246E-6</v>
      </c>
      <c r="BG40">
        <v>4.0462087014248027E-5</v>
      </c>
      <c r="BH40">
        <v>2.0162093278486282E-2</v>
      </c>
      <c r="BI40">
        <v>5.274766226648353E-2</v>
      </c>
      <c r="BJ40">
        <v>9.6139126981142908E-2</v>
      </c>
      <c r="BK40">
        <v>0.17999370174948126</v>
      </c>
      <c r="BL40">
        <v>0.33174394047819078</v>
      </c>
      <c r="BO40">
        <v>3.083333333333333</v>
      </c>
      <c r="BP40">
        <v>180.51350037578345</v>
      </c>
      <c r="BQ40">
        <v>0</v>
      </c>
      <c r="BR40">
        <v>0</v>
      </c>
      <c r="BS40">
        <v>0</v>
      </c>
      <c r="BT40">
        <v>0</v>
      </c>
      <c r="BU40">
        <v>243.3501859036177</v>
      </c>
      <c r="BV40">
        <v>1091.3004049877268</v>
      </c>
      <c r="BW40">
        <v>1948.6449361816788</v>
      </c>
    </row>
    <row r="41" spans="1:75">
      <c r="A41">
        <v>3.1666666666666665</v>
      </c>
      <c r="B41">
        <v>2.8383912209998582E-2</v>
      </c>
      <c r="C41">
        <v>1.2107631846447475E-2</v>
      </c>
      <c r="D41">
        <v>1.7846989067038521E-2</v>
      </c>
      <c r="E41">
        <v>2.4313612811965868E-2</v>
      </c>
      <c r="F41">
        <v>2.7925267204409465E-2</v>
      </c>
      <c r="G41">
        <v>3.2609863410471007E-2</v>
      </c>
      <c r="H41">
        <v>3.9740803913446143E-2</v>
      </c>
      <c r="I41">
        <v>4.6555709559470415E-2</v>
      </c>
      <c r="L41">
        <v>3.1666666666666665</v>
      </c>
      <c r="M41">
        <v>1141.2083404541004</v>
      </c>
      <c r="N41">
        <v>1140.2403564453125</v>
      </c>
      <c r="O41">
        <v>1140.37548828125</v>
      </c>
      <c r="P41">
        <v>1140.72802734375</v>
      </c>
      <c r="Q41">
        <v>1141.1348876953125</v>
      </c>
      <c r="R41">
        <v>1141.761962890625</v>
      </c>
      <c r="S41">
        <v>1142.153076171875</v>
      </c>
      <c r="T41">
        <v>1142.46875</v>
      </c>
      <c r="W41">
        <v>3.1666666666666665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H41">
        <v>3.1666666666666665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R41" t="s">
        <v>90</v>
      </c>
      <c r="AS41">
        <v>3.1666666666666665</v>
      </c>
      <c r="AT41">
        <v>1027.7057217407232</v>
      </c>
      <c r="AU41">
        <v>1026.506103515625</v>
      </c>
      <c r="AV41">
        <v>1026.529052734375</v>
      </c>
      <c r="AW41">
        <v>1026.79248046875</v>
      </c>
      <c r="AX41">
        <v>1027.466796875</v>
      </c>
      <c r="AY41">
        <v>1028.283935546875</v>
      </c>
      <c r="AZ41">
        <v>1029.5</v>
      </c>
      <c r="BA41">
        <v>1029.5</v>
      </c>
      <c r="BD41">
        <v>3.1666666666666665</v>
      </c>
      <c r="BE41">
        <v>7.5217125084065917E-2</v>
      </c>
      <c r="BF41">
        <v>3.5330305081515689E-4</v>
      </c>
      <c r="BG41">
        <v>4.9021764425560832E-4</v>
      </c>
      <c r="BH41">
        <v>2.688296081032604E-2</v>
      </c>
      <c r="BI41">
        <v>6.4903120801318437E-2</v>
      </c>
      <c r="BJ41">
        <v>0.11439953232184052</v>
      </c>
      <c r="BK41">
        <v>0.19680301193147898</v>
      </c>
      <c r="BL41">
        <v>0.25048214592970908</v>
      </c>
      <c r="BO41">
        <v>3.1666666666666665</v>
      </c>
      <c r="BP41">
        <v>201.66841083372225</v>
      </c>
      <c r="BQ41">
        <v>0</v>
      </c>
      <c r="BR41">
        <v>0</v>
      </c>
      <c r="BS41">
        <v>0</v>
      </c>
      <c r="BT41">
        <v>0</v>
      </c>
      <c r="BU41">
        <v>260.48042939222302</v>
      </c>
      <c r="BV41">
        <v>726.26468218503828</v>
      </c>
      <c r="BW41">
        <v>2055.62673865647</v>
      </c>
    </row>
    <row r="42" spans="1:75">
      <c r="A42">
        <v>3.2499999999999996</v>
      </c>
      <c r="B42">
        <v>2.592806357066969E-2</v>
      </c>
      <c r="C42">
        <v>1.4978842045820784E-2</v>
      </c>
      <c r="D42">
        <v>1.9184490156476386E-2</v>
      </c>
      <c r="E42">
        <v>2.2622902179136872E-2</v>
      </c>
      <c r="F42">
        <v>2.617918471514713E-2</v>
      </c>
      <c r="G42">
        <v>2.8598706194316037E-2</v>
      </c>
      <c r="H42">
        <v>3.2587649911874905E-2</v>
      </c>
      <c r="I42">
        <v>3.8144611608004197E-2</v>
      </c>
      <c r="L42">
        <v>3.2499999999999996</v>
      </c>
      <c r="M42">
        <v>1141.6309745279932</v>
      </c>
      <c r="N42">
        <v>1140.6143798828125</v>
      </c>
      <c r="O42">
        <v>1140.6910400390625</v>
      </c>
      <c r="P42">
        <v>1141.109619140625</v>
      </c>
      <c r="Q42">
        <v>1141.4716796875</v>
      </c>
      <c r="R42">
        <v>1142.18359375</v>
      </c>
      <c r="S42">
        <v>1142.90185546875</v>
      </c>
      <c r="T42">
        <v>1143.177978515625</v>
      </c>
      <c r="W42">
        <v>3.2499999999999996</v>
      </c>
      <c r="X42">
        <v>0</v>
      </c>
      <c r="Y42">
        <v>0</v>
      </c>
      <c r="Z42">
        <v>0</v>
      </c>
      <c r="AA42">
        <v>0</v>
      </c>
      <c r="AB42">
        <v>0</v>
      </c>
      <c r="AC42">
        <v>0</v>
      </c>
      <c r="AD42">
        <v>0</v>
      </c>
      <c r="AE42">
        <v>0</v>
      </c>
      <c r="AH42">
        <v>3.2499999999999996</v>
      </c>
      <c r="AI42">
        <v>0</v>
      </c>
      <c r="AJ42">
        <v>0</v>
      </c>
      <c r="AK42">
        <v>0</v>
      </c>
      <c r="AL42">
        <v>0</v>
      </c>
      <c r="AM42">
        <v>0</v>
      </c>
      <c r="AN42">
        <v>0</v>
      </c>
      <c r="AO42">
        <v>0</v>
      </c>
      <c r="AP42">
        <v>0</v>
      </c>
      <c r="AR42" t="s">
        <v>91</v>
      </c>
      <c r="AS42">
        <v>3.2499999999999996</v>
      </c>
      <c r="AT42">
        <v>1027.7281744384757</v>
      </c>
      <c r="AU42">
        <v>1026.5030517578125</v>
      </c>
      <c r="AV42">
        <v>1026.5181884765625</v>
      </c>
      <c r="AW42">
        <v>1026.8968505859375</v>
      </c>
      <c r="AX42">
        <v>1027.36181640625</v>
      </c>
      <c r="AY42">
        <v>1028.4918212890625</v>
      </c>
      <c r="AZ42">
        <v>1029.491455078125</v>
      </c>
      <c r="BA42">
        <v>1029.4915771484375</v>
      </c>
      <c r="BD42">
        <v>3.2499999999999996</v>
      </c>
      <c r="BE42">
        <v>5.7913958644467523E-2</v>
      </c>
      <c r="BF42">
        <v>2.4489310579411949E-6</v>
      </c>
      <c r="BG42">
        <v>4.6050305968492466E-4</v>
      </c>
      <c r="BH42">
        <v>7.3662254180817399E-3</v>
      </c>
      <c r="BI42">
        <v>4.7977493522921577E-2</v>
      </c>
      <c r="BJ42">
        <v>8.9143555669579655E-2</v>
      </c>
      <c r="BK42">
        <v>0.17160124843940139</v>
      </c>
      <c r="BL42">
        <v>0.26235263794660568</v>
      </c>
      <c r="BO42">
        <v>3.2499999999999996</v>
      </c>
      <c r="BP42">
        <v>122.08828222427907</v>
      </c>
      <c r="BQ42">
        <v>0</v>
      </c>
      <c r="BR42">
        <v>0</v>
      </c>
      <c r="BS42">
        <v>0</v>
      </c>
      <c r="BT42">
        <v>0</v>
      </c>
      <c r="BU42">
        <v>268.23245109256192</v>
      </c>
      <c r="BV42">
        <v>454.9804137511008</v>
      </c>
      <c r="BW42">
        <v>1306.2524575820507</v>
      </c>
    </row>
    <row r="43" spans="1:75">
      <c r="A43">
        <v>3.333333333333333</v>
      </c>
      <c r="B43">
        <v>2.5535984686181672E-2</v>
      </c>
      <c r="C43">
        <v>7.5791695053339936E-3</v>
      </c>
      <c r="D43">
        <v>7.7824770414736122E-3</v>
      </c>
      <c r="E43">
        <v>1.2071821402059868E-2</v>
      </c>
      <c r="F43">
        <v>2.4297907657455653E-2</v>
      </c>
      <c r="G43">
        <v>3.5947316064266488E-2</v>
      </c>
      <c r="H43">
        <v>5.248768866294995E-2</v>
      </c>
      <c r="I43">
        <v>6.2239007093012333E-2</v>
      </c>
      <c r="L43">
        <v>3.333333333333333</v>
      </c>
      <c r="M43">
        <v>1142.0984130859374</v>
      </c>
      <c r="N43">
        <v>1140.9888916015625</v>
      </c>
      <c r="O43">
        <v>1141.031494140625</v>
      </c>
      <c r="P43">
        <v>1141.537109375</v>
      </c>
      <c r="Q43">
        <v>1141.876220703125</v>
      </c>
      <c r="R43">
        <v>1142.7884521484375</v>
      </c>
      <c r="S43">
        <v>1143.41455078125</v>
      </c>
      <c r="T43">
        <v>1143.7236328125</v>
      </c>
      <c r="W43">
        <v>3.333333333333333</v>
      </c>
      <c r="X43">
        <v>6000.0000214466445</v>
      </c>
      <c r="Y43">
        <v>6000.0000214466445</v>
      </c>
      <c r="Z43">
        <v>6000.0000214466445</v>
      </c>
      <c r="AA43">
        <v>6000.0000214466445</v>
      </c>
      <c r="AB43">
        <v>6000.0000214466445</v>
      </c>
      <c r="AC43">
        <v>6000.0000214466445</v>
      </c>
      <c r="AD43">
        <v>6000.0000214466445</v>
      </c>
      <c r="AE43">
        <v>6000.0000214466445</v>
      </c>
      <c r="AH43">
        <v>3.333333333333333</v>
      </c>
      <c r="AI43">
        <v>9.9999997473787516E-2</v>
      </c>
      <c r="AJ43">
        <v>9.9999997473787516E-2</v>
      </c>
      <c r="AK43">
        <v>9.9999997473787516E-2</v>
      </c>
      <c r="AL43">
        <v>9.9999997473787516E-2</v>
      </c>
      <c r="AM43">
        <v>9.9999997473787516E-2</v>
      </c>
      <c r="AN43">
        <v>9.9999997473787516E-2</v>
      </c>
      <c r="AO43">
        <v>9.9999997473787516E-2</v>
      </c>
      <c r="AP43">
        <v>9.9999997473787516E-2</v>
      </c>
      <c r="AR43" t="s">
        <v>92</v>
      </c>
      <c r="AS43">
        <v>3.333333333333333</v>
      </c>
      <c r="AT43">
        <v>1027.832824707031</v>
      </c>
      <c r="AU43">
        <v>1026.50146484375</v>
      </c>
      <c r="AV43">
        <v>1026.51220703125</v>
      </c>
      <c r="AW43">
        <v>1026.8802490234375</v>
      </c>
      <c r="AX43">
        <v>1027.460693359375</v>
      </c>
      <c r="AY43">
        <v>1028.733642578125</v>
      </c>
      <c r="AZ43">
        <v>1029.453125</v>
      </c>
      <c r="BA43">
        <v>1029.4537353515625</v>
      </c>
      <c r="BD43">
        <v>3.333333333333333</v>
      </c>
      <c r="BE43">
        <v>2.0863227024247318E-2</v>
      </c>
      <c r="BF43">
        <v>2.8187444045535415E-7</v>
      </c>
      <c r="BG43">
        <v>3.7923209106338618E-4</v>
      </c>
      <c r="BH43">
        <v>6.3897726931827492E-4</v>
      </c>
      <c r="BI43">
        <v>8.8045516122292611E-4</v>
      </c>
      <c r="BJ43">
        <v>2.3910566596896388E-2</v>
      </c>
      <c r="BK43">
        <v>9.9398086604196578E-2</v>
      </c>
      <c r="BL43">
        <v>0.18001369608100504</v>
      </c>
      <c r="BO43">
        <v>3.333333333333333</v>
      </c>
      <c r="BP43">
        <v>6124.5685890994564</v>
      </c>
      <c r="BQ43">
        <v>4271.9110573438657</v>
      </c>
      <c r="BR43">
        <v>4468.3157224480492</v>
      </c>
      <c r="BS43">
        <v>4886.3400332196861</v>
      </c>
      <c r="BT43">
        <v>5939.7488823120693</v>
      </c>
      <c r="BU43">
        <v>7176.9348302294384</v>
      </c>
      <c r="BV43">
        <v>7874.6036157674198</v>
      </c>
      <c r="BW43">
        <v>7966.4978336968716</v>
      </c>
    </row>
    <row r="44" spans="1:75">
      <c r="A44">
        <v>3.4166666666666665</v>
      </c>
      <c r="B44">
        <v>2.4796826639127755E-2</v>
      </c>
      <c r="C44">
        <v>1.1074512258346658E-2</v>
      </c>
      <c r="D44">
        <v>1.2237185728736222E-2</v>
      </c>
      <c r="E44">
        <v>1.7811344150686637E-2</v>
      </c>
      <c r="F44">
        <v>2.5286375603172928E-2</v>
      </c>
      <c r="G44">
        <v>3.0456707463599741E-2</v>
      </c>
      <c r="H44">
        <v>3.9905415178509429E-2</v>
      </c>
      <c r="I44">
        <v>4.4180131226312369E-2</v>
      </c>
      <c r="L44">
        <v>3.4166666666666665</v>
      </c>
      <c r="M44">
        <v>1141.345480346678</v>
      </c>
      <c r="N44">
        <v>1140.2781982421875</v>
      </c>
      <c r="O44">
        <v>1140.333984375</v>
      </c>
      <c r="P44">
        <v>1140.8895263671875</v>
      </c>
      <c r="Q44">
        <v>1141.286376953125</v>
      </c>
      <c r="R44">
        <v>1141.768310546875</v>
      </c>
      <c r="S44">
        <v>1142.6749267578125</v>
      </c>
      <c r="T44">
        <v>1143.2322998046875</v>
      </c>
      <c r="W44">
        <v>3.4166666666666665</v>
      </c>
      <c r="X44">
        <v>6000.0000214466445</v>
      </c>
      <c r="Y44">
        <v>6000.0000214466445</v>
      </c>
      <c r="Z44">
        <v>6000.0000214466445</v>
      </c>
      <c r="AA44">
        <v>6000.0000214466445</v>
      </c>
      <c r="AB44">
        <v>6000.0000214466445</v>
      </c>
      <c r="AC44">
        <v>6000.0000214466445</v>
      </c>
      <c r="AD44">
        <v>6000.0000214466445</v>
      </c>
      <c r="AE44">
        <v>6000.0000214466445</v>
      </c>
      <c r="AH44">
        <v>3.4166666666666665</v>
      </c>
      <c r="AI44">
        <v>9.9999997473787516E-2</v>
      </c>
      <c r="AJ44">
        <v>9.9999997473787516E-2</v>
      </c>
      <c r="AK44">
        <v>9.9999997473787516E-2</v>
      </c>
      <c r="AL44">
        <v>9.9999997473787516E-2</v>
      </c>
      <c r="AM44">
        <v>9.9999997473787516E-2</v>
      </c>
      <c r="AN44">
        <v>9.9999997473787516E-2</v>
      </c>
      <c r="AO44">
        <v>9.9999997473787516E-2</v>
      </c>
      <c r="AP44">
        <v>9.9999997473787516E-2</v>
      </c>
      <c r="AR44" t="s">
        <v>93</v>
      </c>
      <c r="AS44">
        <v>3.4166666666666665</v>
      </c>
      <c r="AT44">
        <v>1029.2972971598299</v>
      </c>
      <c r="AU44">
        <v>1026.500732421875</v>
      </c>
      <c r="AV44">
        <v>1029.4207763671875</v>
      </c>
      <c r="AW44">
        <v>1029.427001953125</v>
      </c>
      <c r="AX44">
        <v>1029.43603515625</v>
      </c>
      <c r="AY44">
        <v>1029.443359375</v>
      </c>
      <c r="AZ44">
        <v>1029.4476318359375</v>
      </c>
      <c r="BA44">
        <v>1029.4481201171875</v>
      </c>
      <c r="BD44">
        <v>3.4166666666666665</v>
      </c>
      <c r="BE44">
        <v>7.9375341513999276E-2</v>
      </c>
      <c r="BF44">
        <v>4.1270268411608413E-2</v>
      </c>
      <c r="BG44">
        <v>5.3883341024629772E-2</v>
      </c>
      <c r="BH44">
        <v>6.4206324168480933E-2</v>
      </c>
      <c r="BI44">
        <v>7.4681818659882993E-2</v>
      </c>
      <c r="BJ44">
        <v>9.0067274868488312E-2</v>
      </c>
      <c r="BK44">
        <v>0.11674241977743804</v>
      </c>
      <c r="BL44">
        <v>0.13759821013081819</v>
      </c>
      <c r="BO44">
        <v>3.4166666666666665</v>
      </c>
      <c r="BP44">
        <v>7887.4318058203835</v>
      </c>
      <c r="BQ44">
        <v>4260.946256039334</v>
      </c>
      <c r="BR44">
        <v>7531.8921660670721</v>
      </c>
      <c r="BS44">
        <v>7642.7830014556721</v>
      </c>
      <c r="BT44">
        <v>7712.3281465210875</v>
      </c>
      <c r="BU44">
        <v>7818.802734822144</v>
      </c>
      <c r="BV44">
        <v>9440.6107849533018</v>
      </c>
      <c r="BW44">
        <v>9553.1270675799205</v>
      </c>
    </row>
    <row r="45" spans="1:75">
      <c r="A45">
        <v>3.4999999999999996</v>
      </c>
      <c r="B45">
        <v>2.6343571709427676E-2</v>
      </c>
      <c r="C45">
        <v>1.1061240911658388E-2</v>
      </c>
      <c r="D45">
        <v>1.4028407349542249E-2</v>
      </c>
      <c r="E45">
        <v>2.12496415770147E-2</v>
      </c>
      <c r="F45">
        <v>2.6783092835103162E-2</v>
      </c>
      <c r="G45">
        <v>3.1376290280604735E-2</v>
      </c>
      <c r="H45">
        <v>3.755517172976397E-2</v>
      </c>
      <c r="I45">
        <v>4.7253612137865275E-2</v>
      </c>
      <c r="L45">
        <v>3.4999999999999996</v>
      </c>
      <c r="M45">
        <v>1140.8567694091792</v>
      </c>
      <c r="N45">
        <v>1139.3348388671875</v>
      </c>
      <c r="O45">
        <v>1139.695068359375</v>
      </c>
      <c r="P45">
        <v>1140.411376953125</v>
      </c>
      <c r="Q45">
        <v>1140.92919921875</v>
      </c>
      <c r="R45">
        <v>1141.3046875</v>
      </c>
      <c r="S45">
        <v>1142.0970458984375</v>
      </c>
      <c r="T45">
        <v>1142.89990234375</v>
      </c>
      <c r="W45">
        <v>3.4999999999999996</v>
      </c>
      <c r="X45">
        <v>5948.3049134675339</v>
      </c>
      <c r="Y45">
        <v>4187.7241329731232</v>
      </c>
      <c r="Z45">
        <v>6000.0000214466445</v>
      </c>
      <c r="AA45">
        <v>6000.0000214466445</v>
      </c>
      <c r="AB45">
        <v>6000.0000214466445</v>
      </c>
      <c r="AC45">
        <v>6000.0000214466445</v>
      </c>
      <c r="AD45">
        <v>6000.0000214466445</v>
      </c>
      <c r="AE45">
        <v>6000.0000214466445</v>
      </c>
      <c r="AH45">
        <v>3.4999999999999996</v>
      </c>
      <c r="AI45">
        <v>9.9999997473787516E-2</v>
      </c>
      <c r="AJ45">
        <v>9.9999997473787516E-2</v>
      </c>
      <c r="AK45">
        <v>9.9999997473787516E-2</v>
      </c>
      <c r="AL45">
        <v>9.9999997473787516E-2</v>
      </c>
      <c r="AM45">
        <v>9.9999997473787516E-2</v>
      </c>
      <c r="AN45">
        <v>9.9999997473787516E-2</v>
      </c>
      <c r="AO45">
        <v>9.9999997473787516E-2</v>
      </c>
      <c r="AP45">
        <v>9.9999997473787516E-2</v>
      </c>
      <c r="AR45" t="s">
        <v>94</v>
      </c>
      <c r="AS45">
        <v>3.4999999999999996</v>
      </c>
      <c r="AT45">
        <v>1029.1107775878907</v>
      </c>
      <c r="AU45">
        <v>1026.5030517578125</v>
      </c>
      <c r="AV45">
        <v>1028.0030517578125</v>
      </c>
      <c r="AW45">
        <v>1029.40478515625</v>
      </c>
      <c r="AX45">
        <v>1029.4049072265625</v>
      </c>
      <c r="AY45">
        <v>1029.405029296875</v>
      </c>
      <c r="AZ45">
        <v>1029.4051513671875</v>
      </c>
      <c r="BA45">
        <v>1029.4376220703125</v>
      </c>
      <c r="BD45">
        <v>3.4999999999999996</v>
      </c>
      <c r="BE45">
        <v>8.7158969699885236E-2</v>
      </c>
      <c r="BF45">
        <v>1.7320993720204569E-2</v>
      </c>
      <c r="BG45">
        <v>3.9335154724540189E-2</v>
      </c>
      <c r="BH45">
        <v>6.5735497628338635E-2</v>
      </c>
      <c r="BI45">
        <v>8.497387170791626E-2</v>
      </c>
      <c r="BJ45">
        <v>0.10636281513143331</v>
      </c>
      <c r="BK45">
        <v>0.14153620577417314</v>
      </c>
      <c r="BL45">
        <v>0.17222879978362471</v>
      </c>
      <c r="BO45">
        <v>3.4999999999999996</v>
      </c>
      <c r="BP45">
        <v>7686.3703174387883</v>
      </c>
      <c r="BQ45">
        <v>4111.8071024692781</v>
      </c>
      <c r="BR45">
        <v>5834.7518874316829</v>
      </c>
      <c r="BS45">
        <v>7430.9325723907968</v>
      </c>
      <c r="BT45">
        <v>7523.2736584071899</v>
      </c>
      <c r="BU45">
        <v>8506.1245874041342</v>
      </c>
      <c r="BV45">
        <v>9264.1281227018371</v>
      </c>
      <c r="BW45">
        <v>9311.5868361889879</v>
      </c>
    </row>
    <row r="46" spans="1:75">
      <c r="A46">
        <v>3.583333333333333</v>
      </c>
      <c r="B46">
        <v>2.4062768902695056E-2</v>
      </c>
      <c r="C46">
        <v>8.484726095048245E-3</v>
      </c>
      <c r="D46">
        <v>1.1820732652267907E-2</v>
      </c>
      <c r="E46">
        <v>1.7460140952607617E-2</v>
      </c>
      <c r="F46">
        <v>2.2923801225260831E-2</v>
      </c>
      <c r="G46">
        <v>2.9619575798278674E-2</v>
      </c>
      <c r="H46">
        <v>4.047074617119506E-2</v>
      </c>
      <c r="I46">
        <v>5.3133459005039185E-2</v>
      </c>
      <c r="L46">
        <v>3.583333333333333</v>
      </c>
      <c r="M46">
        <v>1140.2767490641272</v>
      </c>
      <c r="N46">
        <v>1138.9017333984375</v>
      </c>
      <c r="O46">
        <v>1138.9407958984375</v>
      </c>
      <c r="P46">
        <v>1139.8040771484375</v>
      </c>
      <c r="Q46">
        <v>1140.404052734375</v>
      </c>
      <c r="R46">
        <v>1140.8018798828125</v>
      </c>
      <c r="S46">
        <v>1141.511962890625</v>
      </c>
      <c r="T46">
        <v>1142.197265625</v>
      </c>
      <c r="W46">
        <v>3.583333333333333</v>
      </c>
      <c r="X46">
        <v>5563.2246675418191</v>
      </c>
      <c r="Y46">
        <v>2731.9892222626813</v>
      </c>
      <c r="Z46">
        <v>3455.4336991664691</v>
      </c>
      <c r="AA46">
        <v>6000.0000214466445</v>
      </c>
      <c r="AB46">
        <v>6000.0000214466445</v>
      </c>
      <c r="AC46">
        <v>6000.0000214466445</v>
      </c>
      <c r="AD46">
        <v>6000.0000214466445</v>
      </c>
      <c r="AE46">
        <v>6000.0000214466445</v>
      </c>
      <c r="AH46">
        <v>3.583333333333333</v>
      </c>
      <c r="AI46">
        <v>9.9999997473787516E-2</v>
      </c>
      <c r="AJ46">
        <v>9.9999997473787516E-2</v>
      </c>
      <c r="AK46">
        <v>9.9999997473787516E-2</v>
      </c>
      <c r="AL46">
        <v>9.9999997473787516E-2</v>
      </c>
      <c r="AM46">
        <v>9.9999997473787516E-2</v>
      </c>
      <c r="AN46">
        <v>9.9999997473787516E-2</v>
      </c>
      <c r="AO46">
        <v>9.9999997473787516E-2</v>
      </c>
      <c r="AP46">
        <v>9.9999997473787516E-2</v>
      </c>
      <c r="AR46" t="s">
        <v>95</v>
      </c>
      <c r="AS46">
        <v>3.583333333333333</v>
      </c>
      <c r="AT46">
        <v>1028.9421032714845</v>
      </c>
      <c r="AU46">
        <v>1027.2607421875</v>
      </c>
      <c r="AV46">
        <v>1027.2677001953125</v>
      </c>
      <c r="AW46">
        <v>1027.9925537109375</v>
      </c>
      <c r="AX46">
        <v>1029.4168701171875</v>
      </c>
      <c r="AY46">
        <v>1029.4168701171875</v>
      </c>
      <c r="AZ46">
        <v>1029.430908203125</v>
      </c>
      <c r="BA46">
        <v>1029.4451904296875</v>
      </c>
      <c r="BD46">
        <v>3.583333333333333</v>
      </c>
      <c r="BE46">
        <v>7.5429427044089808E-2</v>
      </c>
      <c r="BF46">
        <v>4.7711216666357359E-4</v>
      </c>
      <c r="BG46">
        <v>8.9687036961549893E-3</v>
      </c>
      <c r="BH46">
        <v>4.5158416469348595E-2</v>
      </c>
      <c r="BI46">
        <v>7.4014315032400191E-2</v>
      </c>
      <c r="BJ46">
        <v>0.10093243326991796</v>
      </c>
      <c r="BK46">
        <v>0.16309654165524989</v>
      </c>
      <c r="BL46">
        <v>0.20323281933087856</v>
      </c>
      <c r="BO46">
        <v>3.583333333333333</v>
      </c>
      <c r="BP46">
        <v>6869.055910618983</v>
      </c>
      <c r="BQ46">
        <v>2856.1743832377924</v>
      </c>
      <c r="BR46">
        <v>4315.401808959653</v>
      </c>
      <c r="BS46">
        <v>5734.9217457595059</v>
      </c>
      <c r="BT46">
        <v>7300.0602147214067</v>
      </c>
      <c r="BU46">
        <v>7527.3653828988263</v>
      </c>
      <c r="BV46">
        <v>9122.5115635129059</v>
      </c>
      <c r="BW46">
        <v>9255.9182206394235</v>
      </c>
    </row>
    <row r="47" spans="1:75">
      <c r="A47">
        <v>3.6666666666666665</v>
      </c>
      <c r="B47">
        <v>3.2299425990155797E-2</v>
      </c>
      <c r="C47">
        <v>2.4064847821136937E-2</v>
      </c>
      <c r="D47">
        <v>2.618075450300239E-2</v>
      </c>
      <c r="E47">
        <v>3.017499329871498E-2</v>
      </c>
      <c r="F47">
        <v>3.185980676789768E-2</v>
      </c>
      <c r="G47">
        <v>3.4644217521417886E-2</v>
      </c>
      <c r="H47">
        <v>3.9538357668789104E-2</v>
      </c>
      <c r="I47">
        <v>4.2848238081205636E-2</v>
      </c>
      <c r="L47">
        <v>3.6666666666666665</v>
      </c>
      <c r="M47">
        <v>1139.7481255086243</v>
      </c>
      <c r="N47">
        <v>1138.9276123046875</v>
      </c>
      <c r="O47">
        <v>1138.927734375</v>
      </c>
      <c r="P47">
        <v>1139.0411376953125</v>
      </c>
      <c r="Q47">
        <v>1139.6888427734375</v>
      </c>
      <c r="R47">
        <v>1140.24169921875</v>
      </c>
      <c r="S47">
        <v>1141.08251953125</v>
      </c>
      <c r="T47">
        <v>1141.67333984375</v>
      </c>
      <c r="W47">
        <v>3.6666666666666665</v>
      </c>
      <c r="X47">
        <v>5171.1824789904658</v>
      </c>
      <c r="Y47">
        <v>2771.1556040033029</v>
      </c>
      <c r="Z47">
        <v>3090.6476272981872</v>
      </c>
      <c r="AA47">
        <v>3744.1777969695995</v>
      </c>
      <c r="AB47">
        <v>6000.0000214466445</v>
      </c>
      <c r="AC47">
        <v>6000.0000214466445</v>
      </c>
      <c r="AD47">
        <v>6000.0000214466445</v>
      </c>
      <c r="AE47">
        <v>6000.0000214466445</v>
      </c>
      <c r="AH47">
        <v>3.6666666666666665</v>
      </c>
      <c r="AI47">
        <v>9.9999997473787516E-2</v>
      </c>
      <c r="AJ47">
        <v>9.9999997473787516E-2</v>
      </c>
      <c r="AK47">
        <v>9.9999997473787516E-2</v>
      </c>
      <c r="AL47">
        <v>9.9999997473787516E-2</v>
      </c>
      <c r="AM47">
        <v>9.9999997473787516E-2</v>
      </c>
      <c r="AN47">
        <v>9.9999997473787516E-2</v>
      </c>
      <c r="AO47">
        <v>9.9999997473787516E-2</v>
      </c>
      <c r="AP47">
        <v>9.9999997473787516E-2</v>
      </c>
      <c r="AR47" t="s">
        <v>96</v>
      </c>
      <c r="AS47">
        <v>3.6666666666666665</v>
      </c>
      <c r="AT47">
        <v>1028.9778002929686</v>
      </c>
      <c r="AU47">
        <v>1026.8865966796875</v>
      </c>
      <c r="AV47">
        <v>1027.2564697265625</v>
      </c>
      <c r="AW47">
        <v>1028.006103515625</v>
      </c>
      <c r="AX47">
        <v>1029.438720703125</v>
      </c>
      <c r="AY47">
        <v>1029.438720703125</v>
      </c>
      <c r="AZ47">
        <v>1029.4493408203125</v>
      </c>
      <c r="BA47">
        <v>1029.4544677734375</v>
      </c>
      <c r="BD47">
        <v>3.6666666666666665</v>
      </c>
      <c r="BE47">
        <v>0.12600658135246087</v>
      </c>
      <c r="BF47">
        <v>9.5139308541547507E-2</v>
      </c>
      <c r="BG47">
        <v>0.10407961963210255</v>
      </c>
      <c r="BH47">
        <v>0.11311593698337674</v>
      </c>
      <c r="BI47">
        <v>0.12526431237347424</v>
      </c>
      <c r="BJ47">
        <v>0.1349967933492735</v>
      </c>
      <c r="BK47">
        <v>0.15016757242847234</v>
      </c>
      <c r="BL47">
        <v>0.18982903566211462</v>
      </c>
      <c r="BO47">
        <v>3.6666666666666665</v>
      </c>
      <c r="BP47">
        <v>7936.5531358772769</v>
      </c>
      <c r="BQ47">
        <v>3840.9674878578448</v>
      </c>
      <c r="BR47">
        <v>5006.8205821738256</v>
      </c>
      <c r="BS47">
        <v>6731.7691878812684</v>
      </c>
      <c r="BT47">
        <v>8396.0637173736268</v>
      </c>
      <c r="BU47">
        <v>9115.0848615436735</v>
      </c>
      <c r="BV47">
        <v>9302.9858064563959</v>
      </c>
      <c r="BW47">
        <v>9347.2824322331999</v>
      </c>
    </row>
    <row r="48" spans="1:75">
      <c r="A48">
        <v>3.7499999999999996</v>
      </c>
      <c r="B48">
        <v>2.7576378620324218E-2</v>
      </c>
      <c r="C48">
        <v>1.3126315025147051E-2</v>
      </c>
      <c r="D48">
        <v>1.4517956515192054E-2</v>
      </c>
      <c r="E48">
        <v>1.9625105778686702E-2</v>
      </c>
      <c r="F48">
        <v>2.4960008886409923E-2</v>
      </c>
      <c r="G48">
        <v>3.3041982533177361E-2</v>
      </c>
      <c r="H48">
        <v>4.9186968681169674E-2</v>
      </c>
      <c r="I48">
        <v>5.9232177591184154E-2</v>
      </c>
      <c r="L48">
        <v>3.7499999999999996</v>
      </c>
      <c r="M48">
        <v>1139.3420941162115</v>
      </c>
      <c r="N48">
        <v>1138.9720458984375</v>
      </c>
      <c r="O48">
        <v>1138.9720458984375</v>
      </c>
      <c r="P48">
        <v>1138.9722900390625</v>
      </c>
      <c r="Q48">
        <v>1139.044189453125</v>
      </c>
      <c r="R48">
        <v>1139.5582275390625</v>
      </c>
      <c r="S48">
        <v>1140.73291015625</v>
      </c>
      <c r="T48">
        <v>1141.2720947265625</v>
      </c>
      <c r="W48">
        <v>3.7499999999999996</v>
      </c>
      <c r="X48">
        <v>2539.1770435521362</v>
      </c>
      <c r="Y48">
        <v>0</v>
      </c>
      <c r="Z48">
        <v>0</v>
      </c>
      <c r="AA48">
        <v>0</v>
      </c>
      <c r="AB48">
        <v>3636.9426826431986</v>
      </c>
      <c r="AC48">
        <v>4896.7299524292839</v>
      </c>
      <c r="AD48">
        <v>6000.0000214466445</v>
      </c>
      <c r="AE48">
        <v>6000.0000214466445</v>
      </c>
      <c r="AH48">
        <v>3.7499999999999996</v>
      </c>
      <c r="AI48">
        <v>5.0999998711631633E-2</v>
      </c>
      <c r="AJ48">
        <v>0</v>
      </c>
      <c r="AK48">
        <v>0</v>
      </c>
      <c r="AL48">
        <v>0</v>
      </c>
      <c r="AM48">
        <v>9.9999997473787516E-2</v>
      </c>
      <c r="AN48">
        <v>9.9999997473787516E-2</v>
      </c>
      <c r="AO48">
        <v>9.9999997473787516E-2</v>
      </c>
      <c r="AP48">
        <v>9.9999997473787516E-2</v>
      </c>
      <c r="AR48" t="s">
        <v>97</v>
      </c>
      <c r="AS48">
        <v>3.7499999999999996</v>
      </c>
      <c r="AT48">
        <v>1027.8068249511721</v>
      </c>
      <c r="AU48">
        <v>1026.6932373046875</v>
      </c>
      <c r="AV48">
        <v>1026.8837890625</v>
      </c>
      <c r="AW48">
        <v>1027.4195556640625</v>
      </c>
      <c r="AX48">
        <v>1028.010009765625</v>
      </c>
      <c r="AY48">
        <v>1028.010009765625</v>
      </c>
      <c r="AZ48">
        <v>1028.01806640625</v>
      </c>
      <c r="BA48">
        <v>1029.476318359375</v>
      </c>
      <c r="BD48">
        <v>3.7499999999999996</v>
      </c>
      <c r="BE48">
        <v>0.11144885175951898</v>
      </c>
      <c r="BF48">
        <v>2.8522720185719663E-4</v>
      </c>
      <c r="BG48">
        <v>1.3485823728842661E-2</v>
      </c>
      <c r="BH48">
        <v>6.7303240939509124E-2</v>
      </c>
      <c r="BI48">
        <v>0.11168416676810011</v>
      </c>
      <c r="BJ48">
        <v>0.14624092727899551</v>
      </c>
      <c r="BK48">
        <v>0.21606902009807527</v>
      </c>
      <c r="BL48">
        <v>0.24787502479739487</v>
      </c>
      <c r="BO48">
        <v>3.7499999999999996</v>
      </c>
      <c r="BP48">
        <v>3301.6603003369669</v>
      </c>
      <c r="BQ48">
        <v>0</v>
      </c>
      <c r="BR48">
        <v>0</v>
      </c>
      <c r="BS48">
        <v>1606.5287988561386</v>
      </c>
      <c r="BT48">
        <v>2427.0397792263407</v>
      </c>
      <c r="BU48">
        <v>5436.4837753917127</v>
      </c>
      <c r="BV48">
        <v>8015.7638593411448</v>
      </c>
      <c r="BW48">
        <v>8137.7645155931468</v>
      </c>
    </row>
    <row r="49" spans="1:75">
      <c r="A49">
        <v>3.833333333333333</v>
      </c>
      <c r="B49">
        <v>2.431338894287666E-2</v>
      </c>
      <c r="C49">
        <v>1.5249834177666344E-2</v>
      </c>
      <c r="D49">
        <v>1.7846174159785733E-2</v>
      </c>
      <c r="E49">
        <v>2.0478717488003895E-2</v>
      </c>
      <c r="F49">
        <v>2.3261844035005197E-2</v>
      </c>
      <c r="G49">
        <v>2.717456482059788E-2</v>
      </c>
      <c r="H49">
        <v>3.2529973395867273E-2</v>
      </c>
      <c r="I49">
        <v>3.5125092836096883E-2</v>
      </c>
      <c r="L49">
        <v>3.833333333333333</v>
      </c>
      <c r="M49">
        <v>1139.6024670410154</v>
      </c>
      <c r="N49">
        <v>1138.9962158203125</v>
      </c>
      <c r="O49">
        <v>1138.9962158203125</v>
      </c>
      <c r="P49">
        <v>1138.9962158203125</v>
      </c>
      <c r="Q49">
        <v>1139.9560546875</v>
      </c>
      <c r="R49">
        <v>1140.030517578125</v>
      </c>
      <c r="S49">
        <v>1140.245849609375</v>
      </c>
      <c r="T49">
        <v>1140.656494140625</v>
      </c>
      <c r="W49">
        <v>3.833333333333333</v>
      </c>
      <c r="X49">
        <v>690.21042490153172</v>
      </c>
      <c r="Y49">
        <v>0</v>
      </c>
      <c r="Z49">
        <v>0</v>
      </c>
      <c r="AA49">
        <v>0</v>
      </c>
      <c r="AB49">
        <v>0</v>
      </c>
      <c r="AC49">
        <v>0</v>
      </c>
      <c r="AD49">
        <v>5819.146932619723</v>
      </c>
      <c r="AE49">
        <v>6000.0000214466445</v>
      </c>
      <c r="AH49">
        <v>3.833333333333333</v>
      </c>
      <c r="AI49">
        <v>1.4999999621068127E-2</v>
      </c>
      <c r="AJ49">
        <v>0</v>
      </c>
      <c r="AK49">
        <v>0</v>
      </c>
      <c r="AL49">
        <v>0</v>
      </c>
      <c r="AM49">
        <v>0</v>
      </c>
      <c r="AN49">
        <v>0</v>
      </c>
      <c r="AO49">
        <v>9.9999997473787516E-2</v>
      </c>
      <c r="AP49">
        <v>9.9999997473787516E-2</v>
      </c>
      <c r="AR49" t="s">
        <v>98</v>
      </c>
      <c r="AS49">
        <v>3.833333333333333</v>
      </c>
      <c r="AT49">
        <v>1027.9476940917971</v>
      </c>
      <c r="AU49">
        <v>1026.5966796875</v>
      </c>
      <c r="AV49">
        <v>1026.69189453125</v>
      </c>
      <c r="AW49">
        <v>1027.2655029296875</v>
      </c>
      <c r="AX49">
        <v>1027.2655029296875</v>
      </c>
      <c r="AY49">
        <v>1028.8963623046875</v>
      </c>
      <c r="AZ49">
        <v>1029.49755859375</v>
      </c>
      <c r="BA49">
        <v>1029.497802734375</v>
      </c>
      <c r="BD49">
        <v>3.833333333333333</v>
      </c>
      <c r="BE49">
        <v>0.10014764402815961</v>
      </c>
      <c r="BF49">
        <v>2.1941825252724811E-2</v>
      </c>
      <c r="BG49">
        <v>4.4976019125897437E-2</v>
      </c>
      <c r="BH49">
        <v>7.7495191362686455E-2</v>
      </c>
      <c r="BI49">
        <v>9.4516086392104626E-2</v>
      </c>
      <c r="BJ49">
        <v>0.11592842201935127</v>
      </c>
      <c r="BK49">
        <v>0.18564400670584291</v>
      </c>
      <c r="BL49">
        <v>0.20277273142710328</v>
      </c>
      <c r="BO49">
        <v>3.833333333333333</v>
      </c>
      <c r="BP49">
        <v>890.64702950516164</v>
      </c>
      <c r="BQ49">
        <v>0</v>
      </c>
      <c r="BR49">
        <v>0</v>
      </c>
      <c r="BS49">
        <v>267.75924802058125</v>
      </c>
      <c r="BT49">
        <v>611.50449350134306</v>
      </c>
      <c r="BU49">
        <v>903.92645501104425</v>
      </c>
      <c r="BV49">
        <v>3972.0677671466319</v>
      </c>
      <c r="BW49">
        <v>6107.4991941880562</v>
      </c>
    </row>
    <row r="50" spans="1:75">
      <c r="A50">
        <v>3.9166666666666665</v>
      </c>
      <c r="B50">
        <v>2.1670083175801335E-2</v>
      </c>
      <c r="C50">
        <v>1.4142057807475794E-2</v>
      </c>
      <c r="D50">
        <v>1.5112836990738288E-2</v>
      </c>
      <c r="E50">
        <v>1.8995579011971131E-2</v>
      </c>
      <c r="F50">
        <v>2.1449926862260327E-2</v>
      </c>
      <c r="G50">
        <v>2.4526825654902495E-2</v>
      </c>
      <c r="H50">
        <v>2.8824262699345127E-2</v>
      </c>
      <c r="I50">
        <v>3.1838251743465662E-2</v>
      </c>
      <c r="L50">
        <v>3.9166666666666665</v>
      </c>
      <c r="M50">
        <v>1140.1509915161121</v>
      </c>
      <c r="N50">
        <v>1139</v>
      </c>
      <c r="O50">
        <v>1139</v>
      </c>
      <c r="P50">
        <v>1139.79736328125</v>
      </c>
      <c r="Q50">
        <v>1140</v>
      </c>
      <c r="R50">
        <v>1140.6671142578125</v>
      </c>
      <c r="S50">
        <v>1140.8780517578125</v>
      </c>
      <c r="T50">
        <v>1140.9267578125</v>
      </c>
      <c r="W50">
        <v>3.9166666666666665</v>
      </c>
      <c r="X50">
        <v>96.535082363381619</v>
      </c>
      <c r="Y50">
        <v>0</v>
      </c>
      <c r="Z50">
        <v>0</v>
      </c>
      <c r="AA50">
        <v>0</v>
      </c>
      <c r="AB50">
        <v>0</v>
      </c>
      <c r="AC50">
        <v>0</v>
      </c>
      <c r="AD50">
        <v>1439.9554128137831</v>
      </c>
      <c r="AE50">
        <v>1748.016635472457</v>
      </c>
      <c r="AH50">
        <v>3.9166666666666665</v>
      </c>
      <c r="AI50">
        <v>9.6308266620326332E-4</v>
      </c>
      <c r="AJ50">
        <v>0</v>
      </c>
      <c r="AK50">
        <v>0</v>
      </c>
      <c r="AL50">
        <v>0</v>
      </c>
      <c r="AM50">
        <v>0</v>
      </c>
      <c r="AN50">
        <v>0</v>
      </c>
      <c r="AO50">
        <v>1.2925413102493621E-2</v>
      </c>
      <c r="AP50">
        <v>1.9262317437096499E-2</v>
      </c>
      <c r="AR50" t="s">
        <v>99</v>
      </c>
      <c r="AS50">
        <v>3.9166666666666665</v>
      </c>
      <c r="AT50">
        <v>1028.1995886230468</v>
      </c>
      <c r="AU50">
        <v>1026.54833984375</v>
      </c>
      <c r="AV50">
        <v>1026.6927490234375</v>
      </c>
      <c r="AW50">
        <v>1026.888427734375</v>
      </c>
      <c r="AX50">
        <v>1028.3607177734375</v>
      </c>
      <c r="AY50">
        <v>1029.5</v>
      </c>
      <c r="AZ50">
        <v>1029.5</v>
      </c>
      <c r="BA50">
        <v>1029.5</v>
      </c>
      <c r="BD50">
        <v>3.9166666666666665</v>
      </c>
      <c r="BE50">
        <v>9.7978989460898322E-2</v>
      </c>
      <c r="BF50">
        <v>2.3253449398907833E-2</v>
      </c>
      <c r="BG50">
        <v>4.0774022636469454E-2</v>
      </c>
      <c r="BH50">
        <v>7.8958735684864223E-2</v>
      </c>
      <c r="BI50">
        <v>9.3619615654461086E-2</v>
      </c>
      <c r="BJ50">
        <v>0.11284439824521542</v>
      </c>
      <c r="BK50">
        <v>0.18005854508373886</v>
      </c>
      <c r="BL50">
        <v>0.19321021682117134</v>
      </c>
      <c r="BO50">
        <v>3.9166666666666665</v>
      </c>
      <c r="BP50">
        <v>476.61956001964654</v>
      </c>
      <c r="BQ50">
        <v>0</v>
      </c>
      <c r="BR50">
        <v>0</v>
      </c>
      <c r="BS50">
        <v>121.44232209329478</v>
      </c>
      <c r="BT50">
        <v>462.99484054900421</v>
      </c>
      <c r="BU50">
        <v>579.14871679296391</v>
      </c>
      <c r="BV50">
        <v>1952.8029114652741</v>
      </c>
      <c r="BW50">
        <v>2251.8981936121149</v>
      </c>
    </row>
    <row r="51" spans="1:75">
      <c r="A51">
        <v>3.9999999999999996</v>
      </c>
      <c r="B51">
        <v>2.7318851533285206E-2</v>
      </c>
      <c r="C51">
        <v>1.3373893125390168E-2</v>
      </c>
      <c r="D51">
        <v>1.7290683899773285E-2</v>
      </c>
      <c r="E51">
        <v>2.3197353584691882E-2</v>
      </c>
      <c r="F51">
        <v>2.6300273020751774E-2</v>
      </c>
      <c r="G51">
        <v>3.3303516829619184E-2</v>
      </c>
      <c r="H51">
        <v>3.9158108847914264E-2</v>
      </c>
      <c r="I51">
        <v>4.2463601857889444E-2</v>
      </c>
      <c r="L51">
        <v>3.9999999999999996</v>
      </c>
      <c r="M51">
        <v>1140.7002350870753</v>
      </c>
      <c r="N51">
        <v>1139.2696533203125</v>
      </c>
      <c r="O51">
        <v>1139.722900390625</v>
      </c>
      <c r="P51">
        <v>1140.3931884765625</v>
      </c>
      <c r="Q51">
        <v>1140.650390625</v>
      </c>
      <c r="R51">
        <v>1141.143310546875</v>
      </c>
      <c r="S51">
        <v>1141.47021484375</v>
      </c>
      <c r="T51">
        <v>1141.547607421875</v>
      </c>
      <c r="W51">
        <v>3.9999999999999996</v>
      </c>
      <c r="X51">
        <v>0</v>
      </c>
      <c r="Y51">
        <v>0</v>
      </c>
      <c r="Z51">
        <v>0</v>
      </c>
      <c r="AA51">
        <v>0</v>
      </c>
      <c r="AB51">
        <v>0</v>
      </c>
      <c r="AC51">
        <v>0</v>
      </c>
      <c r="AD51">
        <v>0</v>
      </c>
      <c r="AE51">
        <v>0</v>
      </c>
      <c r="AH51">
        <v>3.9999999999999996</v>
      </c>
      <c r="AI51">
        <v>0</v>
      </c>
      <c r="AJ51">
        <v>0</v>
      </c>
      <c r="AK51">
        <v>0</v>
      </c>
      <c r="AL51">
        <v>0</v>
      </c>
      <c r="AM51">
        <v>0</v>
      </c>
      <c r="AN51">
        <v>0</v>
      </c>
      <c r="AO51">
        <v>0</v>
      </c>
      <c r="AP51">
        <v>0</v>
      </c>
      <c r="AR51" t="s">
        <v>88</v>
      </c>
      <c r="AS51">
        <v>3.9999999999999996</v>
      </c>
      <c r="AT51">
        <v>1028.22017578125</v>
      </c>
      <c r="AU51">
        <v>1026.5479736328125</v>
      </c>
      <c r="AV51">
        <v>1026.5963134765625</v>
      </c>
      <c r="AW51">
        <v>1026.6942138671875</v>
      </c>
      <c r="AX51">
        <v>1028.6298828125</v>
      </c>
      <c r="AY51">
        <v>1029.5</v>
      </c>
      <c r="AZ51">
        <v>1029.5</v>
      </c>
      <c r="BA51">
        <v>1029.5</v>
      </c>
      <c r="BD51">
        <v>3.9999999999999996</v>
      </c>
      <c r="BE51">
        <v>0.12461689590660761</v>
      </c>
      <c r="BF51">
        <v>5.0340473535470665E-2</v>
      </c>
      <c r="BG51">
        <v>6.8395514972507954E-2</v>
      </c>
      <c r="BH51">
        <v>0.10061837383545935</v>
      </c>
      <c r="BI51">
        <v>0.11844499385915697</v>
      </c>
      <c r="BJ51">
        <v>0.14473324699793011</v>
      </c>
      <c r="BK51">
        <v>0.20983489230275154</v>
      </c>
      <c r="BL51">
        <v>0.22056224406696856</v>
      </c>
      <c r="BO51">
        <v>3.9999999999999996</v>
      </c>
      <c r="BP51">
        <v>893.24571043530807</v>
      </c>
      <c r="BQ51">
        <v>49.211340693556707</v>
      </c>
      <c r="BR51">
        <v>271.63022510959695</v>
      </c>
      <c r="BS51">
        <v>361.09383020463247</v>
      </c>
      <c r="BT51">
        <v>454.91413343561561</v>
      </c>
      <c r="BU51">
        <v>1780.6136784339074</v>
      </c>
      <c r="BV51">
        <v>2111.2979522763071</v>
      </c>
      <c r="BW51">
        <v>2148.9801273264743</v>
      </c>
    </row>
    <row r="52" spans="1:75">
      <c r="A52">
        <v>4.083333333333333</v>
      </c>
      <c r="B52">
        <v>2.3971264354258878E-2</v>
      </c>
      <c r="C52">
        <v>1.6476902601425536E-2</v>
      </c>
      <c r="D52">
        <v>1.7771097191143781E-2</v>
      </c>
      <c r="E52">
        <v>2.0331142877694219E-2</v>
      </c>
      <c r="F52">
        <v>2.3200547730084509E-2</v>
      </c>
      <c r="G52">
        <v>2.5308896510978229E-2</v>
      </c>
      <c r="H52">
        <v>3.6708122934214771E-2</v>
      </c>
      <c r="I52">
        <v>4.1959654481615871E-2</v>
      </c>
      <c r="L52">
        <v>4.083333333333333</v>
      </c>
      <c r="M52">
        <v>1141.1758422851556</v>
      </c>
      <c r="N52">
        <v>1139.9842529296875</v>
      </c>
      <c r="O52">
        <v>1140.2841796875</v>
      </c>
      <c r="P52">
        <v>1140.86572265625</v>
      </c>
      <c r="Q52">
        <v>1141.09619140625</v>
      </c>
      <c r="R52">
        <v>1141.574462890625</v>
      </c>
      <c r="S52">
        <v>1141.93798828125</v>
      </c>
      <c r="T52">
        <v>1142.3507080078125</v>
      </c>
      <c r="W52">
        <v>4.083333333333333</v>
      </c>
      <c r="X52">
        <v>0</v>
      </c>
      <c r="Y52">
        <v>0</v>
      </c>
      <c r="Z52">
        <v>0</v>
      </c>
      <c r="AA52">
        <v>0</v>
      </c>
      <c r="AB52">
        <v>0</v>
      </c>
      <c r="AC52">
        <v>0</v>
      </c>
      <c r="AD52">
        <v>0</v>
      </c>
      <c r="AE52">
        <v>0</v>
      </c>
      <c r="AH52">
        <v>4.083333333333333</v>
      </c>
      <c r="AI52">
        <v>0</v>
      </c>
      <c r="AJ52">
        <v>0</v>
      </c>
      <c r="AK52">
        <v>0</v>
      </c>
      <c r="AL52">
        <v>0</v>
      </c>
      <c r="AM52">
        <v>0</v>
      </c>
      <c r="AN52">
        <v>0</v>
      </c>
      <c r="AO52">
        <v>0</v>
      </c>
      <c r="AP52">
        <v>0</v>
      </c>
      <c r="AR52" t="s">
        <v>89</v>
      </c>
      <c r="AS52">
        <v>4.083333333333333</v>
      </c>
      <c r="AT52">
        <v>1027.7461987304687</v>
      </c>
      <c r="AU52">
        <v>1026.52392578125</v>
      </c>
      <c r="AV52">
        <v>1026.5482177734375</v>
      </c>
      <c r="AW52">
        <v>1026.597412109375</v>
      </c>
      <c r="AX52">
        <v>1027.7720947265625</v>
      </c>
      <c r="AY52">
        <v>1028.262451171875</v>
      </c>
      <c r="AZ52">
        <v>1029.5</v>
      </c>
      <c r="BA52">
        <v>1029.5</v>
      </c>
      <c r="BD52">
        <v>4.083333333333333</v>
      </c>
      <c r="BE52">
        <v>6.6015452552044551E-2</v>
      </c>
      <c r="BF52">
        <v>8.5602174237919826E-6</v>
      </c>
      <c r="BG52">
        <v>1.3656817898777263E-5</v>
      </c>
      <c r="BH52">
        <v>2.0113024220336229E-2</v>
      </c>
      <c r="BI52">
        <v>6.6347485699225217E-2</v>
      </c>
      <c r="BJ52">
        <v>9.9478733318392187E-2</v>
      </c>
      <c r="BK52">
        <v>0.15774188796058297</v>
      </c>
      <c r="BL52">
        <v>0.26495155179873109</v>
      </c>
      <c r="BO52">
        <v>4.083333333333333</v>
      </c>
      <c r="BP52">
        <v>224.02686096003242</v>
      </c>
      <c r="BQ52">
        <v>0</v>
      </c>
      <c r="BR52">
        <v>0</v>
      </c>
      <c r="BS52">
        <v>0</v>
      </c>
      <c r="BT52">
        <v>0</v>
      </c>
      <c r="BU52">
        <v>272.2787684014736</v>
      </c>
      <c r="BV52">
        <v>1104.2679641903669</v>
      </c>
      <c r="BW52">
        <v>2033.185788580055</v>
      </c>
    </row>
    <row r="53" spans="1:75">
      <c r="A53">
        <v>4.1666666666666661</v>
      </c>
      <c r="B53">
        <v>2.9433187984674647E-2</v>
      </c>
      <c r="C53">
        <v>9.3984881459618919E-3</v>
      </c>
      <c r="D53">
        <v>1.8177372112404555E-2</v>
      </c>
      <c r="E53">
        <v>2.4104490876197815E-2</v>
      </c>
      <c r="F53">
        <v>2.8467649826779962E-2</v>
      </c>
      <c r="G53">
        <v>3.4153206797782332E-2</v>
      </c>
      <c r="H53">
        <v>4.1591829358367249E-2</v>
      </c>
      <c r="I53">
        <v>5.2167015383020043E-2</v>
      </c>
      <c r="L53">
        <v>4.1666666666666661</v>
      </c>
      <c r="M53">
        <v>1141.5578798421225</v>
      </c>
      <c r="N53">
        <v>1140.3785400390625</v>
      </c>
      <c r="O53">
        <v>1140.600830078125</v>
      </c>
      <c r="P53">
        <v>1141.2061767578125</v>
      </c>
      <c r="Q53">
        <v>1141.4849853515625</v>
      </c>
      <c r="R53">
        <v>1141.8973388671875</v>
      </c>
      <c r="S53">
        <v>1142.5849609375</v>
      </c>
      <c r="T53">
        <v>1143.1566162109375</v>
      </c>
      <c r="W53">
        <v>4.1666666666666661</v>
      </c>
      <c r="X53">
        <v>0</v>
      </c>
      <c r="Y53">
        <v>0</v>
      </c>
      <c r="Z53">
        <v>0</v>
      </c>
      <c r="AA53">
        <v>0</v>
      </c>
      <c r="AB53">
        <v>0</v>
      </c>
      <c r="AC53">
        <v>0</v>
      </c>
      <c r="AD53">
        <v>0</v>
      </c>
      <c r="AE53">
        <v>0</v>
      </c>
      <c r="AH53">
        <v>4.1666666666666661</v>
      </c>
      <c r="AI53">
        <v>0</v>
      </c>
      <c r="AJ53">
        <v>0</v>
      </c>
      <c r="AK53">
        <v>0</v>
      </c>
      <c r="AL53">
        <v>0</v>
      </c>
      <c r="AM53">
        <v>0</v>
      </c>
      <c r="AN53">
        <v>0</v>
      </c>
      <c r="AO53">
        <v>0</v>
      </c>
      <c r="AP53">
        <v>0</v>
      </c>
      <c r="AR53" t="s">
        <v>90</v>
      </c>
      <c r="AS53">
        <v>4.1666666666666661</v>
      </c>
      <c r="AT53">
        <v>1027.7592162068688</v>
      </c>
      <c r="AU53">
        <v>1026.5240478515625</v>
      </c>
      <c r="AV53">
        <v>1026.548583984375</v>
      </c>
      <c r="AW53">
        <v>1026.798583984375</v>
      </c>
      <c r="AX53">
        <v>1027.28173828125</v>
      </c>
      <c r="AY53">
        <v>1028.273681640625</v>
      </c>
      <c r="AZ53">
        <v>1029.5</v>
      </c>
      <c r="BA53">
        <v>1029.5</v>
      </c>
      <c r="BD53">
        <v>4.1666666666666661</v>
      </c>
      <c r="BE53">
        <v>7.8222821028219702E-2</v>
      </c>
      <c r="BF53">
        <v>3.6801418445975287E-4</v>
      </c>
      <c r="BG53">
        <v>5.7997033309220569E-4</v>
      </c>
      <c r="BH53">
        <v>2.9955586796859279E-2</v>
      </c>
      <c r="BI53">
        <v>7.5642099545802921E-2</v>
      </c>
      <c r="BJ53">
        <v>0.10997569188475609</v>
      </c>
      <c r="BK53">
        <v>0.16761892766226083</v>
      </c>
      <c r="BL53">
        <v>0.25619752705097198</v>
      </c>
      <c r="BO53">
        <v>4.1666666666666661</v>
      </c>
      <c r="BP53">
        <v>318.49113004473361</v>
      </c>
      <c r="BQ53">
        <v>0</v>
      </c>
      <c r="BR53">
        <v>0</v>
      </c>
      <c r="BS53">
        <v>0</v>
      </c>
      <c r="BT53">
        <v>209.2296847241233</v>
      </c>
      <c r="BU53">
        <v>373.18941207192529</v>
      </c>
      <c r="BV53">
        <v>1281.7943421269231</v>
      </c>
      <c r="BW53">
        <v>2055.6564983705052</v>
      </c>
    </row>
    <row r="54" spans="1:75">
      <c r="A54">
        <v>4.25</v>
      </c>
      <c r="B54">
        <v>2.5438322756296324E-2</v>
      </c>
      <c r="C54">
        <v>1.5752853869344108E-2</v>
      </c>
      <c r="D54">
        <v>1.8614009604789317E-2</v>
      </c>
      <c r="E54">
        <v>2.3187085389508866E-2</v>
      </c>
      <c r="F54">
        <v>2.5313209334854037E-2</v>
      </c>
      <c r="G54">
        <v>2.772945117612835E-2</v>
      </c>
      <c r="H54">
        <v>3.1868930818745866E-2</v>
      </c>
      <c r="I54">
        <v>3.5124947316944599E-2</v>
      </c>
      <c r="L54">
        <v>4.25</v>
      </c>
      <c r="M54">
        <v>1141.9932497151688</v>
      </c>
      <c r="N54">
        <v>1140.6812744140625</v>
      </c>
      <c r="O54">
        <v>1140.9793701171875</v>
      </c>
      <c r="P54">
        <v>1141.553955078125</v>
      </c>
      <c r="Q54">
        <v>1141.8978271484375</v>
      </c>
      <c r="R54">
        <v>1142.4332275390625</v>
      </c>
      <c r="S54">
        <v>1143.204345703125</v>
      </c>
      <c r="T54">
        <v>1143.7347412109375</v>
      </c>
      <c r="W54">
        <v>4.25</v>
      </c>
      <c r="X54">
        <v>0</v>
      </c>
      <c r="Y54">
        <v>0</v>
      </c>
      <c r="Z54">
        <v>0</v>
      </c>
      <c r="AA54">
        <v>0</v>
      </c>
      <c r="AB54">
        <v>0</v>
      </c>
      <c r="AC54">
        <v>0</v>
      </c>
      <c r="AD54">
        <v>0</v>
      </c>
      <c r="AE54">
        <v>0</v>
      </c>
      <c r="AH54">
        <v>4.25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R54" t="s">
        <v>91</v>
      </c>
      <c r="AS54">
        <v>4.25</v>
      </c>
      <c r="AT54">
        <v>1027.6765422566725</v>
      </c>
      <c r="AU54">
        <v>1026.5120849609375</v>
      </c>
      <c r="AV54">
        <v>1026.524658203125</v>
      </c>
      <c r="AW54">
        <v>1026.8775634765625</v>
      </c>
      <c r="AX54">
        <v>1027.3011474609375</v>
      </c>
      <c r="AY54">
        <v>1028.4215087890625</v>
      </c>
      <c r="AZ54">
        <v>1029.491455078125</v>
      </c>
      <c r="BA54">
        <v>1029.491455078125</v>
      </c>
      <c r="BD54">
        <v>4.25</v>
      </c>
      <c r="BE54">
        <v>6.2279096525757513E-2</v>
      </c>
      <c r="BF54">
        <v>3.1289534518919027E-5</v>
      </c>
      <c r="BG54">
        <v>4.0876616935747734E-4</v>
      </c>
      <c r="BH54">
        <v>1.0258013389830012E-2</v>
      </c>
      <c r="BI54">
        <v>5.022294499212876E-2</v>
      </c>
      <c r="BJ54">
        <v>9.5848474302329123E-2</v>
      </c>
      <c r="BK54">
        <v>0.17173703236039728</v>
      </c>
      <c r="BL54">
        <v>0.2413260517641902</v>
      </c>
      <c r="BO54">
        <v>4.25</v>
      </c>
      <c r="BP54">
        <v>122.86815043995254</v>
      </c>
      <c r="BQ54">
        <v>0</v>
      </c>
      <c r="BR54">
        <v>0</v>
      </c>
      <c r="BS54">
        <v>0</v>
      </c>
      <c r="BT54">
        <v>0</v>
      </c>
      <c r="BU54">
        <v>269.19795895773433</v>
      </c>
      <c r="BV54">
        <v>454.51308586075999</v>
      </c>
      <c r="BW54">
        <v>709.79132238435625</v>
      </c>
    </row>
    <row r="55" spans="1:75">
      <c r="A55">
        <v>4.333333333333333</v>
      </c>
      <c r="B55">
        <v>2.8891181655126226E-2</v>
      </c>
      <c r="C55">
        <v>7.5342404670664109E-3</v>
      </c>
      <c r="D55">
        <v>8.8410852185916156E-3</v>
      </c>
      <c r="E55">
        <v>1.8284496036358178E-2</v>
      </c>
      <c r="F55">
        <v>2.7452510039438494E-2</v>
      </c>
      <c r="G55">
        <v>3.7110421544639394E-2</v>
      </c>
      <c r="H55">
        <v>5.1363131206016988E-2</v>
      </c>
      <c r="I55">
        <v>7.8370940173044801E-2</v>
      </c>
      <c r="L55">
        <v>4.333333333333333</v>
      </c>
      <c r="M55">
        <v>1142.4975239054359</v>
      </c>
      <c r="N55">
        <v>1141.005859375</v>
      </c>
      <c r="O55">
        <v>1141.391845703125</v>
      </c>
      <c r="P55">
        <v>1141.9228515625</v>
      </c>
      <c r="Q55">
        <v>1142.594970703125</v>
      </c>
      <c r="R55">
        <v>1143.0257568359375</v>
      </c>
      <c r="S55">
        <v>1143.7119140625</v>
      </c>
      <c r="T55">
        <v>1144.3360595703125</v>
      </c>
      <c r="W55">
        <v>4.333333333333333</v>
      </c>
      <c r="X55">
        <v>6000.0000214466445</v>
      </c>
      <c r="Y55">
        <v>6000.0000214466445</v>
      </c>
      <c r="Z55">
        <v>6000.0000214466445</v>
      </c>
      <c r="AA55">
        <v>6000.0000214466445</v>
      </c>
      <c r="AB55">
        <v>6000.0000214466445</v>
      </c>
      <c r="AC55">
        <v>6000.0000214466445</v>
      </c>
      <c r="AD55">
        <v>6000.0000214466445</v>
      </c>
      <c r="AE55">
        <v>6000.0000214466445</v>
      </c>
      <c r="AH55">
        <v>4.333333333333333</v>
      </c>
      <c r="AI55">
        <v>9.9999997473787516E-2</v>
      </c>
      <c r="AJ55">
        <v>9.9999997473787516E-2</v>
      </c>
      <c r="AK55">
        <v>9.9999997473787516E-2</v>
      </c>
      <c r="AL55">
        <v>9.9999997473787516E-2</v>
      </c>
      <c r="AM55">
        <v>9.9999997473787516E-2</v>
      </c>
      <c r="AN55">
        <v>9.9999997473787516E-2</v>
      </c>
      <c r="AO55">
        <v>9.9999997473787516E-2</v>
      </c>
      <c r="AP55">
        <v>9.9999997473787516E-2</v>
      </c>
      <c r="AR55" t="s">
        <v>92</v>
      </c>
      <c r="AS55">
        <v>4.333333333333333</v>
      </c>
      <c r="AT55">
        <v>1027.7808066813147</v>
      </c>
      <c r="AU55">
        <v>1026.5059814453125</v>
      </c>
      <c r="AV55">
        <v>1026.51220703125</v>
      </c>
      <c r="AW55">
        <v>1026.942138671875</v>
      </c>
      <c r="AX55">
        <v>1027.512939453125</v>
      </c>
      <c r="AY55">
        <v>1028.614990234375</v>
      </c>
      <c r="AZ55">
        <v>1029.4534912109375</v>
      </c>
      <c r="BA55">
        <v>1029.4599609375</v>
      </c>
      <c r="BD55">
        <v>4.333333333333333</v>
      </c>
      <c r="BE55">
        <v>2.2464782161950653E-2</v>
      </c>
      <c r="BF55">
        <v>1.9228783010305506E-6</v>
      </c>
      <c r="BG55">
        <v>6.8138521491789561E-6</v>
      </c>
      <c r="BH55">
        <v>6.4517439568589907E-4</v>
      </c>
      <c r="BI55">
        <v>8.6317868408514187E-4</v>
      </c>
      <c r="BJ55">
        <v>3.1523599318461493E-2</v>
      </c>
      <c r="BK55">
        <v>0.10806192585732788</v>
      </c>
      <c r="BL55">
        <v>0.16861419135238975</v>
      </c>
      <c r="BO55">
        <v>4.333333333333333</v>
      </c>
      <c r="BP55">
        <v>6090.6727070377592</v>
      </c>
      <c r="BQ55">
        <v>4146.7776007191405</v>
      </c>
      <c r="BR55">
        <v>4426.5127717568312</v>
      </c>
      <c r="BS55">
        <v>5010.3747423071745</v>
      </c>
      <c r="BT55">
        <v>5763.3654191073902</v>
      </c>
      <c r="BU55">
        <v>7123.470323024133</v>
      </c>
      <c r="BV55">
        <v>7992.5692326973767</v>
      </c>
      <c r="BW55">
        <v>8131.4535667120272</v>
      </c>
    </row>
    <row r="56" spans="1:75">
      <c r="A56">
        <v>4.4166666666666661</v>
      </c>
      <c r="B56">
        <v>2.6110668107624677E-2</v>
      </c>
      <c r="C56">
        <v>1.1265812645433471E-2</v>
      </c>
      <c r="D56">
        <v>1.2736424650938716E-2</v>
      </c>
      <c r="E56">
        <v>2.0155250240350142E-2</v>
      </c>
      <c r="F56">
        <v>2.4911358195822686E-2</v>
      </c>
      <c r="G56">
        <v>3.2388452382292598E-2</v>
      </c>
      <c r="H56">
        <v>3.9418468077201396E-2</v>
      </c>
      <c r="I56">
        <v>5.5022141168592498E-2</v>
      </c>
      <c r="L56">
        <v>4.4166666666666661</v>
      </c>
      <c r="M56">
        <v>1141.684266153972</v>
      </c>
      <c r="N56">
        <v>1140.321533203125</v>
      </c>
      <c r="O56">
        <v>1140.727783203125</v>
      </c>
      <c r="P56">
        <v>1141.19970703125</v>
      </c>
      <c r="Q56">
        <v>1141.669921875</v>
      </c>
      <c r="R56">
        <v>1141.9356689453125</v>
      </c>
      <c r="S56">
        <v>1143.106689453125</v>
      </c>
      <c r="T56">
        <v>1143.86328125</v>
      </c>
      <c r="W56">
        <v>4.4166666666666661</v>
      </c>
      <c r="X56">
        <v>6000.0000214466445</v>
      </c>
      <c r="Y56">
        <v>6000.0000214466445</v>
      </c>
      <c r="Z56">
        <v>6000.0000214466445</v>
      </c>
      <c r="AA56">
        <v>6000.0000214466445</v>
      </c>
      <c r="AB56">
        <v>6000.0000214466445</v>
      </c>
      <c r="AC56">
        <v>6000.0000214466445</v>
      </c>
      <c r="AD56">
        <v>6000.0000214466445</v>
      </c>
      <c r="AE56">
        <v>6000.0000214466445</v>
      </c>
      <c r="AH56">
        <v>4.4166666666666661</v>
      </c>
      <c r="AI56">
        <v>9.9999997473787516E-2</v>
      </c>
      <c r="AJ56">
        <v>9.9999997473787516E-2</v>
      </c>
      <c r="AK56">
        <v>9.9999997473787516E-2</v>
      </c>
      <c r="AL56">
        <v>9.9999997473787516E-2</v>
      </c>
      <c r="AM56">
        <v>9.9999997473787516E-2</v>
      </c>
      <c r="AN56">
        <v>9.9999997473787516E-2</v>
      </c>
      <c r="AO56">
        <v>9.9999997473787516E-2</v>
      </c>
      <c r="AP56">
        <v>9.9999997473787516E-2</v>
      </c>
      <c r="AR56" t="s">
        <v>93</v>
      </c>
      <c r="AS56">
        <v>4.4166666666666661</v>
      </c>
      <c r="AT56">
        <v>1029.2672071329741</v>
      </c>
      <c r="AU56">
        <v>1026.5030517578125</v>
      </c>
      <c r="AV56">
        <v>1026.5992431640625</v>
      </c>
      <c r="AW56">
        <v>1029.4267578125</v>
      </c>
      <c r="AX56">
        <v>1029.437744140625</v>
      </c>
      <c r="AY56">
        <v>1029.443359375</v>
      </c>
      <c r="AZ56">
        <v>1029.4478759765625</v>
      </c>
      <c r="BA56">
        <v>1029.4481201171875</v>
      </c>
      <c r="BD56">
        <v>4.4166666666666661</v>
      </c>
      <c r="BE56">
        <v>7.7414957146781094E-2</v>
      </c>
      <c r="BF56">
        <v>3.3719927159836516E-2</v>
      </c>
      <c r="BG56">
        <v>5.2463405154412612E-2</v>
      </c>
      <c r="BH56">
        <v>6.4034364186227322E-2</v>
      </c>
      <c r="BI56">
        <v>7.0754234911873937E-2</v>
      </c>
      <c r="BJ56">
        <v>8.6320993432309479E-2</v>
      </c>
      <c r="BK56">
        <v>0.11832278687506914</v>
      </c>
      <c r="BL56">
        <v>0.16207474982365966</v>
      </c>
      <c r="BO56">
        <v>4.4166666666666661</v>
      </c>
      <c r="BP56">
        <v>7799.6822594801361</v>
      </c>
      <c r="BQ56">
        <v>4093.5214115120821</v>
      </c>
      <c r="BR56">
        <v>7524.921779713045</v>
      </c>
      <c r="BS56">
        <v>7645.2752594120184</v>
      </c>
      <c r="BT56">
        <v>7699.9433817183035</v>
      </c>
      <c r="BU56">
        <v>7793.4465137113102</v>
      </c>
      <c r="BV56">
        <v>9385.7811099136816</v>
      </c>
      <c r="BW56">
        <v>9514.4498316152258</v>
      </c>
    </row>
    <row r="57" spans="1:75">
      <c r="A57">
        <v>4.5</v>
      </c>
      <c r="B57">
        <v>2.5449052503366414E-2</v>
      </c>
      <c r="C57">
        <v>1.2366113878670149E-2</v>
      </c>
      <c r="D57">
        <v>1.5553125194855966E-2</v>
      </c>
      <c r="E57">
        <v>2.0437153580132872E-2</v>
      </c>
      <c r="F57">
        <v>2.4899274649214931E-2</v>
      </c>
      <c r="G57">
        <v>2.9601944333990104E-2</v>
      </c>
      <c r="H57">
        <v>3.8205274904612452E-2</v>
      </c>
      <c r="I57">
        <v>4.6925084461690858E-2</v>
      </c>
      <c r="L57">
        <v>4.5</v>
      </c>
      <c r="M57">
        <v>1141.1867141723628</v>
      </c>
      <c r="N57">
        <v>1139.6683349609375</v>
      </c>
      <c r="O57">
        <v>1140.1300048828125</v>
      </c>
      <c r="P57">
        <v>1140.768310546875</v>
      </c>
      <c r="Q57">
        <v>1141.158203125</v>
      </c>
      <c r="R57">
        <v>1141.52734375</v>
      </c>
      <c r="S57">
        <v>1142.64453125</v>
      </c>
      <c r="T57">
        <v>1143.6522216796875</v>
      </c>
      <c r="W57">
        <v>4.5</v>
      </c>
      <c r="X57">
        <v>6000.0000214466445</v>
      </c>
      <c r="Y57">
        <v>6000.0000214466445</v>
      </c>
      <c r="Z57">
        <v>6000.0000214466445</v>
      </c>
      <c r="AA57">
        <v>6000.0000214466445</v>
      </c>
      <c r="AB57">
        <v>6000.0000214466445</v>
      </c>
      <c r="AC57">
        <v>6000.0000214466445</v>
      </c>
      <c r="AD57">
        <v>6000.0000214466445</v>
      </c>
      <c r="AE57">
        <v>6000.0000214466445</v>
      </c>
      <c r="AH57">
        <v>4.5</v>
      </c>
      <c r="AI57">
        <v>9.9999997473787516E-2</v>
      </c>
      <c r="AJ57">
        <v>9.9999997473787516E-2</v>
      </c>
      <c r="AK57">
        <v>9.9999997473787516E-2</v>
      </c>
      <c r="AL57">
        <v>9.9999997473787516E-2</v>
      </c>
      <c r="AM57">
        <v>9.9999997473787516E-2</v>
      </c>
      <c r="AN57">
        <v>9.9999997473787516E-2</v>
      </c>
      <c r="AO57">
        <v>9.9999997473787516E-2</v>
      </c>
      <c r="AP57">
        <v>9.9999997473787516E-2</v>
      </c>
      <c r="AR57" t="s">
        <v>94</v>
      </c>
      <c r="AS57">
        <v>4.5</v>
      </c>
      <c r="AT57">
        <v>1029.1510815429685</v>
      </c>
      <c r="AU57">
        <v>1026.5030517578125</v>
      </c>
      <c r="AV57">
        <v>1028.0054931640625</v>
      </c>
      <c r="AW57">
        <v>1029.40478515625</v>
      </c>
      <c r="AX57">
        <v>1029.4049072265625</v>
      </c>
      <c r="AY57">
        <v>1029.405029296875</v>
      </c>
      <c r="AZ57">
        <v>1029.4051513671875</v>
      </c>
      <c r="BA57">
        <v>1029.4376220703125</v>
      </c>
      <c r="BD57">
        <v>4.5</v>
      </c>
      <c r="BE57">
        <v>8.129165283510989E-2</v>
      </c>
      <c r="BF57">
        <v>2.1223389921942726E-2</v>
      </c>
      <c r="BG57">
        <v>3.8154150388436392E-2</v>
      </c>
      <c r="BH57">
        <v>5.9295205574017018E-2</v>
      </c>
      <c r="BI57">
        <v>7.8548262536060065E-2</v>
      </c>
      <c r="BJ57">
        <v>0.10343108442611992</v>
      </c>
      <c r="BK57">
        <v>0.12324225099291652</v>
      </c>
      <c r="BL57">
        <v>0.19084817904513329</v>
      </c>
      <c r="BO57">
        <v>4.5</v>
      </c>
      <c r="BP57">
        <v>7678.7431117581318</v>
      </c>
      <c r="BQ57">
        <v>4111.3918836020248</v>
      </c>
      <c r="BR57">
        <v>5734.5240048195428</v>
      </c>
      <c r="BS57">
        <v>7437.9086272617824</v>
      </c>
      <c r="BT57">
        <v>7520.501753614195</v>
      </c>
      <c r="BU57">
        <v>8033.8766605310884</v>
      </c>
      <c r="BV57">
        <v>9262.806413497543</v>
      </c>
      <c r="BW57">
        <v>9297.9965667795695</v>
      </c>
    </row>
    <row r="58" spans="1:75">
      <c r="A58">
        <v>4.583333333333333</v>
      </c>
      <c r="B58">
        <v>2.4577172593277866E-2</v>
      </c>
      <c r="C58">
        <v>8.0895079008769244E-3</v>
      </c>
      <c r="D58">
        <v>1.1126728168164846E-2</v>
      </c>
      <c r="E58">
        <v>1.8696286133490503E-2</v>
      </c>
      <c r="F58">
        <v>2.3208784114103764E-2</v>
      </c>
      <c r="G58">
        <v>3.0988958314992487E-2</v>
      </c>
      <c r="H58">
        <v>4.1279508877778426E-2</v>
      </c>
      <c r="I58">
        <v>4.5653192501049489E-2</v>
      </c>
      <c r="L58">
        <v>4.583333333333333</v>
      </c>
      <c r="M58">
        <v>1140.5951777140299</v>
      </c>
      <c r="N58">
        <v>1138.9205322265625</v>
      </c>
      <c r="O58">
        <v>1139.26318359375</v>
      </c>
      <c r="P58">
        <v>1140.233154296875</v>
      </c>
      <c r="Q58">
        <v>1140.5726318359375</v>
      </c>
      <c r="R58">
        <v>1141.058349609375</v>
      </c>
      <c r="S58">
        <v>1141.901123046875</v>
      </c>
      <c r="T58">
        <v>1143.3853759765625</v>
      </c>
      <c r="W58">
        <v>4.583333333333333</v>
      </c>
      <c r="X58">
        <v>5729.5068311635205</v>
      </c>
      <c r="Y58">
        <v>3419.03308132547</v>
      </c>
      <c r="Z58">
        <v>4099.2891275179554</v>
      </c>
      <c r="AA58">
        <v>6000.0000214466445</v>
      </c>
      <c r="AB58">
        <v>6000.0000214466445</v>
      </c>
      <c r="AC58">
        <v>6000.0000214466445</v>
      </c>
      <c r="AD58">
        <v>6000.0000214466445</v>
      </c>
      <c r="AE58">
        <v>6000.0000214466445</v>
      </c>
      <c r="AH58">
        <v>4.583333333333333</v>
      </c>
      <c r="AI58">
        <v>9.9999997473787516E-2</v>
      </c>
      <c r="AJ58">
        <v>9.9999997473787516E-2</v>
      </c>
      <c r="AK58">
        <v>9.9999997473787516E-2</v>
      </c>
      <c r="AL58">
        <v>9.9999997473787516E-2</v>
      </c>
      <c r="AM58">
        <v>9.9999997473787516E-2</v>
      </c>
      <c r="AN58">
        <v>9.9999997473787516E-2</v>
      </c>
      <c r="AO58">
        <v>9.9999997473787516E-2</v>
      </c>
      <c r="AP58">
        <v>9.9999997473787516E-2</v>
      </c>
      <c r="AR58" t="s">
        <v>95</v>
      </c>
      <c r="AS58">
        <v>4.583333333333333</v>
      </c>
      <c r="AT58">
        <v>1029.0157470703125</v>
      </c>
      <c r="AU58">
        <v>1026.5015869140625</v>
      </c>
      <c r="AV58">
        <v>1027.2664794921875</v>
      </c>
      <c r="AW58">
        <v>1028.3516845703125</v>
      </c>
      <c r="AX58">
        <v>1029.4168701171875</v>
      </c>
      <c r="AY58">
        <v>1029.4168701171875</v>
      </c>
      <c r="AZ58">
        <v>1029.430908203125</v>
      </c>
      <c r="BA58">
        <v>1029.4451904296875</v>
      </c>
      <c r="BD58">
        <v>4.583333333333333</v>
      </c>
      <c r="BE58">
        <v>7.9618654884825321E-2</v>
      </c>
      <c r="BF58">
        <v>3.5756800116359955E-3</v>
      </c>
      <c r="BG58">
        <v>1.5285129848052748E-2</v>
      </c>
      <c r="BH58">
        <v>4.3965443182969466E-2</v>
      </c>
      <c r="BI58">
        <v>7.4595758633222431E-2</v>
      </c>
      <c r="BJ58">
        <v>0.10775885311886668</v>
      </c>
      <c r="BK58">
        <v>0.15741209790576249</v>
      </c>
      <c r="BL58">
        <v>0.20899051742162555</v>
      </c>
      <c r="BO58">
        <v>4.583333333333333</v>
      </c>
      <c r="BP58">
        <v>7149.8876428784197</v>
      </c>
      <c r="BQ58">
        <v>2872.3435916753883</v>
      </c>
      <c r="BR58">
        <v>4894.8484771752792</v>
      </c>
      <c r="BS58">
        <v>6270.2309790495947</v>
      </c>
      <c r="BT58">
        <v>7291.9428984359902</v>
      </c>
      <c r="BU58">
        <v>7657.5098085153868</v>
      </c>
      <c r="BV58">
        <v>9243.1102065703599</v>
      </c>
      <c r="BW58">
        <v>9310.8971666256311</v>
      </c>
    </row>
    <row r="59" spans="1:75">
      <c r="A59">
        <v>4.6666666666666661</v>
      </c>
      <c r="B59">
        <v>3.3325082734639425E-2</v>
      </c>
      <c r="C59">
        <v>2.4634739020257257E-2</v>
      </c>
      <c r="D59">
        <v>2.7734389732358977E-2</v>
      </c>
      <c r="E59">
        <v>3.1177685741567984E-2</v>
      </c>
      <c r="F59">
        <v>3.3380121749360114E-2</v>
      </c>
      <c r="G59">
        <v>3.556987940100953E-2</v>
      </c>
      <c r="H59">
        <v>3.8368831155821681E-2</v>
      </c>
      <c r="I59">
        <v>4.1317551222164184E-2</v>
      </c>
      <c r="L59">
        <v>4.6666666666666661</v>
      </c>
      <c r="M59">
        <v>1140.0142953491188</v>
      </c>
      <c r="N59">
        <v>1138.9276123046875</v>
      </c>
      <c r="O59">
        <v>1138.927734375</v>
      </c>
      <c r="P59">
        <v>1139.433349609375</v>
      </c>
      <c r="Q59">
        <v>1139.911376953125</v>
      </c>
      <c r="R59">
        <v>1140.5347900390625</v>
      </c>
      <c r="S59">
        <v>1141.4061279296875</v>
      </c>
      <c r="T59">
        <v>1142.945068359375</v>
      </c>
      <c r="W59">
        <v>4.6666666666666661</v>
      </c>
      <c r="X59">
        <v>5333.0908385453522</v>
      </c>
      <c r="Y59">
        <v>2769.2613745861404</v>
      </c>
      <c r="Z59">
        <v>3100.32331337094</v>
      </c>
      <c r="AA59">
        <v>4945.0672860450923</v>
      </c>
      <c r="AB59">
        <v>6000.0000214466445</v>
      </c>
      <c r="AC59">
        <v>6000.0000214466445</v>
      </c>
      <c r="AD59">
        <v>6000.0000214466445</v>
      </c>
      <c r="AE59">
        <v>6000.0000214466445</v>
      </c>
      <c r="AH59">
        <v>4.6666666666666661</v>
      </c>
      <c r="AI59">
        <v>9.9999997473787516E-2</v>
      </c>
      <c r="AJ59">
        <v>9.9999997473787516E-2</v>
      </c>
      <c r="AK59">
        <v>9.9999997473787516E-2</v>
      </c>
      <c r="AL59">
        <v>9.9999997473787516E-2</v>
      </c>
      <c r="AM59">
        <v>9.9999997473787516E-2</v>
      </c>
      <c r="AN59">
        <v>9.9999997473787516E-2</v>
      </c>
      <c r="AO59">
        <v>9.9999997473787516E-2</v>
      </c>
      <c r="AP59">
        <v>9.9999997473787516E-2</v>
      </c>
      <c r="AR59" t="s">
        <v>96</v>
      </c>
      <c r="AS59">
        <v>4.6666666666666661</v>
      </c>
      <c r="AT59">
        <v>1028.9470349121093</v>
      </c>
      <c r="AU59">
        <v>1026.500732421875</v>
      </c>
      <c r="AV59">
        <v>1027.2564697265625</v>
      </c>
      <c r="AW59">
        <v>1027.998779296875</v>
      </c>
      <c r="AX59">
        <v>1029.438720703125</v>
      </c>
      <c r="AY59">
        <v>1029.438720703125</v>
      </c>
      <c r="AZ59">
        <v>1029.4493408203125</v>
      </c>
      <c r="BA59">
        <v>1029.4544677734375</v>
      </c>
      <c r="BD59">
        <v>4.6666666666666661</v>
      </c>
      <c r="BE59">
        <v>0.12745644216920476</v>
      </c>
      <c r="BF59">
        <v>0.10266905155731365</v>
      </c>
      <c r="BG59">
        <v>0.10865664080483839</v>
      </c>
      <c r="BH59">
        <v>0.1178734382847324</v>
      </c>
      <c r="BI59">
        <v>0.12606698146555573</v>
      </c>
      <c r="BJ59">
        <v>0.13734152889810503</v>
      </c>
      <c r="BK59">
        <v>0.14617995475418866</v>
      </c>
      <c r="BL59">
        <v>0.16311040963046253</v>
      </c>
      <c r="BO59">
        <v>4.6666666666666661</v>
      </c>
      <c r="BP59">
        <v>8103.6443031537283</v>
      </c>
      <c r="BQ59">
        <v>4054.4870589789657</v>
      </c>
      <c r="BR59">
        <v>5331.805162213861</v>
      </c>
      <c r="BS59">
        <v>7553.0258144197969</v>
      </c>
      <c r="BT59">
        <v>8441.7878646712961</v>
      </c>
      <c r="BU59">
        <v>9145.5663667383487</v>
      </c>
      <c r="BV59">
        <v>9281.1072204999637</v>
      </c>
      <c r="BW59">
        <v>9340.7806432811249</v>
      </c>
    </row>
    <row r="60" spans="1:75">
      <c r="A60">
        <v>4.7499999999999991</v>
      </c>
      <c r="B60">
        <v>3.1897660505819624E-2</v>
      </c>
      <c r="C60">
        <v>1.1712515515682753E-2</v>
      </c>
      <c r="D60">
        <v>1.6091857105493546E-2</v>
      </c>
      <c r="E60">
        <v>2.2080057533457875E-2</v>
      </c>
      <c r="F60">
        <v>2.7921567379962653E-2</v>
      </c>
      <c r="G60">
        <v>4.1800689359661192E-2</v>
      </c>
      <c r="H60">
        <v>5.5111493566073477E-2</v>
      </c>
      <c r="I60">
        <v>8.0811165389604867E-2</v>
      </c>
      <c r="L60">
        <v>4.7499999999999991</v>
      </c>
      <c r="M60">
        <v>1139.5548412068674</v>
      </c>
      <c r="N60">
        <v>1138.9630126953125</v>
      </c>
      <c r="O60">
        <v>1138.9720458984375</v>
      </c>
      <c r="P60">
        <v>1138.9722900390625</v>
      </c>
      <c r="Q60">
        <v>1139.2269287109375</v>
      </c>
      <c r="R60">
        <v>1139.970703125</v>
      </c>
      <c r="S60">
        <v>1140.9361572265625</v>
      </c>
      <c r="T60">
        <v>1142.3712158203125</v>
      </c>
      <c r="W60">
        <v>4.7499999999999991</v>
      </c>
      <c r="X60">
        <v>3187.1444613433882</v>
      </c>
      <c r="Y60">
        <v>0</v>
      </c>
      <c r="Z60">
        <v>0</v>
      </c>
      <c r="AA60">
        <v>0</v>
      </c>
      <c r="AB60">
        <v>4084.0970296911828</v>
      </c>
      <c r="AC60">
        <v>6000.0000214466445</v>
      </c>
      <c r="AD60">
        <v>6000.0000214466445</v>
      </c>
      <c r="AE60">
        <v>6000.0000214466445</v>
      </c>
      <c r="AH60">
        <v>4.7499999999999991</v>
      </c>
      <c r="AI60">
        <v>6.0999998459010385E-2</v>
      </c>
      <c r="AJ60">
        <v>0</v>
      </c>
      <c r="AK60">
        <v>0</v>
      </c>
      <c r="AL60">
        <v>0</v>
      </c>
      <c r="AM60">
        <v>9.9999997473787516E-2</v>
      </c>
      <c r="AN60">
        <v>9.9999997473787516E-2</v>
      </c>
      <c r="AO60">
        <v>9.9999997473787516E-2</v>
      </c>
      <c r="AP60">
        <v>9.9999997473787516E-2</v>
      </c>
      <c r="AR60" t="s">
        <v>97</v>
      </c>
      <c r="AS60">
        <v>4.7499999999999991</v>
      </c>
      <c r="AT60">
        <v>1027.787459716797</v>
      </c>
      <c r="AU60">
        <v>1026.5003662109375</v>
      </c>
      <c r="AV60">
        <v>1026.8837890625</v>
      </c>
      <c r="AW60">
        <v>1027.263427734375</v>
      </c>
      <c r="AX60">
        <v>1028.010009765625</v>
      </c>
      <c r="AY60">
        <v>1028.010009765625</v>
      </c>
      <c r="AZ60">
        <v>1028.01806640625</v>
      </c>
      <c r="BA60">
        <v>1029.3408203125</v>
      </c>
      <c r="BD60">
        <v>4.7499999999999991</v>
      </c>
      <c r="BE60">
        <v>0.12536543670904607</v>
      </c>
      <c r="BF60">
        <v>1.4850537581878598E-3</v>
      </c>
      <c r="BG60">
        <v>1.7044501873897389E-2</v>
      </c>
      <c r="BH60">
        <v>7.7884207712486386E-2</v>
      </c>
      <c r="BI60">
        <v>0.12063802569173276</v>
      </c>
      <c r="BJ60">
        <v>0.17333914001937956</v>
      </c>
      <c r="BK60">
        <v>0.2410393935861066</v>
      </c>
      <c r="BL60">
        <v>0.32335109426639974</v>
      </c>
      <c r="BO60">
        <v>4.7499999999999991</v>
      </c>
      <c r="BP60">
        <v>4008.6949043871641</v>
      </c>
      <c r="BQ60">
        <v>0</v>
      </c>
      <c r="BR60">
        <v>0</v>
      </c>
      <c r="BS60">
        <v>1615.7691900640743</v>
      </c>
      <c r="BT60">
        <v>4157.0262793811744</v>
      </c>
      <c r="BU60">
        <v>6453.7785029377374</v>
      </c>
      <c r="BV60">
        <v>7931.3464152807319</v>
      </c>
      <c r="BW60">
        <v>8019.6685227731305</v>
      </c>
    </row>
    <row r="61" spans="1:75">
      <c r="A61">
        <v>4.833333333333333</v>
      </c>
      <c r="B61">
        <v>2.6232281567596723E-2</v>
      </c>
      <c r="C61">
        <v>1.6714580851839855E-2</v>
      </c>
      <c r="D61">
        <v>1.8300590454600751E-2</v>
      </c>
      <c r="E61">
        <v>2.176655652874615E-2</v>
      </c>
      <c r="F61">
        <v>2.55218237725785E-2</v>
      </c>
      <c r="G61">
        <v>3.0215427614166401E-2</v>
      </c>
      <c r="H61">
        <v>3.5775257856585085E-2</v>
      </c>
      <c r="I61">
        <v>4.0776434616418555E-2</v>
      </c>
      <c r="L61">
        <v>4.833333333333333</v>
      </c>
      <c r="M61">
        <v>1139.6015206909169</v>
      </c>
      <c r="N61">
        <v>1138.9962158203125</v>
      </c>
      <c r="O61">
        <v>1138.9962158203125</v>
      </c>
      <c r="P61">
        <v>1138.9962158203125</v>
      </c>
      <c r="Q61">
        <v>1139.74658203125</v>
      </c>
      <c r="R61">
        <v>1139.99755859375</v>
      </c>
      <c r="S61">
        <v>1140.2574462890625</v>
      </c>
      <c r="T61">
        <v>1141.6558837890625</v>
      </c>
      <c r="W61">
        <v>4.833333333333333</v>
      </c>
      <c r="X61">
        <v>1307.092005095687</v>
      </c>
      <c r="Y61">
        <v>0</v>
      </c>
      <c r="Z61">
        <v>0</v>
      </c>
      <c r="AA61">
        <v>0</v>
      </c>
      <c r="AB61">
        <v>0</v>
      </c>
      <c r="AC61">
        <v>2863.8816767965009</v>
      </c>
      <c r="AD61">
        <v>6000.0000214466445</v>
      </c>
      <c r="AE61">
        <v>6000.0000214466445</v>
      </c>
      <c r="AH61">
        <v>4.833333333333333</v>
      </c>
      <c r="AI61">
        <v>2.8999999267398376E-2</v>
      </c>
      <c r="AJ61">
        <v>0</v>
      </c>
      <c r="AK61">
        <v>0</v>
      </c>
      <c r="AL61">
        <v>0</v>
      </c>
      <c r="AM61">
        <v>0</v>
      </c>
      <c r="AN61">
        <v>9.9999997473787516E-2</v>
      </c>
      <c r="AO61">
        <v>9.9999997473787516E-2</v>
      </c>
      <c r="AP61">
        <v>9.9999997473787516E-2</v>
      </c>
      <c r="AR61" t="s">
        <v>98</v>
      </c>
      <c r="AS61">
        <v>4.833333333333333</v>
      </c>
      <c r="AT61">
        <v>1027.87130859375</v>
      </c>
      <c r="AU61">
        <v>1026.6051025390625</v>
      </c>
      <c r="AV61">
        <v>1026.8853759765625</v>
      </c>
      <c r="AW61">
        <v>1027.2655029296875</v>
      </c>
      <c r="AX61">
        <v>1027.2655029296875</v>
      </c>
      <c r="AY61">
        <v>1028.762939453125</v>
      </c>
      <c r="AZ61">
        <v>1029.4976806640625</v>
      </c>
      <c r="BA61">
        <v>1029.497802734375</v>
      </c>
      <c r="BD61">
        <v>4.833333333333333</v>
      </c>
      <c r="BE61">
        <v>0.10230201763382248</v>
      </c>
      <c r="BF61">
        <v>9.7255951914121397E-3</v>
      </c>
      <c r="BG61">
        <v>5.0133312470279634E-2</v>
      </c>
      <c r="BH61">
        <v>8.3188577264081687E-2</v>
      </c>
      <c r="BI61">
        <v>9.4878523668739945E-2</v>
      </c>
      <c r="BJ61">
        <v>0.11826306581497192</v>
      </c>
      <c r="BK61">
        <v>0.1832119160098955</v>
      </c>
      <c r="BL61">
        <v>0.24920617579482496</v>
      </c>
      <c r="BO61">
        <v>4.833333333333333</v>
      </c>
      <c r="BP61">
        <v>1352.3062935021728</v>
      </c>
      <c r="BQ61">
        <v>0</v>
      </c>
      <c r="BR61">
        <v>0</v>
      </c>
      <c r="BS61">
        <v>454.0103887864766</v>
      </c>
      <c r="BT61">
        <v>827.82383962384085</v>
      </c>
      <c r="BU61">
        <v>1283.8141055759086</v>
      </c>
      <c r="BV61">
        <v>5642.4946872358996</v>
      </c>
      <c r="BW61">
        <v>6699.4236853598777</v>
      </c>
    </row>
    <row r="62" spans="1:75">
      <c r="A62">
        <v>4.9166666666666661</v>
      </c>
      <c r="B62">
        <v>2.1574426302019365E-2</v>
      </c>
      <c r="C62">
        <v>1.4230544366000686E-2</v>
      </c>
      <c r="D62">
        <v>1.5309020454878919E-2</v>
      </c>
      <c r="E62">
        <v>1.8419268599245697E-2</v>
      </c>
      <c r="F62">
        <v>2.099563971569296E-2</v>
      </c>
      <c r="G62">
        <v>2.3806815079296939E-2</v>
      </c>
      <c r="H62">
        <v>2.9780831027892418E-2</v>
      </c>
      <c r="I62">
        <v>3.7195375625742599E-2</v>
      </c>
      <c r="L62">
        <v>4.9166666666666661</v>
      </c>
      <c r="M62">
        <v>1139.9594027709957</v>
      </c>
      <c r="N62">
        <v>1139</v>
      </c>
      <c r="O62">
        <v>1139</v>
      </c>
      <c r="P62">
        <v>1139.56884765625</v>
      </c>
      <c r="Q62">
        <v>1139.879638671875</v>
      </c>
      <c r="R62">
        <v>1140.616943359375</v>
      </c>
      <c r="S62">
        <v>1140.706298828125</v>
      </c>
      <c r="T62">
        <v>1140.9522705078125</v>
      </c>
      <c r="W62">
        <v>4.9166666666666661</v>
      </c>
      <c r="X62">
        <v>122.98424078156893</v>
      </c>
      <c r="Y62">
        <v>0</v>
      </c>
      <c r="Z62">
        <v>0</v>
      </c>
      <c r="AA62">
        <v>0</v>
      </c>
      <c r="AB62">
        <v>0</v>
      </c>
      <c r="AC62">
        <v>0</v>
      </c>
      <c r="AD62">
        <v>1648.2196782433114</v>
      </c>
      <c r="AE62">
        <v>1924.4424944602265</v>
      </c>
      <c r="AH62">
        <v>4.9166666666666661</v>
      </c>
      <c r="AI62">
        <v>1.1158840243297163E-3</v>
      </c>
      <c r="AJ62">
        <v>0</v>
      </c>
      <c r="AK62">
        <v>0</v>
      </c>
      <c r="AL62">
        <v>0</v>
      </c>
      <c r="AM62">
        <v>0</v>
      </c>
      <c r="AN62">
        <v>0</v>
      </c>
      <c r="AO62">
        <v>1.4009715414431412E-2</v>
      </c>
      <c r="AP62">
        <v>2.1473537344718352E-2</v>
      </c>
      <c r="AR62" t="s">
        <v>99</v>
      </c>
      <c r="AS62">
        <v>4.9166666666666661</v>
      </c>
      <c r="AT62">
        <v>1028.2505444335936</v>
      </c>
      <c r="AU62">
        <v>1026.5526123046875</v>
      </c>
      <c r="AV62">
        <v>1026.6927490234375</v>
      </c>
      <c r="AW62">
        <v>1026.888427734375</v>
      </c>
      <c r="AX62">
        <v>1028.437744140625</v>
      </c>
      <c r="AY62">
        <v>1029.5</v>
      </c>
      <c r="AZ62">
        <v>1029.5</v>
      </c>
      <c r="BA62">
        <v>1029.5</v>
      </c>
      <c r="BD62">
        <v>4.9166666666666661</v>
      </c>
      <c r="BE62">
        <v>0.10019468985319677</v>
      </c>
      <c r="BF62">
        <v>1.3030589798290748E-2</v>
      </c>
      <c r="BG62">
        <v>5.4570911743212491E-2</v>
      </c>
      <c r="BH62">
        <v>8.1747872172854841E-2</v>
      </c>
      <c r="BI62">
        <v>9.2104499344713986E-2</v>
      </c>
      <c r="BJ62">
        <v>0.11543110304046422</v>
      </c>
      <c r="BK62">
        <v>0.17028160800691694</v>
      </c>
      <c r="BL62">
        <v>0.24064150056801736</v>
      </c>
      <c r="BO62">
        <v>4.9166666666666661</v>
      </c>
      <c r="BP62">
        <v>526.73596144731368</v>
      </c>
      <c r="BQ62">
        <v>0</v>
      </c>
      <c r="BR62">
        <v>0</v>
      </c>
      <c r="BS62">
        <v>0</v>
      </c>
      <c r="BT62">
        <v>447.00578466601428</v>
      </c>
      <c r="BU62">
        <v>571.16679539699771</v>
      </c>
      <c r="BV62">
        <v>2207.5805470849209</v>
      </c>
      <c r="BW62">
        <v>3868.8773758587481</v>
      </c>
    </row>
    <row r="63" spans="1:75">
      <c r="A63">
        <v>4.9999999999999991</v>
      </c>
      <c r="B63">
        <v>2.7830860743354887E-2</v>
      </c>
      <c r="C63">
        <v>1.4794195521972142E-2</v>
      </c>
      <c r="D63">
        <v>1.8362610717304051E-2</v>
      </c>
      <c r="E63">
        <v>2.323467742826324E-2</v>
      </c>
      <c r="F63">
        <v>2.7973475880571641E-2</v>
      </c>
      <c r="G63">
        <v>3.1553267035633326E-2</v>
      </c>
      <c r="H63">
        <v>3.7997917388565838E-2</v>
      </c>
      <c r="I63">
        <v>4.2162631871178746E-2</v>
      </c>
      <c r="L63">
        <v>4.9999999999999991</v>
      </c>
      <c r="M63">
        <v>1140.5098257446277</v>
      </c>
      <c r="N63">
        <v>1139.3203125</v>
      </c>
      <c r="O63">
        <v>1139.640625</v>
      </c>
      <c r="P63">
        <v>1139.989990234375</v>
      </c>
      <c r="Q63">
        <v>1140.5269775390625</v>
      </c>
      <c r="R63">
        <v>1141.049072265625</v>
      </c>
      <c r="S63">
        <v>1141.193359375</v>
      </c>
      <c r="T63">
        <v>1141.238037109375</v>
      </c>
      <c r="W63">
        <v>4.9999999999999991</v>
      </c>
      <c r="X63">
        <v>0</v>
      </c>
      <c r="Y63">
        <v>0</v>
      </c>
      <c r="Z63">
        <v>0</v>
      </c>
      <c r="AA63">
        <v>0</v>
      </c>
      <c r="AB63">
        <v>0</v>
      </c>
      <c r="AC63">
        <v>0</v>
      </c>
      <c r="AD63">
        <v>0</v>
      </c>
      <c r="AE63">
        <v>0</v>
      </c>
      <c r="AH63">
        <v>4.9999999999999991</v>
      </c>
      <c r="AI63">
        <v>0</v>
      </c>
      <c r="AJ63">
        <v>0</v>
      </c>
      <c r="AK63">
        <v>0</v>
      </c>
      <c r="AL63">
        <v>0</v>
      </c>
      <c r="AM63">
        <v>0</v>
      </c>
      <c r="AN63">
        <v>0</v>
      </c>
      <c r="AO63">
        <v>0</v>
      </c>
      <c r="AP63">
        <v>0</v>
      </c>
      <c r="AR63" t="s">
        <v>88</v>
      </c>
      <c r="AS63">
        <v>4.9999999999999991</v>
      </c>
      <c r="AT63">
        <v>1028.2494189453125</v>
      </c>
      <c r="AU63">
        <v>1026.5479736328125</v>
      </c>
      <c r="AV63">
        <v>1026.5963134765625</v>
      </c>
      <c r="AW63">
        <v>1026.6942138671875</v>
      </c>
      <c r="AX63">
        <v>1028.5137939453125</v>
      </c>
      <c r="AY63">
        <v>1029.5</v>
      </c>
      <c r="AZ63">
        <v>1029.5</v>
      </c>
      <c r="BA63">
        <v>1029.5</v>
      </c>
      <c r="BD63">
        <v>4.9999999999999991</v>
      </c>
      <c r="BE63">
        <v>0.12591722299475794</v>
      </c>
      <c r="BF63">
        <v>4.0412982343696058E-2</v>
      </c>
      <c r="BG63">
        <v>7.775671110721305E-2</v>
      </c>
      <c r="BH63">
        <v>0.10305349132977426</v>
      </c>
      <c r="BI63">
        <v>0.11744700896088034</v>
      </c>
      <c r="BJ63">
        <v>0.14689692761749029</v>
      </c>
      <c r="BK63">
        <v>0.19944433006457984</v>
      </c>
      <c r="BL63">
        <v>0.27081460575573146</v>
      </c>
      <c r="BO63">
        <v>4.9999999999999991</v>
      </c>
      <c r="BP63">
        <v>1005.2559973010375</v>
      </c>
      <c r="BQ63">
        <v>0</v>
      </c>
      <c r="BR63">
        <v>127.95054717400099</v>
      </c>
      <c r="BS63">
        <v>371.73688412468442</v>
      </c>
      <c r="BT63">
        <v>538.01713107908779</v>
      </c>
      <c r="BU63">
        <v>2032.2415081299534</v>
      </c>
      <c r="BV63">
        <v>2142.1934953972045</v>
      </c>
      <c r="BW63">
        <v>2180.6987863474724</v>
      </c>
    </row>
    <row r="64" spans="1:75">
      <c r="A64">
        <v>5.083333333333333</v>
      </c>
      <c r="B64">
        <v>2.4251394255164361E-2</v>
      </c>
      <c r="C64">
        <v>1.541699020890519E-2</v>
      </c>
      <c r="D64">
        <v>1.8462862499291077E-2</v>
      </c>
      <c r="E64">
        <v>2.095661693601869E-2</v>
      </c>
      <c r="F64">
        <v>2.2613086912315339E-2</v>
      </c>
      <c r="G64">
        <v>2.5654901037341915E-2</v>
      </c>
      <c r="H64">
        <v>3.8883041270310059E-2</v>
      </c>
      <c r="I64">
        <v>5.0082908273907378E-2</v>
      </c>
      <c r="L64">
        <v>5.083333333333333</v>
      </c>
      <c r="M64">
        <v>1140.9946663411438</v>
      </c>
      <c r="N64">
        <v>1139.830078125</v>
      </c>
      <c r="O64">
        <v>1140.2579345703125</v>
      </c>
      <c r="P64">
        <v>1140.529052734375</v>
      </c>
      <c r="Q64">
        <v>1141.013671875</v>
      </c>
      <c r="R64">
        <v>1141.446044921875</v>
      </c>
      <c r="S64">
        <v>1141.665283203125</v>
      </c>
      <c r="T64">
        <v>1141.825439453125</v>
      </c>
      <c r="W64">
        <v>5.083333333333333</v>
      </c>
      <c r="X64">
        <v>0</v>
      </c>
      <c r="Y64">
        <v>0</v>
      </c>
      <c r="Z64">
        <v>0</v>
      </c>
      <c r="AA64">
        <v>0</v>
      </c>
      <c r="AB64">
        <v>0</v>
      </c>
      <c r="AC64">
        <v>0</v>
      </c>
      <c r="AD64">
        <v>0</v>
      </c>
      <c r="AE64">
        <v>0</v>
      </c>
      <c r="AH64">
        <v>5.083333333333333</v>
      </c>
      <c r="AI64">
        <v>0</v>
      </c>
      <c r="AJ64">
        <v>0</v>
      </c>
      <c r="AK64">
        <v>0</v>
      </c>
      <c r="AL64">
        <v>0</v>
      </c>
      <c r="AM64">
        <v>0</v>
      </c>
      <c r="AN64">
        <v>0</v>
      </c>
      <c r="AO64">
        <v>0</v>
      </c>
      <c r="AP64">
        <v>0</v>
      </c>
      <c r="AR64" t="s">
        <v>89</v>
      </c>
      <c r="AS64">
        <v>5.083333333333333</v>
      </c>
      <c r="AT64">
        <v>1027.6931225585938</v>
      </c>
      <c r="AU64">
        <v>1026.52392578125</v>
      </c>
      <c r="AV64">
        <v>1026.5482177734375</v>
      </c>
      <c r="AW64">
        <v>1026.597412109375</v>
      </c>
      <c r="AX64">
        <v>1028.0262451171875</v>
      </c>
      <c r="AY64">
        <v>1028.18798828125</v>
      </c>
      <c r="AZ64">
        <v>1029.5</v>
      </c>
      <c r="BA64">
        <v>1029.5</v>
      </c>
      <c r="BD64">
        <v>5.083333333333333</v>
      </c>
      <c r="BE64">
        <v>6.558119363981213E-2</v>
      </c>
      <c r="BF64">
        <v>2.1015406082014465E-7</v>
      </c>
      <c r="BG64">
        <v>3.5487058624994461E-5</v>
      </c>
      <c r="BH64">
        <v>1.6187961591640487E-2</v>
      </c>
      <c r="BI64">
        <v>5.6148634030250832E-2</v>
      </c>
      <c r="BJ64">
        <v>9.7353709861636162E-2</v>
      </c>
      <c r="BK64">
        <v>0.18424316658638418</v>
      </c>
      <c r="BL64">
        <v>0.3105267824139446</v>
      </c>
      <c r="BO64">
        <v>5.083333333333333</v>
      </c>
      <c r="BP64">
        <v>193.70857495410502</v>
      </c>
      <c r="BQ64">
        <v>0</v>
      </c>
      <c r="BR64">
        <v>0</v>
      </c>
      <c r="BS64">
        <v>0</v>
      </c>
      <c r="BT64">
        <v>0</v>
      </c>
      <c r="BU64">
        <v>240.03416252960204</v>
      </c>
      <c r="BV64">
        <v>1125.833955055326</v>
      </c>
      <c r="BW64">
        <v>1964.7080961144984</v>
      </c>
    </row>
    <row r="65" spans="1:75">
      <c r="A65">
        <v>5.1666666666666661</v>
      </c>
      <c r="B65">
        <v>2.9555933472996256E-2</v>
      </c>
      <c r="C65">
        <v>1.7051819668267854E-2</v>
      </c>
      <c r="D65">
        <v>1.9047627574764192E-2</v>
      </c>
      <c r="E65">
        <v>2.5006818759720773E-2</v>
      </c>
      <c r="F65">
        <v>2.943985236925073E-2</v>
      </c>
      <c r="G65">
        <v>3.3118987630587071E-2</v>
      </c>
      <c r="H65">
        <v>4.2923784349113703E-2</v>
      </c>
      <c r="I65">
        <v>5.5999760661507025E-2</v>
      </c>
      <c r="L65">
        <v>5.1666666666666661</v>
      </c>
      <c r="M65">
        <v>1141.3534142049148</v>
      </c>
      <c r="N65">
        <v>1140.212158203125</v>
      </c>
      <c r="O65">
        <v>1140.5755615234375</v>
      </c>
      <c r="P65">
        <v>1140.953369140625</v>
      </c>
      <c r="Q65">
        <v>1141.384033203125</v>
      </c>
      <c r="R65">
        <v>1141.750244140625</v>
      </c>
      <c r="S65">
        <v>1142.026611328125</v>
      </c>
      <c r="T65">
        <v>1142.50146484375</v>
      </c>
      <c r="W65">
        <v>5.1666666666666661</v>
      </c>
      <c r="X65">
        <v>0</v>
      </c>
      <c r="Y65">
        <v>0</v>
      </c>
      <c r="Z65">
        <v>0</v>
      </c>
      <c r="AA65">
        <v>0</v>
      </c>
      <c r="AB65">
        <v>0</v>
      </c>
      <c r="AC65">
        <v>0</v>
      </c>
      <c r="AD65">
        <v>0</v>
      </c>
      <c r="AE65">
        <v>0</v>
      </c>
      <c r="AH65">
        <v>5.1666666666666661</v>
      </c>
      <c r="AI65">
        <v>0</v>
      </c>
      <c r="AJ65">
        <v>0</v>
      </c>
      <c r="AK65">
        <v>0</v>
      </c>
      <c r="AL65">
        <v>0</v>
      </c>
      <c r="AM65">
        <v>0</v>
      </c>
      <c r="AN65">
        <v>0</v>
      </c>
      <c r="AO65">
        <v>0</v>
      </c>
      <c r="AP65">
        <v>0</v>
      </c>
      <c r="AR65" t="s">
        <v>90</v>
      </c>
      <c r="AS65">
        <v>5.1666666666666661</v>
      </c>
      <c r="AT65">
        <v>1027.7309169514972</v>
      </c>
      <c r="AU65">
        <v>1026.511962890625</v>
      </c>
      <c r="AV65">
        <v>1026.548583984375</v>
      </c>
      <c r="AW65">
        <v>1026.79541015625</v>
      </c>
      <c r="AX65">
        <v>1027.4490966796875</v>
      </c>
      <c r="AY65">
        <v>1028.36474609375</v>
      </c>
      <c r="AZ65">
        <v>1029.5</v>
      </c>
      <c r="BA65">
        <v>1029.5</v>
      </c>
      <c r="BD65">
        <v>5.1666666666666661</v>
      </c>
      <c r="BE65">
        <v>7.6793028675675876E-2</v>
      </c>
      <c r="BF65">
        <v>3.5064581993538013E-4</v>
      </c>
      <c r="BG65">
        <v>4.5706093487751787E-4</v>
      </c>
      <c r="BH65">
        <v>1.5366089428425767E-2</v>
      </c>
      <c r="BI65">
        <v>6.8961475335527211E-2</v>
      </c>
      <c r="BJ65">
        <v>0.11869551235577092</v>
      </c>
      <c r="BK65">
        <v>0.20250520901754498</v>
      </c>
      <c r="BL65">
        <v>0.31386522459797561</v>
      </c>
      <c r="BO65">
        <v>5.1666666666666661</v>
      </c>
      <c r="BP65">
        <v>235.76115635611461</v>
      </c>
      <c r="BQ65">
        <v>0</v>
      </c>
      <c r="BR65">
        <v>0</v>
      </c>
      <c r="BS65">
        <v>0</v>
      </c>
      <c r="BT65">
        <v>0</v>
      </c>
      <c r="BU65">
        <v>265.31844956975419</v>
      </c>
      <c r="BV65">
        <v>1087.5609552062774</v>
      </c>
      <c r="BW65">
        <v>1864.9001561337445</v>
      </c>
    </row>
    <row r="66" spans="1:75">
      <c r="A66">
        <v>5.2499999999999991</v>
      </c>
      <c r="B66">
        <v>2.5378508253197617E-2</v>
      </c>
      <c r="C66">
        <v>1.4891740647726692E-2</v>
      </c>
      <c r="D66">
        <v>1.783982224878855E-2</v>
      </c>
      <c r="E66">
        <v>2.2168016585055739E-2</v>
      </c>
      <c r="F66">
        <v>2.5297067622886971E-2</v>
      </c>
      <c r="G66">
        <v>2.8784807000192814E-2</v>
      </c>
      <c r="H66">
        <v>3.2416726753581315E-2</v>
      </c>
      <c r="I66">
        <v>3.5928729630541056E-2</v>
      </c>
      <c r="L66">
        <v>5.2499999999999991</v>
      </c>
      <c r="M66">
        <v>1141.7724704996733</v>
      </c>
      <c r="N66">
        <v>1140.5479736328125</v>
      </c>
      <c r="O66">
        <v>1140.907958984375</v>
      </c>
      <c r="P66">
        <v>1141.298095703125</v>
      </c>
      <c r="Q66">
        <v>1141.802734375</v>
      </c>
      <c r="R66">
        <v>1142.17529296875</v>
      </c>
      <c r="S66">
        <v>1142.689208984375</v>
      </c>
      <c r="T66">
        <v>1143.2022705078125</v>
      </c>
      <c r="W66">
        <v>5.2499999999999991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0</v>
      </c>
      <c r="AE66">
        <v>0</v>
      </c>
      <c r="AH66">
        <v>5.2499999999999991</v>
      </c>
      <c r="AI66">
        <v>0</v>
      </c>
      <c r="AJ66">
        <v>0</v>
      </c>
      <c r="AK66">
        <v>0</v>
      </c>
      <c r="AL66">
        <v>0</v>
      </c>
      <c r="AM66">
        <v>0</v>
      </c>
      <c r="AN66">
        <v>0</v>
      </c>
      <c r="AO66">
        <v>0</v>
      </c>
      <c r="AP66">
        <v>0</v>
      </c>
      <c r="AR66" t="s">
        <v>91</v>
      </c>
      <c r="AS66">
        <v>5.2499999999999991</v>
      </c>
      <c r="AT66">
        <v>1027.7212256876619</v>
      </c>
      <c r="AU66">
        <v>1026.5059814453125</v>
      </c>
      <c r="AV66">
        <v>1026.5242919921875</v>
      </c>
      <c r="AW66">
        <v>1026.8968505859375</v>
      </c>
      <c r="AX66">
        <v>1027.3662109375</v>
      </c>
      <c r="AY66">
        <v>1028.5452880859375</v>
      </c>
      <c r="AZ66">
        <v>1029.491455078125</v>
      </c>
      <c r="BA66">
        <v>1029.4915771484375</v>
      </c>
      <c r="BD66">
        <v>5.2499999999999991</v>
      </c>
      <c r="BE66">
        <v>6.2527593441932483E-2</v>
      </c>
      <c r="BF66">
        <v>1.5326924174274836E-6</v>
      </c>
      <c r="BG66">
        <v>4.1727543020897429E-4</v>
      </c>
      <c r="BH66">
        <v>2.528959839764866E-3</v>
      </c>
      <c r="BI66">
        <v>4.6836219553370029E-2</v>
      </c>
      <c r="BJ66">
        <v>9.6121795650105923E-2</v>
      </c>
      <c r="BK66">
        <v>0.18341389659326524</v>
      </c>
      <c r="BL66">
        <v>0.27027737814933062</v>
      </c>
      <c r="BO66">
        <v>5.2499999999999991</v>
      </c>
      <c r="BP66">
        <v>133.79031290896822</v>
      </c>
      <c r="BQ66">
        <v>0</v>
      </c>
      <c r="BR66">
        <v>0</v>
      </c>
      <c r="BS66">
        <v>0</v>
      </c>
      <c r="BT66">
        <v>0</v>
      </c>
      <c r="BU66">
        <v>266.29780396854022</v>
      </c>
      <c r="BV66">
        <v>563.71304987810515</v>
      </c>
      <c r="BW66">
        <v>822.68060523629367</v>
      </c>
    </row>
    <row r="67" spans="1:75">
      <c r="A67">
        <v>5.333333333333333</v>
      </c>
      <c r="B67">
        <v>2.6143692313477587E-2</v>
      </c>
      <c r="C67">
        <v>7.5085936259711161E-3</v>
      </c>
      <c r="D67">
        <v>7.8059883890091442E-3</v>
      </c>
      <c r="E67">
        <v>1.5555842765024863E-2</v>
      </c>
      <c r="F67">
        <v>2.5780413125175983E-2</v>
      </c>
      <c r="G67">
        <v>3.491345705697313E-2</v>
      </c>
      <c r="H67">
        <v>4.87811557832174E-2</v>
      </c>
      <c r="I67">
        <v>5.5136260925792158E-2</v>
      </c>
      <c r="L67">
        <v>5.333333333333333</v>
      </c>
      <c r="M67">
        <v>1142.2730297851551</v>
      </c>
      <c r="N67">
        <v>1140.8839111328125</v>
      </c>
      <c r="O67">
        <v>1141.24951171875</v>
      </c>
      <c r="P67">
        <v>1141.647705078125</v>
      </c>
      <c r="Q67">
        <v>1142.2919921875</v>
      </c>
      <c r="R67">
        <v>1142.799560546875</v>
      </c>
      <c r="S67">
        <v>1143.23974609375</v>
      </c>
      <c r="T67">
        <v>1143.752685546875</v>
      </c>
      <c r="W67">
        <v>5.333333333333333</v>
      </c>
      <c r="X67">
        <v>6000.0000214466445</v>
      </c>
      <c r="Y67">
        <v>6000.0000214466445</v>
      </c>
      <c r="Z67">
        <v>6000.0000214466445</v>
      </c>
      <c r="AA67">
        <v>6000.0000214466445</v>
      </c>
      <c r="AB67">
        <v>6000.0000214466445</v>
      </c>
      <c r="AC67">
        <v>6000.0000214466445</v>
      </c>
      <c r="AD67">
        <v>6000.0000214466445</v>
      </c>
      <c r="AE67">
        <v>6000.0000214466445</v>
      </c>
      <c r="AH67">
        <v>5.333333333333333</v>
      </c>
      <c r="AI67">
        <v>9.9999997473787516E-2</v>
      </c>
      <c r="AJ67">
        <v>9.9999997473787516E-2</v>
      </c>
      <c r="AK67">
        <v>9.9999997473787516E-2</v>
      </c>
      <c r="AL67">
        <v>9.9999997473787516E-2</v>
      </c>
      <c r="AM67">
        <v>9.9999997473787516E-2</v>
      </c>
      <c r="AN67">
        <v>9.9999997473787516E-2</v>
      </c>
      <c r="AO67">
        <v>9.9999997473787516E-2</v>
      </c>
      <c r="AP67">
        <v>9.9999997473787516E-2</v>
      </c>
      <c r="AR67" t="s">
        <v>92</v>
      </c>
      <c r="AS67">
        <v>5.333333333333333</v>
      </c>
      <c r="AT67">
        <v>1027.8137680053708</v>
      </c>
      <c r="AU67">
        <v>1026.5030517578125</v>
      </c>
      <c r="AV67">
        <v>1026.51220703125</v>
      </c>
      <c r="AW67">
        <v>1026.8968505859375</v>
      </c>
      <c r="AX67">
        <v>1027.4554443359375</v>
      </c>
      <c r="AY67">
        <v>1028.771728515625</v>
      </c>
      <c r="AZ67">
        <v>1029.453125</v>
      </c>
      <c r="BA67">
        <v>1029.4541015625</v>
      </c>
      <c r="BD67">
        <v>5.333333333333333</v>
      </c>
      <c r="BE67">
        <v>2.5999160058406617E-2</v>
      </c>
      <c r="BF67">
        <v>5.2381540077695021E-8</v>
      </c>
      <c r="BG67">
        <v>2.198701594124941E-4</v>
      </c>
      <c r="BH67">
        <v>6.0448940075730206E-4</v>
      </c>
      <c r="BI67">
        <v>8.7126898051792523E-4</v>
      </c>
      <c r="BJ67">
        <v>4.2472023778827861E-2</v>
      </c>
      <c r="BK67">
        <v>0.1105897463276051</v>
      </c>
      <c r="BL67">
        <v>0.19937175966333598</v>
      </c>
      <c r="BO67">
        <v>5.333333333333333</v>
      </c>
      <c r="BP67">
        <v>6200.2528584875454</v>
      </c>
      <c r="BQ67">
        <v>4146.7780730955537</v>
      </c>
      <c r="BR67">
        <v>4498.0116656674791</v>
      </c>
      <c r="BS67">
        <v>5111.9994419733166</v>
      </c>
      <c r="BT67">
        <v>5993.7906334943746</v>
      </c>
      <c r="BU67">
        <v>7416.4145557057418</v>
      </c>
      <c r="BV67">
        <v>7886.2056528534367</v>
      </c>
      <c r="BW67">
        <v>8054.0150117810799</v>
      </c>
    </row>
    <row r="68" spans="1:75">
      <c r="A68">
        <v>5.4166666666666661</v>
      </c>
      <c r="B68">
        <v>2.4447468828535993E-2</v>
      </c>
      <c r="C68">
        <v>7.7631229942198843E-3</v>
      </c>
      <c r="D68">
        <v>1.2448697816580534E-2</v>
      </c>
      <c r="E68">
        <v>1.867124046839308E-2</v>
      </c>
      <c r="F68">
        <v>2.3725082428427413E-2</v>
      </c>
      <c r="G68">
        <v>3.1377116101793945E-2</v>
      </c>
      <c r="H68">
        <v>3.8516209315275773E-2</v>
      </c>
      <c r="I68">
        <v>4.3776246457127854E-2</v>
      </c>
      <c r="L68">
        <v>5.4166666666666661</v>
      </c>
      <c r="M68">
        <v>1141.476836547851</v>
      </c>
      <c r="N68">
        <v>1140.216064453125</v>
      </c>
      <c r="O68">
        <v>1140.56787109375</v>
      </c>
      <c r="P68">
        <v>1141.035400390625</v>
      </c>
      <c r="Q68">
        <v>1141.541015625</v>
      </c>
      <c r="R68">
        <v>1141.8026123046875</v>
      </c>
      <c r="S68">
        <v>1142.253662109375</v>
      </c>
      <c r="T68">
        <v>1143.2645263671875</v>
      </c>
      <c r="W68">
        <v>5.4166666666666661</v>
      </c>
      <c r="X68">
        <v>6000.0000214466445</v>
      </c>
      <c r="Y68">
        <v>6000.0000214466445</v>
      </c>
      <c r="Z68">
        <v>6000.0000214466445</v>
      </c>
      <c r="AA68">
        <v>6000.0000214466445</v>
      </c>
      <c r="AB68">
        <v>6000.0000214466445</v>
      </c>
      <c r="AC68">
        <v>6000.0000214466445</v>
      </c>
      <c r="AD68">
        <v>6000.0000214466445</v>
      </c>
      <c r="AE68">
        <v>6000.0000214466445</v>
      </c>
      <c r="AH68">
        <v>5.4166666666666661</v>
      </c>
      <c r="AI68">
        <v>9.9999997473787516E-2</v>
      </c>
      <c r="AJ68">
        <v>9.9999997473787516E-2</v>
      </c>
      <c r="AK68">
        <v>9.9999997473787516E-2</v>
      </c>
      <c r="AL68">
        <v>9.9999997473787516E-2</v>
      </c>
      <c r="AM68">
        <v>9.9999997473787516E-2</v>
      </c>
      <c r="AN68">
        <v>9.9999997473787516E-2</v>
      </c>
      <c r="AO68">
        <v>9.9999997473787516E-2</v>
      </c>
      <c r="AP68">
        <v>9.9999997473787516E-2</v>
      </c>
      <c r="AR68" t="s">
        <v>93</v>
      </c>
      <c r="AS68">
        <v>5.4166666666666661</v>
      </c>
      <c r="AT68">
        <v>1029.1994650268546</v>
      </c>
      <c r="AU68">
        <v>1026.50146484375</v>
      </c>
      <c r="AV68">
        <v>1026.53369140625</v>
      </c>
      <c r="AW68">
        <v>1029.424072265625</v>
      </c>
      <c r="AX68">
        <v>1029.4356689453125</v>
      </c>
      <c r="AY68">
        <v>1029.442626953125</v>
      </c>
      <c r="AZ68">
        <v>1029.447265625</v>
      </c>
      <c r="BA68">
        <v>1029.4481201171875</v>
      </c>
      <c r="BD68">
        <v>5.4166666666666661</v>
      </c>
      <c r="BE68">
        <v>8.1442518724088503E-2</v>
      </c>
      <c r="BF68">
        <v>9.8010714282281697E-3</v>
      </c>
      <c r="BG68">
        <v>5.1283197535667568E-2</v>
      </c>
      <c r="BH68">
        <v>6.7075212427880615E-2</v>
      </c>
      <c r="BI68">
        <v>8.1325320934411138E-2</v>
      </c>
      <c r="BJ68">
        <v>9.5143928774632514E-2</v>
      </c>
      <c r="BK68">
        <v>0.11658453877316788</v>
      </c>
      <c r="BL68">
        <v>0.12266584963072091</v>
      </c>
      <c r="BO68">
        <v>5.4166666666666661</v>
      </c>
      <c r="BP68">
        <v>7762.5956432278108</v>
      </c>
      <c r="BQ68">
        <v>4179.7225489089551</v>
      </c>
      <c r="BR68">
        <v>4433.6739981818146</v>
      </c>
      <c r="BS68">
        <v>7641.1240154923125</v>
      </c>
      <c r="BT68">
        <v>7696.3372601794963</v>
      </c>
      <c r="BU68">
        <v>7801.6337417058885</v>
      </c>
      <c r="BV68">
        <v>9438.224339313525</v>
      </c>
      <c r="BW68">
        <v>9561.9935728567634</v>
      </c>
    </row>
    <row r="69" spans="1:75">
      <c r="A69">
        <v>5.4999999999999991</v>
      </c>
      <c r="B69">
        <v>2.5923258408511153E-2</v>
      </c>
      <c r="C69">
        <v>9.7674519565771334E-3</v>
      </c>
      <c r="D69">
        <v>1.3719305570703E-2</v>
      </c>
      <c r="E69">
        <v>2.1102656319271773E-2</v>
      </c>
      <c r="F69">
        <v>2.5879902750602923E-2</v>
      </c>
      <c r="G69">
        <v>3.1199473596643656E-2</v>
      </c>
      <c r="H69">
        <v>3.8533449696842581E-2</v>
      </c>
      <c r="I69">
        <v>4.1266808693762869E-2</v>
      </c>
      <c r="L69">
        <v>5.4999999999999991</v>
      </c>
      <c r="M69">
        <v>1140.9975370279933</v>
      </c>
      <c r="N69">
        <v>1139.355712890625</v>
      </c>
      <c r="O69">
        <v>1139.972900390625</v>
      </c>
      <c r="P69">
        <v>1140.635986328125</v>
      </c>
      <c r="Q69">
        <v>1141.0458984375</v>
      </c>
      <c r="R69">
        <v>1141.397216796875</v>
      </c>
      <c r="S69">
        <v>1141.7138671875</v>
      </c>
      <c r="T69">
        <v>1142.9571533203125</v>
      </c>
      <c r="W69">
        <v>5.4999999999999991</v>
      </c>
      <c r="X69">
        <v>5978.7925737268761</v>
      </c>
      <c r="Y69">
        <v>4247.7263297379113</v>
      </c>
      <c r="Z69">
        <v>6000.0000214466445</v>
      </c>
      <c r="AA69">
        <v>6000.0000214466445</v>
      </c>
      <c r="AB69">
        <v>6000.0000214466445</v>
      </c>
      <c r="AC69">
        <v>6000.0000214466445</v>
      </c>
      <c r="AD69">
        <v>6000.0000214466445</v>
      </c>
      <c r="AE69">
        <v>6000.0000214466445</v>
      </c>
      <c r="AH69">
        <v>5.4999999999999991</v>
      </c>
      <c r="AI69">
        <v>9.9999997473787516E-2</v>
      </c>
      <c r="AJ69">
        <v>9.9999997473787516E-2</v>
      </c>
      <c r="AK69">
        <v>9.9999997473787516E-2</v>
      </c>
      <c r="AL69">
        <v>9.9999997473787516E-2</v>
      </c>
      <c r="AM69">
        <v>9.9999997473787516E-2</v>
      </c>
      <c r="AN69">
        <v>9.9999997473787516E-2</v>
      </c>
      <c r="AO69">
        <v>9.9999997473787516E-2</v>
      </c>
      <c r="AP69">
        <v>9.9999997473787516E-2</v>
      </c>
      <c r="AR69" t="s">
        <v>94</v>
      </c>
      <c r="AS69">
        <v>5.4999999999999991</v>
      </c>
      <c r="AT69">
        <v>1029.1162756347658</v>
      </c>
      <c r="AU69">
        <v>1026.5030517578125</v>
      </c>
      <c r="AV69">
        <v>1028.0030517578125</v>
      </c>
      <c r="AW69">
        <v>1029.40478515625</v>
      </c>
      <c r="AX69">
        <v>1029.4049072265625</v>
      </c>
      <c r="AY69">
        <v>1029.405029296875</v>
      </c>
      <c r="AZ69">
        <v>1029.4051513671875</v>
      </c>
      <c r="BA69">
        <v>1029.4376220703125</v>
      </c>
      <c r="BD69">
        <v>5.4999999999999991</v>
      </c>
      <c r="BE69">
        <v>8.2681134348376775E-2</v>
      </c>
      <c r="BF69">
        <v>3.8911762203497346E-3</v>
      </c>
      <c r="BG69">
        <v>3.5897617635782808E-2</v>
      </c>
      <c r="BH69">
        <v>5.8483288739807904E-2</v>
      </c>
      <c r="BI69">
        <v>8.223607437685132E-2</v>
      </c>
      <c r="BJ69">
        <v>0.10675729572540149</v>
      </c>
      <c r="BK69">
        <v>0.13340423174668103</v>
      </c>
      <c r="BL69">
        <v>0.14598169946111739</v>
      </c>
      <c r="BO69">
        <v>5.4999999999999991</v>
      </c>
      <c r="BP69">
        <v>7694.0606467795596</v>
      </c>
      <c r="BQ69">
        <v>4123.0024234634793</v>
      </c>
      <c r="BR69">
        <v>5765.6521933239692</v>
      </c>
      <c r="BS69">
        <v>7461.6332602412249</v>
      </c>
      <c r="BT69">
        <v>7531.4552178848089</v>
      </c>
      <c r="BU69">
        <v>8359.2202466451999</v>
      </c>
      <c r="BV69">
        <v>9222.3322576568189</v>
      </c>
      <c r="BW69">
        <v>9297.9228760591013</v>
      </c>
    </row>
    <row r="70" spans="1:75">
      <c r="A70">
        <v>5.583333333333333</v>
      </c>
      <c r="B70">
        <v>2.3195412272040482E-2</v>
      </c>
      <c r="C70">
        <v>7.9957862908486277E-3</v>
      </c>
      <c r="D70">
        <v>1.2301355127419811E-2</v>
      </c>
      <c r="E70">
        <v>1.7437196220271289E-2</v>
      </c>
      <c r="F70">
        <v>2.1857287720195018E-2</v>
      </c>
      <c r="G70">
        <v>2.8390737497829832E-2</v>
      </c>
      <c r="H70">
        <v>3.7406600313261151E-2</v>
      </c>
      <c r="I70">
        <v>4.959431680617854E-2</v>
      </c>
      <c r="L70">
        <v>5.583333333333333</v>
      </c>
      <c r="M70">
        <v>1140.419112345377</v>
      </c>
      <c r="N70">
        <v>1138.901611328125</v>
      </c>
      <c r="O70">
        <v>1139.2275390625</v>
      </c>
      <c r="P70">
        <v>1140.148681640625</v>
      </c>
      <c r="Q70">
        <v>1140.49462890625</v>
      </c>
      <c r="R70">
        <v>1140.86279296875</v>
      </c>
      <c r="S70">
        <v>1141.233154296875</v>
      </c>
      <c r="T70">
        <v>1142.2578125</v>
      </c>
      <c r="W70">
        <v>5.583333333333333</v>
      </c>
      <c r="X70">
        <v>5712.4038786317187</v>
      </c>
      <c r="Y70">
        <v>2728.5075719087672</v>
      </c>
      <c r="Z70">
        <v>4288.9803790369242</v>
      </c>
      <c r="AA70">
        <v>6000.0000214466445</v>
      </c>
      <c r="AB70">
        <v>6000.0000214466445</v>
      </c>
      <c r="AC70">
        <v>6000.0000214466445</v>
      </c>
      <c r="AD70">
        <v>6000.0000214466445</v>
      </c>
      <c r="AE70">
        <v>6000.0000214466445</v>
      </c>
      <c r="AH70">
        <v>5.583333333333333</v>
      </c>
      <c r="AI70">
        <v>9.9999997473787516E-2</v>
      </c>
      <c r="AJ70">
        <v>9.9999997473787516E-2</v>
      </c>
      <c r="AK70">
        <v>9.9999997473787516E-2</v>
      </c>
      <c r="AL70">
        <v>9.9999997473787516E-2</v>
      </c>
      <c r="AM70">
        <v>9.9999997473787516E-2</v>
      </c>
      <c r="AN70">
        <v>9.9999997473787516E-2</v>
      </c>
      <c r="AO70">
        <v>9.9999997473787516E-2</v>
      </c>
      <c r="AP70">
        <v>9.9999997473787516E-2</v>
      </c>
      <c r="AR70" t="s">
        <v>95</v>
      </c>
      <c r="AS70">
        <v>5.583333333333333</v>
      </c>
      <c r="AT70">
        <v>1028.9453808593748</v>
      </c>
      <c r="AU70">
        <v>1027.2607421875</v>
      </c>
      <c r="AV70">
        <v>1027.26708984375</v>
      </c>
      <c r="AW70">
        <v>1027.9925537109375</v>
      </c>
      <c r="AX70">
        <v>1029.4168701171875</v>
      </c>
      <c r="AY70">
        <v>1029.4168701171875</v>
      </c>
      <c r="AZ70">
        <v>1029.430908203125</v>
      </c>
      <c r="BA70">
        <v>1029.4451904296875</v>
      </c>
      <c r="BD70">
        <v>5.583333333333333</v>
      </c>
      <c r="BE70">
        <v>7.157923530987377E-2</v>
      </c>
      <c r="BF70">
        <v>1.4190524098012247E-3</v>
      </c>
      <c r="BG70">
        <v>8.8551023509353399E-3</v>
      </c>
      <c r="BH70">
        <v>3.5159151593688875E-2</v>
      </c>
      <c r="BI70">
        <v>6.8577341153286397E-2</v>
      </c>
      <c r="BJ70">
        <v>9.0659967099782079E-2</v>
      </c>
      <c r="BK70">
        <v>0.14876018394716084</v>
      </c>
      <c r="BL70">
        <v>0.19713625079020858</v>
      </c>
      <c r="BO70">
        <v>5.583333333333333</v>
      </c>
      <c r="BP70">
        <v>6920.6042547893221</v>
      </c>
      <c r="BQ70">
        <v>1823.1669990575851</v>
      </c>
      <c r="BR70">
        <v>4280.3585647421487</v>
      </c>
      <c r="BS70">
        <v>5834.1463008698865</v>
      </c>
      <c r="BT70">
        <v>7309.485541295132</v>
      </c>
      <c r="BU70">
        <v>7525.8424413424837</v>
      </c>
      <c r="BV70">
        <v>9059.6713292572676</v>
      </c>
      <c r="BW70">
        <v>9293.8254830505066</v>
      </c>
    </row>
    <row r="71" spans="1:75">
      <c r="A71">
        <v>5.6666666666666661</v>
      </c>
      <c r="B71">
        <v>3.3313797357550336E-2</v>
      </c>
      <c r="C71">
        <v>2.1507254132302478E-2</v>
      </c>
      <c r="D71">
        <v>2.7870233680005185E-2</v>
      </c>
      <c r="E71">
        <v>3.1620977097190917E-2</v>
      </c>
      <c r="F71">
        <v>3.3228658139705658E-2</v>
      </c>
      <c r="G71">
        <v>3.5560537071432918E-2</v>
      </c>
      <c r="H71">
        <v>3.8348458474501967E-2</v>
      </c>
      <c r="I71">
        <v>4.0841052395990118E-2</v>
      </c>
      <c r="L71">
        <v>5.6666666666666661</v>
      </c>
      <c r="M71">
        <v>1139.8433325195297</v>
      </c>
      <c r="N71">
        <v>1138.927734375</v>
      </c>
      <c r="O71">
        <v>1138.927734375</v>
      </c>
      <c r="P71">
        <v>1139.41455078125</v>
      </c>
      <c r="Q71">
        <v>1139.7548828125</v>
      </c>
      <c r="R71">
        <v>1140.26171875</v>
      </c>
      <c r="S71">
        <v>1140.7744140625</v>
      </c>
      <c r="T71">
        <v>1141.7095947265625</v>
      </c>
      <c r="W71">
        <v>5.6666666666666661</v>
      </c>
      <c r="X71">
        <v>5368.0623665757967</v>
      </c>
      <c r="Y71">
        <v>2764.6651520851456</v>
      </c>
      <c r="Z71">
        <v>3101.8816831582762</v>
      </c>
      <c r="AA71">
        <v>5064.214788761019</v>
      </c>
      <c r="AB71">
        <v>6000.0000214466445</v>
      </c>
      <c r="AC71">
        <v>6000.0000214466445</v>
      </c>
      <c r="AD71">
        <v>6000.0000214466445</v>
      </c>
      <c r="AE71">
        <v>6000.0000214466445</v>
      </c>
      <c r="AH71">
        <v>5.6666666666666661</v>
      </c>
      <c r="AI71">
        <v>9.9999997473787516E-2</v>
      </c>
      <c r="AJ71">
        <v>9.9999997473787516E-2</v>
      </c>
      <c r="AK71">
        <v>9.9999997473787516E-2</v>
      </c>
      <c r="AL71">
        <v>9.9999997473787516E-2</v>
      </c>
      <c r="AM71">
        <v>9.9999997473787516E-2</v>
      </c>
      <c r="AN71">
        <v>9.9999997473787516E-2</v>
      </c>
      <c r="AO71">
        <v>9.9999997473787516E-2</v>
      </c>
      <c r="AP71">
        <v>9.9999997473787516E-2</v>
      </c>
      <c r="AR71" t="s">
        <v>96</v>
      </c>
      <c r="AS71">
        <v>5.6666666666666661</v>
      </c>
      <c r="AT71">
        <v>1029.0548693847654</v>
      </c>
      <c r="AU71">
        <v>1026.8892822265625</v>
      </c>
      <c r="AV71">
        <v>1027.2564697265625</v>
      </c>
      <c r="AW71">
        <v>1029.4385986328125</v>
      </c>
      <c r="AX71">
        <v>1029.438720703125</v>
      </c>
      <c r="AY71">
        <v>1029.438720703125</v>
      </c>
      <c r="AZ71">
        <v>1029.4544677734375</v>
      </c>
      <c r="BA71">
        <v>1029.4544677734375</v>
      </c>
      <c r="BD71">
        <v>5.6666666666666661</v>
      </c>
      <c r="BE71">
        <v>0.12491446074515479</v>
      </c>
      <c r="BF71">
        <v>8.8354172476101667E-2</v>
      </c>
      <c r="BG71">
        <v>0.10576590284472331</v>
      </c>
      <c r="BH71">
        <v>0.1162935805041343</v>
      </c>
      <c r="BI71">
        <v>0.12430854258127511</v>
      </c>
      <c r="BJ71">
        <v>0.1314180699409917</v>
      </c>
      <c r="BK71">
        <v>0.14640521840192378</v>
      </c>
      <c r="BL71">
        <v>0.16843080811668187</v>
      </c>
      <c r="BO71">
        <v>5.6666666666666661</v>
      </c>
      <c r="BP71">
        <v>8173.8352611753535</v>
      </c>
      <c r="BQ71">
        <v>4469.8363021223249</v>
      </c>
      <c r="BR71">
        <v>5134.6191865221499</v>
      </c>
      <c r="BS71">
        <v>7774.1626913929013</v>
      </c>
      <c r="BT71">
        <v>8880.0275240482842</v>
      </c>
      <c r="BU71">
        <v>9112.8741399296287</v>
      </c>
      <c r="BV71">
        <v>9298.7060761522825</v>
      </c>
      <c r="BW71">
        <v>9350.4775862924726</v>
      </c>
    </row>
    <row r="72" spans="1:75">
      <c r="A72">
        <v>5.7499999999999991</v>
      </c>
      <c r="B72">
        <v>2.9588835700451406E-2</v>
      </c>
      <c r="C72">
        <v>1.3506298273568973E-2</v>
      </c>
      <c r="D72">
        <v>1.5045399777591228E-2</v>
      </c>
      <c r="E72">
        <v>2.2102603907114826E-2</v>
      </c>
      <c r="F72">
        <v>2.5674209609860554E-2</v>
      </c>
      <c r="G72">
        <v>3.6929945053998381E-2</v>
      </c>
      <c r="H72">
        <v>5.1484246796462685E-2</v>
      </c>
      <c r="I72">
        <v>6.4383624703623354E-2</v>
      </c>
      <c r="L72">
        <v>5.7499999999999991</v>
      </c>
      <c r="M72">
        <v>1139.3741329956049</v>
      </c>
      <c r="N72">
        <v>1138.9720458984375</v>
      </c>
      <c r="O72">
        <v>1138.9720458984375</v>
      </c>
      <c r="P72">
        <v>1138.97216796875</v>
      </c>
      <c r="Q72">
        <v>1139.1064453125</v>
      </c>
      <c r="R72">
        <v>1139.683837890625</v>
      </c>
      <c r="S72">
        <v>1140.401611328125</v>
      </c>
      <c r="T72">
        <v>1141.310791015625</v>
      </c>
      <c r="W72">
        <v>5.7499999999999991</v>
      </c>
      <c r="X72">
        <v>2747.5608580043322</v>
      </c>
      <c r="Y72">
        <v>0</v>
      </c>
      <c r="Z72">
        <v>0</v>
      </c>
      <c r="AA72">
        <v>0</v>
      </c>
      <c r="AB72">
        <v>3753.400474062038</v>
      </c>
      <c r="AC72">
        <v>5339.2167481378701</v>
      </c>
      <c r="AD72">
        <v>6000.0000214466445</v>
      </c>
      <c r="AE72">
        <v>6000.0000214466445</v>
      </c>
      <c r="AH72">
        <v>5.7499999999999991</v>
      </c>
      <c r="AI72">
        <v>5.4999998610583141E-2</v>
      </c>
      <c r="AJ72">
        <v>0</v>
      </c>
      <c r="AK72">
        <v>0</v>
      </c>
      <c r="AL72">
        <v>0</v>
      </c>
      <c r="AM72">
        <v>9.9999997473787516E-2</v>
      </c>
      <c r="AN72">
        <v>9.9999997473787516E-2</v>
      </c>
      <c r="AO72">
        <v>9.9999997473787516E-2</v>
      </c>
      <c r="AP72">
        <v>9.9999997473787516E-2</v>
      </c>
      <c r="AR72" t="s">
        <v>97</v>
      </c>
      <c r="AS72">
        <v>5.7499999999999991</v>
      </c>
      <c r="AT72">
        <v>1027.8460900878906</v>
      </c>
      <c r="AU72">
        <v>1026.694580078125</v>
      </c>
      <c r="AV72">
        <v>1026.8837890625</v>
      </c>
      <c r="AW72">
        <v>1028.0098876953125</v>
      </c>
      <c r="AX72">
        <v>1028.010009765625</v>
      </c>
      <c r="AY72">
        <v>1028.010009765625</v>
      </c>
      <c r="AZ72">
        <v>1028.01806640625</v>
      </c>
      <c r="BA72">
        <v>1029.476318359375</v>
      </c>
      <c r="BD72">
        <v>5.7499999999999991</v>
      </c>
      <c r="BE72">
        <v>0.12620575850822494</v>
      </c>
      <c r="BF72">
        <v>5.8464343055675272E-3</v>
      </c>
      <c r="BG72">
        <v>3.6155717680230737E-2</v>
      </c>
      <c r="BH72">
        <v>7.7463730121962726E-2</v>
      </c>
      <c r="BI72">
        <v>0.11798895138781518</v>
      </c>
      <c r="BJ72">
        <v>0.16622827388346195</v>
      </c>
      <c r="BK72">
        <v>0.24045762256719172</v>
      </c>
      <c r="BL72">
        <v>0.29642943991348147</v>
      </c>
      <c r="BO72">
        <v>5.7499999999999991</v>
      </c>
      <c r="BP72">
        <v>3545.6966293663959</v>
      </c>
      <c r="BQ72">
        <v>0</v>
      </c>
      <c r="BR72">
        <v>0</v>
      </c>
      <c r="BS72">
        <v>1632.9907350563044</v>
      </c>
      <c r="BT72">
        <v>3082.5525127041947</v>
      </c>
      <c r="BU72">
        <v>5561.6758066916818</v>
      </c>
      <c r="BV72">
        <v>7858.7586937375254</v>
      </c>
      <c r="BW72">
        <v>8137.8759964266756</v>
      </c>
    </row>
    <row r="73" spans="1:75">
      <c r="A73">
        <v>5.833333333333333</v>
      </c>
      <c r="B73">
        <v>2.5569877143425391E-2</v>
      </c>
      <c r="C73">
        <v>1.6250063708866946E-2</v>
      </c>
      <c r="D73">
        <v>1.8187820387538522E-2</v>
      </c>
      <c r="E73">
        <v>2.1857818865100853E-2</v>
      </c>
      <c r="F73">
        <v>2.5222469048458152E-2</v>
      </c>
      <c r="G73">
        <v>2.8107446269132197E-2</v>
      </c>
      <c r="H73">
        <v>3.4523385693319142E-2</v>
      </c>
      <c r="I73">
        <v>3.8504844269482419E-2</v>
      </c>
      <c r="L73">
        <v>5.833333333333333</v>
      </c>
      <c r="M73">
        <v>1139.5637796020496</v>
      </c>
      <c r="N73">
        <v>1138.9962158203125</v>
      </c>
      <c r="O73">
        <v>1138.9962158203125</v>
      </c>
      <c r="P73">
        <v>1138.9962158203125</v>
      </c>
      <c r="Q73">
        <v>1139.74658203125</v>
      </c>
      <c r="R73">
        <v>1140.0120849609375</v>
      </c>
      <c r="S73">
        <v>1140.1173095703125</v>
      </c>
      <c r="T73">
        <v>1140.697265625</v>
      </c>
      <c r="W73">
        <v>5.833333333333333</v>
      </c>
      <c r="X73">
        <v>841.53119697481202</v>
      </c>
      <c r="Y73">
        <v>0</v>
      </c>
      <c r="Z73">
        <v>0</v>
      </c>
      <c r="AA73">
        <v>0</v>
      </c>
      <c r="AB73">
        <v>0</v>
      </c>
      <c r="AC73">
        <v>0</v>
      </c>
      <c r="AD73">
        <v>5472.6994578669219</v>
      </c>
      <c r="AE73">
        <v>6000.0000214466445</v>
      </c>
      <c r="AH73">
        <v>5.833333333333333</v>
      </c>
      <c r="AI73">
        <v>1.8999999520019625E-2</v>
      </c>
      <c r="AJ73">
        <v>0</v>
      </c>
      <c r="AK73">
        <v>0</v>
      </c>
      <c r="AL73">
        <v>0</v>
      </c>
      <c r="AM73">
        <v>0</v>
      </c>
      <c r="AN73">
        <v>0</v>
      </c>
      <c r="AO73">
        <v>9.9999997473787516E-2</v>
      </c>
      <c r="AP73">
        <v>9.9999997473787516E-2</v>
      </c>
      <c r="AR73" t="s">
        <v>98</v>
      </c>
      <c r="AS73">
        <v>5.833333333333333</v>
      </c>
      <c r="AT73">
        <v>1027.9498754882816</v>
      </c>
      <c r="AU73">
        <v>1026.5972900390625</v>
      </c>
      <c r="AV73">
        <v>1026.694091796875</v>
      </c>
      <c r="AW73">
        <v>1027.2655029296875</v>
      </c>
      <c r="AX73">
        <v>1027.268310546875</v>
      </c>
      <c r="AY73">
        <v>1028.85400390625</v>
      </c>
      <c r="AZ73">
        <v>1029.497314453125</v>
      </c>
      <c r="BA73">
        <v>1029.497802734375</v>
      </c>
      <c r="BD73">
        <v>5.833333333333333</v>
      </c>
      <c r="BE73">
        <v>0.10676896036481273</v>
      </c>
      <c r="BF73">
        <v>3.2906293199630454E-2</v>
      </c>
      <c r="BG73">
        <v>5.2664570830529556E-2</v>
      </c>
      <c r="BH73">
        <v>8.40067004901357E-2</v>
      </c>
      <c r="BI73">
        <v>9.7304662631358951E-2</v>
      </c>
      <c r="BJ73">
        <v>0.12090751260984689</v>
      </c>
      <c r="BK73">
        <v>0.19149832951370627</v>
      </c>
      <c r="BL73">
        <v>0.26220770087093115</v>
      </c>
      <c r="BO73">
        <v>5.833333333333333</v>
      </c>
      <c r="BP73">
        <v>1166.6959723785608</v>
      </c>
      <c r="BQ73">
        <v>0</v>
      </c>
      <c r="BR73">
        <v>0</v>
      </c>
      <c r="BS73">
        <v>463.3395572365788</v>
      </c>
      <c r="BT73">
        <v>769.7287445334764</v>
      </c>
      <c r="BU73">
        <v>974.41800622042069</v>
      </c>
      <c r="BV73">
        <v>4804.4082338458338</v>
      </c>
      <c r="BW73">
        <v>6613.7256288431236</v>
      </c>
    </row>
    <row r="74" spans="1:75">
      <c r="A74">
        <v>5.9166666666666661</v>
      </c>
      <c r="B74">
        <v>2.1498151956317667E-2</v>
      </c>
      <c r="C74" s="6">
        <v>1.279331718251342E-2</v>
      </c>
      <c r="D74">
        <v>1.4481383914244361E-2</v>
      </c>
      <c r="E74">
        <v>1.8962304238812067E-2</v>
      </c>
      <c r="F74">
        <v>2.1275485778460279E-2</v>
      </c>
      <c r="G74">
        <v>2.4431541532976553E-2</v>
      </c>
      <c r="H74">
        <v>2.7846475859405473E-2</v>
      </c>
      <c r="I74">
        <v>3.2017887861002237E-2</v>
      </c>
      <c r="L74">
        <v>5.9166666666666661</v>
      </c>
      <c r="M74">
        <v>1140.0604830932591</v>
      </c>
      <c r="N74" s="6">
        <v>1139</v>
      </c>
      <c r="O74">
        <v>1139</v>
      </c>
      <c r="P74">
        <v>1139.770263671875</v>
      </c>
      <c r="Q74">
        <v>1139.9049072265625</v>
      </c>
      <c r="R74">
        <v>1140.651611328125</v>
      </c>
      <c r="S74">
        <v>1140.884033203125</v>
      </c>
      <c r="T74">
        <v>1140.917724609375</v>
      </c>
      <c r="W74">
        <v>5.9166666666666661</v>
      </c>
      <c r="X74">
        <v>50.876489102463083</v>
      </c>
      <c r="Y74" s="6">
        <v>0</v>
      </c>
      <c r="Z74">
        <v>0</v>
      </c>
      <c r="AA74">
        <v>0</v>
      </c>
      <c r="AB74">
        <v>0</v>
      </c>
      <c r="AC74">
        <v>0</v>
      </c>
      <c r="AD74">
        <v>0</v>
      </c>
      <c r="AE74">
        <v>1762.6032648315372</v>
      </c>
      <c r="AH74">
        <v>5.9166666666666661</v>
      </c>
      <c r="AI74">
        <v>4.6290943828353198E-4</v>
      </c>
      <c r="AJ74" s="6">
        <v>0</v>
      </c>
      <c r="AK74">
        <v>0</v>
      </c>
      <c r="AL74">
        <v>0</v>
      </c>
      <c r="AM74">
        <v>0</v>
      </c>
      <c r="AN74">
        <v>0</v>
      </c>
      <c r="AO74">
        <v>0</v>
      </c>
      <c r="AP74">
        <v>1.7289805327891372E-2</v>
      </c>
      <c r="AR74" t="s">
        <v>99</v>
      </c>
      <c r="AS74">
        <v>5.9166666666666661</v>
      </c>
      <c r="AT74">
        <v>1028.0913415527345</v>
      </c>
      <c r="AU74" s="6">
        <v>1026.5487060546875</v>
      </c>
      <c r="AV74">
        <v>1026.6927490234375</v>
      </c>
      <c r="AW74">
        <v>1026.888427734375</v>
      </c>
      <c r="AX74">
        <v>1027.6793212890625</v>
      </c>
      <c r="AY74">
        <v>1029.5</v>
      </c>
      <c r="AZ74">
        <v>1029.5</v>
      </c>
      <c r="BA74">
        <v>1029.5</v>
      </c>
      <c r="BD74">
        <v>5.9166666666666661</v>
      </c>
      <c r="BE74">
        <v>0.10524335772970501</v>
      </c>
      <c r="BF74" s="6">
        <v>2.898420461860951E-2</v>
      </c>
      <c r="BG74">
        <v>5.5399654229404405E-2</v>
      </c>
      <c r="BH74">
        <v>8.4132036135997623E-2</v>
      </c>
      <c r="BI74">
        <v>9.5262410468421876E-2</v>
      </c>
      <c r="BJ74">
        <v>0.11607038322836161</v>
      </c>
      <c r="BK74">
        <v>0.19032659474760294</v>
      </c>
      <c r="BL74">
        <v>0.24509240756742656</v>
      </c>
      <c r="BO74">
        <v>5.9166666666666661</v>
      </c>
      <c r="BP74">
        <v>447.95277000619404</v>
      </c>
      <c r="BQ74">
        <v>0</v>
      </c>
      <c r="BR74">
        <v>0</v>
      </c>
      <c r="BS74">
        <v>142.30286307034254</v>
      </c>
      <c r="BT74">
        <v>469.78660957176817</v>
      </c>
      <c r="BU74">
        <v>584.32082518877144</v>
      </c>
      <c r="BV74">
        <v>908.75331529581217</v>
      </c>
      <c r="BW74">
        <v>2266.3699174086705</v>
      </c>
    </row>
    <row r="75" spans="1:75">
      <c r="A75">
        <v>5.9999999999999991</v>
      </c>
      <c r="B75">
        <v>2.778340960655136E-2</v>
      </c>
      <c r="C75">
        <v>1.5111364518816117E-2</v>
      </c>
      <c r="D75">
        <v>1.7678426956990734E-2</v>
      </c>
      <c r="E75">
        <v>2.2986721887718886E-2</v>
      </c>
      <c r="F75">
        <v>2.6682087991503067E-2</v>
      </c>
      <c r="G75">
        <v>3.3513482776470482E-2</v>
      </c>
      <c r="H75">
        <v>3.7695492210332304E-2</v>
      </c>
      <c r="I75">
        <v>4.8580190195934847E-2</v>
      </c>
      <c r="L75">
        <v>5.9999999999999991</v>
      </c>
      <c r="M75">
        <v>1140.6308527628573</v>
      </c>
      <c r="N75">
        <v>1139.6849365234375</v>
      </c>
      <c r="O75">
        <v>1139.744140625</v>
      </c>
      <c r="P75">
        <v>1140.3583984375</v>
      </c>
      <c r="Q75">
        <v>1140.559814453125</v>
      </c>
      <c r="R75">
        <v>1141.1229248046875</v>
      </c>
      <c r="S75">
        <v>1141.479736328125</v>
      </c>
      <c r="T75">
        <v>1141.5262451171875</v>
      </c>
      <c r="W75">
        <v>5.9999999999999991</v>
      </c>
      <c r="X75">
        <v>0</v>
      </c>
      <c r="Y75">
        <v>0</v>
      </c>
      <c r="Z75">
        <v>0</v>
      </c>
      <c r="AA75">
        <v>0</v>
      </c>
      <c r="AB75">
        <v>0</v>
      </c>
      <c r="AC75">
        <v>0</v>
      </c>
      <c r="AD75">
        <v>0</v>
      </c>
      <c r="AE75">
        <v>0</v>
      </c>
      <c r="AH75">
        <v>5.9999999999999991</v>
      </c>
      <c r="AI75">
        <v>0</v>
      </c>
      <c r="AJ75">
        <v>0</v>
      </c>
      <c r="AK75">
        <v>0</v>
      </c>
      <c r="AL75">
        <v>0</v>
      </c>
      <c r="AM75">
        <v>0</v>
      </c>
      <c r="AN75">
        <v>0</v>
      </c>
      <c r="AO75">
        <v>0</v>
      </c>
      <c r="AP75">
        <v>0</v>
      </c>
      <c r="AR75" t="s">
        <v>88</v>
      </c>
      <c r="AS75">
        <v>5.9999999999999991</v>
      </c>
      <c r="AT75">
        <v>1028.0921801757816</v>
      </c>
      <c r="AU75">
        <v>1026.5242919921875</v>
      </c>
      <c r="AV75">
        <v>1026.5963134765625</v>
      </c>
      <c r="AW75">
        <v>1026.6942138671875</v>
      </c>
      <c r="AX75">
        <v>1028.0157470703125</v>
      </c>
      <c r="AY75">
        <v>1029.5</v>
      </c>
      <c r="AZ75">
        <v>1029.5</v>
      </c>
      <c r="BA75">
        <v>1029.5</v>
      </c>
      <c r="BD75">
        <v>5.9999999999999991</v>
      </c>
      <c r="BE75">
        <v>0.13219727206887899</v>
      </c>
      <c r="BF75">
        <v>4.9956273869611323E-2</v>
      </c>
      <c r="BG75">
        <v>7.7540782513096929E-2</v>
      </c>
      <c r="BH75">
        <v>0.10806463251356035</v>
      </c>
      <c r="BI75">
        <v>0.12095838610548526</v>
      </c>
      <c r="BJ75">
        <v>0.15109431114979088</v>
      </c>
      <c r="BK75">
        <v>0.21580539760179818</v>
      </c>
      <c r="BL75">
        <v>0.2702204801607877</v>
      </c>
      <c r="BO75">
        <v>5.9999999999999991</v>
      </c>
      <c r="BP75">
        <v>976.02534771337082</v>
      </c>
      <c r="BQ75">
        <v>0</v>
      </c>
      <c r="BR75">
        <v>137.6382345600027</v>
      </c>
      <c r="BS75">
        <v>375.38179957643058</v>
      </c>
      <c r="BT75">
        <v>490.01866849273983</v>
      </c>
      <c r="BU75">
        <v>2023.7469992785511</v>
      </c>
      <c r="BV75">
        <v>2122.7585126265531</v>
      </c>
      <c r="BW75">
        <v>2149.4702178552288</v>
      </c>
    </row>
    <row r="76" spans="1:75">
      <c r="A76">
        <v>6.083333333333333</v>
      </c>
      <c r="B76">
        <v>2.4243126023672297E-2</v>
      </c>
      <c r="C76">
        <v>1.7352735085296445E-2</v>
      </c>
      <c r="D76">
        <v>1.8237147742183879E-2</v>
      </c>
      <c r="E76">
        <v>2.0882347598671913E-2</v>
      </c>
      <c r="F76">
        <v>2.3221680748974904E-2</v>
      </c>
      <c r="G76">
        <v>2.5583054593880661E-2</v>
      </c>
      <c r="H76">
        <v>3.5383989597903565E-2</v>
      </c>
      <c r="I76">
        <v>4.030376294394955E-2</v>
      </c>
      <c r="L76">
        <v>6.083333333333333</v>
      </c>
      <c r="M76">
        <v>1141.1107743326822</v>
      </c>
      <c r="N76">
        <v>1140.216064453125</v>
      </c>
      <c r="O76">
        <v>1140.27587890625</v>
      </c>
      <c r="P76">
        <v>1140.800537109375</v>
      </c>
      <c r="Q76">
        <v>1141.05078125</v>
      </c>
      <c r="R76">
        <v>1141.5064697265625</v>
      </c>
      <c r="S76">
        <v>1141.956787109375</v>
      </c>
      <c r="T76">
        <v>1142.298828125</v>
      </c>
      <c r="W76">
        <v>6.083333333333333</v>
      </c>
      <c r="X76">
        <v>0</v>
      </c>
      <c r="Y76">
        <v>0</v>
      </c>
      <c r="Z76">
        <v>0</v>
      </c>
      <c r="AA76">
        <v>0</v>
      </c>
      <c r="AB76">
        <v>0</v>
      </c>
      <c r="AC76">
        <v>0</v>
      </c>
      <c r="AD76">
        <v>0</v>
      </c>
      <c r="AE76">
        <v>0</v>
      </c>
      <c r="AH76">
        <v>6.083333333333333</v>
      </c>
      <c r="AI76">
        <v>0</v>
      </c>
      <c r="AJ76">
        <v>0</v>
      </c>
      <c r="AK76">
        <v>0</v>
      </c>
      <c r="AL76">
        <v>0</v>
      </c>
      <c r="AM76">
        <v>0</v>
      </c>
      <c r="AN76">
        <v>0</v>
      </c>
      <c r="AO76">
        <v>0</v>
      </c>
      <c r="AP76">
        <v>0</v>
      </c>
      <c r="AR76" t="s">
        <v>89</v>
      </c>
      <c r="AS76">
        <v>6.083333333333333</v>
      </c>
      <c r="AT76">
        <v>1027.55197265625</v>
      </c>
      <c r="AU76">
        <v>1026.51220703125</v>
      </c>
      <c r="AV76">
        <v>1026.5482177734375</v>
      </c>
      <c r="AW76">
        <v>1026.597412109375</v>
      </c>
      <c r="AX76">
        <v>1027.281494140625</v>
      </c>
      <c r="AY76">
        <v>1028.0413818359375</v>
      </c>
      <c r="AZ76">
        <v>1029.5</v>
      </c>
      <c r="BA76">
        <v>1029.5</v>
      </c>
      <c r="BD76">
        <v>6.083333333333333</v>
      </c>
      <c r="BE76">
        <v>7.0449377420115145E-2</v>
      </c>
      <c r="BF76">
        <v>2.7801216884171254E-6</v>
      </c>
      <c r="BG76">
        <v>2.1049078924306741E-5</v>
      </c>
      <c r="BH76">
        <v>1.5443807569681667E-2</v>
      </c>
      <c r="BI76">
        <v>6.1762737459503114E-2</v>
      </c>
      <c r="BJ76">
        <v>0.10335372644476593</v>
      </c>
      <c r="BK76">
        <v>0.19761659495998174</v>
      </c>
      <c r="BL76">
        <v>0.26835277094505727</v>
      </c>
      <c r="BO76">
        <v>6.083333333333333</v>
      </c>
      <c r="BP76">
        <v>160.21546360784868</v>
      </c>
      <c r="BQ76">
        <v>0</v>
      </c>
      <c r="BR76">
        <v>0</v>
      </c>
      <c r="BS76">
        <v>0</v>
      </c>
      <c r="BT76">
        <v>0</v>
      </c>
      <c r="BU76">
        <v>248.44876595834907</v>
      </c>
      <c r="BV76">
        <v>1068.2963822267086</v>
      </c>
      <c r="BW76">
        <v>1228.755446069963</v>
      </c>
    </row>
    <row r="77" spans="1:75">
      <c r="A77">
        <v>6.1666666666666661</v>
      </c>
      <c r="B77">
        <v>2.8132095765916635E-2</v>
      </c>
      <c r="C77">
        <v>1.2598814464581665E-2</v>
      </c>
      <c r="D77">
        <v>1.7547328752698377E-2</v>
      </c>
      <c r="E77">
        <v>2.2959246052778326E-2</v>
      </c>
      <c r="F77">
        <v>2.7427266104496084E-2</v>
      </c>
      <c r="G77">
        <v>3.2293664844473824E-2</v>
      </c>
      <c r="H77">
        <v>4.033466029795818E-2</v>
      </c>
      <c r="I77">
        <v>4.4285348849371076E-2</v>
      </c>
      <c r="L77">
        <v>6.1666666666666661</v>
      </c>
      <c r="M77">
        <v>1141.4894087727853</v>
      </c>
      <c r="N77">
        <v>1140.516845703125</v>
      </c>
      <c r="O77">
        <v>1140.5888671875</v>
      </c>
      <c r="P77">
        <v>1141.115234375</v>
      </c>
      <c r="Q77">
        <v>1141.431396484375</v>
      </c>
      <c r="R77">
        <v>1141.823486328125</v>
      </c>
      <c r="S77">
        <v>1142.5982666015625</v>
      </c>
      <c r="T77">
        <v>1143.1201171875</v>
      </c>
      <c r="W77">
        <v>6.1666666666666661</v>
      </c>
      <c r="X77">
        <v>0</v>
      </c>
      <c r="Y77">
        <v>0</v>
      </c>
      <c r="Z77">
        <v>0</v>
      </c>
      <c r="AA77">
        <v>0</v>
      </c>
      <c r="AB77">
        <v>0</v>
      </c>
      <c r="AC77">
        <v>0</v>
      </c>
      <c r="AD77">
        <v>0</v>
      </c>
      <c r="AE77">
        <v>0</v>
      </c>
      <c r="AH77">
        <v>6.1666666666666661</v>
      </c>
      <c r="AI77">
        <v>0</v>
      </c>
      <c r="AJ77">
        <v>0</v>
      </c>
      <c r="AK77">
        <v>0</v>
      </c>
      <c r="AL77">
        <v>0</v>
      </c>
      <c r="AM77">
        <v>0</v>
      </c>
      <c r="AN77">
        <v>0</v>
      </c>
      <c r="AO77">
        <v>0</v>
      </c>
      <c r="AP77">
        <v>0</v>
      </c>
      <c r="AR77" t="s">
        <v>90</v>
      </c>
      <c r="AS77">
        <v>6.1666666666666661</v>
      </c>
      <c r="AT77">
        <v>1027.6152513631177</v>
      </c>
      <c r="AU77">
        <v>1026.511962890625</v>
      </c>
      <c r="AV77">
        <v>1026.548583984375</v>
      </c>
      <c r="AW77">
        <v>1026.77587890625</v>
      </c>
      <c r="AX77">
        <v>1027.28173828125</v>
      </c>
      <c r="AY77">
        <v>1028.2578125</v>
      </c>
      <c r="AZ77">
        <v>1029.5</v>
      </c>
      <c r="BA77">
        <v>1029.5</v>
      </c>
      <c r="BD77">
        <v>6.1666666666666661</v>
      </c>
      <c r="BE77">
        <v>8.0125524824315369E-2</v>
      </c>
      <c r="BF77">
        <v>2.1017623907937377E-4</v>
      </c>
      <c r="BG77">
        <v>3.7067957237013616E-4</v>
      </c>
      <c r="BH77">
        <v>2.7721174774342217E-2</v>
      </c>
      <c r="BI77">
        <v>7.0656649768352509E-2</v>
      </c>
      <c r="BJ77">
        <v>0.11857270146720111</v>
      </c>
      <c r="BK77">
        <v>0.20775455050170422</v>
      </c>
      <c r="BL77">
        <v>0.32518964144401252</v>
      </c>
      <c r="BO77">
        <v>6.1666666666666661</v>
      </c>
      <c r="BP77">
        <v>208.23239777957241</v>
      </c>
      <c r="BQ77">
        <v>0</v>
      </c>
      <c r="BR77">
        <v>0</v>
      </c>
      <c r="BS77">
        <v>0</v>
      </c>
      <c r="BT77">
        <v>0</v>
      </c>
      <c r="BU77">
        <v>258.27286679544181</v>
      </c>
      <c r="BV77">
        <v>1186.9918207151484</v>
      </c>
      <c r="BW77">
        <v>1287.6547620038982</v>
      </c>
    </row>
    <row r="78" spans="1:75">
      <c r="A78">
        <v>6.2499999999999991</v>
      </c>
      <c r="B78">
        <v>2.6117179983581647E-2</v>
      </c>
      <c r="C78">
        <v>1.8983575500897132E-2</v>
      </c>
      <c r="D78">
        <v>2.0411485820659436E-2</v>
      </c>
      <c r="E78">
        <v>2.3353821234195493E-2</v>
      </c>
      <c r="F78">
        <v>2.5559103960404173E-2</v>
      </c>
      <c r="G78">
        <v>2.8392423701006919E-2</v>
      </c>
      <c r="H78">
        <v>3.332197229610756E-2</v>
      </c>
      <c r="I78">
        <v>4.1489784052828327E-2</v>
      </c>
      <c r="L78">
        <v>6.2499999999999991</v>
      </c>
      <c r="M78">
        <v>1141.9101283772773</v>
      </c>
      <c r="N78">
        <v>1140.8221435546875</v>
      </c>
      <c r="O78">
        <v>1140.9296875</v>
      </c>
      <c r="P78">
        <v>1141.4432373046875</v>
      </c>
      <c r="Q78">
        <v>1141.849609375</v>
      </c>
      <c r="R78">
        <v>1142.263671875</v>
      </c>
      <c r="S78">
        <v>1143.1907958984375</v>
      </c>
      <c r="T78">
        <v>1143.6934814453125</v>
      </c>
      <c r="W78">
        <v>6.2499999999999991</v>
      </c>
      <c r="X78">
        <v>0</v>
      </c>
      <c r="Y78">
        <v>0</v>
      </c>
      <c r="Z78">
        <v>0</v>
      </c>
      <c r="AA78">
        <v>0</v>
      </c>
      <c r="AB78">
        <v>0</v>
      </c>
      <c r="AC78">
        <v>0</v>
      </c>
      <c r="AD78">
        <v>0</v>
      </c>
      <c r="AE78">
        <v>0</v>
      </c>
      <c r="AH78">
        <v>6.2499999999999991</v>
      </c>
      <c r="AI78">
        <v>0</v>
      </c>
      <c r="AJ78">
        <v>0</v>
      </c>
      <c r="AK78">
        <v>0</v>
      </c>
      <c r="AL78">
        <v>0</v>
      </c>
      <c r="AM78">
        <v>0</v>
      </c>
      <c r="AN78">
        <v>0</v>
      </c>
      <c r="AO78">
        <v>0</v>
      </c>
      <c r="AP78">
        <v>0</v>
      </c>
      <c r="AR78" t="s">
        <v>91</v>
      </c>
      <c r="AS78">
        <v>6.2499999999999991</v>
      </c>
      <c r="AT78">
        <v>1027.6322080485015</v>
      </c>
      <c r="AU78">
        <v>1026.5059814453125</v>
      </c>
      <c r="AV78">
        <v>1026.5242919921875</v>
      </c>
      <c r="AW78">
        <v>1026.8968505859375</v>
      </c>
      <c r="AX78">
        <v>1027.2950439453125</v>
      </c>
      <c r="AY78">
        <v>1028.41455078125</v>
      </c>
      <c r="AZ78">
        <v>1029.491455078125</v>
      </c>
      <c r="BA78">
        <v>1029.49169921875</v>
      </c>
      <c r="BD78">
        <v>6.2499999999999991</v>
      </c>
      <c r="BE78">
        <v>6.3656266983542514E-2</v>
      </c>
      <c r="BF78">
        <v>2.7462621687845967E-4</v>
      </c>
      <c r="BG78">
        <v>4.3347034761609393E-4</v>
      </c>
      <c r="BH78">
        <v>1.4240482414606959E-2</v>
      </c>
      <c r="BI78">
        <v>5.0574202759889886E-2</v>
      </c>
      <c r="BJ78">
        <v>9.355061047244817E-2</v>
      </c>
      <c r="BK78">
        <v>0.19728038751054555</v>
      </c>
      <c r="BL78">
        <v>0.3306624130345881</v>
      </c>
      <c r="BO78">
        <v>6.2499999999999991</v>
      </c>
      <c r="BP78">
        <v>125.96939887300532</v>
      </c>
      <c r="BQ78">
        <v>0</v>
      </c>
      <c r="BR78">
        <v>0</v>
      </c>
      <c r="BS78">
        <v>0</v>
      </c>
      <c r="BT78">
        <v>0</v>
      </c>
      <c r="BU78">
        <v>253.05201505849129</v>
      </c>
      <c r="BV78">
        <v>455.30260398846821</v>
      </c>
      <c r="BW78">
        <v>783.870395311268</v>
      </c>
    </row>
    <row r="79" spans="1:75">
      <c r="A79">
        <v>6.333333333333333</v>
      </c>
      <c r="B79">
        <v>2.5662742943950368E-2</v>
      </c>
      <c r="C79">
        <v>7.6195738074602559E-3</v>
      </c>
      <c r="D79">
        <v>7.8123612183844671E-3</v>
      </c>
      <c r="E79">
        <v>1.5858513506827876E-2</v>
      </c>
      <c r="F79">
        <v>2.4570663299527951E-2</v>
      </c>
      <c r="G79">
        <v>3.2647181797074154E-2</v>
      </c>
      <c r="H79">
        <v>4.9711641622707248E-2</v>
      </c>
      <c r="I79">
        <v>5.8436082326807082E-2</v>
      </c>
      <c r="L79">
        <v>6.333333333333333</v>
      </c>
      <c r="M79">
        <v>1142.4090427652984</v>
      </c>
      <c r="N79">
        <v>1141.14990234375</v>
      </c>
      <c r="O79">
        <v>1141.28955078125</v>
      </c>
      <c r="P79">
        <v>1141.7939453125</v>
      </c>
      <c r="Q79">
        <v>1142.46728515625</v>
      </c>
      <c r="R79">
        <v>1142.828857421875</v>
      </c>
      <c r="S79">
        <v>1143.65869140625</v>
      </c>
      <c r="T79">
        <v>1144.28955078125</v>
      </c>
      <c r="W79">
        <v>6.333333333333333</v>
      </c>
      <c r="X79">
        <v>6000.0000214466445</v>
      </c>
      <c r="Y79">
        <v>6000.0000214466445</v>
      </c>
      <c r="Z79">
        <v>6000.0000214466445</v>
      </c>
      <c r="AA79">
        <v>6000.0000214466445</v>
      </c>
      <c r="AB79">
        <v>6000.0000214466445</v>
      </c>
      <c r="AC79">
        <v>6000.0000214466445</v>
      </c>
      <c r="AD79">
        <v>6000.0000214466445</v>
      </c>
      <c r="AE79">
        <v>6000.0000214466445</v>
      </c>
      <c r="AH79">
        <v>6.333333333333333</v>
      </c>
      <c r="AI79">
        <v>9.9999997473787516E-2</v>
      </c>
      <c r="AJ79">
        <v>9.9999997473787516E-2</v>
      </c>
      <c r="AK79">
        <v>9.9999997473787516E-2</v>
      </c>
      <c r="AL79">
        <v>9.9999997473787516E-2</v>
      </c>
      <c r="AM79">
        <v>9.9999997473787516E-2</v>
      </c>
      <c r="AN79">
        <v>9.9999997473787516E-2</v>
      </c>
      <c r="AO79">
        <v>9.9999997473787516E-2</v>
      </c>
      <c r="AP79">
        <v>9.9999997473787516E-2</v>
      </c>
      <c r="AR79" t="s">
        <v>92</v>
      </c>
      <c r="AS79">
        <v>6.333333333333333</v>
      </c>
      <c r="AT79">
        <v>1027.7314810180651</v>
      </c>
      <c r="AU79">
        <v>1026.5059814453125</v>
      </c>
      <c r="AV79">
        <v>1026.5120849609375</v>
      </c>
      <c r="AW79">
        <v>1026.786865234375</v>
      </c>
      <c r="AX79">
        <v>1027.39306640625</v>
      </c>
      <c r="AY79">
        <v>1028.60546875</v>
      </c>
      <c r="AZ79">
        <v>1029.453125</v>
      </c>
      <c r="BA79">
        <v>1029.453857421875</v>
      </c>
      <c r="BD79">
        <v>6.333333333333333</v>
      </c>
      <c r="BE79">
        <v>2.3946652780894681E-2</v>
      </c>
      <c r="BF79">
        <v>1.3713200575082851E-6</v>
      </c>
      <c r="BG79">
        <v>9.698252512180261E-5</v>
      </c>
      <c r="BH79">
        <v>6.5783251557149924E-4</v>
      </c>
      <c r="BI79">
        <v>9.7924794317805208E-4</v>
      </c>
      <c r="BJ79">
        <v>2.9465674742823467E-2</v>
      </c>
      <c r="BK79">
        <v>0.1319867733400315</v>
      </c>
      <c r="BL79">
        <v>0.25881690089590847</v>
      </c>
      <c r="BO79">
        <v>6.333333333333333</v>
      </c>
      <c r="BP79">
        <v>6072.0276454893528</v>
      </c>
      <c r="BQ79">
        <v>4291.9549333112063</v>
      </c>
      <c r="BR79">
        <v>4458.0377564483942</v>
      </c>
      <c r="BS79">
        <v>4944.2155913719889</v>
      </c>
      <c r="BT79">
        <v>5812.6177458356779</v>
      </c>
      <c r="BU79">
        <v>7188.1395987519045</v>
      </c>
      <c r="BV79">
        <v>7928.5801790046962</v>
      </c>
      <c r="BW79">
        <v>8113.1045773154547</v>
      </c>
    </row>
    <row r="80" spans="1:75">
      <c r="A80">
        <v>6.4166666666666661</v>
      </c>
      <c r="B80">
        <v>2.5341095561088826E-2</v>
      </c>
      <c r="C80">
        <v>1.1205132977920584E-2</v>
      </c>
      <c r="D80">
        <v>1.2594766303664073E-2</v>
      </c>
      <c r="E80">
        <v>1.8944998373626731E-2</v>
      </c>
      <c r="F80">
        <v>2.4242726794909686E-2</v>
      </c>
      <c r="G80">
        <v>3.1245814170688391E-2</v>
      </c>
      <c r="H80">
        <v>4.054506280226633E-2</v>
      </c>
      <c r="I80">
        <v>5.1243281632196158E-2</v>
      </c>
      <c r="L80">
        <v>6.4166666666666661</v>
      </c>
      <c r="M80">
        <v>1141.6132565307605</v>
      </c>
      <c r="N80">
        <v>1140.4658203125</v>
      </c>
      <c r="O80">
        <v>1140.6064453125</v>
      </c>
      <c r="P80">
        <v>1141.168701171875</v>
      </c>
      <c r="Q80">
        <v>1141.647216796875</v>
      </c>
      <c r="R80">
        <v>1141.8538818359375</v>
      </c>
      <c r="S80">
        <v>1143.052978515625</v>
      </c>
      <c r="T80">
        <v>1143.8143310546875</v>
      </c>
      <c r="W80">
        <v>6.4166666666666661</v>
      </c>
      <c r="X80">
        <v>6000.0000214466445</v>
      </c>
      <c r="Y80">
        <v>6000.0000214466445</v>
      </c>
      <c r="Z80">
        <v>6000.0000214466445</v>
      </c>
      <c r="AA80">
        <v>6000.0000214466445</v>
      </c>
      <c r="AB80">
        <v>6000.0000214466445</v>
      </c>
      <c r="AC80">
        <v>6000.0000214466445</v>
      </c>
      <c r="AD80">
        <v>6000.0000214466445</v>
      </c>
      <c r="AE80">
        <v>6000.0000214466445</v>
      </c>
      <c r="AH80">
        <v>6.4166666666666661</v>
      </c>
      <c r="AI80">
        <v>9.9999997473787516E-2</v>
      </c>
      <c r="AJ80">
        <v>9.9999997473787516E-2</v>
      </c>
      <c r="AK80">
        <v>9.9999997473787516E-2</v>
      </c>
      <c r="AL80">
        <v>9.9999997473787516E-2</v>
      </c>
      <c r="AM80">
        <v>9.9999997473787516E-2</v>
      </c>
      <c r="AN80">
        <v>9.9999997473787516E-2</v>
      </c>
      <c r="AO80">
        <v>9.9999997473787516E-2</v>
      </c>
      <c r="AP80">
        <v>9.9999997473787516E-2</v>
      </c>
      <c r="AR80" t="s">
        <v>93</v>
      </c>
      <c r="AS80">
        <v>6.4166666666666661</v>
      </c>
      <c r="AT80">
        <v>1029.2283419799799</v>
      </c>
      <c r="AU80">
        <v>1026.506103515625</v>
      </c>
      <c r="AV80">
        <v>1026.509521484375</v>
      </c>
      <c r="AW80">
        <v>1029.426025390625</v>
      </c>
      <c r="AX80">
        <v>1029.4375</v>
      </c>
      <c r="AY80">
        <v>1029.4429931640625</v>
      </c>
      <c r="AZ80">
        <v>1029.4476318359375</v>
      </c>
      <c r="BA80">
        <v>1029.4481201171875</v>
      </c>
      <c r="BD80">
        <v>6.4166666666666661</v>
      </c>
      <c r="BE80">
        <v>8.2238714485735331E-2</v>
      </c>
      <c r="BF80">
        <v>2.692785756153171E-3</v>
      </c>
      <c r="BG80">
        <v>5.6854572903830558E-2</v>
      </c>
      <c r="BH80">
        <v>6.4555613789707422E-2</v>
      </c>
      <c r="BI80">
        <v>7.5450676376931369E-2</v>
      </c>
      <c r="BJ80">
        <v>9.5141796919051558E-2</v>
      </c>
      <c r="BK80">
        <v>0.12913804675918072</v>
      </c>
      <c r="BL80">
        <v>0.14734237629454583</v>
      </c>
      <c r="BO80">
        <v>6.4166666666666661</v>
      </c>
      <c r="BP80">
        <v>7845.9763643486358</v>
      </c>
      <c r="BQ80">
        <v>4260.263672122177</v>
      </c>
      <c r="BR80">
        <v>7342.7545397044414</v>
      </c>
      <c r="BS80">
        <v>7645.5681327882385</v>
      </c>
      <c r="BT80">
        <v>7709.9246953304337</v>
      </c>
      <c r="BU80">
        <v>7820.7186935543159</v>
      </c>
      <c r="BV80">
        <v>9412.8426098763757</v>
      </c>
      <c r="BW80">
        <v>9469.870724743294</v>
      </c>
    </row>
    <row r="81" spans="1:75">
      <c r="A81">
        <v>6.4999999999999991</v>
      </c>
      <c r="B81">
        <v>2.5685149571472686E-2</v>
      </c>
      <c r="C81">
        <v>1.1377032024029177E-2</v>
      </c>
      <c r="D81">
        <v>1.5049983630888164E-2</v>
      </c>
      <c r="E81">
        <v>2.1391701011452824E-2</v>
      </c>
      <c r="F81">
        <v>2.513746585464105E-2</v>
      </c>
      <c r="G81">
        <v>2.9750419344054535E-2</v>
      </c>
      <c r="H81">
        <v>3.7788126064697281E-2</v>
      </c>
      <c r="I81">
        <v>4.1411774873267859E-2</v>
      </c>
      <c r="L81">
        <v>6.4999999999999991</v>
      </c>
      <c r="M81">
        <v>1141.1213033040367</v>
      </c>
      <c r="N81">
        <v>1139.8448486328125</v>
      </c>
      <c r="O81">
        <v>1140.045166015625</v>
      </c>
      <c r="P81">
        <v>1140.670166015625</v>
      </c>
      <c r="Q81">
        <v>1141.13818359375</v>
      </c>
      <c r="R81">
        <v>1141.447265625</v>
      </c>
      <c r="S81">
        <v>1142.490966796875</v>
      </c>
      <c r="T81">
        <v>1143.6015625</v>
      </c>
      <c r="W81">
        <v>6.4999999999999991</v>
      </c>
      <c r="X81">
        <v>6000.0000214466445</v>
      </c>
      <c r="Y81">
        <v>6000.0000214466445</v>
      </c>
      <c r="Z81">
        <v>6000.0000214466445</v>
      </c>
      <c r="AA81">
        <v>6000.0000214466445</v>
      </c>
      <c r="AB81">
        <v>6000.0000214466445</v>
      </c>
      <c r="AC81">
        <v>6000.0000214466445</v>
      </c>
      <c r="AD81">
        <v>6000.0000214466445</v>
      </c>
      <c r="AE81">
        <v>6000.0000214466445</v>
      </c>
      <c r="AH81">
        <v>6.4999999999999991</v>
      </c>
      <c r="AI81">
        <v>9.9999997473787516E-2</v>
      </c>
      <c r="AJ81">
        <v>9.9999997473787516E-2</v>
      </c>
      <c r="AK81">
        <v>9.9999997473787516E-2</v>
      </c>
      <c r="AL81">
        <v>9.9999997473787516E-2</v>
      </c>
      <c r="AM81">
        <v>9.9999997473787516E-2</v>
      </c>
      <c r="AN81">
        <v>9.9999997473787516E-2</v>
      </c>
      <c r="AO81">
        <v>9.9999997473787516E-2</v>
      </c>
      <c r="AP81">
        <v>9.9999997473787516E-2</v>
      </c>
      <c r="AR81" t="s">
        <v>94</v>
      </c>
      <c r="AS81">
        <v>6.4999999999999991</v>
      </c>
      <c r="AT81">
        <v>1029.0816894531251</v>
      </c>
      <c r="AU81">
        <v>1026.5030517578125</v>
      </c>
      <c r="AV81">
        <v>1028.0008544921875</v>
      </c>
      <c r="AW81">
        <v>1029.40478515625</v>
      </c>
      <c r="AX81">
        <v>1029.4049072265625</v>
      </c>
      <c r="AY81">
        <v>1029.405029296875</v>
      </c>
      <c r="AZ81">
        <v>1029.4083251953125</v>
      </c>
      <c r="BA81">
        <v>1029.4376220703125</v>
      </c>
      <c r="BD81">
        <v>6.4999999999999991</v>
      </c>
      <c r="BE81">
        <v>8.19202196074304E-2</v>
      </c>
      <c r="BF81">
        <v>1.513044389866991E-2</v>
      </c>
      <c r="BG81">
        <v>2.6471032469999045E-2</v>
      </c>
      <c r="BH81">
        <v>6.101769395172596E-2</v>
      </c>
      <c r="BI81">
        <v>7.9571669630240649E-2</v>
      </c>
      <c r="BJ81">
        <v>0.10425962682347745</v>
      </c>
      <c r="BK81">
        <v>0.13156227942090482</v>
      </c>
      <c r="BL81">
        <v>0.1563067635288462</v>
      </c>
      <c r="BO81">
        <v>6.4999999999999991</v>
      </c>
      <c r="BP81">
        <v>7692.0545783100879</v>
      </c>
      <c r="BQ81">
        <v>4004.9154057953156</v>
      </c>
      <c r="BR81">
        <v>5692.8074990119503</v>
      </c>
      <c r="BS81">
        <v>7437.8094282149987</v>
      </c>
      <c r="BT81">
        <v>7567.4913973229804</v>
      </c>
      <c r="BU81">
        <v>8432.5245632073165</v>
      </c>
      <c r="BV81">
        <v>9222.3294233983379</v>
      </c>
      <c r="BW81">
        <v>9399.3099703893749</v>
      </c>
    </row>
    <row r="82" spans="1:75">
      <c r="A82">
        <v>6.583333333333333</v>
      </c>
      <c r="B82">
        <v>2.4236876706709116E-2</v>
      </c>
      <c r="C82">
        <v>8.1898351709241979E-3</v>
      </c>
      <c r="D82">
        <v>1.1209416697965935E-2</v>
      </c>
      <c r="E82">
        <v>1.7663003745838068E-2</v>
      </c>
      <c r="F82">
        <v>2.276682062074542E-2</v>
      </c>
      <c r="G82">
        <v>3.0820039683021605E-2</v>
      </c>
      <c r="H82">
        <v>4.1199509723810479E-2</v>
      </c>
      <c r="I82">
        <v>5.4137202823767439E-2</v>
      </c>
      <c r="L82">
        <v>6.583333333333333</v>
      </c>
      <c r="M82">
        <v>1140.532431437174</v>
      </c>
      <c r="N82">
        <v>1139.097412109375</v>
      </c>
      <c r="O82">
        <v>1139.278564453125</v>
      </c>
      <c r="P82">
        <v>1140.118408203125</v>
      </c>
      <c r="Q82">
        <v>1140.5723876953125</v>
      </c>
      <c r="R82">
        <v>1140.96533203125</v>
      </c>
      <c r="S82">
        <v>1141.8277587890625</v>
      </c>
      <c r="T82">
        <v>1143.333251953125</v>
      </c>
      <c r="W82">
        <v>6.583333333333333</v>
      </c>
      <c r="X82">
        <v>5720.9918873084798</v>
      </c>
      <c r="Y82">
        <v>3958.920350624644</v>
      </c>
      <c r="Z82">
        <v>4224.8222145882974</v>
      </c>
      <c r="AA82">
        <v>6000.0000214466445</v>
      </c>
      <c r="AB82">
        <v>6000.0000214466445</v>
      </c>
      <c r="AC82">
        <v>6000.0000214466445</v>
      </c>
      <c r="AD82">
        <v>6000.0000214466445</v>
      </c>
      <c r="AE82">
        <v>6000.0000214466445</v>
      </c>
      <c r="AH82">
        <v>6.583333333333333</v>
      </c>
      <c r="AI82">
        <v>9.9999997473787516E-2</v>
      </c>
      <c r="AJ82">
        <v>9.9999997473787516E-2</v>
      </c>
      <c r="AK82">
        <v>9.9999997473787516E-2</v>
      </c>
      <c r="AL82">
        <v>9.9999997473787516E-2</v>
      </c>
      <c r="AM82">
        <v>9.9999997473787516E-2</v>
      </c>
      <c r="AN82">
        <v>9.9999997473787516E-2</v>
      </c>
      <c r="AO82">
        <v>9.9999997473787516E-2</v>
      </c>
      <c r="AP82">
        <v>9.9999997473787516E-2</v>
      </c>
      <c r="AR82" t="s">
        <v>95</v>
      </c>
      <c r="AS82">
        <v>6.583333333333333</v>
      </c>
      <c r="AT82">
        <v>1028.9380541992189</v>
      </c>
      <c r="AU82">
        <v>1027.262939453125</v>
      </c>
      <c r="AV82">
        <v>1027.2679443359375</v>
      </c>
      <c r="AW82">
        <v>1027.9925537109375</v>
      </c>
      <c r="AX82">
        <v>1029.4168701171875</v>
      </c>
      <c r="AY82">
        <v>1029.4168701171875</v>
      </c>
      <c r="AZ82">
        <v>1029.4310302734375</v>
      </c>
      <c r="BA82">
        <v>1029.4451904296875</v>
      </c>
      <c r="BD82">
        <v>6.583333333333333</v>
      </c>
      <c r="BE82">
        <v>7.6821004656342812E-2</v>
      </c>
      <c r="BF82">
        <v>3.1462732295040041E-3</v>
      </c>
      <c r="BG82">
        <v>1.1257923688390292E-2</v>
      </c>
      <c r="BH82">
        <v>3.8915561162866652E-2</v>
      </c>
      <c r="BI82">
        <v>7.1807800850365311E-2</v>
      </c>
      <c r="BJ82">
        <v>0.11036136129405349</v>
      </c>
      <c r="BK82">
        <v>0.16758081619627774</v>
      </c>
      <c r="BL82">
        <v>0.19599066581577063</v>
      </c>
      <c r="BO82">
        <v>6.583333333333333</v>
      </c>
      <c r="BP82">
        <v>7057.2515636966455</v>
      </c>
      <c r="BQ82">
        <v>3294.5559917269657</v>
      </c>
      <c r="BR82">
        <v>4648.0785665131725</v>
      </c>
      <c r="BS82">
        <v>5806.1055646025106</v>
      </c>
      <c r="BT82">
        <v>7318.8022212938095</v>
      </c>
      <c r="BU82">
        <v>7629.0803064599004</v>
      </c>
      <c r="BV82">
        <v>9178.1726210398592</v>
      </c>
      <c r="BW82">
        <v>9301.603633071205</v>
      </c>
    </row>
    <row r="83" spans="1:75">
      <c r="A83">
        <v>6.6666666666666661</v>
      </c>
      <c r="B83">
        <v>3.2769268148816373E-2</v>
      </c>
      <c r="C83">
        <v>2.2434225684264675E-2</v>
      </c>
      <c r="D83">
        <v>2.8521186322905123E-2</v>
      </c>
      <c r="E83">
        <v>3.0076487746555358E-2</v>
      </c>
      <c r="F83">
        <v>3.2738578738644719E-2</v>
      </c>
      <c r="G83">
        <v>3.5298908187542111E-2</v>
      </c>
      <c r="H83">
        <v>3.8265236071310937E-2</v>
      </c>
      <c r="I83">
        <v>4.2382478568470106E-2</v>
      </c>
      <c r="L83">
        <v>6.6666666666666661</v>
      </c>
      <c r="M83">
        <v>1139.9560950724276</v>
      </c>
      <c r="N83">
        <v>1138.9276123046875</v>
      </c>
      <c r="O83">
        <v>1138.927734375</v>
      </c>
      <c r="P83">
        <v>1139.363525390625</v>
      </c>
      <c r="Q83">
        <v>1139.8720703125</v>
      </c>
      <c r="R83">
        <v>1140.436279296875</v>
      </c>
      <c r="S83">
        <v>1141.327880859375</v>
      </c>
      <c r="T83">
        <v>1142.8582763671875</v>
      </c>
      <c r="W83">
        <v>6.6666666666666661</v>
      </c>
      <c r="X83">
        <v>5296.9303225495651</v>
      </c>
      <c r="Y83">
        <v>2762.6917996187626</v>
      </c>
      <c r="Z83">
        <v>3097.7287859211233</v>
      </c>
      <c r="AA83">
        <v>4770.8052653123514</v>
      </c>
      <c r="AB83">
        <v>6000.0000214466445</v>
      </c>
      <c r="AC83">
        <v>6000.0000214466445</v>
      </c>
      <c r="AD83">
        <v>6000.0000214466445</v>
      </c>
      <c r="AE83">
        <v>6000.0000214466445</v>
      </c>
      <c r="AH83">
        <v>6.6666666666666661</v>
      </c>
      <c r="AI83">
        <v>9.9999997473787516E-2</v>
      </c>
      <c r="AJ83">
        <v>9.9999997473787516E-2</v>
      </c>
      <c r="AK83">
        <v>9.9999997473787516E-2</v>
      </c>
      <c r="AL83">
        <v>9.9999997473787516E-2</v>
      </c>
      <c r="AM83">
        <v>9.9999997473787516E-2</v>
      </c>
      <c r="AN83">
        <v>9.9999997473787516E-2</v>
      </c>
      <c r="AO83">
        <v>9.9999997473787516E-2</v>
      </c>
      <c r="AP83">
        <v>9.9999997473787516E-2</v>
      </c>
      <c r="AR83" t="s">
        <v>96</v>
      </c>
      <c r="AS83">
        <v>6.6666666666666661</v>
      </c>
      <c r="AT83">
        <v>1028.9429211425781</v>
      </c>
      <c r="AU83">
        <v>1026.88720703125</v>
      </c>
      <c r="AV83">
        <v>1027.2564697265625</v>
      </c>
      <c r="AW83">
        <v>1028.0059814453125</v>
      </c>
      <c r="AX83">
        <v>1029.438720703125</v>
      </c>
      <c r="AY83">
        <v>1029.438720703125</v>
      </c>
      <c r="AZ83">
        <v>1029.4493408203125</v>
      </c>
      <c r="BA83">
        <v>1029.4544677734375</v>
      </c>
      <c r="BD83">
        <v>6.6666666666666661</v>
      </c>
      <c r="BE83">
        <v>0.1265653432468147</v>
      </c>
      <c r="BF83">
        <v>9.5365387096535414E-2</v>
      </c>
      <c r="BG83">
        <v>0.10457220196258277</v>
      </c>
      <c r="BH83">
        <v>0.11544030712684616</v>
      </c>
      <c r="BI83">
        <v>0.12470182264223695</v>
      </c>
      <c r="BJ83">
        <v>0.13860766193829477</v>
      </c>
      <c r="BK83">
        <v>0.14763910439796746</v>
      </c>
      <c r="BL83">
        <v>0.17413281602784991</v>
      </c>
      <c r="BO83">
        <v>6.6666666666666661</v>
      </c>
      <c r="BP83">
        <v>8035.5776848460519</v>
      </c>
      <c r="BQ83">
        <v>4472.6752843660024</v>
      </c>
      <c r="BR83">
        <v>5278.4889812023193</v>
      </c>
      <c r="BS83">
        <v>7072.0587637108456</v>
      </c>
      <c r="BT83">
        <v>8453.1022245216391</v>
      </c>
      <c r="BU83">
        <v>9154.1900705387779</v>
      </c>
      <c r="BV83">
        <v>9296.4037135140661</v>
      </c>
      <c r="BW83">
        <v>9340.7806432811249</v>
      </c>
    </row>
    <row r="84" spans="1:75">
      <c r="A84">
        <v>6.7499999999999991</v>
      </c>
      <c r="B84">
        <v>2.9145568560124922E-2</v>
      </c>
      <c r="C84">
        <v>1.1803618690464646E-2</v>
      </c>
      <c r="D84">
        <v>1.5463941963389516E-2</v>
      </c>
      <c r="E84">
        <v>2.0624198441510089E-2</v>
      </c>
      <c r="F84">
        <v>2.694338581932243E-2</v>
      </c>
      <c r="G84">
        <v>3.6573550460161641E-2</v>
      </c>
      <c r="H84">
        <v>5.0967832066817209E-2</v>
      </c>
      <c r="I84">
        <v>5.5089269153540954E-2</v>
      </c>
      <c r="L84">
        <v>6.7499999999999991</v>
      </c>
      <c r="M84">
        <v>1139.5083373006185</v>
      </c>
      <c r="N84">
        <v>1138.9664306640625</v>
      </c>
      <c r="O84">
        <v>1138.9720458984375</v>
      </c>
      <c r="P84">
        <v>1138.9722900390625</v>
      </c>
      <c r="Q84">
        <v>1139.181884765625</v>
      </c>
      <c r="R84">
        <v>1139.881103515625</v>
      </c>
      <c r="S84">
        <v>1140.866455078125</v>
      </c>
      <c r="T84">
        <v>1142.2816162109375</v>
      </c>
      <c r="W84">
        <v>6.7499999999999991</v>
      </c>
      <c r="X84">
        <v>3070.856340446544</v>
      </c>
      <c r="Y84">
        <v>0</v>
      </c>
      <c r="Z84">
        <v>0</v>
      </c>
      <c r="AA84">
        <v>0</v>
      </c>
      <c r="AB84">
        <v>3933.9528953019212</v>
      </c>
      <c r="AC84">
        <v>6000.0000214466445</v>
      </c>
      <c r="AD84">
        <v>6000.0000214466445</v>
      </c>
      <c r="AE84">
        <v>6000.0000214466445</v>
      </c>
      <c r="AH84">
        <v>6.7499999999999991</v>
      </c>
      <c r="AI84">
        <v>5.8999998509534635E-2</v>
      </c>
      <c r="AJ84">
        <v>0</v>
      </c>
      <c r="AK84">
        <v>0</v>
      </c>
      <c r="AL84">
        <v>0</v>
      </c>
      <c r="AM84">
        <v>9.9999997473787516E-2</v>
      </c>
      <c r="AN84">
        <v>9.9999997473787516E-2</v>
      </c>
      <c r="AO84">
        <v>9.9999997473787516E-2</v>
      </c>
      <c r="AP84">
        <v>9.9999997473787516E-2</v>
      </c>
      <c r="AR84" t="s">
        <v>97</v>
      </c>
      <c r="AS84">
        <v>6.7499999999999991</v>
      </c>
      <c r="AT84">
        <v>1027.7980749511719</v>
      </c>
      <c r="AU84">
        <v>1026.693603515625</v>
      </c>
      <c r="AV84">
        <v>1026.8837890625</v>
      </c>
      <c r="AW84">
        <v>1027.2672119140625</v>
      </c>
      <c r="AX84">
        <v>1028.010009765625</v>
      </c>
      <c r="AY84">
        <v>1028.01318359375</v>
      </c>
      <c r="AZ84">
        <v>1028.038818359375</v>
      </c>
      <c r="BA84">
        <v>1029.476318359375</v>
      </c>
      <c r="BD84">
        <v>6.7499999999999991</v>
      </c>
      <c r="BE84">
        <v>0.11649926998984465</v>
      </c>
      <c r="BF84">
        <v>7.4509387104626512E-4</v>
      </c>
      <c r="BG84">
        <v>9.4630031526321545E-3</v>
      </c>
      <c r="BH84">
        <v>8.2466744061093777E-2</v>
      </c>
      <c r="BI84">
        <v>0.11437216744525358</v>
      </c>
      <c r="BJ84">
        <v>0.16682308341842145</v>
      </c>
      <c r="BK84">
        <v>0.2122127334587276</v>
      </c>
      <c r="BL84">
        <v>0.24364041746594012</v>
      </c>
      <c r="BO84">
        <v>6.7499999999999991</v>
      </c>
      <c r="BP84">
        <v>3883.9652318729009</v>
      </c>
      <c r="BQ84">
        <v>0</v>
      </c>
      <c r="BR84">
        <v>0</v>
      </c>
      <c r="BS84">
        <v>1623.5360030508532</v>
      </c>
      <c r="BT84">
        <v>3584.1763477766885</v>
      </c>
      <c r="BU84">
        <v>6176.3886807918698</v>
      </c>
      <c r="BV84">
        <v>7938.7901228008423</v>
      </c>
      <c r="BW84">
        <v>8138.1641460387627</v>
      </c>
    </row>
    <row r="85" spans="1:75">
      <c r="A85">
        <v>6.833333333333333</v>
      </c>
      <c r="B85">
        <v>2.5988486007311903E-2</v>
      </c>
      <c r="C85">
        <v>1.7258909792872146E-2</v>
      </c>
      <c r="D85">
        <v>1.8626487872097641E-2</v>
      </c>
      <c r="E85">
        <v>2.1613661374431103E-2</v>
      </c>
      <c r="F85">
        <v>2.5371447918587364E-2</v>
      </c>
      <c r="G85">
        <v>3.0176077416399494E-2</v>
      </c>
      <c r="H85">
        <v>3.4313303331146017E-2</v>
      </c>
      <c r="I85">
        <v>3.617751644924283E-2</v>
      </c>
      <c r="L85">
        <v>6.833333333333333</v>
      </c>
      <c r="M85">
        <v>1139.593256530761</v>
      </c>
      <c r="N85">
        <v>1138.9962158203125</v>
      </c>
      <c r="O85">
        <v>1138.9962158203125</v>
      </c>
      <c r="P85">
        <v>1138.9962158203125</v>
      </c>
      <c r="Q85">
        <v>1139.699951171875</v>
      </c>
      <c r="R85">
        <v>1140.01123046875</v>
      </c>
      <c r="S85">
        <v>1140.2523193359375</v>
      </c>
      <c r="T85">
        <v>1141.6041259765625</v>
      </c>
      <c r="W85">
        <v>6.833333333333333</v>
      </c>
      <c r="X85">
        <v>1255.8802184913297</v>
      </c>
      <c r="Y85">
        <v>0</v>
      </c>
      <c r="Z85">
        <v>0</v>
      </c>
      <c r="AA85">
        <v>0</v>
      </c>
      <c r="AB85">
        <v>0</v>
      </c>
      <c r="AC85">
        <v>3040.6553229185315</v>
      </c>
      <c r="AD85">
        <v>5694.5850514550384</v>
      </c>
      <c r="AE85">
        <v>6000.0000214466445</v>
      </c>
      <c r="AH85">
        <v>6.833333333333333</v>
      </c>
      <c r="AI85">
        <v>2.9999999242136255E-2</v>
      </c>
      <c r="AJ85">
        <v>0</v>
      </c>
      <c r="AK85">
        <v>0</v>
      </c>
      <c r="AL85">
        <v>0</v>
      </c>
      <c r="AM85">
        <v>0</v>
      </c>
      <c r="AN85">
        <v>9.9999997473787516E-2</v>
      </c>
      <c r="AO85">
        <v>9.9999997473787516E-2</v>
      </c>
      <c r="AP85">
        <v>9.9999997473787516E-2</v>
      </c>
      <c r="AR85" t="s">
        <v>98</v>
      </c>
      <c r="AS85">
        <v>6.833333333333333</v>
      </c>
      <c r="AT85">
        <v>1027.8912792968752</v>
      </c>
      <c r="AU85">
        <v>1026.5968017578125</v>
      </c>
      <c r="AV85">
        <v>1026.69189453125</v>
      </c>
      <c r="AW85">
        <v>1027.2655029296875</v>
      </c>
      <c r="AX85">
        <v>1027.268310546875</v>
      </c>
      <c r="AY85">
        <v>1029.0704345703125</v>
      </c>
      <c r="AZ85">
        <v>1029.4976806640625</v>
      </c>
      <c r="BA85">
        <v>1029.497802734375</v>
      </c>
      <c r="BD85">
        <v>6.833333333333333</v>
      </c>
      <c r="BE85">
        <v>0.10181594274551248</v>
      </c>
      <c r="BF85">
        <v>1.0363169167248998E-2</v>
      </c>
      <c r="BG85">
        <v>4.3180101783946157E-2</v>
      </c>
      <c r="BH85">
        <v>8.4029466961510479E-2</v>
      </c>
      <c r="BI85">
        <v>9.3903880042489618E-2</v>
      </c>
      <c r="BJ85">
        <v>0.1115756094804965</v>
      </c>
      <c r="BK85">
        <v>0.18894058302976191</v>
      </c>
      <c r="BL85">
        <v>0.21897935948800296</v>
      </c>
      <c r="BO85">
        <v>6.833333333333333</v>
      </c>
      <c r="BP85">
        <v>1331.9523013123962</v>
      </c>
      <c r="BQ85">
        <v>0</v>
      </c>
      <c r="BR85">
        <v>0</v>
      </c>
      <c r="BS85">
        <v>473.02108896744528</v>
      </c>
      <c r="BT85">
        <v>823.14760836785035</v>
      </c>
      <c r="BU85">
        <v>1394.0608557250321</v>
      </c>
      <c r="BV85">
        <v>5056.9746754750222</v>
      </c>
      <c r="BW85">
        <v>6699.3792819770315</v>
      </c>
    </row>
    <row r="86" spans="1:75">
      <c r="A86">
        <v>6.9166666666666661</v>
      </c>
      <c r="B86">
        <v>2.225468257620376E-2</v>
      </c>
      <c r="C86">
        <v>1.2458594937925227E-2</v>
      </c>
      <c r="D86">
        <v>1.4914627172402106E-2</v>
      </c>
      <c r="E86">
        <v>1.9039085600525141E-2</v>
      </c>
      <c r="F86">
        <v>2.2169147996464744E-2</v>
      </c>
      <c r="G86">
        <v>2.501001836208161E-2</v>
      </c>
      <c r="H86">
        <v>2.9397699108812958E-2</v>
      </c>
      <c r="I86">
        <v>3.1504048820352182E-2</v>
      </c>
      <c r="L86">
        <v>6.9166666666666661</v>
      </c>
      <c r="M86">
        <v>1139.9633770751939</v>
      </c>
      <c r="N86">
        <v>1139</v>
      </c>
      <c r="O86">
        <v>1139</v>
      </c>
      <c r="P86">
        <v>1139</v>
      </c>
      <c r="Q86">
        <v>1139.8427734375</v>
      </c>
      <c r="R86">
        <v>1140.63671875</v>
      </c>
      <c r="S86">
        <v>1140.742919921875</v>
      </c>
      <c r="T86">
        <v>1140.8994140625</v>
      </c>
      <c r="W86">
        <v>6.9166666666666661</v>
      </c>
      <c r="X86">
        <v>88.210212148567464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1902.7875787354717</v>
      </c>
      <c r="AH86">
        <v>6.9166666666666661</v>
      </c>
      <c r="AI86">
        <v>7.4400297307874997E-4</v>
      </c>
      <c r="AJ86">
        <v>0</v>
      </c>
      <c r="AK86">
        <v>0</v>
      </c>
      <c r="AL86">
        <v>0</v>
      </c>
      <c r="AM86">
        <v>0</v>
      </c>
      <c r="AN86">
        <v>0</v>
      </c>
      <c r="AO86">
        <v>0</v>
      </c>
      <c r="AP86">
        <v>1.8019381968770176E-2</v>
      </c>
      <c r="AR86" t="s">
        <v>99</v>
      </c>
      <c r="AS86">
        <v>6.9166666666666661</v>
      </c>
      <c r="AT86">
        <v>1028.2452355957032</v>
      </c>
      <c r="AU86">
        <v>1026.5484619140625</v>
      </c>
      <c r="AV86">
        <v>1026.6927490234375</v>
      </c>
      <c r="AW86">
        <v>1026.888427734375</v>
      </c>
      <c r="AX86">
        <v>1028.2891845703125</v>
      </c>
      <c r="AY86">
        <v>1029.5</v>
      </c>
      <c r="AZ86">
        <v>1029.5</v>
      </c>
      <c r="BA86">
        <v>1029.5</v>
      </c>
      <c r="BD86">
        <v>6.9166666666666661</v>
      </c>
      <c r="BE86">
        <v>0.10090021065100992</v>
      </c>
      <c r="BF86">
        <v>1.2998017155041452E-2</v>
      </c>
      <c r="BG86">
        <v>4.536450796877034E-2</v>
      </c>
      <c r="BH86">
        <v>8.3538645412772894E-2</v>
      </c>
      <c r="BI86">
        <v>9.4583352620247751E-2</v>
      </c>
      <c r="BJ86">
        <v>0.10723174636950716</v>
      </c>
      <c r="BK86">
        <v>0.18395994266029447</v>
      </c>
      <c r="BL86">
        <v>0.21744992409367114</v>
      </c>
      <c r="BO86">
        <v>6.9166666666666661</v>
      </c>
      <c r="BP86">
        <v>560.98359880811813</v>
      </c>
      <c r="BQ86">
        <v>0</v>
      </c>
      <c r="BR86">
        <v>0</v>
      </c>
      <c r="BS86">
        <v>369.51479595319557</v>
      </c>
      <c r="BT86">
        <v>461.37317232229134</v>
      </c>
      <c r="BU86">
        <v>572.93141653577266</v>
      </c>
      <c r="BV86">
        <v>2209.3682556208937</v>
      </c>
      <c r="BW86">
        <v>2481.7331736707351</v>
      </c>
    </row>
    <row r="87" spans="1:75">
      <c r="A87">
        <v>6.9999999999999991</v>
      </c>
      <c r="B87">
        <v>2.7544897714809221E-2</v>
      </c>
      <c r="C87">
        <v>1.6513035006937571E-2</v>
      </c>
      <c r="D87">
        <v>1.8705115508055314E-2</v>
      </c>
      <c r="E87">
        <v>2.2961301510804333E-2</v>
      </c>
      <c r="F87">
        <v>2.6968791644321755E-2</v>
      </c>
      <c r="G87">
        <v>3.1988256523618475E-2</v>
      </c>
      <c r="H87">
        <v>3.9493246731581166E-2</v>
      </c>
      <c r="I87">
        <v>4.1204104491043836E-2</v>
      </c>
      <c r="L87">
        <v>6.9999999999999991</v>
      </c>
      <c r="M87">
        <v>1140.5271525065093</v>
      </c>
      <c r="N87">
        <v>1139.62841796875</v>
      </c>
      <c r="O87">
        <v>1139.6619873046875</v>
      </c>
      <c r="P87">
        <v>1139.8251953125</v>
      </c>
      <c r="Q87">
        <v>1140.5018310546875</v>
      </c>
      <c r="R87">
        <v>1141.0943603515625</v>
      </c>
      <c r="S87">
        <v>1141.2138671875</v>
      </c>
      <c r="T87">
        <v>1141.49853515625</v>
      </c>
      <c r="W87">
        <v>6.9999999999999991</v>
      </c>
      <c r="X87">
        <v>0</v>
      </c>
      <c r="Y87">
        <v>0</v>
      </c>
      <c r="Z87">
        <v>0</v>
      </c>
      <c r="AA87">
        <v>0</v>
      </c>
      <c r="AB87">
        <v>0</v>
      </c>
      <c r="AC87">
        <v>0</v>
      </c>
      <c r="AD87">
        <v>0</v>
      </c>
      <c r="AE87">
        <v>0</v>
      </c>
      <c r="AH87">
        <v>6.9999999999999991</v>
      </c>
      <c r="AI87">
        <v>0</v>
      </c>
      <c r="AJ87">
        <v>0</v>
      </c>
      <c r="AK87">
        <v>0</v>
      </c>
      <c r="AL87">
        <v>0</v>
      </c>
      <c r="AM87">
        <v>0</v>
      </c>
      <c r="AN87">
        <v>0</v>
      </c>
      <c r="AO87">
        <v>0</v>
      </c>
      <c r="AP87">
        <v>0</v>
      </c>
      <c r="AR87" t="s">
        <v>88</v>
      </c>
      <c r="AS87">
        <v>6.9999999999999991</v>
      </c>
      <c r="AT87">
        <v>1028.1816711425779</v>
      </c>
      <c r="AU87">
        <v>1026.5242919921875</v>
      </c>
      <c r="AV87">
        <v>1026.5963134765625</v>
      </c>
      <c r="AW87">
        <v>1026.694580078125</v>
      </c>
      <c r="AX87">
        <v>1028.107177734375</v>
      </c>
      <c r="AY87">
        <v>1029.5</v>
      </c>
      <c r="AZ87">
        <v>1029.5</v>
      </c>
      <c r="BA87">
        <v>1029.5</v>
      </c>
      <c r="BD87">
        <v>6.9999999999999991</v>
      </c>
      <c r="BE87">
        <v>0.12745334895347069</v>
      </c>
      <c r="BF87">
        <v>4.0103834180627018E-2</v>
      </c>
      <c r="BG87">
        <v>6.9385474489536136E-2</v>
      </c>
      <c r="BH87">
        <v>0.10441003541927785</v>
      </c>
      <c r="BI87">
        <v>0.11956677917623892</v>
      </c>
      <c r="BJ87">
        <v>0.1411983830621466</v>
      </c>
      <c r="BK87">
        <v>0.212793645914644</v>
      </c>
      <c r="BL87">
        <v>0.24670833954587579</v>
      </c>
      <c r="BO87">
        <v>6.9999999999999991</v>
      </c>
      <c r="BP87">
        <v>906.99063359896536</v>
      </c>
      <c r="BQ87">
        <v>0</v>
      </c>
      <c r="BR87">
        <v>184.67933777430699</v>
      </c>
      <c r="BS87">
        <v>350.19259305120943</v>
      </c>
      <c r="BT87">
        <v>447.80410080441942</v>
      </c>
      <c r="BU87">
        <v>1399.4362631196952</v>
      </c>
      <c r="BV87">
        <v>2101.2630239412724</v>
      </c>
      <c r="BW87">
        <v>2180.6924092658933</v>
      </c>
    </row>
    <row r="88" spans="1:75">
      <c r="A88">
        <v>7.083333333333333</v>
      </c>
      <c r="B88">
        <v>2.4239251288236053E-2</v>
      </c>
      <c r="C88">
        <v>1.5754765627207235E-2</v>
      </c>
      <c r="D88">
        <v>1.8426417227601632E-2</v>
      </c>
      <c r="E88">
        <v>2.0756269805133343E-2</v>
      </c>
      <c r="F88">
        <v>2.225852404080797E-2</v>
      </c>
      <c r="G88">
        <v>2.5172095774905756E-2</v>
      </c>
      <c r="H88">
        <v>3.3210060792043805E-2</v>
      </c>
      <c r="I88">
        <v>6.2566010456066579E-2</v>
      </c>
      <c r="L88">
        <v>7.083333333333333</v>
      </c>
      <c r="M88">
        <v>1141.00978556315</v>
      </c>
      <c r="N88">
        <v>1140.1326904296875</v>
      </c>
      <c r="O88">
        <v>1140.249267578125</v>
      </c>
      <c r="P88">
        <v>1140.445556640625</v>
      </c>
      <c r="Q88">
        <v>1141.04345703125</v>
      </c>
      <c r="R88">
        <v>1141.47412109375</v>
      </c>
      <c r="S88">
        <v>1141.6820068359375</v>
      </c>
      <c r="T88">
        <v>1141.9654541015625</v>
      </c>
      <c r="W88">
        <v>7.083333333333333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0</v>
      </c>
      <c r="AE88">
        <v>0</v>
      </c>
      <c r="AH88">
        <v>7.083333333333333</v>
      </c>
      <c r="AI88">
        <v>0</v>
      </c>
      <c r="AJ88">
        <v>0</v>
      </c>
      <c r="AK88">
        <v>0</v>
      </c>
      <c r="AL88">
        <v>0</v>
      </c>
      <c r="AM88">
        <v>0</v>
      </c>
      <c r="AN88">
        <v>0</v>
      </c>
      <c r="AO88">
        <v>0</v>
      </c>
      <c r="AP88">
        <v>0</v>
      </c>
      <c r="AR88" t="s">
        <v>89</v>
      </c>
      <c r="AS88">
        <v>7.083333333333333</v>
      </c>
      <c r="AT88">
        <v>1027.6874487304688</v>
      </c>
      <c r="AU88">
        <v>1026.51220703125</v>
      </c>
      <c r="AV88">
        <v>1026.5482177734375</v>
      </c>
      <c r="AW88">
        <v>1026.597412109375</v>
      </c>
      <c r="AX88">
        <v>1027.3157958984375</v>
      </c>
      <c r="AY88">
        <v>1028.0413818359375</v>
      </c>
      <c r="AZ88">
        <v>1029.5</v>
      </c>
      <c r="BA88">
        <v>1029.5</v>
      </c>
      <c r="BD88">
        <v>7.083333333333333</v>
      </c>
      <c r="BE88">
        <v>6.9093246073848563E-2</v>
      </c>
      <c r="BF88">
        <v>3.2651126247174034E-6</v>
      </c>
      <c r="BG88">
        <v>4.0634617448631616E-5</v>
      </c>
      <c r="BH88">
        <v>3.1426170608028769E-2</v>
      </c>
      <c r="BI88">
        <v>5.8618621551431715E-2</v>
      </c>
      <c r="BJ88">
        <v>9.9432611023075879E-2</v>
      </c>
      <c r="BK88">
        <v>0.17679478332865983</v>
      </c>
      <c r="BL88">
        <v>0.28024261700920761</v>
      </c>
      <c r="BO88">
        <v>7.083333333333333</v>
      </c>
      <c r="BP88">
        <v>200.55545377112165</v>
      </c>
      <c r="BQ88">
        <v>0</v>
      </c>
      <c r="BR88">
        <v>0</v>
      </c>
      <c r="BS88">
        <v>0</v>
      </c>
      <c r="BT88">
        <v>0</v>
      </c>
      <c r="BU88">
        <v>241.65026557169617</v>
      </c>
      <c r="BV88">
        <v>1091.6675595549311</v>
      </c>
      <c r="BW88">
        <v>1962.1373055794479</v>
      </c>
    </row>
    <row r="89" spans="1:75">
      <c r="A89">
        <v>7.1666666666666661</v>
      </c>
      <c r="B89">
        <v>2.8315429887394772E-2</v>
      </c>
      <c r="C89">
        <v>1.0588555596768856E-2</v>
      </c>
      <c r="D89">
        <v>1.82363892236026E-2</v>
      </c>
      <c r="E89">
        <v>2.322483851457946E-2</v>
      </c>
      <c r="F89">
        <v>2.7997810320812277E-2</v>
      </c>
      <c r="G89">
        <v>3.2168751204153523E-2</v>
      </c>
      <c r="H89">
        <v>4.2820556700462475E-2</v>
      </c>
      <c r="I89">
        <v>5.767217226093635E-2</v>
      </c>
      <c r="L89">
        <v>7.1666666666666661</v>
      </c>
      <c r="M89">
        <v>1141.3669685872392</v>
      </c>
      <c r="N89">
        <v>1140.4644775390625</v>
      </c>
      <c r="O89">
        <v>1140.5567626953125</v>
      </c>
      <c r="P89">
        <v>1140.888427734375</v>
      </c>
      <c r="Q89">
        <v>1141.458251953125</v>
      </c>
      <c r="R89">
        <v>1141.810546875</v>
      </c>
      <c r="S89">
        <v>1142.076416015625</v>
      </c>
      <c r="T89">
        <v>1142.5537109375</v>
      </c>
      <c r="W89">
        <v>7.1666666666666661</v>
      </c>
      <c r="X89">
        <v>0</v>
      </c>
      <c r="Y89">
        <v>0</v>
      </c>
      <c r="Z89">
        <v>0</v>
      </c>
      <c r="AA89">
        <v>0</v>
      </c>
      <c r="AB89">
        <v>0</v>
      </c>
      <c r="AC89">
        <v>0</v>
      </c>
      <c r="AD89">
        <v>0</v>
      </c>
      <c r="AE89">
        <v>0</v>
      </c>
      <c r="AH89">
        <v>7.1666666666666661</v>
      </c>
      <c r="AI89">
        <v>0</v>
      </c>
      <c r="AJ89">
        <v>0</v>
      </c>
      <c r="AK89">
        <v>0</v>
      </c>
      <c r="AL89">
        <v>0</v>
      </c>
      <c r="AM89">
        <v>0</v>
      </c>
      <c r="AN89">
        <v>0</v>
      </c>
      <c r="AO89">
        <v>0</v>
      </c>
      <c r="AP89">
        <v>0</v>
      </c>
      <c r="AR89" t="s">
        <v>90</v>
      </c>
      <c r="AS89">
        <v>7.1666666666666661</v>
      </c>
      <c r="AT89">
        <v>1027.7151931762687</v>
      </c>
      <c r="AU89">
        <v>1026.506103515625</v>
      </c>
      <c r="AV89">
        <v>1026.529541015625</v>
      </c>
      <c r="AW89">
        <v>1026.799072265625</v>
      </c>
      <c r="AX89">
        <v>1027.458740234375</v>
      </c>
      <c r="AY89">
        <v>1028.2706298828125</v>
      </c>
      <c r="AZ89">
        <v>1029.5</v>
      </c>
      <c r="BA89">
        <v>1029.5</v>
      </c>
      <c r="BD89">
        <v>7.1666666666666661</v>
      </c>
      <c r="BE89">
        <v>7.5033709611128818E-2</v>
      </c>
      <c r="BF89">
        <v>4.2607905470504193E-4</v>
      </c>
      <c r="BG89">
        <v>5.1496374453563476E-4</v>
      </c>
      <c r="BH89">
        <v>2.7519912691786885E-2</v>
      </c>
      <c r="BI89">
        <v>7.4795731052290648E-2</v>
      </c>
      <c r="BJ89">
        <v>0.10584072879282758</v>
      </c>
      <c r="BK89">
        <v>0.17625592590775341</v>
      </c>
      <c r="BL89">
        <v>0.26815064484253526</v>
      </c>
      <c r="BO89">
        <v>7.1666666666666661</v>
      </c>
      <c r="BP89">
        <v>229.83743789214518</v>
      </c>
      <c r="BQ89">
        <v>0</v>
      </c>
      <c r="BR89">
        <v>0</v>
      </c>
      <c r="BS89">
        <v>0</v>
      </c>
      <c r="BT89">
        <v>0</v>
      </c>
      <c r="BU89">
        <v>266.84611489022876</v>
      </c>
      <c r="BV89">
        <v>1085.2457203107992</v>
      </c>
      <c r="BW89">
        <v>1990.2252794881495</v>
      </c>
    </row>
    <row r="90" spans="1:75">
      <c r="A90">
        <v>7.2499999999999991</v>
      </c>
      <c r="B90">
        <v>2.6013267127685424E-2</v>
      </c>
      <c r="C90">
        <v>1.7228057913598605E-2</v>
      </c>
      <c r="D90">
        <v>1.9134582544211298E-2</v>
      </c>
      <c r="E90">
        <v>2.3356720703304745E-2</v>
      </c>
      <c r="F90">
        <v>2.5546803954057395E-2</v>
      </c>
      <c r="G90">
        <v>2.8136928449384868E-2</v>
      </c>
      <c r="H90">
        <v>3.4400000004097819E-2</v>
      </c>
      <c r="I90">
        <v>4.1433180740568787E-2</v>
      </c>
      <c r="L90">
        <v>7.2499999999999991</v>
      </c>
      <c r="M90">
        <v>1141.7916520182275</v>
      </c>
      <c r="N90">
        <v>1140.797119140625</v>
      </c>
      <c r="O90">
        <v>1140.88037109375</v>
      </c>
      <c r="P90">
        <v>1141.27001953125</v>
      </c>
      <c r="Q90">
        <v>1141.831298828125</v>
      </c>
      <c r="R90">
        <v>1142.2596435546875</v>
      </c>
      <c r="S90">
        <v>1142.7728271484375</v>
      </c>
      <c r="T90">
        <v>1143.155517578125</v>
      </c>
      <c r="W90">
        <v>7.2499999999999991</v>
      </c>
      <c r="X90">
        <v>0</v>
      </c>
      <c r="Y90">
        <v>0</v>
      </c>
      <c r="Z90">
        <v>0</v>
      </c>
      <c r="AA90">
        <v>0</v>
      </c>
      <c r="AB90">
        <v>0</v>
      </c>
      <c r="AC90">
        <v>0</v>
      </c>
      <c r="AD90">
        <v>0</v>
      </c>
      <c r="AE90">
        <v>0</v>
      </c>
      <c r="AH90">
        <v>7.2499999999999991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R90" t="s">
        <v>91</v>
      </c>
      <c r="AS90">
        <v>7.2499999999999991</v>
      </c>
      <c r="AT90">
        <v>1027.7138621012371</v>
      </c>
      <c r="AU90">
        <v>1026.5030517578125</v>
      </c>
      <c r="AV90">
        <v>1026.520751953125</v>
      </c>
      <c r="AW90">
        <v>1026.911865234375</v>
      </c>
      <c r="AX90">
        <v>1027.2928466796875</v>
      </c>
      <c r="AY90">
        <v>1028.4144287109375</v>
      </c>
      <c r="AZ90">
        <v>1029.491455078125</v>
      </c>
      <c r="BA90">
        <v>1029.4915771484375</v>
      </c>
      <c r="BD90">
        <v>7.2499999999999991</v>
      </c>
      <c r="BE90">
        <v>5.8175317601800711E-2</v>
      </c>
      <c r="BF90">
        <v>1.7420483458541192E-8</v>
      </c>
      <c r="BG90">
        <v>5.2854932164336788E-4</v>
      </c>
      <c r="BH90">
        <v>1.5742603864055127E-2</v>
      </c>
      <c r="BI90">
        <v>4.6701323299203068E-2</v>
      </c>
      <c r="BJ90">
        <v>8.5993029642850161E-2</v>
      </c>
      <c r="BK90">
        <v>0.15361604164354503</v>
      </c>
      <c r="BL90">
        <v>0.21434515656437725</v>
      </c>
      <c r="BO90">
        <v>7.2499999999999991</v>
      </c>
      <c r="BP90">
        <v>157.53718485328497</v>
      </c>
      <c r="BQ90">
        <v>0</v>
      </c>
      <c r="BR90">
        <v>0</v>
      </c>
      <c r="BS90">
        <v>0</v>
      </c>
      <c r="BT90">
        <v>0</v>
      </c>
      <c r="BU90">
        <v>266.26305477863997</v>
      </c>
      <c r="BV90">
        <v>664.66910073128122</v>
      </c>
      <c r="BW90">
        <v>1276.3350879189065</v>
      </c>
    </row>
    <row r="91" spans="1:75">
      <c r="A91">
        <v>7.333333333333333</v>
      </c>
      <c r="B91">
        <v>2.6300687973161926E-2</v>
      </c>
      <c r="C91">
        <v>7.3304681791341864E-3</v>
      </c>
      <c r="D91">
        <v>7.6262149377726018E-3</v>
      </c>
      <c r="E91">
        <v>1.3278609003464226E-2</v>
      </c>
      <c r="F91">
        <v>2.3993527065613307E-2</v>
      </c>
      <c r="G91">
        <v>3.7213801988400519E-2</v>
      </c>
      <c r="H91">
        <v>5.3317708079703152E-2</v>
      </c>
      <c r="I91">
        <v>7.122765964595601E-2</v>
      </c>
      <c r="L91">
        <v>7.333333333333333</v>
      </c>
      <c r="M91">
        <v>1142.2853385416665</v>
      </c>
      <c r="N91">
        <v>1141.134033203125</v>
      </c>
      <c r="O91">
        <v>1141.201416015625</v>
      </c>
      <c r="P91">
        <v>1141.6473388671875</v>
      </c>
      <c r="Q91">
        <v>1142.3681640625</v>
      </c>
      <c r="R91">
        <v>1142.8873291015625</v>
      </c>
      <c r="S91">
        <v>1143.30029296875</v>
      </c>
      <c r="T91">
        <v>1143.697265625</v>
      </c>
      <c r="W91">
        <v>7.333333333333333</v>
      </c>
      <c r="X91">
        <v>6000.0000214466445</v>
      </c>
      <c r="Y91">
        <v>6000.0000214466445</v>
      </c>
      <c r="Z91">
        <v>6000.0000214466445</v>
      </c>
      <c r="AA91">
        <v>6000.0000214466445</v>
      </c>
      <c r="AB91">
        <v>6000.0000214466445</v>
      </c>
      <c r="AC91">
        <v>6000.0000214466445</v>
      </c>
      <c r="AD91">
        <v>6000.0000214466445</v>
      </c>
      <c r="AE91">
        <v>6000.0000214466445</v>
      </c>
      <c r="AH91">
        <v>7.333333333333333</v>
      </c>
      <c r="AI91">
        <v>9.9999997473787516E-2</v>
      </c>
      <c r="AJ91">
        <v>9.9999997473787516E-2</v>
      </c>
      <c r="AK91">
        <v>9.9999997473787516E-2</v>
      </c>
      <c r="AL91">
        <v>9.9999997473787516E-2</v>
      </c>
      <c r="AM91">
        <v>9.9999997473787516E-2</v>
      </c>
      <c r="AN91">
        <v>9.9999997473787516E-2</v>
      </c>
      <c r="AO91">
        <v>9.9999997473787516E-2</v>
      </c>
      <c r="AP91">
        <v>9.9999997473787516E-2</v>
      </c>
      <c r="AR91" t="s">
        <v>92</v>
      </c>
      <c r="AS91">
        <v>7.333333333333333</v>
      </c>
      <c r="AT91">
        <v>1027.783546447753</v>
      </c>
      <c r="AU91">
        <v>1026.50146484375</v>
      </c>
      <c r="AV91">
        <v>1026.5120849609375</v>
      </c>
      <c r="AW91">
        <v>1026.939453125</v>
      </c>
      <c r="AX91">
        <v>1027.390625</v>
      </c>
      <c r="AY91">
        <v>1028.610107421875</v>
      </c>
      <c r="AZ91">
        <v>1029.453125</v>
      </c>
      <c r="BA91">
        <v>1029.453857421875</v>
      </c>
      <c r="BD91">
        <v>7.333333333333333</v>
      </c>
      <c r="BE91">
        <v>1.9181233037712877E-2</v>
      </c>
      <c r="BF91">
        <v>1.999248960826705E-7</v>
      </c>
      <c r="BG91">
        <v>7.0860899370472907E-6</v>
      </c>
      <c r="BH91">
        <v>6.2125513977662195E-4</v>
      </c>
      <c r="BI91">
        <v>8.6412711652883445E-4</v>
      </c>
      <c r="BJ91">
        <v>2.9929789889138192E-2</v>
      </c>
      <c r="BK91">
        <v>8.1318736192770302E-2</v>
      </c>
      <c r="BL91">
        <v>0.13765462790615857</v>
      </c>
      <c r="BO91">
        <v>7.333333333333333</v>
      </c>
      <c r="BP91">
        <v>6020.642414862752</v>
      </c>
      <c r="BQ91">
        <v>4146.7771283427273</v>
      </c>
      <c r="BR91">
        <v>4409.9890448210854</v>
      </c>
      <c r="BS91">
        <v>4932.3428826011759</v>
      </c>
      <c r="BT91">
        <v>5563.4935111298964</v>
      </c>
      <c r="BU91">
        <v>7172.357975161387</v>
      </c>
      <c r="BV91">
        <v>7977.762121647409</v>
      </c>
      <c r="BW91">
        <v>8102.6603348183326</v>
      </c>
    </row>
    <row r="92" spans="1:75">
      <c r="A92">
        <v>7.4166666666666661</v>
      </c>
      <c r="B92">
        <v>2.4103760996088852E-2</v>
      </c>
      <c r="C92">
        <v>1.0966684385493863E-2</v>
      </c>
      <c r="D92">
        <v>1.1630329026957043E-2</v>
      </c>
      <c r="E92">
        <v>1.6924997908063233E-2</v>
      </c>
      <c r="F92">
        <v>2.3175152819021605E-2</v>
      </c>
      <c r="G92">
        <v>2.996651892317459E-2</v>
      </c>
      <c r="H92">
        <v>3.9517773984698579E-2</v>
      </c>
      <c r="I92">
        <v>4.7806111979298294E-2</v>
      </c>
      <c r="L92">
        <v>7.4166666666666661</v>
      </c>
      <c r="M92">
        <v>1141.4784090169273</v>
      </c>
      <c r="N92">
        <v>1140.26953125</v>
      </c>
      <c r="O92">
        <v>1140.51611328125</v>
      </c>
      <c r="P92">
        <v>1141.011474609375</v>
      </c>
      <c r="Q92">
        <v>1141.5517578125</v>
      </c>
      <c r="R92">
        <v>1141.853515625</v>
      </c>
      <c r="S92">
        <v>1142.36328125</v>
      </c>
      <c r="T92">
        <v>1143.1953125</v>
      </c>
      <c r="W92">
        <v>7.4166666666666661</v>
      </c>
      <c r="X92">
        <v>6000.0000214466445</v>
      </c>
      <c r="Y92">
        <v>6000.0000214466445</v>
      </c>
      <c r="Z92">
        <v>6000.0000214466445</v>
      </c>
      <c r="AA92">
        <v>6000.0000214466445</v>
      </c>
      <c r="AB92">
        <v>6000.0000214466445</v>
      </c>
      <c r="AC92">
        <v>6000.0000214466445</v>
      </c>
      <c r="AD92">
        <v>6000.0000214466445</v>
      </c>
      <c r="AE92">
        <v>6000.0000214466445</v>
      </c>
      <c r="AH92">
        <v>7.4166666666666661</v>
      </c>
      <c r="AI92">
        <v>9.9999997473787516E-2</v>
      </c>
      <c r="AJ92">
        <v>9.9999997473787516E-2</v>
      </c>
      <c r="AK92">
        <v>9.9999997473787516E-2</v>
      </c>
      <c r="AL92">
        <v>9.9999997473787516E-2</v>
      </c>
      <c r="AM92">
        <v>9.9999997473787516E-2</v>
      </c>
      <c r="AN92">
        <v>9.9999997473787516E-2</v>
      </c>
      <c r="AO92">
        <v>9.9999997473787516E-2</v>
      </c>
      <c r="AP92">
        <v>9.9999997473787516E-2</v>
      </c>
      <c r="AR92" t="s">
        <v>93</v>
      </c>
      <c r="AS92">
        <v>7.4166666666666661</v>
      </c>
      <c r="AT92">
        <v>1029.3204524739585</v>
      </c>
      <c r="AU92">
        <v>1026.500732421875</v>
      </c>
      <c r="AV92">
        <v>1029.332763671875</v>
      </c>
      <c r="AW92">
        <v>1029.4263916015625</v>
      </c>
      <c r="AX92">
        <v>1029.439453125</v>
      </c>
      <c r="AY92">
        <v>1029.4434814453125</v>
      </c>
      <c r="AZ92">
        <v>1029.4481201171875</v>
      </c>
      <c r="BA92">
        <v>1029.4481201171875</v>
      </c>
      <c r="BD92">
        <v>7.4166666666666661</v>
      </c>
      <c r="BE92">
        <v>7.6932809042773345E-2</v>
      </c>
      <c r="BF92">
        <v>4.1163304558722302E-2</v>
      </c>
      <c r="BG92">
        <v>5.4952273785602301E-2</v>
      </c>
      <c r="BH92">
        <v>6.3895902712829411E-2</v>
      </c>
      <c r="BI92">
        <v>6.9562578573822975E-2</v>
      </c>
      <c r="BJ92">
        <v>8.7184060248546302E-2</v>
      </c>
      <c r="BK92">
        <v>0.11835311306640506</v>
      </c>
      <c r="BL92">
        <v>0.14111894415691495</v>
      </c>
      <c r="BO92">
        <v>7.4166666666666661</v>
      </c>
      <c r="BP92">
        <v>7831.8299559530633</v>
      </c>
      <c r="BQ92">
        <v>4286.6010190433462</v>
      </c>
      <c r="BR92">
        <v>7486.6210277497175</v>
      </c>
      <c r="BS92">
        <v>7637.4517612556483</v>
      </c>
      <c r="BT92">
        <v>7692.2913561999458</v>
      </c>
      <c r="BU92">
        <v>7800.7598453413621</v>
      </c>
      <c r="BV92">
        <v>9418.7057459177267</v>
      </c>
      <c r="BW92">
        <v>9504.4278936315568</v>
      </c>
    </row>
    <row r="93" spans="1:75">
      <c r="A93">
        <v>7.4999999999999991</v>
      </c>
      <c r="B93">
        <v>2.6978143373526078E-2</v>
      </c>
      <c r="C93">
        <v>1.3513054909708444E-2</v>
      </c>
      <c r="D93">
        <v>1.7907514120452106E-2</v>
      </c>
      <c r="E93">
        <v>2.0873747416771948E-2</v>
      </c>
      <c r="F93">
        <v>2.6525387511355802E-2</v>
      </c>
      <c r="G93">
        <v>3.1195035262499005E-2</v>
      </c>
      <c r="H93">
        <v>3.9890968764666468E-2</v>
      </c>
      <c r="I93">
        <v>4.4440374040277675E-2</v>
      </c>
      <c r="L93">
        <v>7.4999999999999991</v>
      </c>
      <c r="M93">
        <v>1140.9897501627613</v>
      </c>
      <c r="N93">
        <v>1139.3253173828125</v>
      </c>
      <c r="O93">
        <v>1139.91845703125</v>
      </c>
      <c r="P93">
        <v>1140.6021728515625</v>
      </c>
      <c r="Q93">
        <v>1141.068115234375</v>
      </c>
      <c r="R93">
        <v>1141.430419921875</v>
      </c>
      <c r="S93">
        <v>1141.781494140625</v>
      </c>
      <c r="T93">
        <v>1142.8250732421875</v>
      </c>
      <c r="W93">
        <v>7.4999999999999991</v>
      </c>
      <c r="X93">
        <v>5981.6038983315575</v>
      </c>
      <c r="Y93">
        <v>4160.3877099379142</v>
      </c>
      <c r="Z93">
        <v>6000.0000214466445</v>
      </c>
      <c r="AA93">
        <v>6000.0000214466445</v>
      </c>
      <c r="AB93">
        <v>6000.0000214466445</v>
      </c>
      <c r="AC93">
        <v>6000.0000214466445</v>
      </c>
      <c r="AD93">
        <v>6000.0000214466445</v>
      </c>
      <c r="AE93">
        <v>6000.0000214466445</v>
      </c>
      <c r="AH93">
        <v>7.4999999999999991</v>
      </c>
      <c r="AI93">
        <v>9.9999997473787516E-2</v>
      </c>
      <c r="AJ93">
        <v>9.9999997473787516E-2</v>
      </c>
      <c r="AK93">
        <v>9.9999997473787516E-2</v>
      </c>
      <c r="AL93">
        <v>9.9999997473787516E-2</v>
      </c>
      <c r="AM93">
        <v>9.9999997473787516E-2</v>
      </c>
      <c r="AN93">
        <v>9.9999997473787516E-2</v>
      </c>
      <c r="AO93">
        <v>9.9999997473787516E-2</v>
      </c>
      <c r="AP93">
        <v>9.9999997473787516E-2</v>
      </c>
      <c r="AR93" t="s">
        <v>94</v>
      </c>
      <c r="AS93">
        <v>7.4999999999999991</v>
      </c>
      <c r="AT93">
        <v>1029.182030029297</v>
      </c>
      <c r="AU93">
        <v>1026.53369140625</v>
      </c>
      <c r="AV93">
        <v>1028.009521484375</v>
      </c>
      <c r="AW93">
        <v>1029.40478515625</v>
      </c>
      <c r="AX93">
        <v>1029.4049072265625</v>
      </c>
      <c r="AY93">
        <v>1029.405029296875</v>
      </c>
      <c r="AZ93">
        <v>1029.40576171875</v>
      </c>
      <c r="BA93">
        <v>1029.4376220703125</v>
      </c>
      <c r="BD93">
        <v>7.4999999999999991</v>
      </c>
      <c r="BE93">
        <v>8.5366028324642559E-2</v>
      </c>
      <c r="BF93">
        <v>3.1290415790863335E-2</v>
      </c>
      <c r="BG93">
        <v>4.128784712520428E-2</v>
      </c>
      <c r="BH93">
        <v>6.5559550421312451E-2</v>
      </c>
      <c r="BI93">
        <v>8.082637214101851E-2</v>
      </c>
      <c r="BJ93">
        <v>0.10405595821794122</v>
      </c>
      <c r="BK93">
        <v>0.13948320702183992</v>
      </c>
      <c r="BL93">
        <v>0.16099424101412296</v>
      </c>
      <c r="BO93">
        <v>7.4999999999999991</v>
      </c>
      <c r="BP93">
        <v>7735.355739684177</v>
      </c>
      <c r="BQ93">
        <v>4145.1960844875548</v>
      </c>
      <c r="BR93">
        <v>5832.4882596593525</v>
      </c>
      <c r="BS93">
        <v>7472.7435534810402</v>
      </c>
      <c r="BT93">
        <v>7526.6284756941441</v>
      </c>
      <c r="BU93">
        <v>8387.7876826133561</v>
      </c>
      <c r="BV93">
        <v>9219.6973420236682</v>
      </c>
      <c r="BW93">
        <v>9262.3756062086522</v>
      </c>
    </row>
    <row r="94" spans="1:75">
      <c r="A94">
        <v>7.583333333333333</v>
      </c>
      <c r="B94">
        <v>2.5465328985774225E-2</v>
      </c>
      <c r="C94">
        <v>1.1230940799578093E-2</v>
      </c>
      <c r="D94">
        <v>1.181124389404431E-2</v>
      </c>
      <c r="E94">
        <v>1.8460768842487596E-2</v>
      </c>
      <c r="F94">
        <v>2.5030296455952339E-2</v>
      </c>
      <c r="G94">
        <v>3.1568768463330343E-2</v>
      </c>
      <c r="H94">
        <v>4.0714323404245079E-2</v>
      </c>
      <c r="I94">
        <v>5.795097240479663E-2</v>
      </c>
      <c r="L94">
        <v>7.583333333333333</v>
      </c>
      <c r="M94">
        <v>1140.3990734863269</v>
      </c>
      <c r="N94">
        <v>1138.90185546875</v>
      </c>
      <c r="O94">
        <v>1139.164794921875</v>
      </c>
      <c r="P94">
        <v>1140.091552734375</v>
      </c>
      <c r="Q94">
        <v>1140.466064453125</v>
      </c>
      <c r="R94">
        <v>1140.8905029296875</v>
      </c>
      <c r="S94">
        <v>1141.244873046875</v>
      </c>
      <c r="T94">
        <v>1142.12158203125</v>
      </c>
      <c r="W94">
        <v>7.583333333333333</v>
      </c>
      <c r="X94">
        <v>5671.863986889326</v>
      </c>
      <c r="Y94">
        <v>2734.4066085575264</v>
      </c>
      <c r="Z94">
        <v>4131.2349995937302</v>
      </c>
      <c r="AA94">
        <v>6000.0000214466445</v>
      </c>
      <c r="AB94">
        <v>6000.0000214466445</v>
      </c>
      <c r="AC94">
        <v>6000.0000214466445</v>
      </c>
      <c r="AD94">
        <v>6000.0000214466445</v>
      </c>
      <c r="AE94">
        <v>6000.0000214466445</v>
      </c>
      <c r="AH94">
        <v>7.583333333333333</v>
      </c>
      <c r="AI94">
        <v>9.9999997473787516E-2</v>
      </c>
      <c r="AJ94">
        <v>9.9999997473787516E-2</v>
      </c>
      <c r="AK94">
        <v>9.9999997473787516E-2</v>
      </c>
      <c r="AL94">
        <v>9.9999997473787516E-2</v>
      </c>
      <c r="AM94">
        <v>9.9999997473787516E-2</v>
      </c>
      <c r="AN94">
        <v>9.9999997473787516E-2</v>
      </c>
      <c r="AO94">
        <v>9.9999997473787516E-2</v>
      </c>
      <c r="AP94">
        <v>9.9999997473787516E-2</v>
      </c>
      <c r="AR94" t="s">
        <v>95</v>
      </c>
      <c r="AS94">
        <v>7.583333333333333</v>
      </c>
      <c r="AT94">
        <v>1028.9864660644532</v>
      </c>
      <c r="AU94">
        <v>1027.262939453125</v>
      </c>
      <c r="AV94">
        <v>1027.2677001953125</v>
      </c>
      <c r="AW94">
        <v>1028.0084228515625</v>
      </c>
      <c r="AX94">
        <v>1029.4168701171875</v>
      </c>
      <c r="AY94">
        <v>1029.4168701171875</v>
      </c>
      <c r="AZ94">
        <v>1029.430908203125</v>
      </c>
      <c r="BA94">
        <v>1029.4449462890625</v>
      </c>
      <c r="BD94">
        <v>7.583333333333333</v>
      </c>
      <c r="BE94">
        <v>8.0183561749720203E-2</v>
      </c>
      <c r="BF94">
        <v>9.8280281690676929E-4</v>
      </c>
      <c r="BG94">
        <v>1.6306112229358405E-2</v>
      </c>
      <c r="BH94">
        <v>4.5730484998784959E-2</v>
      </c>
      <c r="BI94">
        <v>7.6885473390575498E-2</v>
      </c>
      <c r="BJ94">
        <v>0.10942527296720073</v>
      </c>
      <c r="BK94">
        <v>0.16066482930909842</v>
      </c>
      <c r="BL94">
        <v>0.21256753825582564</v>
      </c>
      <c r="BO94">
        <v>7.583333333333333</v>
      </c>
      <c r="BP94">
        <v>7128.7644472315978</v>
      </c>
      <c r="BQ94">
        <v>1828.9494768263728</v>
      </c>
      <c r="BR94">
        <v>4023.8364430283427</v>
      </c>
      <c r="BS94">
        <v>5749.0788668648311</v>
      </c>
      <c r="BT94">
        <v>7373.9328001086733</v>
      </c>
      <c r="BU94">
        <v>8327.6683364980818</v>
      </c>
      <c r="BV94">
        <v>9197.1914401904305</v>
      </c>
      <c r="BW94">
        <v>9293.8254830505066</v>
      </c>
    </row>
    <row r="95" spans="1:75">
      <c r="A95">
        <v>7.6666666666666661</v>
      </c>
      <c r="B95">
        <v>3.299596527843577E-2</v>
      </c>
      <c r="C95" s="6">
        <v>2.2749081836082041E-2</v>
      </c>
      <c r="D95">
        <v>2.7822135962196626E-2</v>
      </c>
      <c r="E95">
        <v>3.0721868824912235E-2</v>
      </c>
      <c r="F95">
        <v>3.310400279588066E-2</v>
      </c>
      <c r="G95">
        <v>3.5265518818050623E-2</v>
      </c>
      <c r="H95">
        <v>3.877326162182726E-2</v>
      </c>
      <c r="I95">
        <v>4.0393650124315172E-2</v>
      </c>
      <c r="L95">
        <v>7.6666666666666661</v>
      </c>
      <c r="M95">
        <v>1139.8312488810207</v>
      </c>
      <c r="N95" s="6">
        <v>1138.9276123046875</v>
      </c>
      <c r="O95">
        <v>1138.927734375</v>
      </c>
      <c r="P95">
        <v>1139.391357421875</v>
      </c>
      <c r="Q95">
        <v>1139.763427734375</v>
      </c>
      <c r="R95">
        <v>1140.291015625</v>
      </c>
      <c r="S95">
        <v>1140.737060546875</v>
      </c>
      <c r="T95">
        <v>1141.630126953125</v>
      </c>
      <c r="W95">
        <v>7.6666666666666661</v>
      </c>
      <c r="X95">
        <v>5292.508543934222</v>
      </c>
      <c r="Y95" s="6">
        <v>2773.7718607681295</v>
      </c>
      <c r="Z95">
        <v>3099.8731386491054</v>
      </c>
      <c r="AA95">
        <v>4916.7180879798598</v>
      </c>
      <c r="AB95">
        <v>6000.0000214466445</v>
      </c>
      <c r="AC95">
        <v>6000.0000214466445</v>
      </c>
      <c r="AD95">
        <v>6000.0000214466445</v>
      </c>
      <c r="AE95">
        <v>6000.0000214466445</v>
      </c>
      <c r="AH95">
        <v>7.6666666666666661</v>
      </c>
      <c r="AI95">
        <v>9.9999997473787516E-2</v>
      </c>
      <c r="AJ95" s="6">
        <v>9.9999997473787516E-2</v>
      </c>
      <c r="AK95">
        <v>9.9999997473787516E-2</v>
      </c>
      <c r="AL95">
        <v>9.9999997473787516E-2</v>
      </c>
      <c r="AM95">
        <v>9.9999997473787516E-2</v>
      </c>
      <c r="AN95">
        <v>9.9999997473787516E-2</v>
      </c>
      <c r="AO95">
        <v>9.9999997473787516E-2</v>
      </c>
      <c r="AP95">
        <v>9.9999997473787516E-2</v>
      </c>
      <c r="AR95" t="s">
        <v>96</v>
      </c>
      <c r="AS95">
        <v>7.6666666666666661</v>
      </c>
      <c r="AT95">
        <v>1028.8756701660157</v>
      </c>
      <c r="AU95" s="6">
        <v>1026.88916015625</v>
      </c>
      <c r="AV95">
        <v>1027.2564697265625</v>
      </c>
      <c r="AW95">
        <v>1027.998779296875</v>
      </c>
      <c r="AX95">
        <v>1029.438720703125</v>
      </c>
      <c r="AY95">
        <v>1029.438720703125</v>
      </c>
      <c r="AZ95">
        <v>1029.4493408203125</v>
      </c>
      <c r="BA95">
        <v>1029.4544677734375</v>
      </c>
      <c r="BD95">
        <v>7.6666666666666661</v>
      </c>
      <c r="BE95">
        <v>0.12730424561596007</v>
      </c>
      <c r="BF95" s="6">
        <v>7.3459159466437995E-2</v>
      </c>
      <c r="BG95">
        <v>0.10681415733415633</v>
      </c>
      <c r="BH95">
        <v>0.1164415298262611</v>
      </c>
      <c r="BI95">
        <v>0.12597441673278809</v>
      </c>
      <c r="BJ95">
        <v>0.14120529522188008</v>
      </c>
      <c r="BK95">
        <v>0.15111609536688775</v>
      </c>
      <c r="BL95">
        <v>0.16853380657266825</v>
      </c>
      <c r="BO95">
        <v>7.6666666666666661</v>
      </c>
      <c r="BP95">
        <v>7961.4275495797656</v>
      </c>
      <c r="BQ95">
        <v>3597.2243290636857</v>
      </c>
      <c r="BR95">
        <v>5225.8294034052051</v>
      </c>
      <c r="BS95">
        <v>6989.8992789058029</v>
      </c>
      <c r="BT95">
        <v>8373.6900809361014</v>
      </c>
      <c r="BU95">
        <v>9064.9676136027101</v>
      </c>
      <c r="BV95">
        <v>9298.7060761522825</v>
      </c>
      <c r="BW95">
        <v>9350.4549122246372</v>
      </c>
    </row>
    <row r="96" spans="1:75">
      <c r="A96">
        <v>7.7499999999999991</v>
      </c>
      <c r="B96">
        <v>2.8626975035876918E-2</v>
      </c>
      <c r="C96">
        <v>1.1579305464692879E-2</v>
      </c>
      <c r="D96">
        <v>1.4909617675584741E-2</v>
      </c>
      <c r="E96">
        <v>1.9310078641865402E-2</v>
      </c>
      <c r="F96">
        <v>2.6038029318442568E-2</v>
      </c>
      <c r="G96">
        <v>3.6798210203414783E-2</v>
      </c>
      <c r="H96">
        <v>4.9125112127512693E-2</v>
      </c>
      <c r="I96">
        <v>6.8098648625891656E-2</v>
      </c>
      <c r="L96">
        <v>7.7499999999999991</v>
      </c>
      <c r="M96">
        <v>1139.3788351440423</v>
      </c>
      <c r="N96">
        <v>1138.9720458984375</v>
      </c>
      <c r="O96">
        <v>1138.9720458984375</v>
      </c>
      <c r="P96">
        <v>1138.9722900390625</v>
      </c>
      <c r="Q96">
        <v>1139.10400390625</v>
      </c>
      <c r="R96">
        <v>1139.620849609375</v>
      </c>
      <c r="S96">
        <v>1140.404541015625</v>
      </c>
      <c r="T96">
        <v>1141.22802734375</v>
      </c>
      <c r="W96">
        <v>7.7499999999999991</v>
      </c>
      <c r="X96">
        <v>2847.2529476697346</v>
      </c>
      <c r="Y96">
        <v>0</v>
      </c>
      <c r="Z96">
        <v>0</v>
      </c>
      <c r="AA96">
        <v>0</v>
      </c>
      <c r="AB96">
        <v>3683.8612337017885</v>
      </c>
      <c r="AC96">
        <v>5070.8620696483786</v>
      </c>
      <c r="AD96">
        <v>6000.0000214466445</v>
      </c>
      <c r="AE96">
        <v>6000.0000214466445</v>
      </c>
      <c r="AH96">
        <v>7.7499999999999991</v>
      </c>
      <c r="AI96">
        <v>5.7999998534796753E-2</v>
      </c>
      <c r="AJ96">
        <v>0</v>
      </c>
      <c r="AK96">
        <v>0</v>
      </c>
      <c r="AL96">
        <v>0</v>
      </c>
      <c r="AM96">
        <v>9.9999997473787516E-2</v>
      </c>
      <c r="AN96">
        <v>9.9999997473787516E-2</v>
      </c>
      <c r="AO96">
        <v>9.9999997473787516E-2</v>
      </c>
      <c r="AP96">
        <v>9.9999997473787516E-2</v>
      </c>
      <c r="AR96" t="s">
        <v>97</v>
      </c>
      <c r="AS96">
        <v>7.7499999999999991</v>
      </c>
      <c r="AT96">
        <v>1027.7944995117189</v>
      </c>
      <c r="AU96">
        <v>1026.694580078125</v>
      </c>
      <c r="AV96">
        <v>1026.8837890625</v>
      </c>
      <c r="AW96">
        <v>1027.2596435546875</v>
      </c>
      <c r="AX96">
        <v>1028.010009765625</v>
      </c>
      <c r="AY96">
        <v>1028.010009765625</v>
      </c>
      <c r="AZ96">
        <v>1028.187744140625</v>
      </c>
      <c r="BA96">
        <v>1029.476318359375</v>
      </c>
      <c r="BD96">
        <v>7.7499999999999991</v>
      </c>
      <c r="BE96">
        <v>0.12053126814104553</v>
      </c>
      <c r="BF96">
        <v>2.655197476997273E-3</v>
      </c>
      <c r="BG96">
        <v>1.453728873457294E-2</v>
      </c>
      <c r="BH96">
        <v>6.1307779105845839E-2</v>
      </c>
      <c r="BI96">
        <v>0.11912597983609885</v>
      </c>
      <c r="BJ96">
        <v>0.16912026330828667</v>
      </c>
      <c r="BK96">
        <v>0.24189261603169143</v>
      </c>
      <c r="BL96">
        <v>0.30733694438822567</v>
      </c>
      <c r="BO96">
        <v>7.7499999999999991</v>
      </c>
      <c r="BP96">
        <v>3482.2375005244621</v>
      </c>
      <c r="BQ96">
        <v>0</v>
      </c>
      <c r="BR96">
        <v>0</v>
      </c>
      <c r="BS96">
        <v>1346.9599673709249</v>
      </c>
      <c r="BT96">
        <v>2988.9645891450082</v>
      </c>
      <c r="BU96">
        <v>5482.4700915987387</v>
      </c>
      <c r="BV96">
        <v>7954.8849319533501</v>
      </c>
      <c r="BW96">
        <v>8137.9317368434395</v>
      </c>
    </row>
    <row r="97" spans="1:75">
      <c r="A97">
        <v>7.833333333333333</v>
      </c>
      <c r="B97">
        <v>2.5598738375265325E-2</v>
      </c>
      <c r="C97">
        <v>1.6941088688327E-2</v>
      </c>
      <c r="D97">
        <v>1.8672999431146309E-2</v>
      </c>
      <c r="E97">
        <v>2.1031148207839578E-2</v>
      </c>
      <c r="F97">
        <v>2.4640259653097019E-2</v>
      </c>
      <c r="G97">
        <v>2.8979406124562956E-2</v>
      </c>
      <c r="H97">
        <v>3.4761404094751924E-2</v>
      </c>
      <c r="I97">
        <v>5.4042018746258691E-2</v>
      </c>
      <c r="L97">
        <v>7.833333333333333</v>
      </c>
      <c r="M97">
        <v>1139.5292880249017</v>
      </c>
      <c r="N97">
        <v>1138.9962158203125</v>
      </c>
      <c r="O97">
        <v>1138.9962158203125</v>
      </c>
      <c r="P97">
        <v>1138.9962158203125</v>
      </c>
      <c r="Q97">
        <v>1139.4381103515625</v>
      </c>
      <c r="R97">
        <v>1140.00732421875</v>
      </c>
      <c r="S97">
        <v>1140.1131591796875</v>
      </c>
      <c r="T97">
        <v>1140.6116943359375</v>
      </c>
      <c r="W97">
        <v>7.833333333333333</v>
      </c>
      <c r="X97">
        <v>872.52294899979688</v>
      </c>
      <c r="Y97">
        <v>0</v>
      </c>
      <c r="Z97">
        <v>0</v>
      </c>
      <c r="AA97">
        <v>0</v>
      </c>
      <c r="AB97">
        <v>0</v>
      </c>
      <c r="AC97">
        <v>0</v>
      </c>
      <c r="AD97">
        <v>5661.7454432053801</v>
      </c>
      <c r="AE97">
        <v>6000.0000214466445</v>
      </c>
      <c r="AH97">
        <v>7.833333333333333</v>
      </c>
      <c r="AI97">
        <v>1.9999999494757503E-2</v>
      </c>
      <c r="AJ97">
        <v>0</v>
      </c>
      <c r="AK97">
        <v>0</v>
      </c>
      <c r="AL97">
        <v>0</v>
      </c>
      <c r="AM97">
        <v>0</v>
      </c>
      <c r="AN97">
        <v>0</v>
      </c>
      <c r="AO97">
        <v>9.9999997473787516E-2</v>
      </c>
      <c r="AP97">
        <v>9.9999997473787516E-2</v>
      </c>
      <c r="AR97" t="s">
        <v>98</v>
      </c>
      <c r="AS97">
        <v>7.833333333333333</v>
      </c>
      <c r="AT97">
        <v>1028.0331103515625</v>
      </c>
      <c r="AU97">
        <v>1026.5972900390625</v>
      </c>
      <c r="AV97">
        <v>1026.69189453125</v>
      </c>
      <c r="AW97">
        <v>1027.2655029296875</v>
      </c>
      <c r="AX97">
        <v>1027.268310546875</v>
      </c>
      <c r="AY97">
        <v>1029.497314453125</v>
      </c>
      <c r="AZ97">
        <v>1029.4976806640625</v>
      </c>
      <c r="BA97">
        <v>1029.4976806640625</v>
      </c>
      <c r="BD97">
        <v>7.833333333333333</v>
      </c>
      <c r="BE97">
        <v>0.10758298607697703</v>
      </c>
      <c r="BF97">
        <v>1.1548384463822003E-2</v>
      </c>
      <c r="BG97">
        <v>4.6836677938699722E-2</v>
      </c>
      <c r="BH97">
        <v>7.5977659435011446E-2</v>
      </c>
      <c r="BI97">
        <v>9.3186099547892809E-2</v>
      </c>
      <c r="BJ97">
        <v>0.11968278704443946</v>
      </c>
      <c r="BK97">
        <v>0.20813044102396816</v>
      </c>
      <c r="BL97">
        <v>0.28817806742154062</v>
      </c>
      <c r="BO97">
        <v>7.833333333333333</v>
      </c>
      <c r="BP97">
        <v>1091.1267939607339</v>
      </c>
      <c r="BQ97">
        <v>0</v>
      </c>
      <c r="BR97">
        <v>0</v>
      </c>
      <c r="BS97">
        <v>472.66518286358161</v>
      </c>
      <c r="BT97">
        <v>659.14920520121291</v>
      </c>
      <c r="BU97">
        <v>931.13870209661798</v>
      </c>
      <c r="BV97">
        <v>3979.0664960854542</v>
      </c>
      <c r="BW97">
        <v>6380.9092450522294</v>
      </c>
    </row>
    <row r="98" spans="1:75">
      <c r="A98">
        <v>7.9166666666666661</v>
      </c>
      <c r="B98">
        <v>2.1816268246463218E-2</v>
      </c>
      <c r="C98">
        <v>1.3273432159621734E-2</v>
      </c>
      <c r="D98">
        <v>1.5622747014276683E-2</v>
      </c>
      <c r="E98">
        <v>1.8588365492178127E-2</v>
      </c>
      <c r="F98">
        <v>2.0964966097380966E-2</v>
      </c>
      <c r="G98">
        <v>2.444544224999845E-2</v>
      </c>
      <c r="H98">
        <v>2.9479118893505074E-2</v>
      </c>
      <c r="I98">
        <v>4.7293968236772344E-2</v>
      </c>
      <c r="L98">
        <v>7.9166666666666661</v>
      </c>
      <c r="M98">
        <v>1140.0154061889637</v>
      </c>
      <c r="N98">
        <v>1139</v>
      </c>
      <c r="O98">
        <v>1139</v>
      </c>
      <c r="P98">
        <v>1139.746337890625</v>
      </c>
      <c r="Q98">
        <v>1139.837646484375</v>
      </c>
      <c r="R98">
        <v>1140.62548828125</v>
      </c>
      <c r="S98">
        <v>1140.822509765625</v>
      </c>
      <c r="T98">
        <v>1140.9012451171875</v>
      </c>
      <c r="W98">
        <v>7.9166666666666661</v>
      </c>
      <c r="X98">
        <v>67.284122449004542</v>
      </c>
      <c r="Y98">
        <v>0</v>
      </c>
      <c r="Z98">
        <v>0</v>
      </c>
      <c r="AA98">
        <v>0</v>
      </c>
      <c r="AB98">
        <v>0</v>
      </c>
      <c r="AC98">
        <v>0</v>
      </c>
      <c r="AD98">
        <v>0</v>
      </c>
      <c r="AE98">
        <v>1752.8202312188721</v>
      </c>
      <c r="AH98">
        <v>7.9166666666666661</v>
      </c>
      <c r="AI98">
        <v>5.5945717576832976E-4</v>
      </c>
      <c r="AJ98">
        <v>0</v>
      </c>
      <c r="AK98">
        <v>0</v>
      </c>
      <c r="AL98">
        <v>0</v>
      </c>
      <c r="AM98">
        <v>0</v>
      </c>
      <c r="AN98">
        <v>0</v>
      </c>
      <c r="AO98">
        <v>0</v>
      </c>
      <c r="AP98">
        <v>1.6268084436887875E-2</v>
      </c>
      <c r="AR98" t="s">
        <v>99</v>
      </c>
      <c r="AS98">
        <v>7.9166666666666661</v>
      </c>
      <c r="AT98">
        <v>1028.2581213378905</v>
      </c>
      <c r="AU98">
        <v>1026.5487060546875</v>
      </c>
      <c r="AV98">
        <v>1026.595947265625</v>
      </c>
      <c r="AW98">
        <v>1026.888427734375</v>
      </c>
      <c r="AX98">
        <v>1028.9769287109375</v>
      </c>
      <c r="AY98">
        <v>1029.5</v>
      </c>
      <c r="AZ98">
        <v>1029.5</v>
      </c>
      <c r="BA98">
        <v>1029.5</v>
      </c>
      <c r="BD98">
        <v>7.9166666666666661</v>
      </c>
      <c r="BE98">
        <v>0.10639575007796012</v>
      </c>
      <c r="BF98">
        <v>1.9843069821945392E-2</v>
      </c>
      <c r="BG98">
        <v>4.2653817217797041E-2</v>
      </c>
      <c r="BH98">
        <v>7.7687494922429323E-2</v>
      </c>
      <c r="BI98">
        <v>9.3518465291708708E-2</v>
      </c>
      <c r="BJ98">
        <v>0.12059245636919513</v>
      </c>
      <c r="BK98">
        <v>0.20174223755020648</v>
      </c>
      <c r="BL98">
        <v>0.28220945387147367</v>
      </c>
      <c r="BO98">
        <v>7.9166666666666661</v>
      </c>
      <c r="BP98">
        <v>468.27572719478496</v>
      </c>
      <c r="BQ98">
        <v>0</v>
      </c>
      <c r="BR98">
        <v>0</v>
      </c>
      <c r="BS98">
        <v>382.58642558438163</v>
      </c>
      <c r="BT98">
        <v>445.85637475845562</v>
      </c>
      <c r="BU98">
        <v>560.93636227392619</v>
      </c>
      <c r="BV98">
        <v>1112.4021679325569</v>
      </c>
      <c r="BW98">
        <v>2257.0735495957638</v>
      </c>
    </row>
    <row r="99" spans="1:75">
      <c r="A99">
        <v>7.9999999999999991</v>
      </c>
      <c r="B99">
        <v>2.7854205497230066E-2</v>
      </c>
      <c r="C99">
        <v>1.5732357496744953E-2</v>
      </c>
      <c r="D99">
        <v>1.8695383914746344E-2</v>
      </c>
      <c r="E99">
        <v>2.3220312868943438E-2</v>
      </c>
      <c r="F99">
        <v>2.7115313059766777E-2</v>
      </c>
      <c r="G99">
        <v>3.3232703572139144E-2</v>
      </c>
      <c r="H99">
        <v>3.8711677916580811E-2</v>
      </c>
      <c r="I99">
        <v>4.2392312025185674E-2</v>
      </c>
      <c r="L99">
        <v>7.9999999999999991</v>
      </c>
      <c r="M99">
        <v>1140.5776799519854</v>
      </c>
      <c r="N99">
        <v>1139.306396484375</v>
      </c>
      <c r="O99">
        <v>1139.707275390625</v>
      </c>
      <c r="P99">
        <v>1140.336181640625</v>
      </c>
      <c r="Q99">
        <v>1140.481689453125</v>
      </c>
      <c r="R99">
        <v>1141.098876953125</v>
      </c>
      <c r="S99">
        <v>1141.3712158203125</v>
      </c>
      <c r="T99">
        <v>1141.5078125</v>
      </c>
      <c r="W99">
        <v>7.9999999999999991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0</v>
      </c>
      <c r="AE99">
        <v>0</v>
      </c>
      <c r="AH99">
        <v>7.9999999999999991</v>
      </c>
      <c r="AI99">
        <v>0</v>
      </c>
      <c r="AJ99">
        <v>0</v>
      </c>
      <c r="AK99">
        <v>0</v>
      </c>
      <c r="AL99">
        <v>0</v>
      </c>
      <c r="AM99">
        <v>0</v>
      </c>
      <c r="AN99">
        <v>0</v>
      </c>
      <c r="AO99">
        <v>0</v>
      </c>
      <c r="AP99">
        <v>0</v>
      </c>
      <c r="AR99" t="s">
        <v>88</v>
      </c>
      <c r="AS99">
        <v>7.9999999999999991</v>
      </c>
      <c r="AT99">
        <v>1028.2526391601564</v>
      </c>
      <c r="AU99">
        <v>1026.5242919921875</v>
      </c>
      <c r="AV99">
        <v>1026.5479736328125</v>
      </c>
      <c r="AW99">
        <v>1026.6942138671875</v>
      </c>
      <c r="AX99">
        <v>1029.0010986328125</v>
      </c>
      <c r="AY99">
        <v>1029.5</v>
      </c>
      <c r="AZ99">
        <v>1029.5</v>
      </c>
      <c r="BA99">
        <v>1029.5</v>
      </c>
      <c r="BD99">
        <v>7.9999999999999991</v>
      </c>
      <c r="BE99">
        <v>0.13287331589405435</v>
      </c>
      <c r="BF99">
        <v>4.5210716052679345E-2</v>
      </c>
      <c r="BG99">
        <v>6.9834233727306128E-2</v>
      </c>
      <c r="BH99">
        <v>0.10051086428575218</v>
      </c>
      <c r="BI99">
        <v>0.11551417992450297</v>
      </c>
      <c r="BJ99">
        <v>0.15344025450758636</v>
      </c>
      <c r="BK99">
        <v>0.23432780290022492</v>
      </c>
      <c r="BL99">
        <v>0.31372593366540968</v>
      </c>
      <c r="BO99">
        <v>7.9999999999999991</v>
      </c>
      <c r="BP99">
        <v>935.40270147272281</v>
      </c>
      <c r="BQ99">
        <v>0</v>
      </c>
      <c r="BR99">
        <v>239.10902808600022</v>
      </c>
      <c r="BS99">
        <v>354.15299689995987</v>
      </c>
      <c r="BT99">
        <v>438.64162218114541</v>
      </c>
      <c r="BU99">
        <v>2000.8494973987226</v>
      </c>
      <c r="BV99">
        <v>2137.6133336942598</v>
      </c>
      <c r="BW99">
        <v>2149.2786692196528</v>
      </c>
    </row>
    <row r="100" spans="1:75">
      <c r="A100">
        <v>8.0833333333333321</v>
      </c>
      <c r="B100">
        <v>2.5334322323639438E-2</v>
      </c>
      <c r="C100">
        <v>1.497711127740331E-2</v>
      </c>
      <c r="D100">
        <v>1.8351187463849783E-2</v>
      </c>
      <c r="E100">
        <v>2.1412513888208196E-2</v>
      </c>
      <c r="F100">
        <v>2.336811667191796E-2</v>
      </c>
      <c r="G100">
        <v>2.764819873846136E-2</v>
      </c>
      <c r="H100">
        <v>3.7604961107717827E-2</v>
      </c>
      <c r="I100">
        <v>5.9921319916611537E-2</v>
      </c>
      <c r="L100">
        <v>8.0833333333333321</v>
      </c>
      <c r="M100">
        <v>1141.0568690999348</v>
      </c>
      <c r="N100">
        <v>1139.8082275390625</v>
      </c>
      <c r="O100">
        <v>1140.26416015625</v>
      </c>
      <c r="P100">
        <v>1140.7890625</v>
      </c>
      <c r="Q100">
        <v>1141.0205078125</v>
      </c>
      <c r="R100">
        <v>1141.466796875</v>
      </c>
      <c r="S100">
        <v>1141.8546142578125</v>
      </c>
      <c r="T100">
        <v>1142.255615234375</v>
      </c>
      <c r="W100">
        <v>8.0833333333333321</v>
      </c>
      <c r="X100">
        <v>0</v>
      </c>
      <c r="Y100">
        <v>0</v>
      </c>
      <c r="Z100">
        <v>0</v>
      </c>
      <c r="AA100">
        <v>0</v>
      </c>
      <c r="AB100">
        <v>0</v>
      </c>
      <c r="AC100">
        <v>0</v>
      </c>
      <c r="AD100">
        <v>0</v>
      </c>
      <c r="AE100">
        <v>0</v>
      </c>
      <c r="AH100">
        <v>8.0833333333333321</v>
      </c>
      <c r="AI100">
        <v>0</v>
      </c>
      <c r="AJ100">
        <v>0</v>
      </c>
      <c r="AK100">
        <v>0</v>
      </c>
      <c r="AL100">
        <v>0</v>
      </c>
      <c r="AM100">
        <v>0</v>
      </c>
      <c r="AN100">
        <v>0</v>
      </c>
      <c r="AO100">
        <v>0</v>
      </c>
      <c r="AP100">
        <v>0</v>
      </c>
      <c r="AR100" t="s">
        <v>89</v>
      </c>
      <c r="AS100">
        <v>8.0833333333333321</v>
      </c>
      <c r="AT100">
        <v>1027.7574157714844</v>
      </c>
      <c r="AU100">
        <v>1026.51220703125</v>
      </c>
      <c r="AV100">
        <v>1026.52392578125</v>
      </c>
      <c r="AW100">
        <v>1026.59716796875</v>
      </c>
      <c r="AX100">
        <v>1027.906005859375</v>
      </c>
      <c r="AY100">
        <v>1028.2647705078125</v>
      </c>
      <c r="AZ100">
        <v>1029.5</v>
      </c>
      <c r="BA100">
        <v>1029.5</v>
      </c>
      <c r="BD100">
        <v>8.0833333333333321</v>
      </c>
      <c r="BE100">
        <v>7.426863591122411E-2</v>
      </c>
      <c r="BF100">
        <v>3.0734488287720296E-6</v>
      </c>
      <c r="BG100">
        <v>3.3468822380200436E-5</v>
      </c>
      <c r="BH100">
        <v>3.0475735911750235E-2</v>
      </c>
      <c r="BI100">
        <v>6.5290310885757208E-2</v>
      </c>
      <c r="BJ100">
        <v>0.10371232929173857</v>
      </c>
      <c r="BK100">
        <v>0.18223743245471269</v>
      </c>
      <c r="BL100">
        <v>0.31982906511984766</v>
      </c>
      <c r="BO100">
        <v>8.0833333333333321</v>
      </c>
      <c r="BP100">
        <v>223.26568969803094</v>
      </c>
      <c r="BQ100">
        <v>0</v>
      </c>
      <c r="BR100">
        <v>0</v>
      </c>
      <c r="BS100">
        <v>0</v>
      </c>
      <c r="BT100">
        <v>0</v>
      </c>
      <c r="BU100">
        <v>248.28842368957402</v>
      </c>
      <c r="BV100">
        <v>1097.7344079244999</v>
      </c>
      <c r="BW100">
        <v>2008.6895287295567</v>
      </c>
    </row>
    <row r="101" spans="1:75">
      <c r="A101">
        <v>8.1666666666666661</v>
      </c>
      <c r="B101">
        <v>2.8872644779767098E-2</v>
      </c>
      <c r="C101">
        <v>1.4657587598776445E-2</v>
      </c>
      <c r="D101">
        <v>1.8027811165666208E-2</v>
      </c>
      <c r="E101">
        <v>2.3417149350279942E-2</v>
      </c>
      <c r="F101">
        <v>2.835123086697422E-2</v>
      </c>
      <c r="G101">
        <v>3.308380109956488E-2</v>
      </c>
      <c r="H101">
        <v>4.0978968172566965E-2</v>
      </c>
      <c r="I101">
        <v>5.5119431635830551E-2</v>
      </c>
      <c r="L101">
        <v>8.1666666666666661</v>
      </c>
      <c r="M101">
        <v>1141.4233721923822</v>
      </c>
      <c r="N101">
        <v>1140.191162109375</v>
      </c>
      <c r="O101">
        <v>1140.573974609375</v>
      </c>
      <c r="P101">
        <v>1141.091064453125</v>
      </c>
      <c r="Q101">
        <v>1141.409912109375</v>
      </c>
      <c r="R101">
        <v>1141.78076171875</v>
      </c>
      <c r="S101">
        <v>1142.354736328125</v>
      </c>
      <c r="T101">
        <v>1143.087646484375</v>
      </c>
      <c r="W101">
        <v>8.1666666666666661</v>
      </c>
      <c r="X101">
        <v>0</v>
      </c>
      <c r="Y101">
        <v>0</v>
      </c>
      <c r="Z101">
        <v>0</v>
      </c>
      <c r="AA101">
        <v>0</v>
      </c>
      <c r="AB101">
        <v>0</v>
      </c>
      <c r="AC101">
        <v>0</v>
      </c>
      <c r="AD101">
        <v>0</v>
      </c>
      <c r="AE101">
        <v>0</v>
      </c>
      <c r="AH101">
        <v>8.1666666666666661</v>
      </c>
      <c r="AI101">
        <v>0</v>
      </c>
      <c r="AJ101">
        <v>0</v>
      </c>
      <c r="AK101">
        <v>0</v>
      </c>
      <c r="AL101">
        <v>0</v>
      </c>
      <c r="AM101">
        <v>0</v>
      </c>
      <c r="AN101">
        <v>0</v>
      </c>
      <c r="AO101">
        <v>0</v>
      </c>
      <c r="AP101">
        <v>0</v>
      </c>
      <c r="AR101" t="s">
        <v>90</v>
      </c>
      <c r="AS101">
        <v>8.1666666666666661</v>
      </c>
      <c r="AT101">
        <v>1027.7690737915036</v>
      </c>
      <c r="AU101">
        <v>1026.511962890625</v>
      </c>
      <c r="AV101">
        <v>1026.528076171875</v>
      </c>
      <c r="AW101">
        <v>1026.7938232421875</v>
      </c>
      <c r="AX101">
        <v>1027.4501953125</v>
      </c>
      <c r="AY101">
        <v>1028.2882080078125</v>
      </c>
      <c r="AZ101">
        <v>1029.5</v>
      </c>
      <c r="BA101">
        <v>1029.5</v>
      </c>
      <c r="BD101">
        <v>8.1666666666666661</v>
      </c>
      <c r="BE101">
        <v>8.2951475598870866E-2</v>
      </c>
      <c r="BF101">
        <v>2.9060942541292434E-6</v>
      </c>
      <c r="BG101">
        <v>4.7093334387682262E-4</v>
      </c>
      <c r="BH101">
        <v>2.8568336347234435E-2</v>
      </c>
      <c r="BI101">
        <v>7.3624607466626912E-2</v>
      </c>
      <c r="BJ101">
        <v>0.12504923506639898</v>
      </c>
      <c r="BK101">
        <v>0.20449375733733177</v>
      </c>
      <c r="BL101">
        <v>0.29084837296977639</v>
      </c>
      <c r="BO101">
        <v>8.1666666666666661</v>
      </c>
      <c r="BP101">
        <v>231.51416989331423</v>
      </c>
      <c r="BQ101">
        <v>0</v>
      </c>
      <c r="BR101">
        <v>0</v>
      </c>
      <c r="BS101">
        <v>0</v>
      </c>
      <c r="BT101">
        <v>195.88294011750352</v>
      </c>
      <c r="BU101">
        <v>289.43406260174447</v>
      </c>
      <c r="BV101">
        <v>1073.1174559004141</v>
      </c>
      <c r="BW101">
        <v>1298.6170833322606</v>
      </c>
    </row>
    <row r="102" spans="1:75">
      <c r="A102">
        <v>8.25</v>
      </c>
      <c r="B102">
        <v>2.5636817435952221E-2</v>
      </c>
      <c r="C102">
        <v>1.3012047929805703E-2</v>
      </c>
      <c r="D102">
        <v>1.9328355847392231E-2</v>
      </c>
      <c r="E102">
        <v>2.3113816496334039E-2</v>
      </c>
      <c r="F102">
        <v>2.5201208700309508E-2</v>
      </c>
      <c r="G102">
        <v>2.8293412469793111E-2</v>
      </c>
      <c r="H102">
        <v>3.3707103284541517E-2</v>
      </c>
      <c r="I102">
        <v>3.7250600144034252E-2</v>
      </c>
      <c r="L102">
        <v>8.25</v>
      </c>
      <c r="M102">
        <v>1141.8438956705716</v>
      </c>
      <c r="N102">
        <v>1140.5394287109375</v>
      </c>
      <c r="O102">
        <v>1140.9063720703125</v>
      </c>
      <c r="P102">
        <v>1141.364501953125</v>
      </c>
      <c r="Q102">
        <v>1141.833251953125</v>
      </c>
      <c r="R102">
        <v>1142.2188720703125</v>
      </c>
      <c r="S102">
        <v>1142.99169921875</v>
      </c>
      <c r="T102">
        <v>1143.65478515625</v>
      </c>
      <c r="W102">
        <v>8.25</v>
      </c>
      <c r="X102">
        <v>0</v>
      </c>
      <c r="Y102">
        <v>0</v>
      </c>
      <c r="Z102">
        <v>0</v>
      </c>
      <c r="AA102">
        <v>0</v>
      </c>
      <c r="AB102">
        <v>0</v>
      </c>
      <c r="AC102">
        <v>0</v>
      </c>
      <c r="AD102">
        <v>0</v>
      </c>
      <c r="AE102">
        <v>0</v>
      </c>
      <c r="AH102">
        <v>8.25</v>
      </c>
      <c r="AI102">
        <v>0</v>
      </c>
      <c r="AJ102">
        <v>0</v>
      </c>
      <c r="AK102">
        <v>0</v>
      </c>
      <c r="AL102">
        <v>0</v>
      </c>
      <c r="AM102">
        <v>0</v>
      </c>
      <c r="AN102">
        <v>0</v>
      </c>
      <c r="AO102">
        <v>0</v>
      </c>
      <c r="AP102">
        <v>0</v>
      </c>
      <c r="AR102" t="s">
        <v>91</v>
      </c>
      <c r="AS102">
        <v>8.25</v>
      </c>
      <c r="AT102">
        <v>1027.7622134399405</v>
      </c>
      <c r="AU102">
        <v>1026.5059814453125</v>
      </c>
      <c r="AV102">
        <v>1026.51416015625</v>
      </c>
      <c r="AW102">
        <v>1026.8653564453125</v>
      </c>
      <c r="AX102">
        <v>1027.3421630859375</v>
      </c>
      <c r="AY102">
        <v>1028.522216796875</v>
      </c>
      <c r="AZ102">
        <v>1029.491455078125</v>
      </c>
      <c r="BA102">
        <v>1029.4921875</v>
      </c>
      <c r="BD102">
        <v>8.25</v>
      </c>
      <c r="BE102">
        <v>6.6616537076253562E-2</v>
      </c>
      <c r="BF102">
        <v>3.3397015708480637E-7</v>
      </c>
      <c r="BG102">
        <v>3.1001781053419109E-4</v>
      </c>
      <c r="BH102">
        <v>1.1916593393834773E-2</v>
      </c>
      <c r="BI102">
        <v>5.266834341455251E-2</v>
      </c>
      <c r="BJ102">
        <v>0.10759146243799478</v>
      </c>
      <c r="BK102">
        <v>0.1916057663038373</v>
      </c>
      <c r="BL102">
        <v>0.21946437482256442</v>
      </c>
      <c r="BO102">
        <v>8.25</v>
      </c>
      <c r="BP102">
        <v>168.6807270450355</v>
      </c>
      <c r="BQ102">
        <v>0</v>
      </c>
      <c r="BR102">
        <v>0</v>
      </c>
      <c r="BS102">
        <v>0</v>
      </c>
      <c r="BT102">
        <v>0</v>
      </c>
      <c r="BU102">
        <v>278.40605142841349</v>
      </c>
      <c r="BV102">
        <v>534.94792438099921</v>
      </c>
      <c r="BW102">
        <v>1271.5917201651819</v>
      </c>
    </row>
    <row r="103" spans="1:75">
      <c r="A103">
        <v>8.3333333333333321</v>
      </c>
      <c r="B103">
        <v>2.7817619090910697E-2</v>
      </c>
      <c r="C103">
        <v>7.5280154305801261E-3</v>
      </c>
      <c r="D103">
        <v>7.7995500760152936E-3</v>
      </c>
      <c r="E103">
        <v>1.7366293832310475E-2</v>
      </c>
      <c r="F103">
        <v>2.7331610908731818E-2</v>
      </c>
      <c r="G103">
        <v>3.7820154830114916E-2</v>
      </c>
      <c r="H103">
        <v>5.317923569236882E-2</v>
      </c>
      <c r="I103">
        <v>6.487498467322439E-2</v>
      </c>
      <c r="L103">
        <v>8.3333333333333321</v>
      </c>
      <c r="M103">
        <v>1142.3483074951162</v>
      </c>
      <c r="N103">
        <v>1140.894287109375</v>
      </c>
      <c r="O103">
        <v>1141.238037109375</v>
      </c>
      <c r="P103">
        <v>1141.793212890625</v>
      </c>
      <c r="Q103">
        <v>1142.444580078125</v>
      </c>
      <c r="R103">
        <v>1142.8433837890625</v>
      </c>
      <c r="S103">
        <v>1143.385009765625</v>
      </c>
      <c r="T103">
        <v>1144.244140625</v>
      </c>
      <c r="W103">
        <v>8.3333333333333321</v>
      </c>
      <c r="X103">
        <v>6000.0000214466445</v>
      </c>
      <c r="Y103">
        <v>6000.0000214466445</v>
      </c>
      <c r="Z103">
        <v>6000.0000214466445</v>
      </c>
      <c r="AA103">
        <v>6000.0000214466445</v>
      </c>
      <c r="AB103">
        <v>6000.0000214466445</v>
      </c>
      <c r="AC103">
        <v>6000.0000214466445</v>
      </c>
      <c r="AD103">
        <v>6000.0000214466445</v>
      </c>
      <c r="AE103">
        <v>6000.0000214466445</v>
      </c>
      <c r="AH103">
        <v>8.3333333333333321</v>
      </c>
      <c r="AI103">
        <v>9.9999997473787516E-2</v>
      </c>
      <c r="AJ103">
        <v>9.9999997473787516E-2</v>
      </c>
      <c r="AK103">
        <v>9.9999997473787516E-2</v>
      </c>
      <c r="AL103">
        <v>9.9999997473787516E-2</v>
      </c>
      <c r="AM103">
        <v>9.9999997473787516E-2</v>
      </c>
      <c r="AN103">
        <v>9.9999997473787516E-2</v>
      </c>
      <c r="AO103">
        <v>9.9999997473787516E-2</v>
      </c>
      <c r="AP103">
        <v>9.9999997473787516E-2</v>
      </c>
      <c r="AR103" t="s">
        <v>92</v>
      </c>
      <c r="AS103">
        <v>8.3333333333333321</v>
      </c>
      <c r="AT103">
        <v>1027.8238860066724</v>
      </c>
      <c r="AU103">
        <v>1026.5030517578125</v>
      </c>
      <c r="AV103">
        <v>1026.510009765625</v>
      </c>
      <c r="AW103">
        <v>1026.754638671875</v>
      </c>
      <c r="AX103">
        <v>1027.429443359375</v>
      </c>
      <c r="AY103">
        <v>1028.78173828125</v>
      </c>
      <c r="AZ103">
        <v>1029.453125</v>
      </c>
      <c r="BA103">
        <v>1029.4622802734375</v>
      </c>
      <c r="BD103">
        <v>8.3333333333333321</v>
      </c>
      <c r="BE103">
        <v>2.6747030979031743E-2</v>
      </c>
      <c r="BF103">
        <v>5.3511726300081719E-8</v>
      </c>
      <c r="BG103">
        <v>6.1679308771545038E-5</v>
      </c>
      <c r="BH103">
        <v>5.9804511920447112E-4</v>
      </c>
      <c r="BI103">
        <v>1.422550894858432E-3</v>
      </c>
      <c r="BJ103">
        <v>4.276716208551079E-2</v>
      </c>
      <c r="BK103">
        <v>0.11095699301222339</v>
      </c>
      <c r="BL103">
        <v>0.15550080570392311</v>
      </c>
      <c r="BO103">
        <v>8.3333333333333321</v>
      </c>
      <c r="BP103">
        <v>6179.6972528216165</v>
      </c>
      <c r="BQ103">
        <v>4146.8276726189461</v>
      </c>
      <c r="BR103">
        <v>4432.7996294408749</v>
      </c>
      <c r="BS103">
        <v>4883.6045014105121</v>
      </c>
      <c r="BT103">
        <v>5931.2607505422466</v>
      </c>
      <c r="BU103">
        <v>7691.5265787868821</v>
      </c>
      <c r="BV103">
        <v>7970.9589565436754</v>
      </c>
      <c r="BW103">
        <v>8122.9819681166682</v>
      </c>
    </row>
    <row r="104" spans="1:75">
      <c r="A104">
        <v>8.4166666666666661</v>
      </c>
      <c r="B104">
        <v>2.5908554354524913E-2</v>
      </c>
      <c r="C104">
        <v>1.0388875125499908E-2</v>
      </c>
      <c r="D104">
        <v>1.3378466974245384E-2</v>
      </c>
      <c r="E104">
        <v>1.9824896298814565E-2</v>
      </c>
      <c r="F104">
        <v>2.5522464056848548E-2</v>
      </c>
      <c r="G104">
        <v>3.1501185731031001E-2</v>
      </c>
      <c r="H104">
        <v>3.9845937862992287E-2</v>
      </c>
      <c r="I104">
        <v>5.265670915832743E-2</v>
      </c>
      <c r="L104">
        <v>8.4166666666666661</v>
      </c>
      <c r="M104">
        <v>1141.5409588623036</v>
      </c>
      <c r="N104">
        <v>1140.200927734375</v>
      </c>
      <c r="O104">
        <v>1140.560546875</v>
      </c>
      <c r="P104">
        <v>1141.1533203125</v>
      </c>
      <c r="Q104">
        <v>1141.6121826171875</v>
      </c>
      <c r="R104">
        <v>1141.8564453125</v>
      </c>
      <c r="S104">
        <v>1142.666259765625</v>
      </c>
      <c r="T104">
        <v>1143.7662353515625</v>
      </c>
      <c r="W104">
        <v>8.4166666666666661</v>
      </c>
      <c r="X104">
        <v>6000.0000214466445</v>
      </c>
      <c r="Y104">
        <v>6000.0000214466445</v>
      </c>
      <c r="Z104">
        <v>6000.0000214466445</v>
      </c>
      <c r="AA104">
        <v>6000.0000214466445</v>
      </c>
      <c r="AB104">
        <v>6000.0000214466445</v>
      </c>
      <c r="AC104">
        <v>6000.0000214466445</v>
      </c>
      <c r="AD104">
        <v>6000.0000214466445</v>
      </c>
      <c r="AE104">
        <v>6000.0000214466445</v>
      </c>
      <c r="AH104">
        <v>8.4166666666666661</v>
      </c>
      <c r="AI104">
        <v>9.9999997473787516E-2</v>
      </c>
      <c r="AJ104">
        <v>9.9999997473787516E-2</v>
      </c>
      <c r="AK104">
        <v>9.9999997473787516E-2</v>
      </c>
      <c r="AL104">
        <v>9.9999997473787516E-2</v>
      </c>
      <c r="AM104">
        <v>9.9999997473787516E-2</v>
      </c>
      <c r="AN104">
        <v>9.9999997473787516E-2</v>
      </c>
      <c r="AO104">
        <v>9.9999997473787516E-2</v>
      </c>
      <c r="AP104">
        <v>9.9999997473787516E-2</v>
      </c>
      <c r="AR104" t="s">
        <v>93</v>
      </c>
      <c r="AS104">
        <v>8.4166666666666661</v>
      </c>
      <c r="AT104">
        <v>1029.2297113037107</v>
      </c>
      <c r="AU104">
        <v>1026.50146484375</v>
      </c>
      <c r="AV104">
        <v>1026.5244140625</v>
      </c>
      <c r="AW104">
        <v>1029.4207763671875</v>
      </c>
      <c r="AX104">
        <v>1029.435546875</v>
      </c>
      <c r="AY104">
        <v>1029.44384765625</v>
      </c>
      <c r="AZ104">
        <v>1029.4481201171875</v>
      </c>
      <c r="BA104">
        <v>1029.4481201171875</v>
      </c>
      <c r="BD104">
        <v>8.4166666666666661</v>
      </c>
      <c r="BE104">
        <v>8.349197853476642E-2</v>
      </c>
      <c r="BF104">
        <v>1.5668569176341407E-2</v>
      </c>
      <c r="BG104">
        <v>5.0946011469932273E-2</v>
      </c>
      <c r="BH104">
        <v>6.409871275536716E-2</v>
      </c>
      <c r="BI104">
        <v>8.1988364399876446E-2</v>
      </c>
      <c r="BJ104">
        <v>9.7665892099030316E-2</v>
      </c>
      <c r="BK104">
        <v>0.12817444803658873</v>
      </c>
      <c r="BL104">
        <v>0.14255427231546491</v>
      </c>
      <c r="BO104">
        <v>8.4166666666666661</v>
      </c>
      <c r="BP104">
        <v>7912.3835853318242</v>
      </c>
      <c r="BQ104">
        <v>4210.6433641679614</v>
      </c>
      <c r="BR104">
        <v>7508.0990385077075</v>
      </c>
      <c r="BS104">
        <v>7646.7363196582237</v>
      </c>
      <c r="BT104">
        <v>7705.6865341506873</v>
      </c>
      <c r="BU104">
        <v>7837.9821619532231</v>
      </c>
      <c r="BV104">
        <v>9418.4827842506693</v>
      </c>
      <c r="BW104">
        <v>9546.845406036422</v>
      </c>
    </row>
    <row r="105" spans="1:75">
      <c r="A105">
        <v>8.5</v>
      </c>
      <c r="B105">
        <v>2.6385014906130273E-2</v>
      </c>
      <c r="C105">
        <v>1.0976081284752581E-2</v>
      </c>
      <c r="D105">
        <v>1.4485549399978481E-2</v>
      </c>
      <c r="E105">
        <v>2.1154495698283426E-2</v>
      </c>
      <c r="F105">
        <v>2.6249590519000776E-2</v>
      </c>
      <c r="G105">
        <v>3.1025163480080664E-2</v>
      </c>
      <c r="H105">
        <v>4.1229206544812769E-2</v>
      </c>
      <c r="I105">
        <v>4.4591695768758655E-2</v>
      </c>
      <c r="L105">
        <v>8.5</v>
      </c>
      <c r="M105">
        <v>1141.0519946289041</v>
      </c>
      <c r="N105">
        <v>1139.3177490234375</v>
      </c>
      <c r="O105">
        <v>1139.958984375</v>
      </c>
      <c r="P105">
        <v>1140.6708984375</v>
      </c>
      <c r="Q105">
        <v>1141.138916015625</v>
      </c>
      <c r="R105">
        <v>1141.4544677734375</v>
      </c>
      <c r="S105">
        <v>1141.9569091796875</v>
      </c>
      <c r="T105">
        <v>1143.551513671875</v>
      </c>
      <c r="W105">
        <v>8.5</v>
      </c>
      <c r="X105">
        <v>5978.4598081625563</v>
      </c>
      <c r="Y105">
        <v>4138.6517816582855</v>
      </c>
      <c r="Z105">
        <v>6000.0000214466445</v>
      </c>
      <c r="AA105">
        <v>6000.0000214466445</v>
      </c>
      <c r="AB105">
        <v>6000.0000214466445</v>
      </c>
      <c r="AC105">
        <v>6000.0000214466445</v>
      </c>
      <c r="AD105">
        <v>6000.0000214466445</v>
      </c>
      <c r="AE105">
        <v>6000.0000214466445</v>
      </c>
      <c r="AH105">
        <v>8.5</v>
      </c>
      <c r="AI105">
        <v>9.9999997473787516E-2</v>
      </c>
      <c r="AJ105">
        <v>9.9999997473787516E-2</v>
      </c>
      <c r="AK105">
        <v>9.9999997473787516E-2</v>
      </c>
      <c r="AL105">
        <v>9.9999997473787516E-2</v>
      </c>
      <c r="AM105">
        <v>9.9999997473787516E-2</v>
      </c>
      <c r="AN105">
        <v>9.9999997473787516E-2</v>
      </c>
      <c r="AO105">
        <v>9.9999997473787516E-2</v>
      </c>
      <c r="AP105">
        <v>9.9999997473787516E-2</v>
      </c>
      <c r="AR105" t="s">
        <v>94</v>
      </c>
      <c r="AS105">
        <v>8.5</v>
      </c>
      <c r="AT105">
        <v>1029.0257739257809</v>
      </c>
      <c r="AU105">
        <v>1026.500732421875</v>
      </c>
      <c r="AV105">
        <v>1028.0008544921875</v>
      </c>
      <c r="AW105">
        <v>1029.40478515625</v>
      </c>
      <c r="AX105">
        <v>1029.4049072265625</v>
      </c>
      <c r="AY105">
        <v>1029.405029296875</v>
      </c>
      <c r="AZ105">
        <v>1029.408935546875</v>
      </c>
      <c r="BA105">
        <v>1029.4376220703125</v>
      </c>
      <c r="BD105">
        <v>8.5</v>
      </c>
      <c r="BE105">
        <v>8.8774309433574589E-2</v>
      </c>
      <c r="BF105">
        <v>1.6559961295570247E-2</v>
      </c>
      <c r="BG105">
        <v>3.0291805160231888E-2</v>
      </c>
      <c r="BH105">
        <v>6.7927117925137281E-2</v>
      </c>
      <c r="BI105">
        <v>8.7607317254878581E-2</v>
      </c>
      <c r="BJ105">
        <v>0.11272125993855298</v>
      </c>
      <c r="BK105">
        <v>0.13321058941073716</v>
      </c>
      <c r="BL105">
        <v>0.16733659140300006</v>
      </c>
      <c r="BO105">
        <v>8.5</v>
      </c>
      <c r="BP105">
        <v>7804.0260826032973</v>
      </c>
      <c r="BQ105">
        <v>4147.6127622177792</v>
      </c>
      <c r="BR105">
        <v>5842.458236237565</v>
      </c>
      <c r="BS105">
        <v>7472.6245146248993</v>
      </c>
      <c r="BT105">
        <v>7557.8209073907738</v>
      </c>
      <c r="BU105">
        <v>8738.5035506363529</v>
      </c>
      <c r="BV105">
        <v>9266.8235025158847</v>
      </c>
      <c r="BW105">
        <v>9311.5858914361615</v>
      </c>
    </row>
    <row r="106" spans="1:75">
      <c r="A106">
        <v>8.5833333333333321</v>
      </c>
      <c r="B106">
        <v>2.3906215604559567E-2</v>
      </c>
      <c r="C106">
        <v>9.6300882432842627E-3</v>
      </c>
      <c r="D106">
        <v>1.1610509318416007E-2</v>
      </c>
      <c r="E106">
        <v>1.6620040696579963E-2</v>
      </c>
      <c r="F106">
        <v>2.2009537133271806E-2</v>
      </c>
      <c r="G106">
        <v>3.0455017622443847E-2</v>
      </c>
      <c r="H106">
        <v>4.0583458030596375E-2</v>
      </c>
      <c r="I106">
        <v>4.5862365368520841E-2</v>
      </c>
      <c r="L106">
        <v>8.5833333333333321</v>
      </c>
      <c r="M106">
        <v>1140.4713807169583</v>
      </c>
      <c r="N106">
        <v>1138.901611328125</v>
      </c>
      <c r="O106">
        <v>1139.19287109375</v>
      </c>
      <c r="P106">
        <v>1140.108154296875</v>
      </c>
      <c r="Q106">
        <v>1140.5728759765625</v>
      </c>
      <c r="R106">
        <v>1140.92431640625</v>
      </c>
      <c r="S106">
        <v>1141.454833984375</v>
      </c>
      <c r="T106">
        <v>1143.28173828125</v>
      </c>
      <c r="W106">
        <v>8.5833333333333321</v>
      </c>
      <c r="X106">
        <v>5685.3209375036295</v>
      </c>
      <c r="Y106">
        <v>2906.9876778236899</v>
      </c>
      <c r="Z106">
        <v>4237.7993394133055</v>
      </c>
      <c r="AA106">
        <v>6000.0000214466445</v>
      </c>
      <c r="AB106">
        <v>6000.0000214466445</v>
      </c>
      <c r="AC106">
        <v>6000.0000214466445</v>
      </c>
      <c r="AD106">
        <v>6000.0000214466445</v>
      </c>
      <c r="AE106">
        <v>6000.0000214466445</v>
      </c>
      <c r="AH106">
        <v>8.5833333333333321</v>
      </c>
      <c r="AI106">
        <v>9.9999997473787516E-2</v>
      </c>
      <c r="AJ106">
        <v>9.9999997473787516E-2</v>
      </c>
      <c r="AK106">
        <v>9.9999997473787516E-2</v>
      </c>
      <c r="AL106">
        <v>9.9999997473787516E-2</v>
      </c>
      <c r="AM106">
        <v>9.9999997473787516E-2</v>
      </c>
      <c r="AN106">
        <v>9.9999997473787516E-2</v>
      </c>
      <c r="AO106">
        <v>9.9999997473787516E-2</v>
      </c>
      <c r="AP106">
        <v>9.9999997473787516E-2</v>
      </c>
      <c r="AR106" t="s">
        <v>95</v>
      </c>
      <c r="AS106">
        <v>8.5833333333333321</v>
      </c>
      <c r="AT106">
        <v>1028.7667126464844</v>
      </c>
      <c r="AU106">
        <v>1026.5003662109375</v>
      </c>
      <c r="AV106">
        <v>1027.2628173828125</v>
      </c>
      <c r="AW106">
        <v>1027.9925537109375</v>
      </c>
      <c r="AX106">
        <v>1029.4168701171875</v>
      </c>
      <c r="AY106">
        <v>1029.4168701171875</v>
      </c>
      <c r="AZ106">
        <v>1029.430908203125</v>
      </c>
      <c r="BA106">
        <v>1029.4453125</v>
      </c>
      <c r="BD106">
        <v>8.5833333333333321</v>
      </c>
      <c r="BE106">
        <v>7.3470595387637547E-2</v>
      </c>
      <c r="BF106">
        <v>4.547402113530552E-3</v>
      </c>
      <c r="BG106">
        <v>6.026506071066251E-3</v>
      </c>
      <c r="BH106">
        <v>4.2243489588145167E-2</v>
      </c>
      <c r="BI106">
        <v>7.0391215558629483E-2</v>
      </c>
      <c r="BJ106">
        <v>0.10347928036935627</v>
      </c>
      <c r="BK106">
        <v>0.15301896200980991</v>
      </c>
      <c r="BL106">
        <v>0.17507899610791355</v>
      </c>
      <c r="BO106">
        <v>8.5833333333333321</v>
      </c>
      <c r="BP106">
        <v>6875.1940303544925</v>
      </c>
      <c r="BQ106">
        <v>2500.021935074617</v>
      </c>
      <c r="BR106">
        <v>4442.8031447444282</v>
      </c>
      <c r="BS106">
        <v>5576.6147107609486</v>
      </c>
      <c r="BT106">
        <v>7326.6857112546622</v>
      </c>
      <c r="BU106">
        <v>7590.6402034546618</v>
      </c>
      <c r="BV106">
        <v>9145.3377365543329</v>
      </c>
      <c r="BW106">
        <v>9247.3323069520557</v>
      </c>
    </row>
    <row r="107" spans="1:75">
      <c r="A107">
        <v>8.6666666666666661</v>
      </c>
      <c r="B107">
        <v>3.282719638870428E-2</v>
      </c>
      <c r="C107">
        <v>2.0441437300178222E-2</v>
      </c>
      <c r="D107">
        <v>2.7002297429135069E-2</v>
      </c>
      <c r="E107">
        <v>3.056424975511618E-2</v>
      </c>
      <c r="F107">
        <v>3.262866084696725E-2</v>
      </c>
      <c r="G107">
        <v>3.5233955713920295E-2</v>
      </c>
      <c r="H107">
        <v>3.956543150707148E-2</v>
      </c>
      <c r="I107">
        <v>4.1675950342323631E-2</v>
      </c>
      <c r="L107">
        <v>8.6666666666666661</v>
      </c>
      <c r="M107">
        <v>1139.9055529785153</v>
      </c>
      <c r="N107">
        <v>1138.9276123046875</v>
      </c>
      <c r="O107">
        <v>1138.927734375</v>
      </c>
      <c r="P107">
        <v>1139.3515625</v>
      </c>
      <c r="Q107">
        <v>1139.89697265625</v>
      </c>
      <c r="R107">
        <v>1140.3770751953125</v>
      </c>
      <c r="S107">
        <v>1140.9342041015625</v>
      </c>
      <c r="T107">
        <v>1142.7720947265625</v>
      </c>
      <c r="W107">
        <v>8.6666666666666661</v>
      </c>
      <c r="X107">
        <v>5280.5039972683508</v>
      </c>
      <c r="Y107">
        <v>2775.3630607161872</v>
      </c>
      <c r="Z107">
        <v>3098.1673874208327</v>
      </c>
      <c r="AA107">
        <v>4810.7234341146732</v>
      </c>
      <c r="AB107">
        <v>6000.0000214466445</v>
      </c>
      <c r="AC107">
        <v>6000.0000214466445</v>
      </c>
      <c r="AD107">
        <v>6000.0000214466445</v>
      </c>
      <c r="AE107">
        <v>6000.0000214466445</v>
      </c>
      <c r="AH107">
        <v>8.6666666666666661</v>
      </c>
      <c r="AI107">
        <v>9.9999997473787516E-2</v>
      </c>
      <c r="AJ107">
        <v>9.9999997473787516E-2</v>
      </c>
      <c r="AK107">
        <v>9.9999997473787516E-2</v>
      </c>
      <c r="AL107">
        <v>9.9999997473787516E-2</v>
      </c>
      <c r="AM107">
        <v>9.9999997473787516E-2</v>
      </c>
      <c r="AN107">
        <v>9.9999997473787516E-2</v>
      </c>
      <c r="AO107">
        <v>9.9999997473787516E-2</v>
      </c>
      <c r="AP107">
        <v>9.9999997473787516E-2</v>
      </c>
      <c r="AR107" t="s">
        <v>96</v>
      </c>
      <c r="AS107">
        <v>8.6666666666666661</v>
      </c>
      <c r="AT107">
        <v>1028.8874719238283</v>
      </c>
      <c r="AU107">
        <v>1026.5247802734375</v>
      </c>
      <c r="AV107">
        <v>1027.2564697265625</v>
      </c>
      <c r="AW107">
        <v>1027.998779296875</v>
      </c>
      <c r="AX107">
        <v>1029.438720703125</v>
      </c>
      <c r="AY107">
        <v>1029.447265625</v>
      </c>
      <c r="AZ107">
        <v>1029.4544677734375</v>
      </c>
      <c r="BA107">
        <v>1029.459716796875</v>
      </c>
      <c r="BD107">
        <v>8.6666666666666661</v>
      </c>
      <c r="BE107">
        <v>0.12667543203860979</v>
      </c>
      <c r="BF107">
        <v>7.6808319136034697E-2</v>
      </c>
      <c r="BG107">
        <v>0.10718267731135711</v>
      </c>
      <c r="BH107">
        <v>0.11683438788168132</v>
      </c>
      <c r="BI107">
        <v>0.1260890276171267</v>
      </c>
      <c r="BJ107">
        <v>0.13833103002980351</v>
      </c>
      <c r="BK107">
        <v>0.15122421609703451</v>
      </c>
      <c r="BL107">
        <v>0.16205191786866635</v>
      </c>
      <c r="BO107">
        <v>8.6666666666666661</v>
      </c>
      <c r="BP107">
        <v>7999.2490587450184</v>
      </c>
      <c r="BQ107">
        <v>3595.2197997540279</v>
      </c>
      <c r="BR107">
        <v>5141.4610864917704</v>
      </c>
      <c r="BS107">
        <v>7219.98249276959</v>
      </c>
      <c r="BT107">
        <v>8406.1187217062252</v>
      </c>
      <c r="BU107">
        <v>9151.0591596717077</v>
      </c>
      <c r="BV107">
        <v>9301.2181739179869</v>
      </c>
      <c r="BW107">
        <v>9340.7815880339513</v>
      </c>
    </row>
    <row r="108" spans="1:75">
      <c r="A108">
        <v>8.75</v>
      </c>
      <c r="B108">
        <v>3.0538505470758502E-2</v>
      </c>
      <c r="C108">
        <v>1.3789358490612358E-2</v>
      </c>
      <c r="D108">
        <v>1.5362653357442468E-2</v>
      </c>
      <c r="E108">
        <v>2.144321842934005E-2</v>
      </c>
      <c r="F108">
        <v>2.6729197998065501E-2</v>
      </c>
      <c r="G108">
        <v>3.9096161344787106E-2</v>
      </c>
      <c r="H108">
        <v>5.2969411626690999E-2</v>
      </c>
      <c r="I108">
        <v>6.7791661422234029E-2</v>
      </c>
      <c r="L108">
        <v>8.75</v>
      </c>
      <c r="M108">
        <v>1139.4622163899724</v>
      </c>
      <c r="N108">
        <v>1138.9708251953125</v>
      </c>
      <c r="O108">
        <v>1138.9720458984375</v>
      </c>
      <c r="P108">
        <v>1138.9722900390625</v>
      </c>
      <c r="Q108">
        <v>1139.2099609375</v>
      </c>
      <c r="R108">
        <v>1139.83447265625</v>
      </c>
      <c r="S108">
        <v>1140.499755859375</v>
      </c>
      <c r="T108">
        <v>1142.1923828125</v>
      </c>
      <c r="W108">
        <v>8.75</v>
      </c>
      <c r="X108">
        <v>3074.4422702555676</v>
      </c>
      <c r="Y108">
        <v>0</v>
      </c>
      <c r="Z108">
        <v>0</v>
      </c>
      <c r="AA108">
        <v>0</v>
      </c>
      <c r="AB108">
        <v>3964.5650125748639</v>
      </c>
      <c r="AC108">
        <v>6000.0000214466445</v>
      </c>
      <c r="AD108">
        <v>6000.0000214466445</v>
      </c>
      <c r="AE108">
        <v>6000.0000214466445</v>
      </c>
      <c r="AH108">
        <v>8.75</v>
      </c>
      <c r="AI108">
        <v>5.999999848427251E-2</v>
      </c>
      <c r="AJ108">
        <v>0</v>
      </c>
      <c r="AK108">
        <v>0</v>
      </c>
      <c r="AL108">
        <v>0</v>
      </c>
      <c r="AM108">
        <v>9.9999997473787516E-2</v>
      </c>
      <c r="AN108">
        <v>9.9999997473787516E-2</v>
      </c>
      <c r="AO108">
        <v>9.9999997473787516E-2</v>
      </c>
      <c r="AP108">
        <v>9.9999997473787516E-2</v>
      </c>
      <c r="AR108" t="s">
        <v>97</v>
      </c>
      <c r="AS108">
        <v>8.75</v>
      </c>
      <c r="AT108">
        <v>1027.7620544433596</v>
      </c>
      <c r="AU108">
        <v>1026.6929931640625</v>
      </c>
      <c r="AV108">
        <v>1026.8837890625</v>
      </c>
      <c r="AW108">
        <v>1027.2596435546875</v>
      </c>
      <c r="AX108">
        <v>1028.010009765625</v>
      </c>
      <c r="AY108">
        <v>1028.015380859375</v>
      </c>
      <c r="AZ108">
        <v>1028.01806640625</v>
      </c>
      <c r="BA108">
        <v>1029.476318359375</v>
      </c>
      <c r="BD108">
        <v>8.75</v>
      </c>
      <c r="BE108">
        <v>0.12181520789785792</v>
      </c>
      <c r="BF108">
        <v>8.5112702663536766E-4</v>
      </c>
      <c r="BG108">
        <v>1.4214734619599767E-2</v>
      </c>
      <c r="BH108">
        <v>7.436690793838352E-2</v>
      </c>
      <c r="BI108">
        <v>0.1246107422048226</v>
      </c>
      <c r="BJ108">
        <v>0.15859850100241601</v>
      </c>
      <c r="BK108">
        <v>0.23422368394676596</v>
      </c>
      <c r="BL108">
        <v>0.34763850271701813</v>
      </c>
      <c r="BO108">
        <v>8.75</v>
      </c>
      <c r="BP108">
        <v>3782.9093089841695</v>
      </c>
      <c r="BQ108">
        <v>0</v>
      </c>
      <c r="BR108">
        <v>0</v>
      </c>
      <c r="BS108">
        <v>1363.2882485656853</v>
      </c>
      <c r="BT108">
        <v>3426.5296950038655</v>
      </c>
      <c r="BU108">
        <v>5811.2539951306035</v>
      </c>
      <c r="BV108">
        <v>8019.3728151384312</v>
      </c>
      <c r="BW108">
        <v>8138.2756268722915</v>
      </c>
    </row>
    <row r="109" spans="1:75">
      <c r="A109">
        <v>8.8333333333333321</v>
      </c>
      <c r="B109">
        <v>2.5481786721381131E-2</v>
      </c>
      <c r="C109">
        <v>1.4333294529933482E-2</v>
      </c>
      <c r="D109">
        <v>1.8278802599525079E-2</v>
      </c>
      <c r="E109">
        <v>2.1371412003645673E-2</v>
      </c>
      <c r="F109">
        <v>2.4875635062926449E-2</v>
      </c>
      <c r="G109">
        <v>2.8747774194926023E-2</v>
      </c>
      <c r="H109">
        <v>3.3775701012928039E-2</v>
      </c>
      <c r="I109">
        <v>4.0584131056675687E-2</v>
      </c>
      <c r="L109">
        <v>8.8333333333333321</v>
      </c>
      <c r="M109">
        <v>1139.5416711425778</v>
      </c>
      <c r="N109">
        <v>1138.9962158203125</v>
      </c>
      <c r="O109">
        <v>1138.9962158203125</v>
      </c>
      <c r="P109">
        <v>1138.9962158203125</v>
      </c>
      <c r="Q109">
        <v>1139.49560546875</v>
      </c>
      <c r="R109">
        <v>1140.0062255859375</v>
      </c>
      <c r="S109">
        <v>1140.0970458984375</v>
      </c>
      <c r="T109">
        <v>1141.5523681640625</v>
      </c>
      <c r="W109">
        <v>8.8333333333333321</v>
      </c>
      <c r="X109">
        <v>1094.5533991769214</v>
      </c>
      <c r="Y109">
        <v>0</v>
      </c>
      <c r="Z109">
        <v>0</v>
      </c>
      <c r="AA109">
        <v>0</v>
      </c>
      <c r="AB109">
        <v>0</v>
      </c>
      <c r="AC109">
        <v>2638.9322497919961</v>
      </c>
      <c r="AD109">
        <v>5252.2503609515206</v>
      </c>
      <c r="AE109">
        <v>6000.0000214466445</v>
      </c>
      <c r="AH109">
        <v>8.8333333333333321</v>
      </c>
      <c r="AI109">
        <v>2.6999999317922633E-2</v>
      </c>
      <c r="AJ109">
        <v>0</v>
      </c>
      <c r="AK109">
        <v>0</v>
      </c>
      <c r="AL109">
        <v>0</v>
      </c>
      <c r="AM109">
        <v>0</v>
      </c>
      <c r="AN109">
        <v>9.9999997473787516E-2</v>
      </c>
      <c r="AO109">
        <v>9.9999997473787516E-2</v>
      </c>
      <c r="AP109">
        <v>9.9999997473787516E-2</v>
      </c>
      <c r="AR109" t="s">
        <v>98</v>
      </c>
      <c r="AS109">
        <v>8.8333333333333321</v>
      </c>
      <c r="AT109">
        <v>1027.9431738281246</v>
      </c>
      <c r="AU109">
        <v>1026.596435546875</v>
      </c>
      <c r="AV109">
        <v>1026.69189453125</v>
      </c>
      <c r="AW109">
        <v>1027.2655029296875</v>
      </c>
      <c r="AX109">
        <v>1027.268310546875</v>
      </c>
      <c r="AY109">
        <v>1029.4970703125</v>
      </c>
      <c r="AZ109">
        <v>1029.4976806640625</v>
      </c>
      <c r="BA109">
        <v>1029.497802734375</v>
      </c>
      <c r="BD109">
        <v>8.8333333333333321</v>
      </c>
      <c r="BE109">
        <v>0.10065280684936295</v>
      </c>
      <c r="BF109">
        <v>6.8414492488955148E-3</v>
      </c>
      <c r="BG109">
        <v>3.5208526242058724E-2</v>
      </c>
      <c r="BH109">
        <v>8.2057966210413724E-2</v>
      </c>
      <c r="BI109">
        <v>9.3626687885262072E-2</v>
      </c>
      <c r="BJ109">
        <v>0.11601196456467733</v>
      </c>
      <c r="BK109">
        <v>0.17436975031159818</v>
      </c>
      <c r="BL109">
        <v>0.31073935679160058</v>
      </c>
      <c r="BO109">
        <v>8.8333333333333321</v>
      </c>
      <c r="BP109">
        <v>1169.1691345184024</v>
      </c>
      <c r="BQ109">
        <v>0</v>
      </c>
      <c r="BR109">
        <v>0</v>
      </c>
      <c r="BS109">
        <v>463.77027595489216</v>
      </c>
      <c r="BT109">
        <v>666.09963365177975</v>
      </c>
      <c r="BU109">
        <v>1211.2896824720785</v>
      </c>
      <c r="BV109">
        <v>4059.869315831621</v>
      </c>
      <c r="BW109">
        <v>5828.6950770608955</v>
      </c>
    </row>
    <row r="110" spans="1:75">
      <c r="A110">
        <v>8.9166666666666661</v>
      </c>
      <c r="B110">
        <v>2.1688077727048938E-2</v>
      </c>
      <c r="C110">
        <v>1.350783077214146E-2</v>
      </c>
      <c r="D110">
        <v>1.5364817954832688E-2</v>
      </c>
      <c r="E110">
        <v>1.8630513295647688E-2</v>
      </c>
      <c r="F110">
        <v>2.0892706743325107E-2</v>
      </c>
      <c r="G110">
        <v>2.4442037101835012E-2</v>
      </c>
      <c r="H110">
        <v>2.9277531211846508E-2</v>
      </c>
      <c r="I110">
        <v>3.5187342291465029E-2</v>
      </c>
      <c r="L110">
        <v>8.9166666666666661</v>
      </c>
      <c r="M110">
        <v>1139.9638134765617</v>
      </c>
      <c r="N110">
        <v>1139</v>
      </c>
      <c r="O110">
        <v>1139</v>
      </c>
      <c r="P110">
        <v>1139.71044921875</v>
      </c>
      <c r="Q110">
        <v>1139.863525390625</v>
      </c>
      <c r="R110">
        <v>1140.63623046875</v>
      </c>
      <c r="S110">
        <v>1140.763671875</v>
      </c>
      <c r="T110">
        <v>1140.917236328125</v>
      </c>
      <c r="W110">
        <v>8.9166666666666661</v>
      </c>
      <c r="X110">
        <v>72.379959768186453</v>
      </c>
      <c r="Y110">
        <v>0</v>
      </c>
      <c r="Z110">
        <v>0</v>
      </c>
      <c r="AA110">
        <v>0</v>
      </c>
      <c r="AB110">
        <v>0</v>
      </c>
      <c r="AC110">
        <v>0</v>
      </c>
      <c r="AD110">
        <v>0</v>
      </c>
      <c r="AE110">
        <v>1946.1368536154882</v>
      </c>
      <c r="AH110">
        <v>8.9166666666666661</v>
      </c>
      <c r="AI110">
        <v>5.9640759900503337E-4</v>
      </c>
      <c r="AJ110">
        <v>0</v>
      </c>
      <c r="AK110">
        <v>0</v>
      </c>
      <c r="AL110">
        <v>0</v>
      </c>
      <c r="AM110">
        <v>0</v>
      </c>
      <c r="AN110">
        <v>0</v>
      </c>
      <c r="AO110">
        <v>0</v>
      </c>
      <c r="AP110">
        <v>1.5932937458273955E-2</v>
      </c>
      <c r="AR110" t="s">
        <v>99</v>
      </c>
      <c r="AS110">
        <v>8.9166666666666661</v>
      </c>
      <c r="AT110">
        <v>1028.2938793945311</v>
      </c>
      <c r="AU110">
        <v>1026.5482177734375</v>
      </c>
      <c r="AV110">
        <v>1026.595947265625</v>
      </c>
      <c r="AW110">
        <v>1026.888427734375</v>
      </c>
      <c r="AX110">
        <v>1029.061279296875</v>
      </c>
      <c r="AY110">
        <v>1029.5</v>
      </c>
      <c r="AZ110">
        <v>1029.5</v>
      </c>
      <c r="BA110">
        <v>1029.5</v>
      </c>
      <c r="BD110">
        <v>8.9166666666666661</v>
      </c>
      <c r="BE110">
        <v>9.8924082183960468E-2</v>
      </c>
      <c r="BF110">
        <v>1.5706646081525832E-2</v>
      </c>
      <c r="BG110">
        <v>2.9396796890068799E-2</v>
      </c>
      <c r="BH110">
        <v>8.2983591710217297E-2</v>
      </c>
      <c r="BI110">
        <v>9.3016802566125989E-2</v>
      </c>
      <c r="BJ110">
        <v>0.10830879182321951</v>
      </c>
      <c r="BK110">
        <v>0.17142071737907827</v>
      </c>
      <c r="BL110">
        <v>0.29823070508427918</v>
      </c>
      <c r="BO110">
        <v>8.9166666666666661</v>
      </c>
      <c r="BP110">
        <v>506.70609400548278</v>
      </c>
      <c r="BQ110">
        <v>0</v>
      </c>
      <c r="BR110">
        <v>0</v>
      </c>
      <c r="BS110">
        <v>175.60159167016104</v>
      </c>
      <c r="BT110">
        <v>462.64516390909034</v>
      </c>
      <c r="BU110">
        <v>538.81426627645976</v>
      </c>
      <c r="BV110">
        <v>2175.1252170474477</v>
      </c>
      <c r="BW110">
        <v>4192.4219164029682</v>
      </c>
    </row>
    <row r="111" spans="1:75">
      <c r="A111">
        <v>9</v>
      </c>
      <c r="B111">
        <v>2.8261195442003843E-2</v>
      </c>
      <c r="C111">
        <v>1.6598400179645978E-2</v>
      </c>
      <c r="D111">
        <v>1.9048911781283095E-2</v>
      </c>
      <c r="E111">
        <v>2.2829233785159886E-2</v>
      </c>
      <c r="F111">
        <v>2.7507307095220312E-2</v>
      </c>
      <c r="G111">
        <v>3.3089771022787318E-2</v>
      </c>
      <c r="H111">
        <v>3.8609225157415494E-2</v>
      </c>
      <c r="I111">
        <v>4.5309745473787189E-2</v>
      </c>
      <c r="L111">
        <v>9</v>
      </c>
      <c r="M111">
        <v>1140.5322231038406</v>
      </c>
      <c r="N111">
        <v>1139.2764892578125</v>
      </c>
      <c r="O111">
        <v>1139.6669921875</v>
      </c>
      <c r="P111">
        <v>1140.26953125</v>
      </c>
      <c r="Q111">
        <v>1140.4990234375</v>
      </c>
      <c r="R111">
        <v>1141.095703125</v>
      </c>
      <c r="S111">
        <v>1141.22265625</v>
      </c>
      <c r="T111">
        <v>1141.5394287109375</v>
      </c>
      <c r="W111">
        <v>9</v>
      </c>
      <c r="X111">
        <v>0</v>
      </c>
      <c r="Y111">
        <v>0</v>
      </c>
      <c r="Z111">
        <v>0</v>
      </c>
      <c r="AA111">
        <v>0</v>
      </c>
      <c r="AB111">
        <v>0</v>
      </c>
      <c r="AC111">
        <v>0</v>
      </c>
      <c r="AD111">
        <v>0</v>
      </c>
      <c r="AE111">
        <v>0</v>
      </c>
      <c r="AH111">
        <v>9</v>
      </c>
      <c r="AI111">
        <v>0</v>
      </c>
      <c r="AJ111">
        <v>0</v>
      </c>
      <c r="AK111">
        <v>0</v>
      </c>
      <c r="AL111">
        <v>0</v>
      </c>
      <c r="AM111">
        <v>0</v>
      </c>
      <c r="AN111">
        <v>0</v>
      </c>
      <c r="AO111">
        <v>0</v>
      </c>
      <c r="AP111">
        <v>0</v>
      </c>
      <c r="AR111" t="s">
        <v>88</v>
      </c>
      <c r="AS111">
        <v>9</v>
      </c>
      <c r="AT111">
        <v>1028.2678930664065</v>
      </c>
      <c r="AU111">
        <v>1026.524169921875</v>
      </c>
      <c r="AV111">
        <v>1026.5479736328125</v>
      </c>
      <c r="AW111">
        <v>1026.6949462890625</v>
      </c>
      <c r="AX111">
        <v>1028.9683837890625</v>
      </c>
      <c r="AY111">
        <v>1029.5</v>
      </c>
      <c r="AZ111">
        <v>1029.5</v>
      </c>
      <c r="BA111">
        <v>1029.5</v>
      </c>
      <c r="BD111">
        <v>9</v>
      </c>
      <c r="BE111">
        <v>0.12512460848180706</v>
      </c>
      <c r="BF111">
        <v>3.9443817513529211E-2</v>
      </c>
      <c r="BG111">
        <v>5.8299207012169063E-2</v>
      </c>
      <c r="BH111">
        <v>0.10428988025523722</v>
      </c>
      <c r="BI111">
        <v>0.11729352991096675</v>
      </c>
      <c r="BJ111">
        <v>0.1413915742887184</v>
      </c>
      <c r="BK111">
        <v>0.20185871107969433</v>
      </c>
      <c r="BL111">
        <v>0.32458212808705866</v>
      </c>
      <c r="BO111">
        <v>9</v>
      </c>
      <c r="BP111">
        <v>1011.1209887529824</v>
      </c>
      <c r="BQ111">
        <v>0</v>
      </c>
      <c r="BR111">
        <v>128.07267123859094</v>
      </c>
      <c r="BS111">
        <v>354.81727623110316</v>
      </c>
      <c r="BT111">
        <v>552.35109810412689</v>
      </c>
      <c r="BU111">
        <v>2037.5521999560003</v>
      </c>
      <c r="BV111">
        <v>2101.3556097182709</v>
      </c>
      <c r="BW111">
        <v>2180.6676095041971</v>
      </c>
    </row>
    <row r="112" spans="1:75">
      <c r="A112">
        <v>9.0833333333333321</v>
      </c>
      <c r="B112">
        <v>2.424773736796243E-2</v>
      </c>
      <c r="C112">
        <v>1.647557110118214E-2</v>
      </c>
      <c r="D112">
        <v>1.8846541934181005E-2</v>
      </c>
      <c r="E112">
        <v>2.1439722331706434E-2</v>
      </c>
      <c r="F112">
        <v>2.312811921001412E-2</v>
      </c>
      <c r="G112">
        <v>2.543212212913204E-2</v>
      </c>
      <c r="H112">
        <v>3.5239107091911137E-2</v>
      </c>
      <c r="I112">
        <v>5.160257569514215E-2</v>
      </c>
      <c r="L112">
        <v>9.0833333333333321</v>
      </c>
      <c r="M112">
        <v>1141.0151993815111</v>
      </c>
      <c r="N112">
        <v>1139.761474609375</v>
      </c>
      <c r="O112">
        <v>1140.244384765625</v>
      </c>
      <c r="P112">
        <v>1140.616943359375</v>
      </c>
      <c r="Q112">
        <v>1141.014892578125</v>
      </c>
      <c r="R112">
        <v>1141.4920654296875</v>
      </c>
      <c r="S112">
        <v>1141.7196044921875</v>
      </c>
      <c r="T112">
        <v>1142.3370361328125</v>
      </c>
      <c r="W112">
        <v>9.0833333333333321</v>
      </c>
      <c r="X112">
        <v>0</v>
      </c>
      <c r="Y112">
        <v>0</v>
      </c>
      <c r="Z112">
        <v>0</v>
      </c>
      <c r="AA112">
        <v>0</v>
      </c>
      <c r="AB112">
        <v>0</v>
      </c>
      <c r="AC112">
        <v>0</v>
      </c>
      <c r="AD112">
        <v>0</v>
      </c>
      <c r="AE112">
        <v>0</v>
      </c>
      <c r="AH112">
        <v>9.0833333333333321</v>
      </c>
      <c r="AI112">
        <v>0</v>
      </c>
      <c r="AJ112">
        <v>0</v>
      </c>
      <c r="AK112">
        <v>0</v>
      </c>
      <c r="AL112">
        <v>0</v>
      </c>
      <c r="AM112">
        <v>0</v>
      </c>
      <c r="AN112">
        <v>0</v>
      </c>
      <c r="AO112">
        <v>0</v>
      </c>
      <c r="AP112">
        <v>0</v>
      </c>
      <c r="AR112" t="s">
        <v>89</v>
      </c>
      <c r="AS112">
        <v>9.0833333333333321</v>
      </c>
      <c r="AT112">
        <v>1027.6935827636719</v>
      </c>
      <c r="AU112">
        <v>1026.5120849609375</v>
      </c>
      <c r="AV112">
        <v>1026.52392578125</v>
      </c>
      <c r="AW112">
        <v>1026.59765625</v>
      </c>
      <c r="AX112">
        <v>1028.0067138671875</v>
      </c>
      <c r="AY112">
        <v>1028.0413818359375</v>
      </c>
      <c r="AZ112">
        <v>1029.5</v>
      </c>
      <c r="BA112">
        <v>1029.5</v>
      </c>
      <c r="BD112">
        <v>9.0833333333333321</v>
      </c>
      <c r="BE112">
        <v>7.0189619664783875E-2</v>
      </c>
      <c r="BF112">
        <v>3.0390068239682932E-6</v>
      </c>
      <c r="BG112">
        <v>1.8359905595843884E-5</v>
      </c>
      <c r="BH112">
        <v>2.735684574872721E-2</v>
      </c>
      <c r="BI112">
        <v>6.4986656070686877E-2</v>
      </c>
      <c r="BJ112">
        <v>9.7702242783270776E-2</v>
      </c>
      <c r="BK112">
        <v>0.16796628187876195</v>
      </c>
      <c r="BL112">
        <v>0.2173242683056742</v>
      </c>
      <c r="BO112">
        <v>9.0833333333333321</v>
      </c>
      <c r="BP112">
        <v>169.00863643220882</v>
      </c>
      <c r="BQ112">
        <v>0</v>
      </c>
      <c r="BR112">
        <v>0</v>
      </c>
      <c r="BS112">
        <v>0</v>
      </c>
      <c r="BT112">
        <v>0</v>
      </c>
      <c r="BU112">
        <v>240.00859515623446</v>
      </c>
      <c r="BV112">
        <v>1076.9925958065717</v>
      </c>
      <c r="BW112">
        <v>1126.2762174722384</v>
      </c>
    </row>
    <row r="113" spans="1:75">
      <c r="A113">
        <v>9.1666666666666661</v>
      </c>
      <c r="B113">
        <v>2.7925237423005442E-2</v>
      </c>
      <c r="C113">
        <v>1.4289961654867511E-2</v>
      </c>
      <c r="D113">
        <v>1.7059819583664648E-2</v>
      </c>
      <c r="E113">
        <v>2.4351960746571422E-2</v>
      </c>
      <c r="F113">
        <v>2.7648020477499813E-2</v>
      </c>
      <c r="G113">
        <v>3.2146435842150822E-2</v>
      </c>
      <c r="H113">
        <v>3.9937058318173513E-2</v>
      </c>
      <c r="I113">
        <v>4.4912776502314955E-2</v>
      </c>
      <c r="L113">
        <v>9.1666666666666661</v>
      </c>
      <c r="M113">
        <v>1141.3767608642568</v>
      </c>
      <c r="N113">
        <v>1140.1322021484375</v>
      </c>
      <c r="O113">
        <v>1140.574951171875</v>
      </c>
      <c r="P113">
        <v>1140.99609375</v>
      </c>
      <c r="Q113">
        <v>1141.3758544921875</v>
      </c>
      <c r="R113">
        <v>1141.7974853515625</v>
      </c>
      <c r="S113">
        <v>1142.17724609375</v>
      </c>
      <c r="T113">
        <v>1143.148681640625</v>
      </c>
      <c r="W113">
        <v>9.1666666666666661</v>
      </c>
      <c r="X113">
        <v>0</v>
      </c>
      <c r="Y113">
        <v>0</v>
      </c>
      <c r="Z113">
        <v>0</v>
      </c>
      <c r="AA113">
        <v>0</v>
      </c>
      <c r="AB113">
        <v>0</v>
      </c>
      <c r="AC113">
        <v>0</v>
      </c>
      <c r="AD113">
        <v>0</v>
      </c>
      <c r="AE113">
        <v>0</v>
      </c>
      <c r="AH113">
        <v>9.1666666666666661</v>
      </c>
      <c r="AI113">
        <v>0</v>
      </c>
      <c r="AJ113">
        <v>0</v>
      </c>
      <c r="AK113">
        <v>0</v>
      </c>
      <c r="AL113">
        <v>0</v>
      </c>
      <c r="AM113">
        <v>0</v>
      </c>
      <c r="AN113">
        <v>0</v>
      </c>
      <c r="AO113">
        <v>0</v>
      </c>
      <c r="AP113">
        <v>0</v>
      </c>
      <c r="AR113" t="s">
        <v>90</v>
      </c>
      <c r="AS113">
        <v>9.1666666666666661</v>
      </c>
      <c r="AT113">
        <v>1027.7482649739586</v>
      </c>
      <c r="AU113">
        <v>1026.511962890625</v>
      </c>
      <c r="AV113">
        <v>1026.5396728515625</v>
      </c>
      <c r="AW113">
        <v>1026.775634765625</v>
      </c>
      <c r="AX113">
        <v>1027.4521484375</v>
      </c>
      <c r="AY113">
        <v>1028.27490234375</v>
      </c>
      <c r="AZ113">
        <v>1029.5</v>
      </c>
      <c r="BA113">
        <v>1029.5</v>
      </c>
      <c r="BD113">
        <v>9.1666666666666661</v>
      </c>
      <c r="BE113">
        <v>8.2019721427381134E-2</v>
      </c>
      <c r="BF113">
        <v>2.2612255179410568E-5</v>
      </c>
      <c r="BG113">
        <v>5.2897257774020545E-4</v>
      </c>
      <c r="BH113">
        <v>3.8558726373594254E-2</v>
      </c>
      <c r="BI113">
        <v>6.8410990934353322E-2</v>
      </c>
      <c r="BJ113">
        <v>0.11494728096295148</v>
      </c>
      <c r="BK113">
        <v>0.225380266783759</v>
      </c>
      <c r="BL113">
        <v>0.29967664158903062</v>
      </c>
      <c r="BO113">
        <v>9.1666666666666661</v>
      </c>
      <c r="BP113">
        <v>209.24616549432898</v>
      </c>
      <c r="BQ113">
        <v>0</v>
      </c>
      <c r="BR113">
        <v>0</v>
      </c>
      <c r="BS113">
        <v>0</v>
      </c>
      <c r="BT113">
        <v>0</v>
      </c>
      <c r="BU113">
        <v>265.3991078423179</v>
      </c>
      <c r="BV113">
        <v>709.95393796462008</v>
      </c>
      <c r="BW113">
        <v>1957.4774303567665</v>
      </c>
    </row>
    <row r="114" spans="1:75">
      <c r="A114">
        <v>9.25</v>
      </c>
      <c r="B114">
        <v>2.5729259156529793E-2</v>
      </c>
      <c r="C114">
        <v>1.6201949620153755E-2</v>
      </c>
      <c r="D114">
        <v>1.9458642782410607E-2</v>
      </c>
      <c r="E114">
        <v>2.2680356778437272E-2</v>
      </c>
      <c r="F114">
        <v>2.4699667847016826E-2</v>
      </c>
      <c r="G114">
        <v>2.8349762942525558E-2</v>
      </c>
      <c r="H114">
        <v>3.6044089938513935E-2</v>
      </c>
      <c r="I114">
        <v>3.951553298975341E-2</v>
      </c>
      <c r="L114">
        <v>9.25</v>
      </c>
      <c r="M114">
        <v>1141.8008860270174</v>
      </c>
      <c r="N114">
        <v>1140.4810791015625</v>
      </c>
      <c r="O114">
        <v>1140.90234375</v>
      </c>
      <c r="P114">
        <v>1141.3006591796875</v>
      </c>
      <c r="Q114">
        <v>1141.8018798828125</v>
      </c>
      <c r="R114">
        <v>1142.2491455078125</v>
      </c>
      <c r="S114">
        <v>1142.874267578125</v>
      </c>
      <c r="T114">
        <v>1143.7264404296875</v>
      </c>
      <c r="W114">
        <v>9.25</v>
      </c>
      <c r="X114">
        <v>0</v>
      </c>
      <c r="Y114">
        <v>0</v>
      </c>
      <c r="Z114">
        <v>0</v>
      </c>
      <c r="AA114">
        <v>0</v>
      </c>
      <c r="AB114">
        <v>0</v>
      </c>
      <c r="AC114">
        <v>0</v>
      </c>
      <c r="AD114">
        <v>0</v>
      </c>
      <c r="AE114">
        <v>0</v>
      </c>
      <c r="AH114">
        <v>9.25</v>
      </c>
      <c r="AI114">
        <v>0</v>
      </c>
      <c r="AJ114">
        <v>0</v>
      </c>
      <c r="AK114">
        <v>0</v>
      </c>
      <c r="AL114">
        <v>0</v>
      </c>
      <c r="AM114">
        <v>0</v>
      </c>
      <c r="AN114">
        <v>0</v>
      </c>
      <c r="AO114">
        <v>0</v>
      </c>
      <c r="AP114">
        <v>0</v>
      </c>
      <c r="AR114" t="s">
        <v>91</v>
      </c>
      <c r="AS114">
        <v>9.25</v>
      </c>
      <c r="AT114">
        <v>1027.761053568521</v>
      </c>
      <c r="AU114">
        <v>1026.5059814453125</v>
      </c>
      <c r="AV114">
        <v>1026.519775390625</v>
      </c>
      <c r="AW114">
        <v>1026.8968505859375</v>
      </c>
      <c r="AX114">
        <v>1027.485107421875</v>
      </c>
      <c r="AY114">
        <v>1028.491455078125</v>
      </c>
      <c r="AZ114">
        <v>1029.491455078125</v>
      </c>
      <c r="BA114">
        <v>1029.49365234375</v>
      </c>
      <c r="BD114">
        <v>9.25</v>
      </c>
      <c r="BE114">
        <v>6.7717442563027266E-2</v>
      </c>
      <c r="BF114">
        <v>3.7403597730190086E-4</v>
      </c>
      <c r="BG114">
        <v>5.3257645049598068E-4</v>
      </c>
      <c r="BH114">
        <v>1.6754302123445086E-2</v>
      </c>
      <c r="BI114">
        <v>5.5887605412863195E-2</v>
      </c>
      <c r="BJ114">
        <v>0.10183497215621173</v>
      </c>
      <c r="BK114">
        <v>0.18350554455537349</v>
      </c>
      <c r="BL114">
        <v>0.27999473968520761</v>
      </c>
      <c r="BO114">
        <v>9.25</v>
      </c>
      <c r="BP114">
        <v>153.9993256918693</v>
      </c>
      <c r="BQ114">
        <v>0</v>
      </c>
      <c r="BR114">
        <v>0</v>
      </c>
      <c r="BS114">
        <v>0</v>
      </c>
      <c r="BT114">
        <v>0</v>
      </c>
      <c r="BU114">
        <v>266.34814158007794</v>
      </c>
      <c r="BV114">
        <v>466.56745288599615</v>
      </c>
      <c r="BW114">
        <v>1416.7738946154836</v>
      </c>
    </row>
    <row r="115" spans="1:75">
      <c r="A115">
        <v>9.3333333333333321</v>
      </c>
      <c r="B115">
        <v>2.5148541250625045E-2</v>
      </c>
      <c r="C115">
        <v>7.4493204920145217E-3</v>
      </c>
      <c r="D115">
        <v>7.7748281910317019E-3</v>
      </c>
      <c r="E115">
        <v>1.4909905075910501E-2</v>
      </c>
      <c r="F115">
        <v>2.4160646717064083E-2</v>
      </c>
      <c r="G115">
        <v>3.1314481020672247E-2</v>
      </c>
      <c r="H115">
        <v>4.869747135671787E-2</v>
      </c>
      <c r="I115">
        <v>6.3940256950445473E-2</v>
      </c>
      <c r="L115">
        <v>9.3333333333333321</v>
      </c>
      <c r="M115">
        <v>1142.2973618570959</v>
      </c>
      <c r="N115">
        <v>1140.823486328125</v>
      </c>
      <c r="O115">
        <v>1141.251708984375</v>
      </c>
      <c r="P115">
        <v>1141.6776123046875</v>
      </c>
      <c r="Q115">
        <v>1142.284912109375</v>
      </c>
      <c r="R115">
        <v>1142.8450927734375</v>
      </c>
      <c r="S115">
        <v>1143.4287109375</v>
      </c>
      <c r="T115">
        <v>1144.328369140625</v>
      </c>
      <c r="W115">
        <v>9.3333333333333321</v>
      </c>
      <c r="X115">
        <v>6000.0000214466445</v>
      </c>
      <c r="Y115">
        <v>6000.0000214466445</v>
      </c>
      <c r="Z115">
        <v>6000.0000214466445</v>
      </c>
      <c r="AA115">
        <v>6000.0000214466445</v>
      </c>
      <c r="AB115">
        <v>6000.0000214466445</v>
      </c>
      <c r="AC115">
        <v>6000.0000214466445</v>
      </c>
      <c r="AD115">
        <v>6000.0000214466445</v>
      </c>
      <c r="AE115">
        <v>6000.0000214466445</v>
      </c>
      <c r="AH115">
        <v>9.3333333333333321</v>
      </c>
      <c r="AI115">
        <v>9.9999997473787516E-2</v>
      </c>
      <c r="AJ115">
        <v>9.9999997473787516E-2</v>
      </c>
      <c r="AK115">
        <v>9.9999997473787516E-2</v>
      </c>
      <c r="AL115">
        <v>9.9999997473787516E-2</v>
      </c>
      <c r="AM115">
        <v>9.9999997473787516E-2</v>
      </c>
      <c r="AN115">
        <v>9.9999997473787516E-2</v>
      </c>
      <c r="AO115">
        <v>9.9999997473787516E-2</v>
      </c>
      <c r="AP115">
        <v>9.9999997473787516E-2</v>
      </c>
      <c r="AR115" t="s">
        <v>92</v>
      </c>
      <c r="AS115">
        <v>9.3333333333333321</v>
      </c>
      <c r="AT115">
        <v>1027.8352331542965</v>
      </c>
      <c r="AU115">
        <v>1026.5030517578125</v>
      </c>
      <c r="AV115">
        <v>1026.5098876953125</v>
      </c>
      <c r="AW115">
        <v>1026.948486328125</v>
      </c>
      <c r="AX115">
        <v>1027.483642578125</v>
      </c>
      <c r="AY115">
        <v>1028.721435546875</v>
      </c>
      <c r="AZ115">
        <v>1029.453125</v>
      </c>
      <c r="BA115">
        <v>1029.45361328125</v>
      </c>
      <c r="BD115">
        <v>9.3333333333333321</v>
      </c>
      <c r="BE115">
        <v>2.6962626370180383E-2</v>
      </c>
      <c r="BF115">
        <v>2.3426836026629871E-6</v>
      </c>
      <c r="BG115">
        <v>4.7406103931280086E-5</v>
      </c>
      <c r="BH115">
        <v>6.1131748907428118E-4</v>
      </c>
      <c r="BI115">
        <v>1.0108529977514991E-3</v>
      </c>
      <c r="BJ115">
        <v>3.7062138289911672E-2</v>
      </c>
      <c r="BK115">
        <v>0.1177594022010453</v>
      </c>
      <c r="BL115">
        <v>0.21423134603537619</v>
      </c>
      <c r="BO115">
        <v>9.3333333333333321</v>
      </c>
      <c r="BP115">
        <v>6256.9506751696181</v>
      </c>
      <c r="BQ115">
        <v>4356.0753076467727</v>
      </c>
      <c r="BR115">
        <v>4408.8695127216652</v>
      </c>
      <c r="BS115">
        <v>5145.1834126282392</v>
      </c>
      <c r="BT115">
        <v>6202.7165801847741</v>
      </c>
      <c r="BU115">
        <v>7560.6750056796755</v>
      </c>
      <c r="BV115">
        <v>7976.5462247596843</v>
      </c>
      <c r="BW115">
        <v>8122.2356133837211</v>
      </c>
    </row>
    <row r="116" spans="1:75">
      <c r="A116">
        <v>9.4166666666666661</v>
      </c>
      <c r="B116">
        <v>2.5252511244010116E-2</v>
      </c>
      <c r="C116">
        <v>9.7933716460829601E-3</v>
      </c>
      <c r="D116">
        <v>1.2354322279861663E-2</v>
      </c>
      <c r="E116">
        <v>1.8868089682655409E-2</v>
      </c>
      <c r="F116">
        <v>2.5282241040258668E-2</v>
      </c>
      <c r="G116">
        <v>3.0451230486505665E-2</v>
      </c>
      <c r="H116">
        <v>3.9146809285739437E-2</v>
      </c>
      <c r="I116">
        <v>5.4186493798624724E-2</v>
      </c>
      <c r="L116">
        <v>9.4166666666666661</v>
      </c>
      <c r="M116">
        <v>1141.4977504475896</v>
      </c>
      <c r="N116">
        <v>1140.11083984375</v>
      </c>
      <c r="O116">
        <v>1140.56689453125</v>
      </c>
      <c r="P116">
        <v>1141.091796875</v>
      </c>
      <c r="Q116">
        <v>1141.582763671875</v>
      </c>
      <c r="R116">
        <v>1141.859130859375</v>
      </c>
      <c r="S116">
        <v>1142.73291015625</v>
      </c>
      <c r="T116">
        <v>1143.84765625</v>
      </c>
      <c r="W116">
        <v>9.4166666666666661</v>
      </c>
      <c r="X116">
        <v>6000.0000214466445</v>
      </c>
      <c r="Y116">
        <v>6000.0000214466445</v>
      </c>
      <c r="Z116">
        <v>6000.0000214466445</v>
      </c>
      <c r="AA116">
        <v>6000.0000214466445</v>
      </c>
      <c r="AB116">
        <v>6000.0000214466445</v>
      </c>
      <c r="AC116">
        <v>6000.0000214466445</v>
      </c>
      <c r="AD116">
        <v>6000.0000214466445</v>
      </c>
      <c r="AE116">
        <v>6000.0000214466445</v>
      </c>
      <c r="AH116">
        <v>9.4166666666666661</v>
      </c>
      <c r="AI116">
        <v>9.9999997473787516E-2</v>
      </c>
      <c r="AJ116">
        <v>9.9999997473787516E-2</v>
      </c>
      <c r="AK116">
        <v>9.9999997473787516E-2</v>
      </c>
      <c r="AL116">
        <v>9.9999997473787516E-2</v>
      </c>
      <c r="AM116">
        <v>9.9999997473787516E-2</v>
      </c>
      <c r="AN116">
        <v>9.9999997473787516E-2</v>
      </c>
      <c r="AO116">
        <v>9.9999997473787516E-2</v>
      </c>
      <c r="AP116">
        <v>9.9999997473787516E-2</v>
      </c>
      <c r="AR116" t="s">
        <v>93</v>
      </c>
      <c r="AS116">
        <v>9.4166666666666661</v>
      </c>
      <c r="AT116">
        <v>1029.1635124715165</v>
      </c>
      <c r="AU116">
        <v>1026.5030517578125</v>
      </c>
      <c r="AV116">
        <v>1026.519775390625</v>
      </c>
      <c r="AW116">
        <v>1029.4207763671875</v>
      </c>
      <c r="AX116">
        <v>1029.431884765625</v>
      </c>
      <c r="AY116">
        <v>1029.4423828125</v>
      </c>
      <c r="AZ116">
        <v>1029.447998046875</v>
      </c>
      <c r="BA116">
        <v>1029.4481201171875</v>
      </c>
      <c r="BD116">
        <v>9.4166666666666661</v>
      </c>
      <c r="BE116">
        <v>8.2071625796136943E-2</v>
      </c>
      <c r="BF116">
        <v>3.7791669456055388E-2</v>
      </c>
      <c r="BG116">
        <v>5.106193566462025E-2</v>
      </c>
      <c r="BH116">
        <v>6.4020925492513925E-2</v>
      </c>
      <c r="BI116">
        <v>7.6206648373045027E-2</v>
      </c>
      <c r="BJ116">
        <v>9.6159550594165921E-2</v>
      </c>
      <c r="BK116">
        <v>0.12825161684304476</v>
      </c>
      <c r="BL116">
        <v>0.13211667828727514</v>
      </c>
      <c r="BO116">
        <v>9.4166666666666661</v>
      </c>
      <c r="BP116">
        <v>7816.5138294006356</v>
      </c>
      <c r="BQ116">
        <v>4066.7079091663491</v>
      </c>
      <c r="BR116">
        <v>5827.752686116447</v>
      </c>
      <c r="BS116">
        <v>7641.9591769909512</v>
      </c>
      <c r="BT116">
        <v>7720.8573750388641</v>
      </c>
      <c r="BU116">
        <v>7830.2767579001675</v>
      </c>
      <c r="BV116">
        <v>9354.1366139895654</v>
      </c>
      <c r="BW116">
        <v>9562.9666682680727</v>
      </c>
    </row>
    <row r="117" spans="1:75">
      <c r="A117">
        <v>9.4999999999999982</v>
      </c>
      <c r="B117">
        <v>2.4931683090017011E-2</v>
      </c>
      <c r="C117">
        <v>8.6429354269057512E-3</v>
      </c>
      <c r="D117">
        <v>1.3228496754891239E-2</v>
      </c>
      <c r="E117">
        <v>1.9925253582186997E-2</v>
      </c>
      <c r="F117">
        <v>2.4683222363819368E-2</v>
      </c>
      <c r="G117">
        <v>2.9009519494138658E-2</v>
      </c>
      <c r="H117">
        <v>3.6636876757256687E-2</v>
      </c>
      <c r="I117">
        <v>4.1343180782860145E-2</v>
      </c>
      <c r="L117">
        <v>9.4999999999999982</v>
      </c>
      <c r="M117">
        <v>1141.0110048421213</v>
      </c>
      <c r="N117">
        <v>1139.3106689453125</v>
      </c>
      <c r="O117">
        <v>1139.979736328125</v>
      </c>
      <c r="P117">
        <v>1140.6396484375</v>
      </c>
      <c r="Q117">
        <v>1141.077392578125</v>
      </c>
      <c r="R117">
        <v>1141.403564453125</v>
      </c>
      <c r="S117">
        <v>1142.1630859375</v>
      </c>
      <c r="T117">
        <v>1143.629150390625</v>
      </c>
      <c r="W117">
        <v>9.4999999999999982</v>
      </c>
      <c r="X117">
        <v>5975.195011648676</v>
      </c>
      <c r="Y117">
        <v>4109.602994125019</v>
      </c>
      <c r="Z117">
        <v>6000.0000214466445</v>
      </c>
      <c r="AA117">
        <v>6000.0000214466445</v>
      </c>
      <c r="AB117">
        <v>6000.0000214466445</v>
      </c>
      <c r="AC117">
        <v>6000.0000214466445</v>
      </c>
      <c r="AD117">
        <v>6000.0000214466445</v>
      </c>
      <c r="AE117">
        <v>6000.0000214466445</v>
      </c>
      <c r="AH117">
        <v>9.4999999999999982</v>
      </c>
      <c r="AI117">
        <v>9.9999997473787516E-2</v>
      </c>
      <c r="AJ117">
        <v>9.9999997473787516E-2</v>
      </c>
      <c r="AK117">
        <v>9.9999997473787516E-2</v>
      </c>
      <c r="AL117">
        <v>9.9999997473787516E-2</v>
      </c>
      <c r="AM117">
        <v>9.9999997473787516E-2</v>
      </c>
      <c r="AN117">
        <v>9.9999997473787516E-2</v>
      </c>
      <c r="AO117">
        <v>9.9999997473787516E-2</v>
      </c>
      <c r="AP117">
        <v>9.9999997473787516E-2</v>
      </c>
      <c r="AR117" t="s">
        <v>94</v>
      </c>
      <c r="AS117">
        <v>9.4999999999999982</v>
      </c>
      <c r="AT117">
        <v>1029.0282495117187</v>
      </c>
      <c r="AU117">
        <v>1026.50146484375</v>
      </c>
      <c r="AV117">
        <v>1028.0008544921875</v>
      </c>
      <c r="AW117">
        <v>1029.40478515625</v>
      </c>
      <c r="AX117">
        <v>1029.4049072265625</v>
      </c>
      <c r="AY117">
        <v>1029.405029296875</v>
      </c>
      <c r="AZ117">
        <v>1029.407470703125</v>
      </c>
      <c r="BA117">
        <v>1029.4376220703125</v>
      </c>
      <c r="BD117">
        <v>9.4999999999999982</v>
      </c>
      <c r="BE117">
        <v>7.6562915068431284E-2</v>
      </c>
      <c r="BF117">
        <v>6.6769280238077044E-3</v>
      </c>
      <c r="BG117">
        <v>2.3388634872389957E-2</v>
      </c>
      <c r="BH117">
        <v>5.5949534726096317E-2</v>
      </c>
      <c r="BI117">
        <v>7.4632625910453498E-2</v>
      </c>
      <c r="BJ117">
        <v>9.5258379587903619E-2</v>
      </c>
      <c r="BK117">
        <v>0.13184834097046405</v>
      </c>
      <c r="BL117">
        <v>0.1609579921932891</v>
      </c>
      <c r="BO117">
        <v>9.4999999999999982</v>
      </c>
      <c r="BP117">
        <v>7424.903146861624</v>
      </c>
      <c r="BQ117">
        <v>3451.4553450140152</v>
      </c>
      <c r="BR117">
        <v>5694.0300091694608</v>
      </c>
      <c r="BS117">
        <v>7430.969417751031</v>
      </c>
      <c r="BT117">
        <v>7505.3167414336212</v>
      </c>
      <c r="BU117">
        <v>7597.7825348231145</v>
      </c>
      <c r="BV117">
        <v>9212.2744190657413</v>
      </c>
      <c r="BW117">
        <v>9311.5868361889879</v>
      </c>
    </row>
    <row r="118" spans="1:75">
      <c r="A118">
        <v>9.5833333333333321</v>
      </c>
      <c r="B118">
        <v>2.4065636541763483E-2</v>
      </c>
      <c r="C118">
        <v>6.4783648667798843E-3</v>
      </c>
      <c r="D118">
        <v>1.1079122486989945E-2</v>
      </c>
      <c r="E118">
        <v>1.8049428035737947E-2</v>
      </c>
      <c r="F118">
        <v>2.3025675545795821E-2</v>
      </c>
      <c r="G118">
        <v>2.9761320547549985E-2</v>
      </c>
      <c r="H118">
        <v>4.0029848605627194E-2</v>
      </c>
      <c r="I118">
        <v>5.2979929023422301E-2</v>
      </c>
      <c r="L118">
        <v>9.5833333333333321</v>
      </c>
      <c r="M118">
        <v>1140.4232438151037</v>
      </c>
      <c r="N118">
        <v>1138.9017333984375</v>
      </c>
      <c r="O118">
        <v>1139.222412109375</v>
      </c>
      <c r="P118">
        <v>1140.031494140625</v>
      </c>
      <c r="Q118">
        <v>1140.5003662109375</v>
      </c>
      <c r="R118">
        <v>1140.867431640625</v>
      </c>
      <c r="S118">
        <v>1141.680908203125</v>
      </c>
      <c r="T118">
        <v>1143.35693359375</v>
      </c>
      <c r="W118">
        <v>9.5833333333333321</v>
      </c>
      <c r="X118">
        <v>5676.2689772469421</v>
      </c>
      <c r="Y118">
        <v>2727.4669266703609</v>
      </c>
      <c r="Z118">
        <v>4322.3216510374614</v>
      </c>
      <c r="AA118">
        <v>6000.0000214466445</v>
      </c>
      <c r="AB118">
        <v>6000.0000214466445</v>
      </c>
      <c r="AC118">
        <v>6000.0000214466445</v>
      </c>
      <c r="AD118">
        <v>6000.0000214466445</v>
      </c>
      <c r="AE118">
        <v>6000.0000214466445</v>
      </c>
      <c r="AH118">
        <v>9.5833333333333321</v>
      </c>
      <c r="AI118">
        <v>9.9999997473787516E-2</v>
      </c>
      <c r="AJ118">
        <v>9.9999997473787516E-2</v>
      </c>
      <c r="AK118">
        <v>9.9999997473787516E-2</v>
      </c>
      <c r="AL118">
        <v>9.9999997473787516E-2</v>
      </c>
      <c r="AM118">
        <v>9.9999997473787516E-2</v>
      </c>
      <c r="AN118">
        <v>9.9999997473787516E-2</v>
      </c>
      <c r="AO118">
        <v>9.9999997473787516E-2</v>
      </c>
      <c r="AP118">
        <v>9.9999997473787516E-2</v>
      </c>
      <c r="AR118" t="s">
        <v>95</v>
      </c>
      <c r="AS118">
        <v>9.5833333333333321</v>
      </c>
      <c r="AT118">
        <v>1029.0871447753907</v>
      </c>
      <c r="AU118">
        <v>1026.5062255859375</v>
      </c>
      <c r="AV118">
        <v>1027.267333984375</v>
      </c>
      <c r="AW118">
        <v>1029.41650390625</v>
      </c>
      <c r="AX118">
        <v>1029.4168701171875</v>
      </c>
      <c r="AY118">
        <v>1029.4168701171875</v>
      </c>
      <c r="AZ118">
        <v>1029.430908203125</v>
      </c>
      <c r="BA118">
        <v>1029.4453125</v>
      </c>
      <c r="BD118">
        <v>9.5833333333333321</v>
      </c>
      <c r="BE118">
        <v>7.4569651611397933E-2</v>
      </c>
      <c r="BF118">
        <v>4.1987607346527511E-4</v>
      </c>
      <c r="BG118">
        <v>6.05196009928477E-3</v>
      </c>
      <c r="BH118">
        <v>4.4086846173740923E-2</v>
      </c>
      <c r="BI118">
        <v>7.3145914939232171E-2</v>
      </c>
      <c r="BJ118">
        <v>9.9942219094373286E-2</v>
      </c>
      <c r="BK118">
        <v>0.15753101615700871</v>
      </c>
      <c r="BL118">
        <v>0.21168914099689573</v>
      </c>
      <c r="BO118">
        <v>9.5833333333333321</v>
      </c>
      <c r="BP118">
        <v>7080.4186952776299</v>
      </c>
      <c r="BQ118">
        <v>2146.3761523483922</v>
      </c>
      <c r="BR118">
        <v>4849.4606618838498</v>
      </c>
      <c r="BS118">
        <v>5929.6664801475026</v>
      </c>
      <c r="BT118">
        <v>7324.3540612788238</v>
      </c>
      <c r="BU118">
        <v>7582.0694058125182</v>
      </c>
      <c r="BV118">
        <v>9120.759047019721</v>
      </c>
      <c r="BW118">
        <v>9243.1083170647071</v>
      </c>
    </row>
    <row r="119" spans="1:75">
      <c r="A119">
        <v>9.6666666666666661</v>
      </c>
      <c r="B119">
        <v>3.3035659031762997E-2</v>
      </c>
      <c r="C119" s="6">
        <v>2.191225576098077E-2</v>
      </c>
      <c r="D119">
        <v>2.6914462068816647E-2</v>
      </c>
      <c r="E119">
        <v>3.0104485631454736E-2</v>
      </c>
      <c r="F119">
        <v>3.2660624128766358E-2</v>
      </c>
      <c r="G119">
        <v>3.6087280022911727E-2</v>
      </c>
      <c r="H119">
        <v>3.9234986616065726E-2</v>
      </c>
      <c r="I119">
        <v>4.4074735342292115E-2</v>
      </c>
      <c r="L119">
        <v>9.6666666666666661</v>
      </c>
      <c r="M119">
        <v>1139.8581042480457</v>
      </c>
      <c r="N119" s="6">
        <v>1138.927734375</v>
      </c>
      <c r="O119">
        <v>1138.927734375</v>
      </c>
      <c r="P119">
        <v>1139.3358154296875</v>
      </c>
      <c r="Q119">
        <v>1139.765625</v>
      </c>
      <c r="R119">
        <v>1140.2965087890625</v>
      </c>
      <c r="S119">
        <v>1141.172119140625</v>
      </c>
      <c r="T119">
        <v>1142.8897705078125</v>
      </c>
      <c r="W119">
        <v>9.6666666666666661</v>
      </c>
      <c r="X119">
        <v>5284.2514632775337</v>
      </c>
      <c r="Y119" s="6">
        <v>2765.9200200269638</v>
      </c>
      <c r="Z119">
        <v>3100.8190724166534</v>
      </c>
      <c r="AA119">
        <v>4786.7696985748007</v>
      </c>
      <c r="AB119">
        <v>6000.0000214466445</v>
      </c>
      <c r="AC119">
        <v>6000.0000214466445</v>
      </c>
      <c r="AD119">
        <v>6000.0000214466445</v>
      </c>
      <c r="AE119">
        <v>6000.0000214466445</v>
      </c>
      <c r="AH119">
        <v>9.6666666666666661</v>
      </c>
      <c r="AI119">
        <v>9.9999997473787516E-2</v>
      </c>
      <c r="AJ119" s="6">
        <v>9.9999997473787516E-2</v>
      </c>
      <c r="AK119">
        <v>9.9999997473787516E-2</v>
      </c>
      <c r="AL119">
        <v>9.9999997473787516E-2</v>
      </c>
      <c r="AM119">
        <v>9.9999997473787516E-2</v>
      </c>
      <c r="AN119">
        <v>9.9999997473787516E-2</v>
      </c>
      <c r="AO119">
        <v>9.9999997473787516E-2</v>
      </c>
      <c r="AP119">
        <v>9.9999997473787516E-2</v>
      </c>
      <c r="AR119" t="s">
        <v>96</v>
      </c>
      <c r="AS119">
        <v>9.6666666666666661</v>
      </c>
      <c r="AT119">
        <v>1029.0234704589845</v>
      </c>
      <c r="AU119" s="6">
        <v>1026.8890380859375</v>
      </c>
      <c r="AV119">
        <v>1027.256591796875</v>
      </c>
      <c r="AW119">
        <v>1028.0130615234375</v>
      </c>
      <c r="AX119">
        <v>1029.438720703125</v>
      </c>
      <c r="AY119">
        <v>1029.438720703125</v>
      </c>
      <c r="AZ119">
        <v>1029.4544677734375</v>
      </c>
      <c r="BA119">
        <v>1029.459716796875</v>
      </c>
      <c r="BD119">
        <v>9.6666666666666661</v>
      </c>
      <c r="BE119">
        <v>0.12530021712639902</v>
      </c>
      <c r="BF119" s="6">
        <v>9.3761220341548324E-2</v>
      </c>
      <c r="BG119">
        <v>0.10220868716714904</v>
      </c>
      <c r="BH119">
        <v>0.11514511425048113</v>
      </c>
      <c r="BI119">
        <v>0.12457865523174405</v>
      </c>
      <c r="BJ119">
        <v>0.1357093860860914</v>
      </c>
      <c r="BK119">
        <v>0.14546475722454488</v>
      </c>
      <c r="BL119">
        <v>0.16378248983528465</v>
      </c>
      <c r="BO119">
        <v>9.6666666666666661</v>
      </c>
      <c r="BP119">
        <v>8046.4445908627013</v>
      </c>
      <c r="BQ119">
        <v>3590.4948546804198</v>
      </c>
      <c r="BR119">
        <v>5269.0518452182614</v>
      </c>
      <c r="BS119">
        <v>7509.7400741673637</v>
      </c>
      <c r="BT119">
        <v>8374.7160825056962</v>
      </c>
      <c r="BU119">
        <v>9130.5287359987124</v>
      </c>
      <c r="BV119">
        <v>9306.4870604314601</v>
      </c>
      <c r="BW119">
        <v>9340.7815880339513</v>
      </c>
    </row>
    <row r="120" spans="1:75">
      <c r="A120">
        <v>9.7499999999999982</v>
      </c>
      <c r="B120">
        <v>3.1806976938544985E-2</v>
      </c>
      <c r="C120">
        <v>1.3135736480762716E-2</v>
      </c>
      <c r="D120">
        <v>1.6896567103685811E-2</v>
      </c>
      <c r="E120">
        <v>2.3262187824002467E-2</v>
      </c>
      <c r="F120">
        <v>2.8040158213116229E-2</v>
      </c>
      <c r="G120">
        <v>3.8645692256977782E-2</v>
      </c>
      <c r="H120">
        <v>5.3530427976511419E-2</v>
      </c>
      <c r="I120">
        <v>8.0636498751118779E-2</v>
      </c>
      <c r="L120">
        <v>9.7499999999999982</v>
      </c>
      <c r="M120">
        <v>1139.4114186604818</v>
      </c>
      <c r="N120">
        <v>1138.9656982421875</v>
      </c>
      <c r="O120">
        <v>1138.9720458984375</v>
      </c>
      <c r="P120">
        <v>1138.9722900390625</v>
      </c>
      <c r="Q120">
        <v>1139.123291015625</v>
      </c>
      <c r="R120">
        <v>1139.6588134765625</v>
      </c>
      <c r="S120">
        <v>1140.8040771484375</v>
      </c>
      <c r="T120">
        <v>1142.30517578125</v>
      </c>
      <c r="W120">
        <v>9.7499999999999982</v>
      </c>
      <c r="X120">
        <v>2914.8900699267201</v>
      </c>
      <c r="Y120">
        <v>0</v>
      </c>
      <c r="Z120">
        <v>0</v>
      </c>
      <c r="AA120">
        <v>0</v>
      </c>
      <c r="AB120">
        <v>3727.5137742391166</v>
      </c>
      <c r="AC120">
        <v>5270.4047312658313</v>
      </c>
      <c r="AD120">
        <v>6000.0000214466445</v>
      </c>
      <c r="AE120">
        <v>6000.0000214466445</v>
      </c>
      <c r="AH120">
        <v>9.7499999999999982</v>
      </c>
      <c r="AI120">
        <v>5.8999998509534635E-2</v>
      </c>
      <c r="AJ120">
        <v>0</v>
      </c>
      <c r="AK120">
        <v>0</v>
      </c>
      <c r="AL120">
        <v>0</v>
      </c>
      <c r="AM120">
        <v>9.9999997473787516E-2</v>
      </c>
      <c r="AN120">
        <v>9.9999997473787516E-2</v>
      </c>
      <c r="AO120">
        <v>9.9999997473787516E-2</v>
      </c>
      <c r="AP120">
        <v>9.9999997473787516E-2</v>
      </c>
      <c r="AR120" t="s">
        <v>97</v>
      </c>
      <c r="AS120">
        <v>9.7499999999999982</v>
      </c>
      <c r="AT120">
        <v>1027.8578759765626</v>
      </c>
      <c r="AU120">
        <v>1026.694580078125</v>
      </c>
      <c r="AV120">
        <v>1026.8841552734375</v>
      </c>
      <c r="AW120">
        <v>1027.507080078125</v>
      </c>
      <c r="AX120">
        <v>1028.010009765625</v>
      </c>
      <c r="AY120">
        <v>1028.010009765625</v>
      </c>
      <c r="AZ120">
        <v>1028.1746826171875</v>
      </c>
      <c r="BA120">
        <v>1029.476318359375</v>
      </c>
      <c r="BD120">
        <v>9.7499999999999982</v>
      </c>
      <c r="BE120">
        <v>0.1360446564077239</v>
      </c>
      <c r="BF120">
        <v>7.5038246905023698E-4</v>
      </c>
      <c r="BG120">
        <v>3.3435157092753798E-2</v>
      </c>
      <c r="BH120">
        <v>9.2779824626632035E-2</v>
      </c>
      <c r="BI120">
        <v>0.14004320837557316</v>
      </c>
      <c r="BJ120">
        <v>0.18141731561627239</v>
      </c>
      <c r="BK120">
        <v>0.22850229288451374</v>
      </c>
      <c r="BL120">
        <v>0.32326939981430769</v>
      </c>
      <c r="BO120">
        <v>9.7499999999999982</v>
      </c>
      <c r="BP120">
        <v>3863.9432601474614</v>
      </c>
      <c r="BQ120">
        <v>0</v>
      </c>
      <c r="BR120">
        <v>0</v>
      </c>
      <c r="BS120">
        <v>1671.0911994204107</v>
      </c>
      <c r="BT120">
        <v>3448.7261902864202</v>
      </c>
      <c r="BU120">
        <v>5664.2717122634813</v>
      </c>
      <c r="BV120">
        <v>7944.0249982125615</v>
      </c>
      <c r="BW120">
        <v>8900.7535115563696</v>
      </c>
    </row>
    <row r="121" spans="1:75">
      <c r="A121">
        <v>9.8333333333333321</v>
      </c>
      <c r="B121">
        <v>2.6087942427087271E-2</v>
      </c>
      <c r="C121">
        <v>1.7255360944545828E-2</v>
      </c>
      <c r="D121">
        <v>1.8012946384260431E-2</v>
      </c>
      <c r="E121">
        <v>2.1658610421582125E-2</v>
      </c>
      <c r="F121">
        <v>2.6105286451638676E-2</v>
      </c>
      <c r="G121">
        <v>2.9978114980622195E-2</v>
      </c>
      <c r="H121">
        <v>3.5526692954590544E-2</v>
      </c>
      <c r="I121">
        <v>4.55680419690907E-2</v>
      </c>
      <c r="L121">
        <v>9.8333333333333321</v>
      </c>
      <c r="M121">
        <v>1139.5422311401364</v>
      </c>
      <c r="N121">
        <v>1138.9962158203125</v>
      </c>
      <c r="O121">
        <v>1138.9962158203125</v>
      </c>
      <c r="P121">
        <v>1138.9962158203125</v>
      </c>
      <c r="Q121">
        <v>1139.435546875</v>
      </c>
      <c r="R121">
        <v>1140.008544921875</v>
      </c>
      <c r="S121">
        <v>1140.324951171875</v>
      </c>
      <c r="T121">
        <v>1141.6138916015625</v>
      </c>
      <c r="W121">
        <v>9.8333333333333321</v>
      </c>
      <c r="X121">
        <v>834.80734859462791</v>
      </c>
      <c r="Y121">
        <v>0</v>
      </c>
      <c r="Z121">
        <v>0</v>
      </c>
      <c r="AA121">
        <v>0</v>
      </c>
      <c r="AB121">
        <v>0</v>
      </c>
      <c r="AC121">
        <v>0</v>
      </c>
      <c r="AD121">
        <v>5825.1683147595149</v>
      </c>
      <c r="AE121">
        <v>6000.0000214466445</v>
      </c>
      <c r="AH121">
        <v>9.8333333333333321</v>
      </c>
      <c r="AI121">
        <v>1.8999999520019625E-2</v>
      </c>
      <c r="AJ121">
        <v>0</v>
      </c>
      <c r="AK121">
        <v>0</v>
      </c>
      <c r="AL121">
        <v>0</v>
      </c>
      <c r="AM121">
        <v>0</v>
      </c>
      <c r="AN121">
        <v>0</v>
      </c>
      <c r="AO121">
        <v>9.9999997473787516E-2</v>
      </c>
      <c r="AP121">
        <v>9.9999997473787516E-2</v>
      </c>
      <c r="AR121" t="s">
        <v>98</v>
      </c>
      <c r="AS121">
        <v>9.8333333333333321</v>
      </c>
      <c r="AT121">
        <v>1027.8323876953125</v>
      </c>
      <c r="AU121">
        <v>1026.5972900390625</v>
      </c>
      <c r="AV121">
        <v>1026.885009765625</v>
      </c>
      <c r="AW121">
        <v>1027.2655029296875</v>
      </c>
      <c r="AX121">
        <v>1027.2655029296875</v>
      </c>
      <c r="AY121">
        <v>1028.74560546875</v>
      </c>
      <c r="AZ121">
        <v>1029.497314453125</v>
      </c>
      <c r="BA121">
        <v>1029.497802734375</v>
      </c>
      <c r="BD121">
        <v>9.8333333333333321</v>
      </c>
      <c r="BE121">
        <v>0.11152144922789359</v>
      </c>
      <c r="BF121">
        <v>5.2783739192818757E-3</v>
      </c>
      <c r="BG121">
        <v>5.5516989959869534E-2</v>
      </c>
      <c r="BH121">
        <v>8.8910383055917919E-2</v>
      </c>
      <c r="BI121">
        <v>0.10100546933244914</v>
      </c>
      <c r="BJ121">
        <v>0.13304683670867234</v>
      </c>
      <c r="BK121">
        <v>0.19600649829953909</v>
      </c>
      <c r="BL121">
        <v>0.22652026382274926</v>
      </c>
      <c r="BO121">
        <v>9.8333333333333321</v>
      </c>
      <c r="BP121">
        <v>1134.5113978726979</v>
      </c>
      <c r="BQ121">
        <v>0</v>
      </c>
      <c r="BR121">
        <v>0</v>
      </c>
      <c r="BS121">
        <v>486.82971437389045</v>
      </c>
      <c r="BT121">
        <v>792.31630843915627</v>
      </c>
      <c r="BU121">
        <v>920.65572473360851</v>
      </c>
      <c r="BV121">
        <v>4456.4666324978998</v>
      </c>
      <c r="BW121">
        <v>7475.1418085311489</v>
      </c>
    </row>
    <row r="122" spans="1:75">
      <c r="A122">
        <v>9.9166666666666661</v>
      </c>
      <c r="B122">
        <v>2.2920740549731488E-2</v>
      </c>
      <c r="C122" s="6">
        <v>1.42418884934159E-2</v>
      </c>
      <c r="D122">
        <v>1.6340803995262831E-2</v>
      </c>
      <c r="E122">
        <v>1.9866629372700118E-2</v>
      </c>
      <c r="F122">
        <v>2.1972353351884522E-2</v>
      </c>
      <c r="G122">
        <v>2.566278817539569E-2</v>
      </c>
      <c r="H122">
        <v>3.0452179998974316E-2</v>
      </c>
      <c r="I122">
        <v>3.4919950849143788E-2</v>
      </c>
      <c r="L122">
        <v>9.9166666666666661</v>
      </c>
      <c r="M122">
        <v>1140.046304626464</v>
      </c>
      <c r="N122" s="6">
        <v>1139</v>
      </c>
      <c r="O122">
        <v>1139</v>
      </c>
      <c r="P122">
        <v>1139.76806640625</v>
      </c>
      <c r="Q122">
        <v>1139.9246826171875</v>
      </c>
      <c r="R122">
        <v>1140.6317138671875</v>
      </c>
      <c r="S122">
        <v>1140.734375</v>
      </c>
      <c r="T122">
        <v>1140.90673828125</v>
      </c>
      <c r="W122">
        <v>9.9166666666666661</v>
      </c>
      <c r="X122">
        <v>104.83530515789305</v>
      </c>
      <c r="Y122" s="6">
        <v>0</v>
      </c>
      <c r="Z122">
        <v>0</v>
      </c>
      <c r="AA122">
        <v>0</v>
      </c>
      <c r="AB122">
        <v>0</v>
      </c>
      <c r="AC122">
        <v>0</v>
      </c>
      <c r="AD122">
        <v>1583.5570157853253</v>
      </c>
      <c r="AE122">
        <v>1943.8076836158191</v>
      </c>
      <c r="AH122">
        <v>9.9166666666666661</v>
      </c>
      <c r="AI122">
        <v>9.6088472673727654E-4</v>
      </c>
      <c r="AJ122" s="6">
        <v>0</v>
      </c>
      <c r="AK122">
        <v>0</v>
      </c>
      <c r="AL122">
        <v>0</v>
      </c>
      <c r="AM122">
        <v>0</v>
      </c>
      <c r="AN122">
        <v>0</v>
      </c>
      <c r="AO122">
        <v>1.4544250916515011E-2</v>
      </c>
      <c r="AP122">
        <v>1.6921012502280064E-2</v>
      </c>
      <c r="AR122" t="s">
        <v>99</v>
      </c>
      <c r="AS122">
        <v>9.9166666666666661</v>
      </c>
      <c r="AT122">
        <v>1027.9935839843752</v>
      </c>
      <c r="AU122" s="6">
        <v>1026.548583984375</v>
      </c>
      <c r="AV122">
        <v>1026.6925048828125</v>
      </c>
      <c r="AW122">
        <v>1026.888427734375</v>
      </c>
      <c r="AX122">
        <v>1027.275390625</v>
      </c>
      <c r="AY122">
        <v>1029.5</v>
      </c>
      <c r="AZ122">
        <v>1029.5</v>
      </c>
      <c r="BA122">
        <v>1029.5</v>
      </c>
      <c r="BD122">
        <v>9.9166666666666661</v>
      </c>
      <c r="BE122">
        <v>0.10911458589589527</v>
      </c>
      <c r="BF122" s="6">
        <v>1.2936629900650587E-2</v>
      </c>
      <c r="BG122">
        <v>5.4858610383234918E-2</v>
      </c>
      <c r="BH122">
        <v>8.7695836555212736E-2</v>
      </c>
      <c r="BI122">
        <v>9.9760080047417432E-2</v>
      </c>
      <c r="BJ122">
        <v>0.12932554818689823</v>
      </c>
      <c r="BK122">
        <v>0.18950397497974336</v>
      </c>
      <c r="BL122">
        <v>0.21733428002335131</v>
      </c>
      <c r="BO122">
        <v>9.9166666666666661</v>
      </c>
      <c r="BP122">
        <v>553.96441877533539</v>
      </c>
      <c r="BQ122">
        <v>0</v>
      </c>
      <c r="BR122">
        <v>0</v>
      </c>
      <c r="BS122">
        <v>396.39623193185992</v>
      </c>
      <c r="BT122">
        <v>476.75448642609973</v>
      </c>
      <c r="BU122">
        <v>591.0184141641422</v>
      </c>
      <c r="BV122">
        <v>2106.4830194959741</v>
      </c>
      <c r="BW122">
        <v>3901.5738540551893</v>
      </c>
    </row>
    <row r="123" spans="1:75">
      <c r="A123">
        <v>9.9999999999999982</v>
      </c>
      <c r="B123">
        <v>2.734261352846561E-2</v>
      </c>
      <c r="C123">
        <v>1.2275031622266397E-2</v>
      </c>
      <c r="D123">
        <v>1.9214468920836225E-2</v>
      </c>
      <c r="E123">
        <v>2.318888800800778E-2</v>
      </c>
      <c r="F123">
        <v>2.7313839382259175E-2</v>
      </c>
      <c r="G123">
        <v>3.0716742912773043E-2</v>
      </c>
      <c r="H123">
        <v>3.7786558095831424E-2</v>
      </c>
      <c r="I123">
        <v>4.4461023207986727E-2</v>
      </c>
      <c r="L123">
        <v>9.9999999999999982</v>
      </c>
      <c r="M123">
        <v>1140.5965541585283</v>
      </c>
      <c r="N123">
        <v>1139.2564697265625</v>
      </c>
      <c r="O123">
        <v>1139.6907958984375</v>
      </c>
      <c r="P123">
        <v>1140.3525390625</v>
      </c>
      <c r="Q123">
        <v>1140.557373046875</v>
      </c>
      <c r="R123">
        <v>1141.106689453125</v>
      </c>
      <c r="S123">
        <v>1141.240234375</v>
      </c>
      <c r="T123">
        <v>1141.4908447265625</v>
      </c>
      <c r="W123">
        <v>9.9999999999999982</v>
      </c>
      <c r="X123">
        <v>0</v>
      </c>
      <c r="Y123">
        <v>0</v>
      </c>
      <c r="Z123">
        <v>0</v>
      </c>
      <c r="AA123">
        <v>0</v>
      </c>
      <c r="AB123">
        <v>0</v>
      </c>
      <c r="AC123">
        <v>0</v>
      </c>
      <c r="AD123">
        <v>0</v>
      </c>
      <c r="AE123">
        <v>0</v>
      </c>
      <c r="AH123">
        <v>9.9999999999999982</v>
      </c>
      <c r="AI123">
        <v>0</v>
      </c>
      <c r="AJ123">
        <v>0</v>
      </c>
      <c r="AK123">
        <v>0</v>
      </c>
      <c r="AL123">
        <v>0</v>
      </c>
      <c r="AM123">
        <v>0</v>
      </c>
      <c r="AN123">
        <v>0</v>
      </c>
      <c r="AO123">
        <v>0</v>
      </c>
      <c r="AP123">
        <v>0</v>
      </c>
      <c r="AR123" t="s">
        <v>88</v>
      </c>
      <c r="AS123">
        <v>9.9999999999999982</v>
      </c>
      <c r="AT123">
        <v>1027.9501037597654</v>
      </c>
      <c r="AU123">
        <v>1026.5242919921875</v>
      </c>
      <c r="AV123">
        <v>1026.5963134765625</v>
      </c>
      <c r="AW123">
        <v>1026.6942138671875</v>
      </c>
      <c r="AX123">
        <v>1027.3006591796875</v>
      </c>
      <c r="AY123">
        <v>1029.5</v>
      </c>
      <c r="AZ123">
        <v>1029.5</v>
      </c>
      <c r="BA123">
        <v>1029.5</v>
      </c>
      <c r="BD123">
        <v>9.9999999999999982</v>
      </c>
      <c r="BE123">
        <v>0.13563277754959308</v>
      </c>
      <c r="BF123">
        <v>3.8208894693525508E-2</v>
      </c>
      <c r="BG123">
        <v>7.8562647104263306E-2</v>
      </c>
      <c r="BH123">
        <v>0.10613390622893348</v>
      </c>
      <c r="BI123">
        <v>0.12296609929762781</v>
      </c>
      <c r="BJ123">
        <v>0.15924670151434839</v>
      </c>
      <c r="BK123">
        <v>0.21829250908922404</v>
      </c>
      <c r="BL123">
        <v>0.24411044432781637</v>
      </c>
      <c r="BO123">
        <v>9.9999999999999982</v>
      </c>
      <c r="BP123">
        <v>825.21688069070035</v>
      </c>
      <c r="BQ123">
        <v>114.28051995955815</v>
      </c>
      <c r="BR123">
        <v>257.62851584423282</v>
      </c>
      <c r="BS123">
        <v>360.64356691222059</v>
      </c>
      <c r="BT123">
        <v>432.03729802386715</v>
      </c>
      <c r="BU123">
        <v>1282.8782098071422</v>
      </c>
      <c r="BV123">
        <v>2095.5834061364717</v>
      </c>
      <c r="BW123">
        <v>2142.2700203761519</v>
      </c>
    </row>
  </sheetData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theme="6"/>
  </sheetPr>
  <dimension ref="A1:BI2885"/>
  <sheetViews>
    <sheetView topLeftCell="A1028" zoomScale="80" zoomScaleNormal="80" workbookViewId="0">
      <selection activeCell="G1068" sqref="G1068:I1068"/>
    </sheetView>
  </sheetViews>
  <sheetFormatPr defaultRowHeight="15"/>
  <cols>
    <col min="2" max="2" width="9.5703125" bestFit="1" customWidth="1"/>
    <col min="3" max="3" width="10.140625" style="3" bestFit="1" customWidth="1"/>
    <col min="10" max="10" width="16.28515625" customWidth="1"/>
    <col min="17" max="17" width="16.28515625" customWidth="1"/>
    <col min="22" max="22" width="10.140625" bestFit="1" customWidth="1"/>
    <col min="28" max="28" width="10.140625" bestFit="1" customWidth="1"/>
    <col min="42" max="42" width="11.5703125" style="32" bestFit="1" customWidth="1"/>
    <col min="47" max="48" width="9.42578125" bestFit="1" customWidth="1"/>
  </cols>
  <sheetData>
    <row r="1" spans="2:56">
      <c r="B1" t="str">
        <f>Summary!T49</f>
        <v>C-6e</v>
      </c>
      <c r="C1" t="str">
        <f>" - Scenario "&amp;B1</f>
        <v xml:space="preserve"> - Scenario C-6e</v>
      </c>
    </row>
    <row r="2" spans="2:56">
      <c r="C2" t="str">
        <f>"Plot A- Zinc Concentrations at X14"</f>
        <v>Plot A- Zinc Concentrations at X14</v>
      </c>
      <c r="J2" t="s">
        <v>84</v>
      </c>
      <c r="Q2" t="s">
        <v>85</v>
      </c>
      <c r="V2" t="s">
        <v>86</v>
      </c>
      <c r="AB2" t="s">
        <v>87</v>
      </c>
    </row>
    <row r="3" spans="2:56">
      <c r="C3" t="str">
        <f>C2&amp;C1</f>
        <v>Plot A- Zinc Concentrations at X14 - Scenario C-6e</v>
      </c>
      <c r="J3" t="str">
        <f>J2&amp;C1</f>
        <v>Plot C - Faro Pit Elevation - Scenario C-6e</v>
      </c>
      <c r="Q3" t="str">
        <f>Q2&amp;C1</f>
        <v>Plot B - CVP Operation - Scenario C-6e</v>
      </c>
      <c r="V3" t="str">
        <f>V2&amp;C1</f>
        <v>Plot D - CVP Zinc Concentration - Scenario C-6e</v>
      </c>
      <c r="AB3" t="str">
        <f>AB2&amp;N1</f>
        <v>Plot D - CVP Discharges</v>
      </c>
      <c r="AQ3" t="s">
        <v>83</v>
      </c>
    </row>
    <row r="4" spans="2:56">
      <c r="J4" s="7">
        <v>38001</v>
      </c>
      <c r="K4" s="8">
        <v>1141.6950640698742</v>
      </c>
      <c r="Q4" s="16">
        <v>38029</v>
      </c>
      <c r="R4" s="17">
        <v>1030.329</v>
      </c>
      <c r="V4" s="3">
        <v>38091</v>
      </c>
      <c r="W4" s="25">
        <v>0.24149999999999999</v>
      </c>
      <c r="AB4" s="3">
        <v>38383</v>
      </c>
      <c r="AD4">
        <f>15.8503231 *AC4</f>
        <v>0</v>
      </c>
      <c r="AI4" t="s">
        <v>73</v>
      </c>
      <c r="AJ4" t="s">
        <v>74</v>
      </c>
      <c r="AO4">
        <f>AP4</f>
        <v>31778</v>
      </c>
      <c r="AP4" s="33">
        <v>31778</v>
      </c>
      <c r="AQ4" s="25">
        <v>0.05</v>
      </c>
      <c r="AR4" t="str">
        <f>IF(MONTH(AP4)=4,AQ4,"")</f>
        <v/>
      </c>
    </row>
    <row r="5" spans="2:56">
      <c r="J5" s="7">
        <v>38016</v>
      </c>
      <c r="K5" s="8">
        <v>1141.7956480697214</v>
      </c>
      <c r="Q5" s="18">
        <v>38040</v>
      </c>
      <c r="R5" s="19">
        <v>1030.23</v>
      </c>
      <c r="V5" s="3">
        <v>38180</v>
      </c>
      <c r="W5" s="25">
        <v>0.11</v>
      </c>
      <c r="AB5" s="3">
        <v>38411</v>
      </c>
      <c r="AC5" s="27">
        <v>110.26780774546414</v>
      </c>
      <c r="AD5">
        <f t="shared" ref="AD5:AD63" si="0">15.8503231 *AC5</f>
        <v>1747.7803802942892</v>
      </c>
      <c r="AI5" s="28">
        <v>38029</v>
      </c>
      <c r="AJ5">
        <v>0</v>
      </c>
      <c r="AP5" s="33">
        <v>31809</v>
      </c>
      <c r="AQ5" s="25">
        <v>7.0000000000000007E-2</v>
      </c>
      <c r="AR5" t="str">
        <f t="shared" ref="AR5:AR68" si="1">IF(MONTH(AP5)=4,AQ5,"")</f>
        <v/>
      </c>
    </row>
    <row r="6" spans="2:56">
      <c r="B6" s="4">
        <f>C6</f>
        <v>27395</v>
      </c>
      <c r="C6" s="3">
        <v>27395</v>
      </c>
      <c r="J6" s="7">
        <v>38032</v>
      </c>
      <c r="K6" s="8">
        <v>1141.8840400695869</v>
      </c>
      <c r="Q6" s="20">
        <v>38046</v>
      </c>
      <c r="R6" s="19">
        <v>1030.0650000000001</v>
      </c>
      <c r="V6" s="3">
        <v>38208</v>
      </c>
      <c r="W6" s="25">
        <v>0.17</v>
      </c>
      <c r="AB6" s="3">
        <v>38442</v>
      </c>
      <c r="AC6" s="27">
        <v>267.8994893470599</v>
      </c>
      <c r="AD6">
        <f t="shared" si="0"/>
        <v>4246.293464475908</v>
      </c>
      <c r="AI6" s="28">
        <v>38030</v>
      </c>
      <c r="AJ6">
        <v>21.343</v>
      </c>
      <c r="AP6" s="33">
        <v>31837</v>
      </c>
      <c r="AQ6" s="25">
        <v>0.06</v>
      </c>
      <c r="AR6" t="str">
        <f t="shared" si="1"/>
        <v/>
      </c>
    </row>
    <row r="7" spans="2:56">
      <c r="B7" s="4">
        <f>C7</f>
        <v>27548</v>
      </c>
      <c r="C7" s="3">
        <v>27548</v>
      </c>
      <c r="D7" s="2">
        <v>0.1</v>
      </c>
      <c r="E7" t="s">
        <v>76</v>
      </c>
      <c r="F7">
        <v>0.1</v>
      </c>
      <c r="G7">
        <f t="array" ref="G7:G15">FREQUENCY($D$7:$D$947,F7:F15)</f>
        <v>750</v>
      </c>
      <c r="H7" s="36">
        <f>G7/$G$17</f>
        <v>0.84554678692220975</v>
      </c>
      <c r="J7" s="7">
        <v>38046</v>
      </c>
      <c r="K7" s="8">
        <v>1141.9450000694942</v>
      </c>
      <c r="Q7" s="20">
        <v>38050</v>
      </c>
      <c r="R7" s="19">
        <v>1030.038</v>
      </c>
      <c r="V7" s="3">
        <v>38272</v>
      </c>
      <c r="W7" s="25">
        <v>0.4</v>
      </c>
      <c r="AB7" s="3">
        <v>38472</v>
      </c>
      <c r="AC7" s="27">
        <v>0</v>
      </c>
      <c r="AD7">
        <f t="shared" si="0"/>
        <v>0</v>
      </c>
      <c r="AI7" s="28">
        <v>38031</v>
      </c>
      <c r="AJ7">
        <v>21.343</v>
      </c>
      <c r="AP7" s="33">
        <v>31868</v>
      </c>
      <c r="AQ7" s="25">
        <v>0.04</v>
      </c>
      <c r="AR7">
        <f t="shared" si="1"/>
        <v>0.04</v>
      </c>
    </row>
    <row r="8" spans="2:56">
      <c r="B8" s="4"/>
      <c r="C8" s="3">
        <v>27556</v>
      </c>
      <c r="D8" s="2">
        <v>0.08</v>
      </c>
      <c r="E8" t="s">
        <v>77</v>
      </c>
      <c r="F8">
        <v>0.2</v>
      </c>
      <c r="G8">
        <v>117</v>
      </c>
      <c r="H8" s="36">
        <f t="shared" ref="H8:H15" si="2">G8/$G$17</f>
        <v>0.1319052987598647</v>
      </c>
      <c r="J8" s="7">
        <v>38061</v>
      </c>
      <c r="K8" s="8">
        <v>1142.0364400693554</v>
      </c>
      <c r="Q8" s="20">
        <v>38054</v>
      </c>
      <c r="R8" s="19">
        <v>1029.7149999999999</v>
      </c>
      <c r="V8" s="3">
        <v>38286</v>
      </c>
      <c r="W8" s="25"/>
      <c r="AB8" s="3">
        <v>38503</v>
      </c>
      <c r="AC8" s="27">
        <v>297.43203652095497</v>
      </c>
      <c r="AD8">
        <f t="shared" si="0"/>
        <v>4714.393879148136</v>
      </c>
      <c r="AI8" s="28">
        <v>38032</v>
      </c>
      <c r="AJ8">
        <v>21.343</v>
      </c>
      <c r="AP8" s="33">
        <v>31898</v>
      </c>
      <c r="AQ8" s="25">
        <v>0.1</v>
      </c>
      <c r="AR8" t="str">
        <f t="shared" si="1"/>
        <v/>
      </c>
    </row>
    <row r="9" spans="2:56">
      <c r="C9" s="3">
        <v>27562</v>
      </c>
      <c r="D9" s="2">
        <v>0.04</v>
      </c>
      <c r="E9" t="s">
        <v>78</v>
      </c>
      <c r="F9">
        <v>0.3</v>
      </c>
      <c r="G9">
        <v>8</v>
      </c>
      <c r="H9" s="36">
        <f t="shared" si="2"/>
        <v>9.0191657271702363E-3</v>
      </c>
      <c r="J9" s="7">
        <v>38077</v>
      </c>
      <c r="K9" s="8">
        <v>1142.1248320692209</v>
      </c>
      <c r="Q9" s="20">
        <v>38096</v>
      </c>
      <c r="R9" s="19">
        <v>1030.165</v>
      </c>
      <c r="V9" s="3">
        <v>38306</v>
      </c>
      <c r="W9" s="25">
        <v>0.52</v>
      </c>
      <c r="AB9" s="3">
        <v>38533</v>
      </c>
      <c r="AC9" s="27">
        <v>435.82802804319442</v>
      </c>
      <c r="AD9">
        <f t="shared" si="0"/>
        <v>6908.0150605204926</v>
      </c>
      <c r="AI9" s="28">
        <v>38033</v>
      </c>
      <c r="AJ9">
        <v>21.343</v>
      </c>
      <c r="AP9" s="33">
        <v>31929</v>
      </c>
      <c r="AQ9" s="25">
        <v>0.03</v>
      </c>
      <c r="AR9" t="str">
        <f t="shared" si="1"/>
        <v/>
      </c>
    </row>
    <row r="10" spans="2:56">
      <c r="C10" s="3">
        <v>27577</v>
      </c>
      <c r="D10" s="2">
        <v>0.05</v>
      </c>
      <c r="E10" t="s">
        <v>79</v>
      </c>
      <c r="F10">
        <v>0.4</v>
      </c>
      <c r="G10">
        <v>4</v>
      </c>
      <c r="H10" s="36">
        <f t="shared" si="2"/>
        <v>4.5095828635851182E-3</v>
      </c>
      <c r="J10" s="7">
        <v>38092</v>
      </c>
      <c r="K10" s="8">
        <v>1142.1857920691282</v>
      </c>
      <c r="Q10" s="20">
        <v>38099</v>
      </c>
      <c r="R10" s="19">
        <v>1030.3</v>
      </c>
      <c r="V10" s="3">
        <v>38373</v>
      </c>
      <c r="W10" s="25">
        <v>0.4</v>
      </c>
      <c r="AB10" s="3">
        <v>38564</v>
      </c>
      <c r="AC10" s="27">
        <v>351.64319771158534</v>
      </c>
      <c r="AD10">
        <f t="shared" si="0"/>
        <v>5573.6582996458083</v>
      </c>
      <c r="AI10" s="28">
        <v>38034</v>
      </c>
      <c r="AJ10">
        <v>21.343</v>
      </c>
      <c r="AP10" s="33">
        <v>31959</v>
      </c>
      <c r="AQ10" s="25">
        <v>0.03</v>
      </c>
      <c r="AR10" t="str">
        <f t="shared" si="1"/>
        <v/>
      </c>
    </row>
    <row r="11" spans="2:56">
      <c r="C11" s="3">
        <v>27583</v>
      </c>
      <c r="D11" s="2">
        <v>0.1</v>
      </c>
      <c r="E11" t="s">
        <v>80</v>
      </c>
      <c r="F11">
        <v>0.5</v>
      </c>
      <c r="G11">
        <v>0</v>
      </c>
      <c r="H11" s="36">
        <f t="shared" si="2"/>
        <v>0</v>
      </c>
      <c r="J11" s="7">
        <v>38107</v>
      </c>
      <c r="K11" s="8">
        <v>1142.2741840689939</v>
      </c>
      <c r="Q11" s="20">
        <v>38100</v>
      </c>
      <c r="R11" s="19">
        <v>1030.27</v>
      </c>
      <c r="V11" s="3">
        <v>38391</v>
      </c>
      <c r="W11" s="25">
        <v>0.27</v>
      </c>
      <c r="AB11" s="3">
        <v>38595</v>
      </c>
      <c r="AC11" s="27">
        <v>273.25320247602872</v>
      </c>
      <c r="AD11">
        <f t="shared" si="0"/>
        <v>4331.1515473547752</v>
      </c>
      <c r="AI11" s="28">
        <v>38035</v>
      </c>
      <c r="AJ11">
        <v>21.343</v>
      </c>
      <c r="AP11" s="33">
        <v>31990</v>
      </c>
      <c r="AQ11" s="25">
        <v>0.05</v>
      </c>
      <c r="AR11" t="str">
        <f t="shared" si="1"/>
        <v/>
      </c>
    </row>
    <row r="12" spans="2:56">
      <c r="C12" s="3">
        <v>27591</v>
      </c>
      <c r="D12" s="2">
        <v>0.02</v>
      </c>
      <c r="E12" t="s">
        <v>81</v>
      </c>
      <c r="F12">
        <v>1</v>
      </c>
      <c r="G12">
        <v>7</v>
      </c>
      <c r="H12" s="36">
        <f t="shared" si="2"/>
        <v>7.8917700112739568E-3</v>
      </c>
      <c r="J12" s="7">
        <v>38122</v>
      </c>
      <c r="K12" s="8">
        <v>1142.4662080687021</v>
      </c>
      <c r="Q12" s="20">
        <v>38103</v>
      </c>
      <c r="R12" s="19">
        <v>1030.1500000000001</v>
      </c>
      <c r="V12" s="3">
        <v>38453</v>
      </c>
      <c r="W12" s="25">
        <v>0.22</v>
      </c>
      <c r="AB12" s="3">
        <v>38625</v>
      </c>
      <c r="AC12" s="27">
        <v>274.14721327039518</v>
      </c>
      <c r="AD12">
        <f t="shared" si="0"/>
        <v>4345.3219073003711</v>
      </c>
      <c r="AI12" s="28">
        <v>38036</v>
      </c>
      <c r="AJ12">
        <v>21.343</v>
      </c>
      <c r="AP12" s="33">
        <v>32000</v>
      </c>
      <c r="AQ12" s="25">
        <v>0.05</v>
      </c>
      <c r="AR12" t="str">
        <f t="shared" si="1"/>
        <v/>
      </c>
    </row>
    <row r="13" spans="2:56">
      <c r="C13" s="3">
        <v>27599</v>
      </c>
      <c r="D13" s="2">
        <v>0.02</v>
      </c>
      <c r="E13" s="35" t="s">
        <v>82</v>
      </c>
      <c r="F13">
        <v>2</v>
      </c>
      <c r="G13">
        <v>1</v>
      </c>
      <c r="H13" s="36">
        <f t="shared" si="2"/>
        <v>1.1273957158962795E-3</v>
      </c>
      <c r="J13" s="7">
        <v>38125</v>
      </c>
      <c r="K13" s="8">
        <v>1142.5149760686279</v>
      </c>
      <c r="Q13" s="20">
        <v>38107</v>
      </c>
      <c r="R13" s="19">
        <v>1029.8820000000001</v>
      </c>
      <c r="V13" s="3">
        <v>38503</v>
      </c>
      <c r="W13" s="25">
        <v>0.2</v>
      </c>
      <c r="AB13" s="3">
        <v>38656</v>
      </c>
      <c r="AC13" s="27">
        <v>36.783527158138916</v>
      </c>
      <c r="AD13">
        <f t="shared" si="0"/>
        <v>583.03079021412668</v>
      </c>
      <c r="AI13" s="28">
        <v>38037</v>
      </c>
      <c r="AJ13">
        <v>21.343</v>
      </c>
      <c r="AP13" s="33">
        <v>32021</v>
      </c>
      <c r="AQ13" s="25">
        <v>0.04</v>
      </c>
      <c r="AR13" t="str">
        <f t="shared" si="1"/>
        <v/>
      </c>
    </row>
    <row r="14" spans="2:56">
      <c r="C14" s="3">
        <v>27603</v>
      </c>
      <c r="D14" s="2">
        <v>0.01</v>
      </c>
      <c r="F14">
        <v>10</v>
      </c>
      <c r="G14">
        <v>0</v>
      </c>
      <c r="H14" s="36">
        <f t="shared" si="2"/>
        <v>0</v>
      </c>
      <c r="J14" s="7">
        <v>38130</v>
      </c>
      <c r="K14" s="8">
        <v>1142.4753520686882</v>
      </c>
      <c r="Q14" s="20">
        <v>38110</v>
      </c>
      <c r="R14" s="19">
        <v>1029.7950000000001</v>
      </c>
      <c r="V14" s="3">
        <v>38658</v>
      </c>
      <c r="W14" s="25">
        <v>0.65</v>
      </c>
      <c r="AB14" s="3">
        <v>38686</v>
      </c>
      <c r="AC14" s="27">
        <v>0</v>
      </c>
      <c r="AD14">
        <f t="shared" si="0"/>
        <v>0</v>
      </c>
      <c r="AI14" s="28">
        <v>38038</v>
      </c>
      <c r="AJ14">
        <v>21.343</v>
      </c>
      <c r="AP14" s="33">
        <v>32028</v>
      </c>
      <c r="AQ14" s="25">
        <v>0.04</v>
      </c>
      <c r="AR14" t="str">
        <f t="shared" si="1"/>
        <v/>
      </c>
    </row>
    <row r="15" spans="2:56">
      <c r="C15" s="3">
        <v>27611</v>
      </c>
      <c r="D15" s="2">
        <v>0.01</v>
      </c>
      <c r="F15">
        <v>20</v>
      </c>
      <c r="G15">
        <v>0</v>
      </c>
      <c r="H15" s="36">
        <f t="shared" si="2"/>
        <v>0</v>
      </c>
      <c r="J15" s="7">
        <v>38132</v>
      </c>
      <c r="K15" s="8">
        <v>1142.4357280687484</v>
      </c>
      <c r="Q15" s="20">
        <v>38113</v>
      </c>
      <c r="R15" s="19">
        <v>1029.702</v>
      </c>
      <c r="V15" s="3">
        <v>38701</v>
      </c>
      <c r="W15" s="25">
        <v>0.61</v>
      </c>
      <c r="AB15" s="3">
        <v>38717</v>
      </c>
      <c r="AC15" s="27">
        <v>0</v>
      </c>
      <c r="AD15">
        <f t="shared" si="0"/>
        <v>0</v>
      </c>
      <c r="AI15" s="28">
        <v>38039</v>
      </c>
      <c r="AJ15">
        <v>21.343</v>
      </c>
      <c r="AP15" s="33">
        <v>32051</v>
      </c>
      <c r="AQ15" s="25">
        <v>0.06</v>
      </c>
      <c r="AR15" t="str">
        <f t="shared" si="1"/>
        <v/>
      </c>
    </row>
    <row r="16" spans="2:56">
      <c r="C16" s="3">
        <v>27618</v>
      </c>
      <c r="D16" s="2">
        <v>0.01</v>
      </c>
      <c r="J16" s="7">
        <v>38138</v>
      </c>
      <c r="K16" s="8">
        <v>1142.3260000689152</v>
      </c>
      <c r="Q16" s="20">
        <v>38117</v>
      </c>
      <c r="R16" s="19">
        <v>1029.6099999999999</v>
      </c>
      <c r="V16" s="3">
        <v>38740</v>
      </c>
      <c r="W16" s="25">
        <v>0.39</v>
      </c>
      <c r="AB16" s="3">
        <v>38748</v>
      </c>
      <c r="AC16" s="27">
        <v>0</v>
      </c>
      <c r="AD16">
        <f t="shared" si="0"/>
        <v>0</v>
      </c>
      <c r="AI16" s="28">
        <v>38040</v>
      </c>
      <c r="AJ16">
        <v>21.343</v>
      </c>
      <c r="AP16" s="33">
        <v>32056</v>
      </c>
      <c r="AQ16" s="25">
        <v>0.06</v>
      </c>
      <c r="AR16" t="str">
        <f t="shared" si="1"/>
        <v/>
      </c>
    </row>
    <row r="17" spans="3:44">
      <c r="C17" s="3">
        <v>27625</v>
      </c>
      <c r="D17" s="2">
        <v>7.0000000000000007E-2</v>
      </c>
      <c r="G17">
        <f>SUM(G7:G15)</f>
        <v>887</v>
      </c>
      <c r="J17" s="7">
        <v>38145</v>
      </c>
      <c r="K17" s="8">
        <v>1142.2711360689987</v>
      </c>
      <c r="Q17" s="20">
        <v>38118</v>
      </c>
      <c r="R17" s="19">
        <v>1029.644</v>
      </c>
      <c r="V17" s="3">
        <v>38762</v>
      </c>
      <c r="W17" s="25"/>
      <c r="AB17" s="3">
        <v>38776</v>
      </c>
      <c r="AC17" s="27">
        <v>0</v>
      </c>
      <c r="AD17">
        <f t="shared" si="0"/>
        <v>0</v>
      </c>
      <c r="AI17" s="28">
        <v>38041</v>
      </c>
      <c r="AJ17">
        <v>65.212999999999994</v>
      </c>
      <c r="AP17" s="33">
        <v>32082</v>
      </c>
      <c r="AQ17" s="25">
        <v>0.05</v>
      </c>
      <c r="AR17" t="str">
        <f t="shared" si="1"/>
        <v/>
      </c>
    </row>
    <row r="18" spans="3:44">
      <c r="C18" s="3">
        <v>27633</v>
      </c>
      <c r="D18" s="2">
        <v>0.01</v>
      </c>
      <c r="J18" s="7">
        <v>38152</v>
      </c>
      <c r="K18" s="8">
        <v>1142.1949360691144</v>
      </c>
      <c r="Q18" s="20">
        <v>38119</v>
      </c>
      <c r="R18" s="19">
        <v>1029.645</v>
      </c>
      <c r="V18" s="3">
        <v>38800</v>
      </c>
      <c r="W18" s="25">
        <v>0.59</v>
      </c>
      <c r="AB18" s="3">
        <v>38807</v>
      </c>
      <c r="AC18" s="27">
        <v>0</v>
      </c>
      <c r="AD18">
        <f t="shared" si="0"/>
        <v>0</v>
      </c>
      <c r="AI18" s="28">
        <v>38042</v>
      </c>
      <c r="AJ18">
        <v>65.212999999999994</v>
      </c>
      <c r="AP18" s="33">
        <v>32091</v>
      </c>
      <c r="AQ18" s="25">
        <v>0.05</v>
      </c>
      <c r="AR18" t="str">
        <f t="shared" si="1"/>
        <v/>
      </c>
    </row>
    <row r="19" spans="3:44">
      <c r="C19" s="3">
        <v>27639</v>
      </c>
      <c r="D19" s="2">
        <v>146</v>
      </c>
      <c r="J19" s="7">
        <v>38159</v>
      </c>
      <c r="K19" s="8">
        <v>1142.0608240693182</v>
      </c>
      <c r="Q19" s="20">
        <v>38120</v>
      </c>
      <c r="R19" s="19">
        <v>1029.6579999999999</v>
      </c>
      <c r="V19" s="3">
        <v>38832</v>
      </c>
      <c r="W19" s="25">
        <v>4.9000000000000002E-2</v>
      </c>
      <c r="AB19" s="3">
        <v>38837</v>
      </c>
      <c r="AC19" s="27">
        <v>0</v>
      </c>
      <c r="AD19">
        <f t="shared" si="0"/>
        <v>0</v>
      </c>
      <c r="AI19" s="28">
        <v>38043</v>
      </c>
      <c r="AJ19">
        <v>65.212999999999994</v>
      </c>
      <c r="AP19" s="33">
        <v>32112</v>
      </c>
      <c r="AQ19" s="25">
        <v>0.02</v>
      </c>
      <c r="AR19" t="str">
        <f t="shared" si="1"/>
        <v/>
      </c>
    </row>
    <row r="20" spans="3:44">
      <c r="C20" s="3">
        <v>27646</v>
      </c>
      <c r="D20" s="2">
        <v>0.03</v>
      </c>
      <c r="J20" s="7">
        <v>38166</v>
      </c>
      <c r="K20" s="8">
        <v>1142.0943520692672</v>
      </c>
      <c r="Q20" s="20">
        <v>38123</v>
      </c>
      <c r="R20" s="19">
        <v>1029.6420000000001</v>
      </c>
      <c r="V20" s="3">
        <v>38855</v>
      </c>
      <c r="W20" s="25">
        <v>4.7E-2</v>
      </c>
      <c r="AB20" s="3">
        <v>38868</v>
      </c>
      <c r="AC20" s="27">
        <v>286.93225329557839</v>
      </c>
      <c r="AD20">
        <f t="shared" si="0"/>
        <v>4547.9689225459579</v>
      </c>
      <c r="AI20" s="28">
        <v>38044</v>
      </c>
      <c r="AJ20">
        <v>65.212999999999994</v>
      </c>
      <c r="AP20" s="33">
        <v>32120</v>
      </c>
      <c r="AQ20" s="25">
        <v>0.02</v>
      </c>
      <c r="AR20" t="str">
        <f t="shared" si="1"/>
        <v/>
      </c>
    </row>
    <row r="21" spans="3:44">
      <c r="C21" s="3">
        <v>27653</v>
      </c>
      <c r="D21" s="2">
        <v>0.08</v>
      </c>
      <c r="J21" s="7">
        <v>38173</v>
      </c>
      <c r="K21" s="8">
        <v>1142.1461680691884</v>
      </c>
      <c r="Q21" s="20">
        <v>38128</v>
      </c>
      <c r="R21" s="19">
        <v>1029.6099999999999</v>
      </c>
      <c r="V21" s="3">
        <v>38972</v>
      </c>
      <c r="W21" s="25">
        <v>0.23</v>
      </c>
      <c r="AB21" s="3">
        <v>38898</v>
      </c>
      <c r="AC21" s="27">
        <v>286.33835048930899</v>
      </c>
      <c r="AD21">
        <f t="shared" si="0"/>
        <v>4538.5553711765906</v>
      </c>
      <c r="AI21" s="28">
        <v>38045</v>
      </c>
      <c r="AJ21">
        <v>65.212999999999994</v>
      </c>
      <c r="AP21" s="33">
        <v>32169</v>
      </c>
      <c r="AQ21" s="25">
        <v>4.4999999999999998E-2</v>
      </c>
      <c r="AR21" t="str">
        <f t="shared" si="1"/>
        <v/>
      </c>
    </row>
    <row r="22" spans="3:44">
      <c r="C22" s="3">
        <v>27661</v>
      </c>
      <c r="D22" s="2">
        <v>0.01</v>
      </c>
      <c r="J22" s="7">
        <v>38177</v>
      </c>
      <c r="K22" s="8">
        <v>1142.1796960691377</v>
      </c>
      <c r="Q22" s="20">
        <v>38135</v>
      </c>
      <c r="R22" s="19">
        <v>1029.73</v>
      </c>
      <c r="V22" s="3">
        <v>39007</v>
      </c>
      <c r="W22" s="25">
        <v>0.49</v>
      </c>
      <c r="AB22" s="3">
        <v>38929</v>
      </c>
      <c r="AC22" s="27">
        <v>314.19504113706296</v>
      </c>
      <c r="AD22">
        <f t="shared" si="0"/>
        <v>4980.0929184402394</v>
      </c>
      <c r="AI22" s="28">
        <v>38046</v>
      </c>
      <c r="AJ22">
        <v>65.212999999999994</v>
      </c>
      <c r="AP22" s="33">
        <v>32190</v>
      </c>
      <c r="AQ22" s="25">
        <v>3.5999999999999997E-2</v>
      </c>
      <c r="AR22" t="str">
        <f t="shared" si="1"/>
        <v/>
      </c>
    </row>
    <row r="23" spans="3:44">
      <c r="C23" s="3">
        <v>27681</v>
      </c>
      <c r="D23" s="2">
        <v>0.01</v>
      </c>
      <c r="J23" s="7">
        <v>38180</v>
      </c>
      <c r="K23" s="8">
        <v>1142.1949360691144</v>
      </c>
      <c r="Q23" s="20">
        <v>38140</v>
      </c>
      <c r="R23" s="19">
        <v>1029.8030000000001</v>
      </c>
      <c r="V23" s="3">
        <v>39035</v>
      </c>
      <c r="W23" s="25">
        <v>0.5</v>
      </c>
      <c r="AB23" s="3">
        <v>38960</v>
      </c>
      <c r="AC23" s="27">
        <v>234.79728200931564</v>
      </c>
      <c r="AD23">
        <f t="shared" si="0"/>
        <v>3721.61278284947</v>
      </c>
      <c r="AI23" s="28">
        <v>38047</v>
      </c>
      <c r="AJ23">
        <v>16.007000000000001</v>
      </c>
      <c r="AP23" s="33">
        <v>32226</v>
      </c>
      <c r="AQ23" s="25">
        <v>3.5000000000000003E-2</v>
      </c>
      <c r="AR23" t="str">
        <f t="shared" si="1"/>
        <v/>
      </c>
    </row>
    <row r="24" spans="3:44">
      <c r="C24" s="3">
        <v>28129</v>
      </c>
      <c r="D24" s="2">
        <v>0.02</v>
      </c>
      <c r="J24" s="7">
        <v>38187</v>
      </c>
      <c r="K24" s="8">
        <v>1142.0669200693089</v>
      </c>
      <c r="Q24" s="20">
        <v>38145</v>
      </c>
      <c r="R24" s="19">
        <v>1029.8679999999999</v>
      </c>
      <c r="V24" s="3">
        <v>39064</v>
      </c>
      <c r="W24" s="25">
        <v>0.35</v>
      </c>
      <c r="AB24" s="3">
        <v>38990</v>
      </c>
      <c r="AC24" s="27">
        <v>93.867500617781005</v>
      </c>
      <c r="AD24">
        <f t="shared" si="0"/>
        <v>1487.8302133812786</v>
      </c>
      <c r="AI24" s="28">
        <v>38048</v>
      </c>
      <c r="AJ24">
        <v>16.007000000000001</v>
      </c>
      <c r="AP24" s="33">
        <v>32258</v>
      </c>
      <c r="AQ24" s="25">
        <v>0.15</v>
      </c>
      <c r="AR24">
        <f t="shared" si="1"/>
        <v>0.15</v>
      </c>
    </row>
    <row r="25" spans="3:44">
      <c r="C25" s="3">
        <v>28136</v>
      </c>
      <c r="D25" s="2">
        <v>0.1</v>
      </c>
      <c r="J25" s="7">
        <v>38194</v>
      </c>
      <c r="K25" s="8">
        <v>1142.1156880692349</v>
      </c>
      <c r="Q25" s="20">
        <v>38159</v>
      </c>
      <c r="R25" s="19">
        <v>1029.6980000000001</v>
      </c>
      <c r="V25" s="3">
        <v>39098</v>
      </c>
      <c r="W25" s="25">
        <v>0.39</v>
      </c>
      <c r="AB25" s="3">
        <v>39021</v>
      </c>
      <c r="AC25" s="27">
        <v>0</v>
      </c>
      <c r="AD25">
        <f t="shared" si="0"/>
        <v>0</v>
      </c>
      <c r="AI25" s="28">
        <v>38049</v>
      </c>
      <c r="AJ25">
        <v>16.007000000000001</v>
      </c>
      <c r="AP25" s="33">
        <v>32288</v>
      </c>
      <c r="AQ25" s="25">
        <v>1.7000000000000001E-2</v>
      </c>
      <c r="AR25" t="str">
        <f t="shared" si="1"/>
        <v/>
      </c>
    </row>
    <row r="26" spans="3:44">
      <c r="C26" s="3">
        <v>28138</v>
      </c>
      <c r="D26" s="2">
        <v>0.03</v>
      </c>
      <c r="J26" s="7">
        <v>38199</v>
      </c>
      <c r="K26" s="8">
        <v>1142.1553120691747</v>
      </c>
      <c r="Q26" s="20">
        <v>38176</v>
      </c>
      <c r="R26" s="19">
        <v>1029.8679999999999</v>
      </c>
      <c r="V26" s="3">
        <v>39128</v>
      </c>
      <c r="W26" s="25">
        <v>0.3</v>
      </c>
      <c r="AB26" s="3">
        <v>39051</v>
      </c>
      <c r="AC26" s="27">
        <v>0</v>
      </c>
      <c r="AD26">
        <f t="shared" si="0"/>
        <v>0</v>
      </c>
      <c r="AI26" s="28">
        <v>38050</v>
      </c>
      <c r="AJ26">
        <v>16.007000000000001</v>
      </c>
      <c r="AP26" s="33">
        <v>32301</v>
      </c>
      <c r="AQ26" s="25">
        <v>1.4999999999999999E-2</v>
      </c>
      <c r="AR26" t="str">
        <f t="shared" si="1"/>
        <v/>
      </c>
    </row>
    <row r="27" spans="3:44">
      <c r="C27" s="3">
        <v>28142</v>
      </c>
      <c r="D27" s="2">
        <v>0.06</v>
      </c>
      <c r="J27" s="7">
        <v>38214</v>
      </c>
      <c r="K27" s="8">
        <v>1142.2406560690449</v>
      </c>
      <c r="Q27" s="20">
        <v>38184</v>
      </c>
      <c r="R27" s="19">
        <v>1029.8050000000001</v>
      </c>
      <c r="V27" s="3">
        <v>39153</v>
      </c>
      <c r="W27" s="25">
        <v>0.28999999999999998</v>
      </c>
      <c r="AB27" s="3">
        <v>39082</v>
      </c>
      <c r="AC27" s="27">
        <v>0</v>
      </c>
      <c r="AD27">
        <f t="shared" si="0"/>
        <v>0</v>
      </c>
      <c r="AI27" s="28">
        <v>38051</v>
      </c>
      <c r="AJ27">
        <v>188.19</v>
      </c>
      <c r="AP27" s="33">
        <v>32335</v>
      </c>
      <c r="AQ27" s="25">
        <v>2.7E-2</v>
      </c>
      <c r="AR27" t="str">
        <f t="shared" si="1"/>
        <v/>
      </c>
    </row>
    <row r="28" spans="3:44">
      <c r="C28" s="3">
        <v>28149</v>
      </c>
      <c r="D28" s="2">
        <v>0.04</v>
      </c>
      <c r="J28" s="7">
        <v>38222</v>
      </c>
      <c r="K28" s="8">
        <v>1142.2711360689987</v>
      </c>
      <c r="Q28" s="20">
        <v>38198</v>
      </c>
      <c r="R28" s="19">
        <v>1029.74</v>
      </c>
      <c r="V28" s="3">
        <v>39191</v>
      </c>
      <c r="W28" s="25">
        <v>0.24</v>
      </c>
      <c r="AB28" s="3">
        <v>39113</v>
      </c>
      <c r="AC28" s="27">
        <v>0</v>
      </c>
      <c r="AD28">
        <f t="shared" si="0"/>
        <v>0</v>
      </c>
      <c r="AI28" s="28">
        <v>38052</v>
      </c>
      <c r="AJ28">
        <v>188.19</v>
      </c>
      <c r="AP28" s="33">
        <v>32371</v>
      </c>
      <c r="AQ28" s="25">
        <v>1.2999999999999999E-2</v>
      </c>
      <c r="AR28" t="str">
        <f t="shared" si="1"/>
        <v/>
      </c>
    </row>
    <row r="29" spans="3:44">
      <c r="C29" s="3">
        <v>28152</v>
      </c>
      <c r="D29" s="2">
        <v>0.04</v>
      </c>
      <c r="J29" s="7">
        <v>38230</v>
      </c>
      <c r="K29" s="8">
        <v>1142.0333920693599</v>
      </c>
      <c r="Q29" s="20">
        <v>38211</v>
      </c>
      <c r="R29" s="19">
        <v>1029.8679999999999</v>
      </c>
      <c r="V29" s="3">
        <v>39217</v>
      </c>
      <c r="W29" s="25">
        <v>3.2000000000000001E-2</v>
      </c>
      <c r="AB29" s="3">
        <v>39141</v>
      </c>
      <c r="AC29" s="27">
        <v>0</v>
      </c>
      <c r="AD29">
        <f t="shared" si="0"/>
        <v>0</v>
      </c>
      <c r="AI29" s="28">
        <v>38053</v>
      </c>
      <c r="AJ29">
        <v>188.19</v>
      </c>
      <c r="AP29" s="33">
        <v>32399</v>
      </c>
      <c r="AQ29" s="25">
        <v>2.5000000000000001E-2</v>
      </c>
      <c r="AR29" t="str">
        <f t="shared" si="1"/>
        <v/>
      </c>
    </row>
    <row r="30" spans="3:44">
      <c r="C30" s="3">
        <v>28157</v>
      </c>
      <c r="D30" s="2">
        <v>0.03</v>
      </c>
      <c r="J30" s="7">
        <v>38237</v>
      </c>
      <c r="K30" s="8">
        <v>1141.859656069624</v>
      </c>
      <c r="Q30" s="20">
        <v>38218</v>
      </c>
      <c r="R30" s="19">
        <v>1029.93</v>
      </c>
      <c r="V30" s="3">
        <v>39400</v>
      </c>
      <c r="W30" s="25">
        <v>0.19</v>
      </c>
      <c r="AB30" s="3">
        <v>39172</v>
      </c>
      <c r="AC30" s="27">
        <v>0</v>
      </c>
      <c r="AD30">
        <f t="shared" si="0"/>
        <v>0</v>
      </c>
      <c r="AI30" s="28">
        <v>38054</v>
      </c>
      <c r="AJ30">
        <v>188.19</v>
      </c>
      <c r="AP30" s="33">
        <v>32422</v>
      </c>
      <c r="AQ30" s="25">
        <v>8.2000000000000003E-2</v>
      </c>
      <c r="AR30" t="str">
        <f t="shared" si="1"/>
        <v/>
      </c>
    </row>
    <row r="31" spans="3:44">
      <c r="C31" s="3">
        <v>28164</v>
      </c>
      <c r="D31" s="2">
        <v>0.04</v>
      </c>
      <c r="J31" s="7">
        <v>38245</v>
      </c>
      <c r="K31" s="8">
        <v>1141.6889680698835</v>
      </c>
      <c r="Q31" s="20">
        <v>38247</v>
      </c>
      <c r="R31" s="19">
        <v>1028.902</v>
      </c>
      <c r="V31" s="3">
        <v>39426</v>
      </c>
      <c r="W31" s="25">
        <v>0.21</v>
      </c>
      <c r="AB31" s="3">
        <v>39202</v>
      </c>
      <c r="AC31" s="27">
        <v>75.862841249658601</v>
      </c>
      <c r="AD31">
        <f t="shared" si="0"/>
        <v>1202.4505450910967</v>
      </c>
      <c r="AI31" s="28">
        <v>38055</v>
      </c>
      <c r="AJ31">
        <v>0</v>
      </c>
      <c r="AP31" s="33">
        <v>32448</v>
      </c>
      <c r="AQ31" s="25">
        <v>2.1000000000000001E-2</v>
      </c>
      <c r="AR31" t="str">
        <f t="shared" si="1"/>
        <v/>
      </c>
    </row>
    <row r="32" spans="3:44">
      <c r="C32" s="3">
        <v>28170</v>
      </c>
      <c r="D32" s="2">
        <v>0.06</v>
      </c>
      <c r="J32" s="7">
        <v>38248</v>
      </c>
      <c r="K32" s="8">
        <v>1141.6798240698974</v>
      </c>
      <c r="Q32" s="20">
        <v>38254</v>
      </c>
      <c r="R32" s="19">
        <v>1029.03</v>
      </c>
      <c r="V32" s="3">
        <v>39427</v>
      </c>
      <c r="W32" s="25"/>
      <c r="AB32" s="3">
        <v>39233</v>
      </c>
      <c r="AC32" s="27">
        <v>182.24926699658377</v>
      </c>
      <c r="AD32">
        <f t="shared" si="0"/>
        <v>2888.7097666340196</v>
      </c>
      <c r="AI32" s="28">
        <v>38056</v>
      </c>
      <c r="AJ32">
        <v>0</v>
      </c>
      <c r="AP32" s="33">
        <v>32477</v>
      </c>
      <c r="AQ32" s="25">
        <v>2.1999999999999999E-2</v>
      </c>
      <c r="AR32" t="str">
        <f t="shared" si="1"/>
        <v/>
      </c>
    </row>
    <row r="33" spans="3:44">
      <c r="C33" s="3">
        <v>28177</v>
      </c>
      <c r="D33" s="2">
        <v>0.05</v>
      </c>
      <c r="J33" s="7">
        <v>38260</v>
      </c>
      <c r="K33" s="8">
        <v>1141.7499280697909</v>
      </c>
      <c r="Q33" s="20">
        <v>38265</v>
      </c>
      <c r="R33" s="19">
        <v>1029.202</v>
      </c>
      <c r="V33" s="3">
        <v>39455</v>
      </c>
      <c r="W33" s="25">
        <v>0.16</v>
      </c>
      <c r="AB33" s="3">
        <v>39263</v>
      </c>
      <c r="AC33" s="27">
        <v>223.07968558170569</v>
      </c>
      <c r="AD33">
        <f t="shared" si="0"/>
        <v>3535.8850935164469</v>
      </c>
      <c r="AI33" s="28">
        <v>38057</v>
      </c>
      <c r="AJ33">
        <v>0</v>
      </c>
      <c r="AP33" s="33">
        <v>32546</v>
      </c>
      <c r="AQ33" s="25">
        <v>2.5000000000000001E-2</v>
      </c>
      <c r="AR33" t="str">
        <f t="shared" si="1"/>
        <v/>
      </c>
    </row>
    <row r="34" spans="3:44">
      <c r="C34" s="3">
        <v>28185</v>
      </c>
      <c r="D34" s="2">
        <v>0.02</v>
      </c>
      <c r="J34" s="7">
        <v>38275</v>
      </c>
      <c r="K34" s="8">
        <v>1141.8566080696287</v>
      </c>
      <c r="Q34" s="20">
        <v>38268</v>
      </c>
      <c r="R34" s="19">
        <v>1029.252</v>
      </c>
      <c r="V34" s="3">
        <v>39497</v>
      </c>
      <c r="W34" s="25">
        <v>0.12</v>
      </c>
      <c r="AB34" s="3">
        <v>39294</v>
      </c>
      <c r="AC34" s="27">
        <v>225.22055002298353</v>
      </c>
      <c r="AD34">
        <f t="shared" si="0"/>
        <v>3569.8184866240017</v>
      </c>
      <c r="AI34" s="28">
        <v>38058</v>
      </c>
      <c r="AJ34">
        <v>0</v>
      </c>
      <c r="AP34" s="33">
        <v>32637</v>
      </c>
      <c r="AQ34" s="25">
        <v>2.4E-2</v>
      </c>
      <c r="AR34" t="str">
        <f t="shared" si="1"/>
        <v/>
      </c>
    </row>
    <row r="35" spans="3:44">
      <c r="C35" s="3">
        <v>28191</v>
      </c>
      <c r="D35" s="2">
        <v>0.03</v>
      </c>
      <c r="J35" s="7">
        <v>38291</v>
      </c>
      <c r="K35" s="8">
        <v>1141.9510960694849</v>
      </c>
      <c r="Q35" s="20">
        <v>38274</v>
      </c>
      <c r="R35" s="19">
        <v>1029.345</v>
      </c>
      <c r="V35" s="3">
        <v>39525</v>
      </c>
      <c r="W35" s="25">
        <v>0.12</v>
      </c>
      <c r="AB35" s="3">
        <v>39325</v>
      </c>
      <c r="AC35" s="27">
        <v>239.91444162711716</v>
      </c>
      <c r="AD35">
        <f t="shared" si="0"/>
        <v>3802.7214161458969</v>
      </c>
      <c r="AI35" s="28">
        <v>38059</v>
      </c>
      <c r="AJ35">
        <v>0</v>
      </c>
      <c r="AP35" s="33">
        <v>32659</v>
      </c>
      <c r="AQ35" s="25">
        <v>1.4499999999999999E-2</v>
      </c>
      <c r="AR35" t="str">
        <f t="shared" si="1"/>
        <v/>
      </c>
    </row>
    <row r="36" spans="3:44">
      <c r="C36" s="3">
        <v>28199</v>
      </c>
      <c r="D36" s="2">
        <v>0.1</v>
      </c>
      <c r="J36" s="7">
        <v>38306</v>
      </c>
      <c r="K36" s="8">
        <v>1142.0394880693507</v>
      </c>
      <c r="Q36" s="20">
        <v>38281</v>
      </c>
      <c r="R36" s="19">
        <v>1029.261</v>
      </c>
      <c r="V36" s="3">
        <v>39756</v>
      </c>
      <c r="W36" s="25">
        <v>0.17</v>
      </c>
      <c r="AB36" s="3">
        <v>39355</v>
      </c>
      <c r="AC36" s="27">
        <v>119.78014001012973</v>
      </c>
      <c r="AD36">
        <f t="shared" si="0"/>
        <v>1898.5539201237934</v>
      </c>
      <c r="AI36" s="28">
        <v>38060</v>
      </c>
      <c r="AJ36">
        <v>0</v>
      </c>
      <c r="AP36" s="33">
        <v>32672</v>
      </c>
      <c r="AQ36" s="25">
        <v>2.4E-2</v>
      </c>
      <c r="AR36" t="str">
        <f t="shared" si="1"/>
        <v/>
      </c>
    </row>
    <row r="37" spans="3:44">
      <c r="C37" s="3">
        <v>28205</v>
      </c>
      <c r="D37" s="2">
        <v>0.02</v>
      </c>
      <c r="J37" s="7">
        <v>38321</v>
      </c>
      <c r="K37" s="8">
        <v>1142.1248320692209</v>
      </c>
      <c r="Q37" s="20">
        <v>38285</v>
      </c>
      <c r="R37" s="19">
        <v>1028.7819999999999</v>
      </c>
      <c r="V37" s="3">
        <v>39756.4375</v>
      </c>
      <c r="W37" s="25"/>
      <c r="AB37" s="3">
        <v>39386</v>
      </c>
      <c r="AC37" s="27">
        <v>49.541188961969148</v>
      </c>
      <c r="AD37">
        <f t="shared" si="0"/>
        <v>785.24385180536467</v>
      </c>
      <c r="AI37" s="28">
        <v>38061</v>
      </c>
      <c r="AJ37">
        <v>0</v>
      </c>
      <c r="AP37" s="33">
        <v>32699</v>
      </c>
      <c r="AQ37" s="25">
        <v>3.6999999999999998E-2</v>
      </c>
      <c r="AR37" t="str">
        <f t="shared" si="1"/>
        <v/>
      </c>
    </row>
    <row r="38" spans="3:44">
      <c r="C38" s="3">
        <v>28212</v>
      </c>
      <c r="D38" s="2">
        <v>0.01</v>
      </c>
      <c r="J38" s="7">
        <v>38336</v>
      </c>
      <c r="K38" s="8">
        <v>1142.2345600690542</v>
      </c>
      <c r="Q38" s="20">
        <v>38286</v>
      </c>
      <c r="R38" s="19">
        <v>1028.748</v>
      </c>
      <c r="V38" s="3">
        <v>39783</v>
      </c>
      <c r="W38" s="25">
        <v>0.19</v>
      </c>
      <c r="AB38" s="3">
        <v>39416</v>
      </c>
      <c r="AC38" s="27">
        <v>0</v>
      </c>
      <c r="AD38">
        <f t="shared" si="0"/>
        <v>0</v>
      </c>
      <c r="AI38" s="28">
        <v>38062</v>
      </c>
      <c r="AJ38">
        <v>0</v>
      </c>
      <c r="AP38" s="33">
        <v>32714</v>
      </c>
      <c r="AQ38" s="25">
        <v>1.2E-2</v>
      </c>
      <c r="AR38" t="str">
        <f t="shared" si="1"/>
        <v/>
      </c>
    </row>
    <row r="39" spans="3:44">
      <c r="C39" s="3">
        <v>28219</v>
      </c>
      <c r="D39" s="2">
        <v>0.12</v>
      </c>
      <c r="J39" s="7">
        <v>38352</v>
      </c>
      <c r="K39" s="8">
        <v>1142.3351440689014</v>
      </c>
      <c r="Q39" s="20">
        <v>38288</v>
      </c>
      <c r="R39" s="19">
        <v>1028.7950000000001</v>
      </c>
      <c r="V39" s="3">
        <v>39783.506944444445</v>
      </c>
      <c r="W39" s="25"/>
      <c r="AB39" s="3">
        <v>39447</v>
      </c>
      <c r="AC39" s="27">
        <v>0</v>
      </c>
      <c r="AD39">
        <f t="shared" si="0"/>
        <v>0</v>
      </c>
      <c r="AI39" s="28">
        <v>38063</v>
      </c>
      <c r="AJ39">
        <v>0</v>
      </c>
      <c r="AP39" s="33">
        <v>32717</v>
      </c>
      <c r="AQ39" s="25">
        <v>4.2000000000000003E-2</v>
      </c>
      <c r="AR39" t="str">
        <f t="shared" si="1"/>
        <v/>
      </c>
    </row>
    <row r="40" spans="3:44">
      <c r="C40" s="3">
        <v>28226</v>
      </c>
      <c r="D40" s="2">
        <v>0.24</v>
      </c>
      <c r="J40" s="7">
        <v>38367</v>
      </c>
      <c r="K40" s="8">
        <v>1142.4143920687809</v>
      </c>
      <c r="Q40" s="20">
        <v>38288</v>
      </c>
      <c r="R40" s="19">
        <v>1028.7950000000001</v>
      </c>
      <c r="V40" s="3">
        <v>39785</v>
      </c>
      <c r="W40" s="25"/>
      <c r="AB40" s="3">
        <v>40269</v>
      </c>
      <c r="AC40" s="27">
        <v>96.995999999999995</v>
      </c>
      <c r="AD40">
        <f t="shared" si="0"/>
        <v>1537.4179394076</v>
      </c>
      <c r="AI40" s="28">
        <v>38064</v>
      </c>
      <c r="AJ40">
        <v>0</v>
      </c>
      <c r="AP40" s="33">
        <v>32734</v>
      </c>
      <c r="AQ40" s="25">
        <v>1.7000000000000001E-2</v>
      </c>
      <c r="AR40" t="str">
        <f t="shared" si="1"/>
        <v/>
      </c>
    </row>
    <row r="41" spans="3:44">
      <c r="C41" s="3">
        <v>28233</v>
      </c>
      <c r="D41" s="2">
        <v>0.05</v>
      </c>
      <c r="J41" s="7">
        <v>38383</v>
      </c>
      <c r="K41" s="8">
        <v>1142.4844960686742</v>
      </c>
      <c r="Q41" s="20">
        <v>38295</v>
      </c>
      <c r="R41" s="19">
        <v>1028.9290000000001</v>
      </c>
      <c r="V41" s="3">
        <v>39825</v>
      </c>
      <c r="W41" s="25">
        <v>0.18</v>
      </c>
      <c r="AB41" s="3">
        <v>40299</v>
      </c>
      <c r="AC41" s="27">
        <v>325</v>
      </c>
      <c r="AD41">
        <f t="shared" si="0"/>
        <v>5151.3550075000003</v>
      </c>
      <c r="AI41" s="28">
        <v>38065</v>
      </c>
      <c r="AJ41">
        <v>0</v>
      </c>
      <c r="AP41" s="33">
        <v>32757</v>
      </c>
      <c r="AQ41" s="25"/>
      <c r="AR41" t="str">
        <f t="shared" si="1"/>
        <v/>
      </c>
    </row>
    <row r="42" spans="3:44">
      <c r="C42" s="3">
        <v>28240</v>
      </c>
      <c r="D42" s="2">
        <v>0.16</v>
      </c>
      <c r="J42" s="7">
        <v>38398</v>
      </c>
      <c r="K42" s="8">
        <v>1142.5576480685631</v>
      </c>
      <c r="Q42" s="20">
        <v>38300</v>
      </c>
      <c r="R42" s="19">
        <v>1029.02</v>
      </c>
      <c r="V42" s="3">
        <v>39846</v>
      </c>
      <c r="W42" s="25">
        <v>0.17</v>
      </c>
      <c r="AB42" s="3">
        <v>40330</v>
      </c>
      <c r="AC42" s="27">
        <v>391.80099999999999</v>
      </c>
      <c r="AD42">
        <f t="shared" si="0"/>
        <v>6210.1724409031003</v>
      </c>
      <c r="AI42" s="28">
        <v>38066</v>
      </c>
      <c r="AJ42">
        <v>0</v>
      </c>
      <c r="AP42" s="33">
        <v>32762</v>
      </c>
      <c r="AQ42" s="25">
        <v>1.2999999999999999E-2</v>
      </c>
      <c r="AR42" t="str">
        <f t="shared" si="1"/>
        <v/>
      </c>
    </row>
    <row r="43" spans="3:44">
      <c r="C43" s="3">
        <v>28247</v>
      </c>
      <c r="D43" s="2">
        <v>0.16</v>
      </c>
      <c r="J43" s="7">
        <v>38426</v>
      </c>
      <c r="K43" s="8">
        <v>1142.6749960683846</v>
      </c>
      <c r="Q43" s="20">
        <v>38308</v>
      </c>
      <c r="R43" s="19">
        <v>1029.135</v>
      </c>
      <c r="V43" s="3">
        <v>39875.6875</v>
      </c>
      <c r="W43" s="25">
        <v>0.19</v>
      </c>
      <c r="AB43" s="3">
        <v>40360</v>
      </c>
      <c r="AC43" s="27">
        <v>417.27800000000002</v>
      </c>
      <c r="AD43">
        <f t="shared" si="0"/>
        <v>6613.9911225218002</v>
      </c>
      <c r="AI43" s="28">
        <v>38067</v>
      </c>
      <c r="AJ43">
        <v>0</v>
      </c>
      <c r="AP43" s="33">
        <v>32769</v>
      </c>
      <c r="AQ43" s="25">
        <v>1.2999999999999999E-2</v>
      </c>
      <c r="AR43" t="str">
        <f t="shared" si="1"/>
        <v/>
      </c>
    </row>
    <row r="44" spans="3:44">
      <c r="C44" s="3">
        <v>28254</v>
      </c>
      <c r="D44" s="2">
        <v>0.26</v>
      </c>
      <c r="J44" s="7">
        <v>38442</v>
      </c>
      <c r="K44" s="8">
        <v>1142.7466240682759</v>
      </c>
      <c r="Q44" s="20">
        <v>38315</v>
      </c>
      <c r="R44" s="19">
        <v>1029.24</v>
      </c>
      <c r="V44" s="3">
        <v>39896</v>
      </c>
      <c r="W44" s="25"/>
      <c r="AB44" s="3">
        <v>40391</v>
      </c>
      <c r="AC44" s="27">
        <v>293.39800000000002</v>
      </c>
      <c r="AD44">
        <f t="shared" si="0"/>
        <v>4650.4530968938006</v>
      </c>
      <c r="AI44" s="28">
        <v>38068</v>
      </c>
      <c r="AJ44">
        <v>0</v>
      </c>
      <c r="AP44" s="33">
        <v>32797</v>
      </c>
      <c r="AQ44" s="25">
        <v>1.7000000000000001E-2</v>
      </c>
      <c r="AR44" t="str">
        <f t="shared" si="1"/>
        <v/>
      </c>
    </row>
    <row r="45" spans="3:44">
      <c r="C45" s="3">
        <v>28261</v>
      </c>
      <c r="D45" s="2">
        <v>0.14000000000000001</v>
      </c>
      <c r="J45" s="7">
        <v>38457</v>
      </c>
      <c r="K45" s="8">
        <v>1142.8045360681879</v>
      </c>
      <c r="Q45" s="20">
        <v>38322</v>
      </c>
      <c r="R45" s="19">
        <v>1029.33</v>
      </c>
      <c r="V45" s="3">
        <v>39896.59375</v>
      </c>
      <c r="W45" s="25"/>
      <c r="AB45" s="3">
        <v>40422</v>
      </c>
      <c r="AC45" s="27">
        <v>248.33</v>
      </c>
      <c r="AD45">
        <f t="shared" si="0"/>
        <v>3936.1107354230003</v>
      </c>
      <c r="AI45" s="28">
        <v>38069</v>
      </c>
      <c r="AJ45">
        <v>0</v>
      </c>
      <c r="AP45" s="33">
        <v>32818</v>
      </c>
      <c r="AQ45" s="25">
        <v>2.1000000000000001E-2</v>
      </c>
      <c r="AR45" t="str">
        <f t="shared" si="1"/>
        <v/>
      </c>
    </row>
    <row r="46" spans="3:44">
      <c r="C46" s="3">
        <v>28269</v>
      </c>
      <c r="D46" s="2">
        <v>0.1</v>
      </c>
      <c r="J46" s="7">
        <v>38472</v>
      </c>
      <c r="K46" s="8">
        <v>1142.9599840679516</v>
      </c>
      <c r="Q46" s="20">
        <v>38336</v>
      </c>
      <c r="R46" s="19">
        <v>1029.5150000000001</v>
      </c>
      <c r="V46" s="3">
        <v>39909.618055555555</v>
      </c>
      <c r="W46" s="25">
        <v>9.2700000000000005E-2</v>
      </c>
      <c r="AB46" s="3">
        <v>40483</v>
      </c>
      <c r="AC46" s="27">
        <v>195</v>
      </c>
      <c r="AD46">
        <f t="shared" si="0"/>
        <v>3090.8130045000003</v>
      </c>
      <c r="AI46" s="28">
        <v>38070</v>
      </c>
      <c r="AJ46">
        <v>0</v>
      </c>
      <c r="AP46" s="33">
        <v>32853</v>
      </c>
      <c r="AQ46" s="25">
        <v>2.4E-2</v>
      </c>
      <c r="AR46" t="str">
        <f t="shared" si="1"/>
        <v/>
      </c>
    </row>
    <row r="47" spans="3:44">
      <c r="C47" s="3">
        <v>28276</v>
      </c>
      <c r="D47" s="2">
        <v>0.04</v>
      </c>
      <c r="J47" s="7">
        <v>38479</v>
      </c>
      <c r="K47" s="8">
        <v>1142.9752240679284</v>
      </c>
      <c r="Q47" s="20">
        <v>38343</v>
      </c>
      <c r="R47" s="19">
        <v>1029.58</v>
      </c>
      <c r="V47" s="3">
        <v>39937.572916666664</v>
      </c>
      <c r="W47" s="25">
        <v>8.9999999999999993E-3</v>
      </c>
      <c r="AB47" s="3">
        <v>40513</v>
      </c>
      <c r="AC47" s="27">
        <v>179.583</v>
      </c>
      <c r="AD47">
        <f t="shared" si="0"/>
        <v>2846.4485732673002</v>
      </c>
      <c r="AI47" s="28">
        <v>38071</v>
      </c>
      <c r="AJ47">
        <v>0</v>
      </c>
      <c r="AP47" s="33">
        <v>32888</v>
      </c>
      <c r="AQ47" s="25">
        <v>2.9000000000000001E-2</v>
      </c>
      <c r="AR47" t="str">
        <f t="shared" si="1"/>
        <v/>
      </c>
    </row>
    <row r="48" spans="3:44">
      <c r="C48" s="3">
        <v>28282</v>
      </c>
      <c r="D48" s="2">
        <v>0.05</v>
      </c>
      <c r="J48" s="7">
        <v>38487</v>
      </c>
      <c r="K48" s="8">
        <v>1143.0118000678729</v>
      </c>
      <c r="Q48" s="20">
        <v>38369</v>
      </c>
      <c r="R48" s="19">
        <v>1029.8779999999999</v>
      </c>
      <c r="V48" s="3">
        <v>39972.006944444445</v>
      </c>
      <c r="W48" s="25"/>
      <c r="AB48" s="3">
        <v>40603</v>
      </c>
      <c r="AC48" s="27">
        <v>123.935</v>
      </c>
      <c r="AD48">
        <f t="shared" si="0"/>
        <v>1964.4097933985001</v>
      </c>
      <c r="AI48" s="28">
        <v>38072</v>
      </c>
      <c r="AJ48">
        <v>0</v>
      </c>
      <c r="AP48" s="33">
        <v>32916</v>
      </c>
      <c r="AQ48" s="25">
        <v>5.7000000000000002E-2</v>
      </c>
      <c r="AR48" t="str">
        <f t="shared" si="1"/>
        <v/>
      </c>
    </row>
    <row r="49" spans="3:48">
      <c r="C49" s="3">
        <v>28290</v>
      </c>
      <c r="D49" s="2">
        <v>0.06</v>
      </c>
      <c r="J49" s="7">
        <v>38490</v>
      </c>
      <c r="K49" s="8">
        <v>1143.0605680677986</v>
      </c>
      <c r="Q49" s="20">
        <v>38377</v>
      </c>
      <c r="R49" s="19">
        <v>1029.94</v>
      </c>
      <c r="V49" s="3">
        <v>39972.506944444445</v>
      </c>
      <c r="W49" s="25">
        <v>4.3499999999999997E-2</v>
      </c>
      <c r="AB49" s="3">
        <v>40634</v>
      </c>
      <c r="AC49" s="27">
        <v>138.125</v>
      </c>
      <c r="AD49">
        <f t="shared" si="0"/>
        <v>2189.3258781875002</v>
      </c>
      <c r="AI49" s="28">
        <v>38073</v>
      </c>
      <c r="AJ49">
        <v>0</v>
      </c>
      <c r="AP49" s="33">
        <v>32944</v>
      </c>
      <c r="AQ49" s="25">
        <v>9.7000000000000003E-2</v>
      </c>
      <c r="AR49" t="str">
        <f t="shared" si="1"/>
        <v/>
      </c>
    </row>
    <row r="50" spans="3:48">
      <c r="C50" s="3">
        <v>28298</v>
      </c>
      <c r="D50" s="2">
        <v>0.08</v>
      </c>
      <c r="J50" s="7">
        <v>38503</v>
      </c>
      <c r="K50" s="8">
        <v>1142.9356000679886</v>
      </c>
      <c r="Q50" s="20">
        <v>38386</v>
      </c>
      <c r="R50" s="19">
        <v>1030.03</v>
      </c>
      <c r="V50" s="3">
        <v>40007.430555555555</v>
      </c>
      <c r="W50" s="25">
        <v>0.185</v>
      </c>
      <c r="AB50" s="3">
        <v>40664</v>
      </c>
      <c r="AC50" s="27">
        <v>312.33999999999997</v>
      </c>
      <c r="AD50">
        <f t="shared" si="0"/>
        <v>4950.689917054</v>
      </c>
      <c r="AI50" s="28">
        <v>38074</v>
      </c>
      <c r="AJ50">
        <v>0</v>
      </c>
      <c r="AP50" s="33">
        <v>32980</v>
      </c>
      <c r="AQ50" s="25">
        <v>9.2999999999999999E-2</v>
      </c>
      <c r="AR50">
        <f t="shared" si="1"/>
        <v>9.2999999999999999E-2</v>
      </c>
    </row>
    <row r="51" spans="3:48">
      <c r="C51" s="3">
        <v>28303</v>
      </c>
      <c r="D51" s="2">
        <v>0.13</v>
      </c>
      <c r="J51" s="7">
        <v>38518</v>
      </c>
      <c r="K51" s="8">
        <v>1142.7892960682109</v>
      </c>
      <c r="Q51" s="20">
        <v>38393</v>
      </c>
      <c r="R51" s="19">
        <v>1030.0899999999999</v>
      </c>
      <c r="V51" s="3">
        <v>40031.701388888891</v>
      </c>
      <c r="W51" s="25">
        <v>0.191</v>
      </c>
      <c r="AB51" s="3">
        <v>40695</v>
      </c>
      <c r="AC51" s="27">
        <v>273.642</v>
      </c>
      <c r="AD51">
        <f t="shared" si="0"/>
        <v>4337.3141137302</v>
      </c>
      <c r="AI51" s="28">
        <v>38075</v>
      </c>
      <c r="AJ51">
        <v>0</v>
      </c>
      <c r="AP51" s="33">
        <v>32994</v>
      </c>
      <c r="AQ51" s="25">
        <v>7.1499999999999994E-2</v>
      </c>
      <c r="AR51" t="str">
        <f t="shared" si="1"/>
        <v/>
      </c>
    </row>
    <row r="52" spans="3:48">
      <c r="C52" s="3">
        <v>28310</v>
      </c>
      <c r="D52" s="2">
        <v>0.11</v>
      </c>
      <c r="J52" s="7">
        <v>38523</v>
      </c>
      <c r="K52" s="8">
        <v>1142.7039520683406</v>
      </c>
      <c r="Q52" s="20">
        <v>38400</v>
      </c>
      <c r="R52" s="19">
        <v>1030.134</v>
      </c>
      <c r="V52" s="3">
        <v>40059.614583333336</v>
      </c>
      <c r="W52" s="25">
        <v>0.23599999999999999</v>
      </c>
      <c r="AB52" s="3">
        <v>40725</v>
      </c>
      <c r="AC52" s="27">
        <v>285.00700000000001</v>
      </c>
      <c r="AD52">
        <f t="shared" si="0"/>
        <v>4517.4530357617004</v>
      </c>
      <c r="AI52" s="28">
        <v>38076</v>
      </c>
      <c r="AJ52">
        <v>0</v>
      </c>
      <c r="AP52" s="33">
        <v>33007</v>
      </c>
      <c r="AQ52" s="25">
        <v>3.5000000000000003E-2</v>
      </c>
      <c r="AR52" t="str">
        <f t="shared" si="1"/>
        <v/>
      </c>
    </row>
    <row r="53" spans="3:48">
      <c r="C53" s="3">
        <v>28317</v>
      </c>
      <c r="D53" s="2">
        <v>0.08</v>
      </c>
      <c r="J53" s="7">
        <v>38530</v>
      </c>
      <c r="K53" s="8">
        <v>1142.5850800685214</v>
      </c>
      <c r="Q53" s="20">
        <v>38405</v>
      </c>
      <c r="R53" s="19">
        <v>1030.1759999999999</v>
      </c>
      <c r="V53" s="3">
        <v>40065.486111111109</v>
      </c>
      <c r="W53" s="25"/>
      <c r="AB53" s="3">
        <v>40756</v>
      </c>
      <c r="AC53" s="27">
        <v>362.69400000000002</v>
      </c>
      <c r="AD53">
        <f t="shared" si="0"/>
        <v>5748.8170864314006</v>
      </c>
      <c r="AI53" s="28">
        <v>38077</v>
      </c>
      <c r="AJ53">
        <v>0</v>
      </c>
      <c r="AP53" s="33">
        <v>33035</v>
      </c>
      <c r="AQ53" s="25">
        <v>1.2999999999999999E-2</v>
      </c>
      <c r="AR53" t="str">
        <f t="shared" si="1"/>
        <v/>
      </c>
    </row>
    <row r="54" spans="3:48">
      <c r="C54" s="3">
        <v>28325</v>
      </c>
      <c r="D54" s="2">
        <v>0.12</v>
      </c>
      <c r="J54" s="7">
        <v>38533</v>
      </c>
      <c r="K54" s="8">
        <v>1142.5454560685816</v>
      </c>
      <c r="Q54" s="20">
        <v>38406</v>
      </c>
      <c r="R54" s="19">
        <v>1030.0450000000001</v>
      </c>
      <c r="V54" s="3">
        <v>40080.756944444445</v>
      </c>
      <c r="W54" s="25">
        <v>0.59099999999999997</v>
      </c>
      <c r="AB54" s="3">
        <v>40787</v>
      </c>
      <c r="AC54" s="27">
        <v>357.10199999999998</v>
      </c>
      <c r="AD54">
        <f t="shared" si="0"/>
        <v>5660.1820796561997</v>
      </c>
      <c r="AI54" s="28">
        <v>38078</v>
      </c>
      <c r="AJ54">
        <v>0</v>
      </c>
      <c r="AP54" s="33">
        <v>33060</v>
      </c>
      <c r="AQ54" s="25">
        <v>0.01</v>
      </c>
      <c r="AR54" t="str">
        <f t="shared" si="1"/>
        <v/>
      </c>
    </row>
    <row r="55" spans="3:48">
      <c r="C55" s="3">
        <v>28495</v>
      </c>
      <c r="D55" s="2">
        <v>0.04</v>
      </c>
      <c r="J55" s="7">
        <v>38538</v>
      </c>
      <c r="K55" s="8">
        <v>1142.4357280687484</v>
      </c>
      <c r="Q55" s="20">
        <v>38407</v>
      </c>
      <c r="R55" s="19">
        <v>1029.854</v>
      </c>
      <c r="V55" s="3">
        <v>40090.597222222219</v>
      </c>
      <c r="W55" s="25">
        <v>0.39700000000000002</v>
      </c>
      <c r="AB55" s="3">
        <v>40848</v>
      </c>
      <c r="AC55" s="27">
        <v>253</v>
      </c>
      <c r="AD55">
        <f t="shared" si="0"/>
        <v>4010.1317443000003</v>
      </c>
      <c r="AI55" s="28">
        <v>38079</v>
      </c>
      <c r="AJ55">
        <v>0</v>
      </c>
      <c r="AP55" s="33">
        <v>33065</v>
      </c>
      <c r="AQ55" s="25">
        <v>4.5000000000000005E-3</v>
      </c>
      <c r="AR55" t="str">
        <f t="shared" si="1"/>
        <v/>
      </c>
    </row>
    <row r="56" spans="3:48">
      <c r="C56" s="3">
        <v>28500</v>
      </c>
      <c r="D56" s="2">
        <v>0.03</v>
      </c>
      <c r="J56" s="7">
        <v>38544</v>
      </c>
      <c r="K56" s="8">
        <v>1142.3412400688921</v>
      </c>
      <c r="Q56" s="20">
        <v>38408</v>
      </c>
      <c r="R56" s="19">
        <v>1029.693</v>
      </c>
      <c r="V56" s="3">
        <v>40122.378472222219</v>
      </c>
      <c r="W56" s="25">
        <v>0.29299999999999998</v>
      </c>
      <c r="AB56" s="3">
        <v>40878</v>
      </c>
      <c r="AC56" s="27">
        <v>266.83</v>
      </c>
      <c r="AD56">
        <f t="shared" si="0"/>
        <v>4229.3417127729999</v>
      </c>
      <c r="AI56" s="28">
        <v>38080</v>
      </c>
      <c r="AJ56">
        <v>0</v>
      </c>
      <c r="AP56" s="33">
        <v>33066</v>
      </c>
      <c r="AQ56" s="25">
        <v>6.4999999999999997E-3</v>
      </c>
      <c r="AR56" t="str">
        <f t="shared" si="1"/>
        <v/>
      </c>
    </row>
    <row r="57" spans="3:48">
      <c r="C57" s="3">
        <v>28507</v>
      </c>
      <c r="D57" s="2">
        <v>0.04</v>
      </c>
      <c r="J57" s="7">
        <v>38551</v>
      </c>
      <c r="K57" s="8">
        <v>1142.2254160690682</v>
      </c>
      <c r="Q57" s="20">
        <v>38409</v>
      </c>
      <c r="R57" s="19">
        <v>1029.5250000000001</v>
      </c>
      <c r="V57" s="3">
        <v>40122.878472222219</v>
      </c>
      <c r="W57" s="25"/>
      <c r="AB57" s="3">
        <v>40969</v>
      </c>
      <c r="AC57" s="27"/>
      <c r="AD57">
        <f t="shared" si="0"/>
        <v>0</v>
      </c>
      <c r="AI57" s="28">
        <v>38081</v>
      </c>
      <c r="AJ57">
        <v>0</v>
      </c>
      <c r="AP57" s="33">
        <v>33093</v>
      </c>
      <c r="AQ57" s="25">
        <v>1.0999999999999999E-2</v>
      </c>
      <c r="AR57" t="str">
        <f t="shared" si="1"/>
        <v/>
      </c>
    </row>
    <row r="58" spans="3:48">
      <c r="C58" s="3">
        <v>28513</v>
      </c>
      <c r="D58" s="2">
        <v>7.0000000000000007E-2</v>
      </c>
      <c r="J58" s="7">
        <v>38558</v>
      </c>
      <c r="K58" s="8">
        <v>1142.0943520692672</v>
      </c>
      <c r="Q58" s="20">
        <v>38410</v>
      </c>
      <c r="R58" s="19">
        <v>1029.355</v>
      </c>
      <c r="V58" s="3">
        <v>40148.597916666666</v>
      </c>
      <c r="W58" s="25">
        <v>0.34799999999999998</v>
      </c>
      <c r="AB58" s="3">
        <v>41000</v>
      </c>
      <c r="AC58" s="27">
        <v>191.11500000000001</v>
      </c>
      <c r="AD58">
        <f t="shared" si="0"/>
        <v>3029.2344992565004</v>
      </c>
      <c r="AI58" s="28">
        <v>38082</v>
      </c>
      <c r="AJ58">
        <v>0</v>
      </c>
      <c r="AP58" s="33">
        <v>33148</v>
      </c>
      <c r="AQ58" s="25">
        <v>1.4499999999999999E-2</v>
      </c>
      <c r="AR58" t="str">
        <f t="shared" si="1"/>
        <v/>
      </c>
    </row>
    <row r="59" spans="3:48">
      <c r="C59" s="3">
        <v>28521</v>
      </c>
      <c r="D59" s="2">
        <v>7.0000000000000007E-2</v>
      </c>
      <c r="J59" s="7">
        <v>38564</v>
      </c>
      <c r="K59" s="8">
        <v>1141.9937680694202</v>
      </c>
      <c r="Q59" s="20">
        <v>38411</v>
      </c>
      <c r="R59" s="19">
        <v>1029.1849999999999</v>
      </c>
      <c r="V59" s="3">
        <v>40189</v>
      </c>
      <c r="W59" s="25"/>
      <c r="AB59" s="3">
        <v>41030</v>
      </c>
      <c r="AC59" s="27">
        <v>240.04300000000001</v>
      </c>
      <c r="AD59">
        <f t="shared" si="0"/>
        <v>3804.7591078933001</v>
      </c>
      <c r="AI59" s="28">
        <v>38083</v>
      </c>
      <c r="AJ59">
        <v>0</v>
      </c>
      <c r="AP59" s="33">
        <v>33240</v>
      </c>
      <c r="AQ59" s="25">
        <v>1.7999999999999999E-2</v>
      </c>
      <c r="AR59" t="str">
        <f t="shared" si="1"/>
        <v/>
      </c>
    </row>
    <row r="60" spans="3:48">
      <c r="C60" s="3">
        <v>28529</v>
      </c>
      <c r="D60" s="2">
        <v>0.01</v>
      </c>
      <c r="J60" s="7">
        <v>38565</v>
      </c>
      <c r="K60" s="8">
        <v>1141.9754800694479</v>
      </c>
      <c r="Q60" s="20">
        <v>38413</v>
      </c>
      <c r="R60" s="19">
        <v>1029.03</v>
      </c>
      <c r="V60" s="3">
        <v>40189.508333333331</v>
      </c>
      <c r="W60" s="25">
        <v>0.45300000000000001</v>
      </c>
      <c r="AB60" s="3">
        <v>41061</v>
      </c>
      <c r="AC60" s="27">
        <v>300.14299999999997</v>
      </c>
      <c r="AD60">
        <f t="shared" si="0"/>
        <v>4757.3635262032994</v>
      </c>
      <c r="AI60" s="28">
        <v>38084</v>
      </c>
      <c r="AJ60">
        <v>0</v>
      </c>
      <c r="AP60" s="33">
        <v>33273</v>
      </c>
      <c r="AQ60" s="25">
        <v>1.7000000000000001E-2</v>
      </c>
      <c r="AR60" t="str">
        <f t="shared" si="1"/>
        <v/>
      </c>
    </row>
    <row r="61" spans="3:48">
      <c r="C61" s="3">
        <v>28536</v>
      </c>
      <c r="D61" s="2"/>
      <c r="J61" s="7">
        <v>38572</v>
      </c>
      <c r="K61" s="8">
        <v>1141.835272069661</v>
      </c>
      <c r="Q61" s="20">
        <v>38414</v>
      </c>
      <c r="R61" s="19">
        <v>1028.94</v>
      </c>
      <c r="V61" s="3">
        <v>40231</v>
      </c>
      <c r="W61" s="25"/>
      <c r="AB61" s="3">
        <v>41091</v>
      </c>
      <c r="AC61" s="27">
        <v>368.82900000000001</v>
      </c>
      <c r="AD61">
        <f t="shared" si="0"/>
        <v>5846.0588186499008</v>
      </c>
      <c r="AI61" s="28">
        <v>38085</v>
      </c>
      <c r="AJ61">
        <v>0</v>
      </c>
      <c r="AP61" s="33">
        <v>33296</v>
      </c>
      <c r="AQ61" s="25">
        <v>2.4500000000000001E-2</v>
      </c>
      <c r="AR61" t="str">
        <f t="shared" si="1"/>
        <v/>
      </c>
      <c r="AU61" s="32">
        <v>37987</v>
      </c>
      <c r="AV61" s="4">
        <f>AU61</f>
        <v>37987</v>
      </c>
    </row>
    <row r="62" spans="3:48">
      <c r="C62" s="3">
        <v>28543</v>
      </c>
      <c r="D62" s="2">
        <v>0.08</v>
      </c>
      <c r="J62" s="7">
        <v>38579</v>
      </c>
      <c r="K62" s="8">
        <v>1141.6889680698835</v>
      </c>
      <c r="Q62" s="20">
        <v>38417</v>
      </c>
      <c r="R62" s="19">
        <v>1028.58</v>
      </c>
      <c r="V62" s="3">
        <v>40231.368055555555</v>
      </c>
      <c r="W62" s="25">
        <v>0.34</v>
      </c>
      <c r="AB62" s="3">
        <v>41122</v>
      </c>
      <c r="AC62" s="27">
        <v>342.29300000000001</v>
      </c>
      <c r="AD62">
        <f t="shared" si="0"/>
        <v>5425.4546448683004</v>
      </c>
      <c r="AI62" s="28">
        <v>38086</v>
      </c>
      <c r="AJ62">
        <v>0</v>
      </c>
      <c r="AP62" s="33">
        <v>33301</v>
      </c>
      <c r="AQ62" s="25">
        <v>2.5000000000000001E-2</v>
      </c>
      <c r="AR62" t="str">
        <f t="shared" si="1"/>
        <v/>
      </c>
    </row>
    <row r="63" spans="3:48">
      <c r="C63" s="3">
        <v>28550</v>
      </c>
      <c r="D63" s="2">
        <v>0.04</v>
      </c>
      <c r="J63" s="7">
        <v>38586</v>
      </c>
      <c r="K63" s="8">
        <v>1141.5487600700965</v>
      </c>
      <c r="Q63" s="20">
        <v>38418</v>
      </c>
      <c r="R63" s="19">
        <v>1028.443</v>
      </c>
      <c r="V63" s="3">
        <v>40239</v>
      </c>
      <c r="W63" s="25"/>
      <c r="AB63" s="3">
        <v>41153</v>
      </c>
      <c r="AC63" s="27"/>
      <c r="AD63">
        <f t="shared" si="0"/>
        <v>0</v>
      </c>
      <c r="AI63" s="28">
        <v>38087</v>
      </c>
      <c r="AJ63">
        <v>0</v>
      </c>
      <c r="AP63" s="33">
        <v>33329</v>
      </c>
      <c r="AQ63" s="25">
        <v>4.7E-2</v>
      </c>
      <c r="AR63">
        <f t="shared" si="1"/>
        <v>4.7E-2</v>
      </c>
    </row>
    <row r="64" spans="3:48">
      <c r="C64" s="3">
        <v>28558</v>
      </c>
      <c r="D64" s="2">
        <v>0.03</v>
      </c>
      <c r="J64" s="7">
        <v>38593</v>
      </c>
      <c r="K64" s="8">
        <v>1141.4237920702865</v>
      </c>
      <c r="Q64" s="20">
        <v>38419</v>
      </c>
      <c r="R64" s="19">
        <v>1028.3399999999999</v>
      </c>
      <c r="V64" s="3">
        <v>40239.479166666664</v>
      </c>
      <c r="W64" s="25">
        <v>0.32600000000000001</v>
      </c>
      <c r="AB64" s="3">
        <v>40909</v>
      </c>
      <c r="AC64">
        <f>Data!BT3</f>
        <v>1046.9384731717896</v>
      </c>
      <c r="AD64">
        <f>Data!BQ3</f>
        <v>916.11081412050362</v>
      </c>
      <c r="AE64">
        <f>Data!BW3</f>
        <v>1165.2664028107149</v>
      </c>
      <c r="AI64" s="28">
        <v>38088</v>
      </c>
      <c r="AJ64">
        <v>0</v>
      </c>
      <c r="AP64" s="33">
        <v>33359</v>
      </c>
      <c r="AQ64" s="25">
        <v>9.6000000000000002E-2</v>
      </c>
      <c r="AR64" t="str">
        <f t="shared" si="1"/>
        <v/>
      </c>
    </row>
    <row r="65" spans="3:44">
      <c r="C65" s="3">
        <v>28563</v>
      </c>
      <c r="D65" s="2">
        <v>0.08</v>
      </c>
      <c r="J65" s="7">
        <v>38595</v>
      </c>
      <c r="K65" s="8">
        <v>1141.3902640703375</v>
      </c>
      <c r="Q65" s="20">
        <v>38420</v>
      </c>
      <c r="R65" s="19">
        <v>1028.1949999999999</v>
      </c>
      <c r="V65" s="3">
        <v>40281</v>
      </c>
      <c r="W65" s="25"/>
      <c r="AB65" s="3">
        <v>40940</v>
      </c>
      <c r="AC65">
        <f>Data!BT4</f>
        <v>588.59394222309834</v>
      </c>
      <c r="AD65">
        <f>Data!BQ4</f>
        <v>0</v>
      </c>
      <c r="AE65">
        <f>Data!BW4</f>
        <v>689.61216962166941</v>
      </c>
      <c r="AI65" s="28">
        <v>38089</v>
      </c>
      <c r="AJ65">
        <v>0</v>
      </c>
      <c r="AP65" s="33">
        <v>33366</v>
      </c>
      <c r="AQ65" s="25">
        <v>2.8000000000000001E-2</v>
      </c>
      <c r="AR65" t="str">
        <f t="shared" si="1"/>
        <v/>
      </c>
    </row>
    <row r="66" spans="3:44">
      <c r="C66" s="3">
        <v>28571</v>
      </c>
      <c r="D66" s="2">
        <v>0.09</v>
      </c>
      <c r="J66" s="7">
        <v>38600</v>
      </c>
      <c r="K66" s="8">
        <v>1141.286632070495</v>
      </c>
      <c r="Q66" s="20">
        <v>38421</v>
      </c>
      <c r="R66" s="19">
        <v>1028.18</v>
      </c>
      <c r="V66" s="3">
        <v>40281.458333333336</v>
      </c>
      <c r="W66" s="25">
        <v>0.20300000000000001</v>
      </c>
      <c r="AB66" s="3">
        <v>40969</v>
      </c>
      <c r="AC66">
        <f>Data!BT5</f>
        <v>397.91276688309711</v>
      </c>
      <c r="AD66">
        <f>Data!BQ5</f>
        <v>0</v>
      </c>
      <c r="AE66">
        <f>Data!BW5</f>
        <v>494.78704267284138</v>
      </c>
      <c r="AI66" s="28">
        <v>38090</v>
      </c>
      <c r="AJ66">
        <v>0</v>
      </c>
      <c r="AP66" s="33">
        <v>33393</v>
      </c>
      <c r="AQ66" s="25">
        <v>1.2999999999999999E-2</v>
      </c>
      <c r="AR66" t="str">
        <f t="shared" si="1"/>
        <v/>
      </c>
    </row>
    <row r="67" spans="3:44">
      <c r="C67" s="3">
        <v>28577</v>
      </c>
      <c r="D67" s="2">
        <v>0.03</v>
      </c>
      <c r="J67" s="7">
        <v>38607</v>
      </c>
      <c r="K67" s="8">
        <v>1141.1555680706942</v>
      </c>
      <c r="Q67" s="20">
        <v>38422</v>
      </c>
      <c r="R67" s="19">
        <v>1028.05</v>
      </c>
      <c r="V67" s="3">
        <v>40301</v>
      </c>
      <c r="W67" s="25"/>
      <c r="AB67" s="3">
        <v>41000</v>
      </c>
      <c r="AC67">
        <f>Data!BT6</f>
        <v>328.45182291334515</v>
      </c>
      <c r="AD67">
        <f>Data!BQ6</f>
        <v>0</v>
      </c>
      <c r="AE67">
        <f>Data!BW6</f>
        <v>438.54319074603285</v>
      </c>
      <c r="AI67" s="28">
        <v>38091</v>
      </c>
      <c r="AJ67">
        <v>0</v>
      </c>
      <c r="AP67" s="33">
        <v>33421</v>
      </c>
      <c r="AQ67" s="25">
        <v>6.8000000000000005E-2</v>
      </c>
      <c r="AR67" t="str">
        <f t="shared" si="1"/>
        <v/>
      </c>
    </row>
    <row r="68" spans="3:44">
      <c r="C68" s="3">
        <v>28583</v>
      </c>
      <c r="D68" s="2">
        <v>1</v>
      </c>
      <c r="J68" s="7">
        <v>38610</v>
      </c>
      <c r="K68" s="8">
        <v>1141.094608070787</v>
      </c>
      <c r="Q68" s="20">
        <v>38423</v>
      </c>
      <c r="R68" s="19">
        <v>1027.885</v>
      </c>
      <c r="V68" s="3">
        <v>40301.655555555553</v>
      </c>
      <c r="W68" s="25">
        <v>6.2799999999999995E-2</v>
      </c>
      <c r="AB68" s="3">
        <v>41030</v>
      </c>
      <c r="AC68">
        <f>Data!BT7</f>
        <v>7814.5721316650097</v>
      </c>
      <c r="AD68">
        <f>Data!BQ7</f>
        <v>4224.7088442491149</v>
      </c>
      <c r="AE68">
        <f>Data!BW7</f>
        <v>8151.4653210832657</v>
      </c>
      <c r="AI68" s="28">
        <v>38092</v>
      </c>
      <c r="AJ68">
        <v>0</v>
      </c>
      <c r="AP68" s="33">
        <v>33436</v>
      </c>
      <c r="AQ68" s="25">
        <v>6.8000000000000005E-2</v>
      </c>
      <c r="AR68" t="str">
        <f t="shared" si="1"/>
        <v/>
      </c>
    </row>
    <row r="69" spans="3:44">
      <c r="C69" s="3">
        <v>28591</v>
      </c>
      <c r="D69" s="2">
        <v>0.03</v>
      </c>
      <c r="J69" s="7">
        <v>38614</v>
      </c>
      <c r="K69" s="8">
        <v>1141.0153600709073</v>
      </c>
      <c r="Q69" s="20">
        <v>38424</v>
      </c>
      <c r="R69" s="19">
        <v>1027.7449999999999</v>
      </c>
      <c r="V69" s="3">
        <v>40301.662499999999</v>
      </c>
      <c r="W69" s="25"/>
      <c r="AB69" s="3">
        <v>41061</v>
      </c>
      <c r="AC69">
        <f>Data!BT8</f>
        <v>7669.431644433178</v>
      </c>
      <c r="AD69">
        <f>Data!BQ8</f>
        <v>4415.3146165041499</v>
      </c>
      <c r="AE69">
        <f>Data!BW8</f>
        <v>9520.3677633205152</v>
      </c>
      <c r="AI69" s="28">
        <v>38093</v>
      </c>
      <c r="AJ69">
        <v>0</v>
      </c>
      <c r="AP69" s="33">
        <v>33443</v>
      </c>
      <c r="AQ69" s="25">
        <v>3.5000000000000001E-3</v>
      </c>
      <c r="AR69" t="str">
        <f t="shared" ref="AR69:AR132" si="3">IF(MONTH(AP69)=4,AQ69,"")</f>
        <v/>
      </c>
    </row>
    <row r="70" spans="3:44">
      <c r="C70" s="3">
        <v>28597</v>
      </c>
      <c r="D70" s="2">
        <v>1</v>
      </c>
      <c r="J70" s="7">
        <v>38625</v>
      </c>
      <c r="K70" s="8">
        <v>1141.1098480707637</v>
      </c>
      <c r="Q70" s="20">
        <v>38425</v>
      </c>
      <c r="R70" s="19">
        <v>1027.605</v>
      </c>
      <c r="V70" s="3">
        <v>40333</v>
      </c>
      <c r="W70" s="25"/>
      <c r="AB70" s="3">
        <v>41091</v>
      </c>
      <c r="AC70">
        <f>Data!BT9</f>
        <v>7514.9749495790829</v>
      </c>
      <c r="AD70">
        <f>Data!BQ9</f>
        <v>3654.453912470859</v>
      </c>
      <c r="AE70">
        <f>Data!BW9</f>
        <v>9263.2088782016381</v>
      </c>
      <c r="AI70" s="28">
        <v>38094</v>
      </c>
      <c r="AJ70">
        <v>0</v>
      </c>
      <c r="AP70" s="33">
        <v>33455</v>
      </c>
      <c r="AQ70" s="25">
        <v>3.4000000000000002E-2</v>
      </c>
      <c r="AR70" t="str">
        <f t="shared" si="3"/>
        <v/>
      </c>
    </row>
    <row r="71" spans="3:44">
      <c r="C71" s="3">
        <v>28605</v>
      </c>
      <c r="D71" s="2">
        <v>0.15</v>
      </c>
      <c r="J71" s="7">
        <v>38638</v>
      </c>
      <c r="K71" s="8">
        <v>1141.195192070634</v>
      </c>
      <c r="Q71" s="20">
        <v>38426</v>
      </c>
      <c r="R71" s="19">
        <v>1027.4570000000001</v>
      </c>
      <c r="V71" s="3">
        <v>40333.39166666667</v>
      </c>
      <c r="W71" s="25">
        <v>0.36499999999999999</v>
      </c>
      <c r="AB71" s="3">
        <v>41122</v>
      </c>
      <c r="AC71">
        <f>Data!BT10</f>
        <v>7366.7980267628327</v>
      </c>
      <c r="AD71">
        <f>Data!BQ10</f>
        <v>3869.6860842782448</v>
      </c>
      <c r="AE71">
        <f>Data!BW10</f>
        <v>9301.801086411946</v>
      </c>
      <c r="AI71" s="28">
        <v>38095</v>
      </c>
      <c r="AJ71">
        <v>0</v>
      </c>
      <c r="AP71" s="33">
        <v>33484</v>
      </c>
      <c r="AQ71" s="25">
        <v>2.1999999999999999E-2</v>
      </c>
      <c r="AR71" t="str">
        <f t="shared" si="3"/>
        <v/>
      </c>
    </row>
    <row r="72" spans="3:44">
      <c r="C72" s="3">
        <v>28611</v>
      </c>
      <c r="D72" s="2">
        <v>0.33</v>
      </c>
      <c r="J72" s="7">
        <v>38642</v>
      </c>
      <c r="K72" s="8">
        <v>1141.2165280706017</v>
      </c>
      <c r="Q72" s="20">
        <v>38427</v>
      </c>
      <c r="R72" s="19">
        <v>1027.28</v>
      </c>
      <c r="V72" s="3">
        <v>40369</v>
      </c>
      <c r="W72" s="25"/>
      <c r="AB72" s="3">
        <v>41153</v>
      </c>
      <c r="AC72">
        <f>Data!BT11</f>
        <v>9032.760044993991</v>
      </c>
      <c r="AD72">
        <f>Data!BQ11</f>
        <v>4436.9348125625302</v>
      </c>
      <c r="AE72">
        <f>Data!BW11</f>
        <v>9340.7806432811249</v>
      </c>
      <c r="AI72" s="28">
        <v>38096</v>
      </c>
      <c r="AJ72">
        <v>0</v>
      </c>
      <c r="AP72" s="33">
        <v>33491</v>
      </c>
      <c r="AQ72" s="25">
        <v>6.9000000000000006E-2</v>
      </c>
      <c r="AR72" t="str">
        <f t="shared" si="3"/>
        <v/>
      </c>
    </row>
    <row r="73" spans="3:44">
      <c r="C73" s="3">
        <v>28618</v>
      </c>
      <c r="D73" s="2">
        <v>0.2</v>
      </c>
      <c r="J73" s="7">
        <v>38656</v>
      </c>
      <c r="K73" s="8">
        <v>1141.3049200704672</v>
      </c>
      <c r="Q73" s="20">
        <v>38429</v>
      </c>
      <c r="R73" s="19">
        <v>1027.018</v>
      </c>
      <c r="V73" s="3">
        <v>40369.633333333331</v>
      </c>
      <c r="W73" s="25">
        <v>0.17299999999999999</v>
      </c>
      <c r="AB73" s="3">
        <v>41183</v>
      </c>
      <c r="AC73">
        <f>Data!BT12</f>
        <v>5885.5739209812255</v>
      </c>
      <c r="AD73">
        <f>Data!BQ12</f>
        <v>1012.3931136938588</v>
      </c>
      <c r="AE73">
        <f>Data!BW12</f>
        <v>8137.9638584395416</v>
      </c>
      <c r="AI73" s="28">
        <v>38097</v>
      </c>
      <c r="AJ73">
        <v>0</v>
      </c>
      <c r="AP73" s="33">
        <v>33518</v>
      </c>
      <c r="AQ73" s="25">
        <v>2.5000000000000001E-2</v>
      </c>
      <c r="AR73" t="str">
        <f t="shared" si="3"/>
        <v/>
      </c>
    </row>
    <row r="74" spans="3:44">
      <c r="C74" s="3">
        <v>28626</v>
      </c>
      <c r="D74" s="2">
        <v>0.12</v>
      </c>
      <c r="J74" s="7">
        <v>38671</v>
      </c>
      <c r="K74" s="8">
        <v>1141.4237920702865</v>
      </c>
      <c r="Q74" s="20">
        <v>38432</v>
      </c>
      <c r="R74" s="19">
        <v>1026.58</v>
      </c>
      <c r="V74" s="3">
        <v>40393</v>
      </c>
      <c r="W74" s="25"/>
      <c r="AB74" s="3">
        <v>41214</v>
      </c>
      <c r="AC74">
        <f>Data!BT13</f>
        <v>1314.2122363336455</v>
      </c>
      <c r="AD74">
        <f>Data!BQ13</f>
        <v>0</v>
      </c>
      <c r="AE74">
        <f>Data!BW13</f>
        <v>6698.6749687448646</v>
      </c>
      <c r="AI74" s="28">
        <v>38098</v>
      </c>
      <c r="AJ74">
        <v>0</v>
      </c>
      <c r="AP74" s="33">
        <v>33548</v>
      </c>
      <c r="AQ74" s="25">
        <v>3.4749999999999996E-2</v>
      </c>
      <c r="AR74" t="str">
        <f t="shared" si="3"/>
        <v/>
      </c>
    </row>
    <row r="75" spans="3:44">
      <c r="C75" s="3">
        <v>28633</v>
      </c>
      <c r="D75" s="2">
        <v>0.08</v>
      </c>
      <c r="J75" s="7">
        <v>38686</v>
      </c>
      <c r="K75" s="8">
        <v>1141.5304720701242</v>
      </c>
      <c r="Q75" s="20">
        <v>38433</v>
      </c>
      <c r="R75" s="19">
        <v>1026.453</v>
      </c>
      <c r="V75" s="3">
        <v>40393.574305555558</v>
      </c>
      <c r="W75" s="25">
        <v>0.29899999999999999</v>
      </c>
      <c r="AB75" s="3">
        <v>41244</v>
      </c>
      <c r="AC75">
        <f>Data!BT14</f>
        <v>421.11881913136023</v>
      </c>
      <c r="AD75">
        <f>Data!BQ14</f>
        <v>0</v>
      </c>
      <c r="AE75">
        <f>Data!BW14</f>
        <v>4117.1303122702766</v>
      </c>
      <c r="AI75" s="28">
        <v>38099</v>
      </c>
      <c r="AJ75">
        <v>0</v>
      </c>
      <c r="AP75" s="33">
        <v>33575</v>
      </c>
      <c r="AQ75" s="25">
        <v>2.1999999999999999E-2</v>
      </c>
      <c r="AR75" t="str">
        <f t="shared" si="3"/>
        <v/>
      </c>
    </row>
    <row r="76" spans="3:44">
      <c r="C76" s="3">
        <v>28640</v>
      </c>
      <c r="D76" s="2">
        <v>7.0000000000000007E-2</v>
      </c>
      <c r="J76" s="7">
        <v>38701</v>
      </c>
      <c r="K76" s="8">
        <v>1141.6158160699947</v>
      </c>
      <c r="Q76" s="20">
        <v>38434</v>
      </c>
      <c r="R76" s="19">
        <v>1026.307</v>
      </c>
      <c r="V76" s="3">
        <v>40423</v>
      </c>
      <c r="W76" s="25"/>
      <c r="AB76" s="3">
        <v>41275</v>
      </c>
      <c r="AC76">
        <f>Data!BT15</f>
        <v>1574.343786221152</v>
      </c>
      <c r="AD76">
        <f>Data!BQ15</f>
        <v>259.82403284247596</v>
      </c>
      <c r="AE76">
        <f>Data!BW15</f>
        <v>2180.6361964727157</v>
      </c>
      <c r="AI76" s="28">
        <v>38100</v>
      </c>
      <c r="AJ76">
        <v>71.141999999999996</v>
      </c>
      <c r="AP76" s="33">
        <v>33613</v>
      </c>
      <c r="AQ76" s="25">
        <v>2.3E-2</v>
      </c>
      <c r="AR76" t="str">
        <f t="shared" si="3"/>
        <v/>
      </c>
    </row>
    <row r="77" spans="3:44">
      <c r="C77" s="3">
        <v>28647</v>
      </c>
      <c r="D77" s="2">
        <v>0.01</v>
      </c>
      <c r="J77" s="7">
        <v>38717</v>
      </c>
      <c r="K77" s="8">
        <v>1141.701160069865</v>
      </c>
      <c r="Q77" s="20">
        <v>38446</v>
      </c>
      <c r="R77" s="19">
        <v>1026.6300000000001</v>
      </c>
      <c r="V77" s="3">
        <v>40423.508333333331</v>
      </c>
      <c r="W77" s="25">
        <v>0.22900000000000001</v>
      </c>
      <c r="AB77" s="3">
        <v>41306</v>
      </c>
      <c r="AC77">
        <f>Data!BT16</f>
        <v>0</v>
      </c>
      <c r="AD77">
        <f>Data!BQ16</f>
        <v>0</v>
      </c>
      <c r="AE77">
        <f>Data!BW16</f>
        <v>1959.6315848953238</v>
      </c>
      <c r="AI77" s="28">
        <v>38101</v>
      </c>
      <c r="AJ77">
        <v>94.855000000000004</v>
      </c>
      <c r="AP77" s="33">
        <v>33624</v>
      </c>
      <c r="AQ77" s="25">
        <v>2.5333333333333336E-2</v>
      </c>
      <c r="AR77" t="str">
        <f t="shared" si="3"/>
        <v/>
      </c>
    </row>
    <row r="78" spans="3:44">
      <c r="C78" s="3">
        <v>28654</v>
      </c>
      <c r="D78" s="2">
        <v>1</v>
      </c>
      <c r="J78" s="7">
        <v>38732</v>
      </c>
      <c r="K78" s="8">
        <v>1141.7804080697445</v>
      </c>
      <c r="Q78" s="20">
        <v>38449</v>
      </c>
      <c r="R78" s="19">
        <v>1026.702</v>
      </c>
      <c r="V78" s="3">
        <v>40471</v>
      </c>
      <c r="W78" s="25"/>
      <c r="AB78" s="3">
        <v>41334</v>
      </c>
      <c r="AC78">
        <f>Data!BT17</f>
        <v>0</v>
      </c>
      <c r="AD78">
        <f>Data!BQ17</f>
        <v>0</v>
      </c>
      <c r="AE78">
        <f>Data!BW17</f>
        <v>1712.3164337582152</v>
      </c>
      <c r="AI78" s="28">
        <v>38102</v>
      </c>
      <c r="AJ78">
        <v>94.855000000000004</v>
      </c>
      <c r="AP78" s="33">
        <v>33654</v>
      </c>
      <c r="AQ78" s="25">
        <v>5.5E-2</v>
      </c>
      <c r="AR78" t="str">
        <f t="shared" si="3"/>
        <v/>
      </c>
    </row>
    <row r="79" spans="3:44">
      <c r="C79" s="3">
        <v>28661</v>
      </c>
      <c r="D79" s="2">
        <v>1</v>
      </c>
      <c r="J79" s="7">
        <v>38748</v>
      </c>
      <c r="K79" s="8">
        <v>1141.8657520696147</v>
      </c>
      <c r="Q79" s="20">
        <v>38474</v>
      </c>
      <c r="R79" s="19">
        <v>1027.923</v>
      </c>
      <c r="V79" s="3">
        <v>40471.454861111109</v>
      </c>
      <c r="W79" s="25">
        <v>0.40200000000000002</v>
      </c>
      <c r="AB79" s="3">
        <v>41365</v>
      </c>
      <c r="AC79">
        <f>Data!BT18</f>
        <v>0</v>
      </c>
      <c r="AD79">
        <f>Data!BQ18</f>
        <v>0</v>
      </c>
      <c r="AE79">
        <f>Data!BW18</f>
        <v>1963.5243208228751</v>
      </c>
      <c r="AI79" s="28">
        <v>38103</v>
      </c>
      <c r="AJ79">
        <v>94.855000000000004</v>
      </c>
      <c r="AP79" s="33">
        <v>33675</v>
      </c>
      <c r="AQ79" s="25">
        <v>4.3999999999999997E-2</v>
      </c>
      <c r="AR79" t="str">
        <f t="shared" si="3"/>
        <v/>
      </c>
    </row>
    <row r="80" spans="3:44">
      <c r="C80" s="3">
        <v>28669</v>
      </c>
      <c r="D80" s="2">
        <v>0.05</v>
      </c>
      <c r="J80" s="7">
        <v>38763</v>
      </c>
      <c r="K80" s="8">
        <v>1141.9510960694849</v>
      </c>
      <c r="Q80" s="20">
        <v>38475</v>
      </c>
      <c r="R80" s="19">
        <v>1027.847</v>
      </c>
      <c r="V80" s="3">
        <v>40490</v>
      </c>
      <c r="W80" s="25"/>
      <c r="AB80" s="3">
        <v>41395</v>
      </c>
      <c r="AC80">
        <f>Data!BT19</f>
        <v>6583.0315542624812</v>
      </c>
      <c r="AD80">
        <f>Data!BQ19</f>
        <v>4370.2522685614558</v>
      </c>
      <c r="AE80">
        <f>Data!BW19</f>
        <v>8103.2876506951379</v>
      </c>
      <c r="AI80" s="28">
        <v>38104</v>
      </c>
      <c r="AJ80">
        <v>157.5</v>
      </c>
      <c r="AP80" s="33">
        <v>33723</v>
      </c>
      <c r="AQ80" s="25">
        <v>4.8000000000000001E-2</v>
      </c>
      <c r="AR80">
        <f t="shared" si="3"/>
        <v>4.8000000000000001E-2</v>
      </c>
    </row>
    <row r="81" spans="3:44">
      <c r="C81" s="3">
        <v>30711</v>
      </c>
      <c r="D81" s="2">
        <v>0.06</v>
      </c>
      <c r="J81" s="7">
        <v>38776</v>
      </c>
      <c r="K81" s="8">
        <v>1142.0212000693784</v>
      </c>
      <c r="Q81" s="20">
        <v>38476</v>
      </c>
      <c r="R81" s="19">
        <v>1027.742</v>
      </c>
      <c r="V81" s="3">
        <v>40490.496527777781</v>
      </c>
      <c r="W81" s="25">
        <v>0.36</v>
      </c>
      <c r="AB81" s="3">
        <v>41426</v>
      </c>
      <c r="AC81">
        <f>Data!BT20</f>
        <v>7698.9787890824318</v>
      </c>
      <c r="AD81">
        <f>Data!BQ20</f>
        <v>4323.905529151114</v>
      </c>
      <c r="AE81">
        <f>Data!BW20</f>
        <v>9508.3231095352767</v>
      </c>
      <c r="AI81" s="28">
        <v>38105</v>
      </c>
      <c r="AJ81">
        <v>157.5</v>
      </c>
      <c r="AP81" s="33">
        <v>33856</v>
      </c>
      <c r="AQ81" s="25">
        <v>9.0000000000000011E-3</v>
      </c>
      <c r="AR81" t="str">
        <f t="shared" si="3"/>
        <v/>
      </c>
    </row>
    <row r="82" spans="3:44">
      <c r="C82" s="3">
        <v>30739</v>
      </c>
      <c r="D82" s="2">
        <v>0.1</v>
      </c>
      <c r="J82" s="7">
        <v>38791</v>
      </c>
      <c r="K82" s="8">
        <v>1142.0943520692672</v>
      </c>
      <c r="Q82" s="20">
        <v>38477</v>
      </c>
      <c r="R82" s="19">
        <v>1027.626</v>
      </c>
      <c r="V82" s="3">
        <v>40513</v>
      </c>
      <c r="W82" s="25"/>
      <c r="AB82" s="3">
        <v>41456</v>
      </c>
      <c r="AC82">
        <f>Data!BT21</f>
        <v>7536.1024570384361</v>
      </c>
      <c r="AD82">
        <f>Data!BQ21</f>
        <v>3200.8490293116383</v>
      </c>
      <c r="AE82">
        <f>Data!BW21</f>
        <v>9399.4035009192012</v>
      </c>
      <c r="AI82" s="28">
        <v>38106</v>
      </c>
      <c r="AJ82">
        <v>157.5</v>
      </c>
      <c r="AP82" s="33">
        <v>33885</v>
      </c>
      <c r="AQ82" s="25">
        <v>2.5999999999999999E-2</v>
      </c>
      <c r="AR82" t="str">
        <f t="shared" si="3"/>
        <v/>
      </c>
    </row>
    <row r="83" spans="3:44">
      <c r="C83" s="3">
        <v>30760</v>
      </c>
      <c r="D83" s="2">
        <v>0.08</v>
      </c>
      <c r="J83" s="7">
        <v>38806</v>
      </c>
      <c r="K83" s="8">
        <v>1142.1644560691607</v>
      </c>
      <c r="Q83" s="20">
        <v>38481</v>
      </c>
      <c r="R83" s="19">
        <v>1027.3820000000001</v>
      </c>
      <c r="V83" s="3">
        <v>40513.368055555555</v>
      </c>
      <c r="W83" s="25">
        <v>0.433</v>
      </c>
      <c r="AB83" s="3">
        <v>41487</v>
      </c>
      <c r="AC83">
        <f>Data!BT22</f>
        <v>7239.5695807453103</v>
      </c>
      <c r="AD83">
        <f>Data!BQ22</f>
        <v>1608.2212054507368</v>
      </c>
      <c r="AE83">
        <f>Data!BW22</f>
        <v>9293.8254830505066</v>
      </c>
      <c r="AI83" s="28">
        <v>38107</v>
      </c>
      <c r="AJ83">
        <v>157.5</v>
      </c>
      <c r="AP83" s="33">
        <v>33932</v>
      </c>
      <c r="AQ83" s="25">
        <v>2.4E-2</v>
      </c>
      <c r="AR83" t="str">
        <f t="shared" si="3"/>
        <v/>
      </c>
    </row>
    <row r="84" spans="3:44">
      <c r="C84" s="3">
        <v>30802</v>
      </c>
      <c r="D84" s="2">
        <v>7.0000000000000007E-2</v>
      </c>
      <c r="J84" s="7">
        <v>38823</v>
      </c>
      <c r="K84" s="8">
        <v>1142.2437040690402</v>
      </c>
      <c r="Q84" s="20">
        <v>38488</v>
      </c>
      <c r="R84" s="19">
        <v>1027.26</v>
      </c>
      <c r="V84" s="3">
        <v>40561.607638888891</v>
      </c>
      <c r="W84" s="25">
        <v>0.251</v>
      </c>
      <c r="AB84" s="3">
        <v>41518</v>
      </c>
      <c r="AC84">
        <f>Data!BT23</f>
        <v>6627.5898765722304</v>
      </c>
      <c r="AD84">
        <f>Data!BQ23</f>
        <v>3897.073996342499</v>
      </c>
      <c r="AE84">
        <f>Data!BW23</f>
        <v>9350.4558569774636</v>
      </c>
      <c r="AI84" s="28">
        <v>38108</v>
      </c>
      <c r="AJ84">
        <v>67.435000000000002</v>
      </c>
      <c r="AP84" s="33">
        <v>33933</v>
      </c>
      <c r="AQ84" s="25">
        <v>0.02</v>
      </c>
      <c r="AR84" t="str">
        <f t="shared" si="3"/>
        <v/>
      </c>
    </row>
    <row r="85" spans="3:44">
      <c r="C85" s="3">
        <v>30824</v>
      </c>
      <c r="D85" s="2">
        <v>7.0000000000000007E-2</v>
      </c>
      <c r="J85" s="7">
        <v>38837</v>
      </c>
      <c r="K85" s="8">
        <v>1142.3046640689477</v>
      </c>
      <c r="Q85" s="20">
        <v>38496</v>
      </c>
      <c r="R85" s="19">
        <v>1028.2650000000001</v>
      </c>
      <c r="V85" s="3">
        <v>40577.427777777775</v>
      </c>
      <c r="W85" s="25">
        <v>0.26200000000000001</v>
      </c>
      <c r="AB85" s="3">
        <v>41548</v>
      </c>
      <c r="AC85">
        <f>Data!BT24</f>
        <v>1717.9503491450334</v>
      </c>
      <c r="AD85">
        <f>Data!BQ24</f>
        <v>0</v>
      </c>
      <c r="AE85">
        <f>Data!BW24</f>
        <v>8141.5076262917983</v>
      </c>
      <c r="AI85" s="28">
        <v>38109</v>
      </c>
      <c r="AJ85">
        <v>67.435000000000002</v>
      </c>
      <c r="AP85" s="33">
        <v>33989</v>
      </c>
      <c r="AQ85" s="25">
        <v>3.5000000000000003E-2</v>
      </c>
      <c r="AR85" t="str">
        <f t="shared" si="3"/>
        <v/>
      </c>
    </row>
    <row r="86" spans="3:44">
      <c r="C86" s="3">
        <v>30851</v>
      </c>
      <c r="D86" s="2">
        <v>0.06</v>
      </c>
      <c r="J86" s="7">
        <v>38852</v>
      </c>
      <c r="K86" s="8">
        <v>1142.4418240687392</v>
      </c>
      <c r="Q86" s="20">
        <v>38497</v>
      </c>
      <c r="R86" s="19">
        <v>1028.3130000000001</v>
      </c>
      <c r="V86" s="3">
        <v>40617.604861111111</v>
      </c>
      <c r="W86" s="25">
        <v>0.219</v>
      </c>
      <c r="AB86" s="3">
        <v>41579</v>
      </c>
      <c r="AC86">
        <f>Data!BT25</f>
        <v>605.82611568462687</v>
      </c>
      <c r="AD86">
        <f>Data!BQ25</f>
        <v>0</v>
      </c>
      <c r="AE86">
        <f>Data!BW25</f>
        <v>4383.3309543153146</v>
      </c>
      <c r="AI86" s="28">
        <v>38110</v>
      </c>
      <c r="AJ86">
        <v>67.435000000000002</v>
      </c>
      <c r="AP86" s="33">
        <v>34017</v>
      </c>
      <c r="AQ86" s="25">
        <v>0.04</v>
      </c>
      <c r="AR86" t="str">
        <f t="shared" si="3"/>
        <v/>
      </c>
    </row>
    <row r="87" spans="3:44">
      <c r="C87" s="3">
        <v>30879</v>
      </c>
      <c r="D87" s="2">
        <v>0.06</v>
      </c>
      <c r="J87" s="7">
        <v>38868</v>
      </c>
      <c r="K87" s="8">
        <v>1142.6338480684474</v>
      </c>
      <c r="Q87" s="20">
        <v>38498</v>
      </c>
      <c r="R87" s="19">
        <v>1028.31</v>
      </c>
      <c r="V87" s="3">
        <v>40617.60833333333</v>
      </c>
      <c r="W87" s="25"/>
      <c r="AB87" s="3">
        <v>41609</v>
      </c>
      <c r="AC87">
        <f>Data!BT26</f>
        <v>467.99426584224028</v>
      </c>
      <c r="AD87">
        <f>Data!BQ26</f>
        <v>0</v>
      </c>
      <c r="AE87">
        <f>Data!BW26</f>
        <v>2429.2594759922376</v>
      </c>
      <c r="AI87" s="28">
        <v>38111</v>
      </c>
      <c r="AJ87">
        <v>72.085999999999999</v>
      </c>
      <c r="AP87" s="33">
        <v>34043</v>
      </c>
      <c r="AQ87" s="25">
        <v>0.04</v>
      </c>
      <c r="AR87" t="str">
        <f t="shared" si="3"/>
        <v/>
      </c>
    </row>
    <row r="88" spans="3:44">
      <c r="C88" s="3">
        <v>30921</v>
      </c>
      <c r="D88" s="2">
        <v>0.11</v>
      </c>
      <c r="J88" s="7">
        <v>38883</v>
      </c>
      <c r="K88" s="8">
        <v>1142.5363120685956</v>
      </c>
      <c r="Q88" s="20">
        <v>38502</v>
      </c>
      <c r="R88" s="19">
        <v>1028.2619999999999</v>
      </c>
      <c r="V88" s="3">
        <v>40647.649305555555</v>
      </c>
      <c r="W88" s="25">
        <v>0.21199999999999999</v>
      </c>
      <c r="AB88" s="3">
        <v>41640</v>
      </c>
      <c r="AC88">
        <f>Data!BT27</f>
        <v>415.47279909895218</v>
      </c>
      <c r="AD88">
        <f>Data!BQ27</f>
        <v>0</v>
      </c>
      <c r="AE88">
        <f>Data!BW27</f>
        <v>2133.3605288457034</v>
      </c>
      <c r="AI88" s="28">
        <v>38112</v>
      </c>
      <c r="AJ88">
        <v>72.085999999999999</v>
      </c>
      <c r="AP88" s="33">
        <v>34085</v>
      </c>
      <c r="AQ88" s="25">
        <v>0.08</v>
      </c>
      <c r="AR88">
        <f t="shared" si="3"/>
        <v>0.08</v>
      </c>
    </row>
    <row r="89" spans="3:44">
      <c r="C89" s="3">
        <v>30942</v>
      </c>
      <c r="D89" s="2">
        <v>0.05</v>
      </c>
      <c r="J89" s="7">
        <v>38898</v>
      </c>
      <c r="K89" s="8">
        <v>1142.3351440689014</v>
      </c>
      <c r="Q89" s="20">
        <v>38504</v>
      </c>
      <c r="R89" s="19">
        <v>1028.213</v>
      </c>
      <c r="V89" s="3">
        <v>40668.673611111109</v>
      </c>
      <c r="W89" s="25">
        <v>2.9000000000000001E-2</v>
      </c>
      <c r="AB89" s="3">
        <v>41671</v>
      </c>
      <c r="AC89">
        <f>Data!BT28</f>
        <v>0</v>
      </c>
      <c r="AD89">
        <f>Data!BQ28</f>
        <v>0</v>
      </c>
      <c r="AE89">
        <f>Data!BW28</f>
        <v>1987.857020340283</v>
      </c>
      <c r="AI89" s="28">
        <v>38113</v>
      </c>
      <c r="AJ89">
        <v>72.085999999999999</v>
      </c>
      <c r="AP89" s="33">
        <v>34086</v>
      </c>
      <c r="AQ89" s="25">
        <v>5.1500000000000004E-2</v>
      </c>
      <c r="AR89">
        <f t="shared" si="3"/>
        <v>5.1500000000000004E-2</v>
      </c>
    </row>
    <row r="90" spans="3:44">
      <c r="C90" s="3">
        <v>30977</v>
      </c>
      <c r="D90" s="2">
        <v>0.11</v>
      </c>
      <c r="J90" s="7">
        <v>38913</v>
      </c>
      <c r="K90" s="8">
        <v>1142.0852080692812</v>
      </c>
      <c r="Q90" s="20">
        <v>38509</v>
      </c>
      <c r="R90" s="19">
        <v>1028.145</v>
      </c>
      <c r="V90" s="3">
        <v>40714.605555555558</v>
      </c>
      <c r="W90" s="25">
        <v>0.215</v>
      </c>
      <c r="AB90" s="3">
        <v>41699</v>
      </c>
      <c r="AC90">
        <f>Data!BT29</f>
        <v>0</v>
      </c>
      <c r="AD90">
        <f>Data!BQ29</f>
        <v>0</v>
      </c>
      <c r="AE90">
        <f>Data!BW29</f>
        <v>1952.7255598276033</v>
      </c>
      <c r="AI90" s="28">
        <v>38114</v>
      </c>
      <c r="AJ90">
        <v>53.482999999999997</v>
      </c>
      <c r="AP90" s="33">
        <v>34115</v>
      </c>
      <c r="AQ90" s="25">
        <v>0.01</v>
      </c>
      <c r="AR90" t="str">
        <f t="shared" si="3"/>
        <v/>
      </c>
    </row>
    <row r="91" spans="3:44">
      <c r="C91" s="3">
        <v>31271</v>
      </c>
      <c r="D91" s="2">
        <v>0.03</v>
      </c>
      <c r="J91" s="7">
        <v>38929</v>
      </c>
      <c r="K91" s="8">
        <v>1141.7865040697352</v>
      </c>
      <c r="Q91" s="20">
        <v>38511</v>
      </c>
      <c r="R91" s="19">
        <v>1028.1289999999999</v>
      </c>
      <c r="V91" s="3">
        <v>40738.688194444447</v>
      </c>
      <c r="W91" s="25">
        <v>0.158</v>
      </c>
      <c r="AB91" s="3">
        <v>41730</v>
      </c>
      <c r="AC91">
        <f>Data!BT30</f>
        <v>0</v>
      </c>
      <c r="AD91">
        <f>Data!BQ30</f>
        <v>0</v>
      </c>
      <c r="AE91">
        <f>Data!BW30</f>
        <v>685.81054329482504</v>
      </c>
      <c r="AI91" s="28">
        <v>38115</v>
      </c>
      <c r="AJ91">
        <v>53.482999999999997</v>
      </c>
      <c r="AP91" s="33">
        <v>34144</v>
      </c>
      <c r="AQ91" s="25">
        <v>9.6666666666666654E-3</v>
      </c>
      <c r="AR91" t="str">
        <f t="shared" si="3"/>
        <v/>
      </c>
    </row>
    <row r="92" spans="3:44">
      <c r="C92" s="3">
        <v>31306</v>
      </c>
      <c r="D92" s="2">
        <v>0.04</v>
      </c>
      <c r="J92" s="7">
        <v>38944</v>
      </c>
      <c r="K92" s="8">
        <v>1141.5243760701337</v>
      </c>
      <c r="Q92" s="20">
        <v>38516</v>
      </c>
      <c r="R92" s="19">
        <v>1028.134</v>
      </c>
      <c r="V92" s="3">
        <v>40778.649305555555</v>
      </c>
      <c r="W92" s="25">
        <v>5.11E-2</v>
      </c>
      <c r="AB92" s="3">
        <v>41760</v>
      </c>
      <c r="AC92">
        <f>Data!BT31</f>
        <v>5482.5848790671598</v>
      </c>
      <c r="AD92">
        <f>Data!BQ31</f>
        <v>4146.7776007191405</v>
      </c>
      <c r="AE92">
        <f>Data!BW31</f>
        <v>8122.9848023751474</v>
      </c>
      <c r="AI92" s="28">
        <v>38116</v>
      </c>
      <c r="AJ92">
        <v>53.482999999999997</v>
      </c>
      <c r="AP92" s="33">
        <v>34183</v>
      </c>
      <c r="AQ92" s="25">
        <v>1.6500000000000001E-2</v>
      </c>
      <c r="AR92" t="str">
        <f t="shared" si="3"/>
        <v/>
      </c>
    </row>
    <row r="93" spans="3:44">
      <c r="C93" s="3">
        <v>31333</v>
      </c>
      <c r="D93" s="2">
        <v>0.05</v>
      </c>
      <c r="J93" s="7">
        <v>38951</v>
      </c>
      <c r="K93" s="8">
        <v>1141.36892807037</v>
      </c>
      <c r="Q93" s="20">
        <v>38523</v>
      </c>
      <c r="R93" s="19">
        <v>1028.183</v>
      </c>
      <c r="V93" s="3">
        <v>40807.463194444441</v>
      </c>
      <c r="W93" s="25">
        <v>0.157</v>
      </c>
      <c r="AB93" s="3">
        <v>41791</v>
      </c>
      <c r="AC93">
        <f>Data!BT32</f>
        <v>7721.834721837894</v>
      </c>
      <c r="AD93">
        <f>Data!BQ32</f>
        <v>4174.6775688153657</v>
      </c>
      <c r="AE93">
        <f>Data!BW32</f>
        <v>9562.9647787624199</v>
      </c>
      <c r="AI93" s="28">
        <v>38117</v>
      </c>
      <c r="AJ93">
        <v>53.482999999999997</v>
      </c>
      <c r="AP93" s="33">
        <v>34212</v>
      </c>
      <c r="AQ93" s="25">
        <v>0.02</v>
      </c>
      <c r="AR93" t="str">
        <f t="shared" si="3"/>
        <v/>
      </c>
    </row>
    <row r="94" spans="3:44">
      <c r="C94" s="3">
        <v>31348</v>
      </c>
      <c r="D94" s="2">
        <v>0.04</v>
      </c>
      <c r="J94" s="7">
        <v>38960</v>
      </c>
      <c r="K94" s="8">
        <v>1141.2012880706247</v>
      </c>
      <c r="Q94" s="20">
        <v>38530</v>
      </c>
      <c r="R94" s="19">
        <v>1028.3430000000001</v>
      </c>
      <c r="V94" s="3">
        <v>40835.553472222222</v>
      </c>
      <c r="W94" s="25">
        <v>0.26700000000000002</v>
      </c>
      <c r="AB94" s="3">
        <v>41821</v>
      </c>
      <c r="AC94">
        <f>Data!BT33</f>
        <v>7518.3448829112622</v>
      </c>
      <c r="AD94">
        <f>Data!BQ33</f>
        <v>5334.5515586805395</v>
      </c>
      <c r="AE94">
        <f>Data!BW33</f>
        <v>9311.6312395718342</v>
      </c>
      <c r="AI94" s="28">
        <v>38118</v>
      </c>
      <c r="AJ94">
        <v>0</v>
      </c>
      <c r="AP94" s="33">
        <v>34213</v>
      </c>
      <c r="AQ94" s="25">
        <v>0.03</v>
      </c>
      <c r="AR94" t="str">
        <f t="shared" si="3"/>
        <v/>
      </c>
    </row>
    <row r="95" spans="3:44">
      <c r="C95" s="3">
        <v>31362</v>
      </c>
      <c r="D95" s="2">
        <v>0.05</v>
      </c>
      <c r="J95" s="7">
        <v>38968</v>
      </c>
      <c r="K95" s="8">
        <v>1141.045840070861</v>
      </c>
      <c r="Q95" s="20">
        <v>38532</v>
      </c>
      <c r="R95" s="19">
        <v>1028.29</v>
      </c>
      <c r="V95" s="3">
        <v>40862.5625</v>
      </c>
      <c r="W95" s="25">
        <v>0.23799999999999999</v>
      </c>
      <c r="AB95" s="3">
        <v>41852</v>
      </c>
      <c r="AC95">
        <f>Data!BT34</f>
        <v>7370.2756619172342</v>
      </c>
      <c r="AD95">
        <f>Data!BQ34</f>
        <v>4782.430921219031</v>
      </c>
      <c r="AE95">
        <f>Data!BW34</f>
        <v>9310.3860553464874</v>
      </c>
      <c r="AI95" s="28">
        <v>38119</v>
      </c>
      <c r="AJ95">
        <v>0</v>
      </c>
      <c r="AP95" s="33">
        <v>34242</v>
      </c>
      <c r="AQ95" s="25">
        <v>0.03</v>
      </c>
      <c r="AR95" t="str">
        <f t="shared" si="3"/>
        <v/>
      </c>
    </row>
    <row r="96" spans="3:44">
      <c r="C96" s="3">
        <v>31389</v>
      </c>
      <c r="D96" s="2">
        <v>0.04</v>
      </c>
      <c r="J96" s="7">
        <v>38990</v>
      </c>
      <c r="K96" s="8">
        <v>1141.2256720705877</v>
      </c>
      <c r="Q96" s="20">
        <v>38533</v>
      </c>
      <c r="R96" s="19">
        <v>1028.2449999999999</v>
      </c>
      <c r="V96" s="3">
        <v>40882.454861111109</v>
      </c>
      <c r="W96" s="25">
        <v>0.21199999999999999</v>
      </c>
      <c r="AB96" s="3">
        <v>41883</v>
      </c>
      <c r="AC96">
        <f>Data!BT35</f>
        <v>8453.9780103918183</v>
      </c>
      <c r="AD96">
        <f>Data!BQ35</f>
        <v>3821.0419421820257</v>
      </c>
      <c r="AE96">
        <f>Data!BW35</f>
        <v>9340.7806432811249</v>
      </c>
      <c r="AI96" s="28">
        <v>38120</v>
      </c>
      <c r="AJ96">
        <v>0</v>
      </c>
      <c r="AP96" s="33">
        <v>34243</v>
      </c>
      <c r="AQ96" s="25">
        <v>0.04</v>
      </c>
      <c r="AR96" t="str">
        <f t="shared" si="3"/>
        <v/>
      </c>
    </row>
    <row r="97" spans="3:44">
      <c r="C97" s="3">
        <v>31778</v>
      </c>
      <c r="D97" s="2">
        <v>0.09</v>
      </c>
      <c r="J97" s="7">
        <v>39005</v>
      </c>
      <c r="K97" s="8">
        <v>1141.311016070458</v>
      </c>
      <c r="Q97" s="20">
        <v>38538</v>
      </c>
      <c r="R97" s="19">
        <v>1028.07</v>
      </c>
      <c r="V97" s="3">
        <v>40920.53125</v>
      </c>
      <c r="W97" s="25">
        <v>0.29899999999999999</v>
      </c>
      <c r="AB97" s="3">
        <v>41913</v>
      </c>
      <c r="AC97">
        <f>Data!BT36</f>
        <v>5255.5508549509505</v>
      </c>
      <c r="AD97">
        <f>Data!BQ36</f>
        <v>0</v>
      </c>
      <c r="AE97">
        <f>Data!BW36</f>
        <v>8143.0976452988234</v>
      </c>
      <c r="AI97" s="28">
        <v>38121</v>
      </c>
      <c r="AJ97">
        <v>12.401999999999999</v>
      </c>
      <c r="AP97" s="33">
        <v>34267</v>
      </c>
      <c r="AQ97" s="25">
        <v>0.04</v>
      </c>
      <c r="AR97" t="str">
        <f t="shared" si="3"/>
        <v/>
      </c>
    </row>
    <row r="98" spans="3:44">
      <c r="C98" s="3">
        <v>31809</v>
      </c>
      <c r="D98" s="2">
        <v>7.0000000000000007E-2</v>
      </c>
      <c r="J98" s="7">
        <v>39021</v>
      </c>
      <c r="K98" s="8">
        <v>1141.4146480703005</v>
      </c>
      <c r="Q98" s="20">
        <v>38541</v>
      </c>
      <c r="R98" s="19">
        <v>1028.0150000000001</v>
      </c>
      <c r="V98" s="3">
        <v>40945.464583333334</v>
      </c>
      <c r="W98" s="25">
        <v>0.106</v>
      </c>
      <c r="AB98" s="3">
        <v>41944</v>
      </c>
      <c r="AC98">
        <f>Data!BT37</f>
        <v>893.11405414683941</v>
      </c>
      <c r="AD98">
        <f>Data!BQ37</f>
        <v>0</v>
      </c>
      <c r="AE98">
        <f>Data!BW37</f>
        <v>6698.9286348787837</v>
      </c>
      <c r="AI98" s="28">
        <v>38122</v>
      </c>
      <c r="AJ98">
        <v>12.401999999999999</v>
      </c>
      <c r="AP98" s="33">
        <v>34274</v>
      </c>
      <c r="AQ98" s="25">
        <v>0.05</v>
      </c>
      <c r="AR98" t="str">
        <f t="shared" si="3"/>
        <v/>
      </c>
    </row>
    <row r="99" spans="3:44">
      <c r="C99" s="3">
        <v>31837</v>
      </c>
      <c r="D99" s="2">
        <v>0.08</v>
      </c>
      <c r="J99" s="7">
        <v>39036</v>
      </c>
      <c r="K99" s="8">
        <v>1141.509136070157</v>
      </c>
      <c r="Q99" s="20">
        <v>38544</v>
      </c>
      <c r="R99" s="19">
        <v>1028.021</v>
      </c>
      <c r="V99" s="3">
        <v>40973.611111111109</v>
      </c>
      <c r="W99" s="25">
        <v>0.159</v>
      </c>
      <c r="AB99" s="3">
        <v>41974</v>
      </c>
      <c r="AC99">
        <f>Data!BT38</f>
        <v>470.57152202944712</v>
      </c>
      <c r="AD99">
        <f>Data!BQ38</f>
        <v>0</v>
      </c>
      <c r="AE99">
        <f>Data!BW38</f>
        <v>3873.4410043872285</v>
      </c>
      <c r="AI99" s="28">
        <v>38123</v>
      </c>
      <c r="AJ99">
        <v>12.401999999999999</v>
      </c>
      <c r="AP99" s="33">
        <v>34302</v>
      </c>
      <c r="AQ99" s="25">
        <v>0.1255</v>
      </c>
      <c r="AR99" t="str">
        <f t="shared" si="3"/>
        <v/>
      </c>
    </row>
    <row r="100" spans="3:44">
      <c r="C100" s="3">
        <v>31868</v>
      </c>
      <c r="D100" s="2">
        <v>0.06</v>
      </c>
      <c r="J100" s="7">
        <v>39051</v>
      </c>
      <c r="K100" s="8">
        <v>1141.594480070027</v>
      </c>
      <c r="Q100" s="20">
        <v>38551</v>
      </c>
      <c r="R100" s="19">
        <v>1027.8399999999999</v>
      </c>
      <c r="V100" s="3">
        <v>40976.565972222219</v>
      </c>
      <c r="AB100" s="3">
        <v>42005</v>
      </c>
      <c r="AC100">
        <f>Data!BT39</f>
        <v>577.48028330133855</v>
      </c>
      <c r="AD100">
        <f>Data!BQ39</f>
        <v>0</v>
      </c>
      <c r="AE100">
        <f>Data!BW39</f>
        <v>2180.2306613219343</v>
      </c>
      <c r="AI100" s="28">
        <v>38124</v>
      </c>
      <c r="AJ100">
        <v>14.882</v>
      </c>
      <c r="AP100" s="33">
        <v>34304</v>
      </c>
      <c r="AQ100">
        <v>0.05</v>
      </c>
      <c r="AR100" t="str">
        <f t="shared" si="3"/>
        <v/>
      </c>
    </row>
    <row r="101" spans="3:44">
      <c r="C101" s="3">
        <v>31898</v>
      </c>
      <c r="D101" s="2">
        <v>0.05</v>
      </c>
      <c r="J101" s="7">
        <v>39066</v>
      </c>
      <c r="K101" s="8">
        <v>1141.6645840699205</v>
      </c>
      <c r="Q101" s="20">
        <v>38559</v>
      </c>
      <c r="R101" s="19">
        <v>1027.6849999999999</v>
      </c>
      <c r="V101" s="3">
        <v>40909</v>
      </c>
      <c r="W101">
        <f>Data!BI3</f>
        <v>0.29900000663474202</v>
      </c>
      <c r="X101">
        <f>Data!BF3</f>
        <v>0.29900000663474202</v>
      </c>
      <c r="Y101">
        <f>Data!BL3</f>
        <v>0.29900000663474202</v>
      </c>
      <c r="AB101" s="3">
        <v>42036</v>
      </c>
      <c r="AC101">
        <f>Data!BT40</f>
        <v>0</v>
      </c>
      <c r="AD101">
        <f>Data!BQ40</f>
        <v>0</v>
      </c>
      <c r="AE101">
        <f>Data!BW40</f>
        <v>1948.6449361816788</v>
      </c>
      <c r="AI101" s="28">
        <v>38125</v>
      </c>
      <c r="AJ101">
        <v>14.882</v>
      </c>
      <c r="AP101" s="33">
        <v>34316</v>
      </c>
      <c r="AQ101">
        <v>0.12</v>
      </c>
      <c r="AR101" t="str">
        <f t="shared" si="3"/>
        <v/>
      </c>
    </row>
    <row r="102" spans="3:44">
      <c r="C102" s="3">
        <v>31929</v>
      </c>
      <c r="D102" s="2">
        <v>0.03</v>
      </c>
      <c r="J102" s="7">
        <v>39082</v>
      </c>
      <c r="K102" s="8">
        <v>1141.734688069814</v>
      </c>
      <c r="Q102" s="20">
        <v>38565</v>
      </c>
      <c r="R102" s="19">
        <v>1027.568</v>
      </c>
      <c r="V102" s="3">
        <v>40940</v>
      </c>
      <c r="W102">
        <f>Data!BI4</f>
        <v>0.22008048836141825</v>
      </c>
      <c r="X102">
        <f>Data!BF4</f>
        <v>6.528120138682425E-2</v>
      </c>
      <c r="Y102">
        <f>Data!BL4</f>
        <v>0.37192122545093298</v>
      </c>
      <c r="AB102" s="3">
        <v>42064</v>
      </c>
      <c r="AC102">
        <f>Data!BT41</f>
        <v>0</v>
      </c>
      <c r="AD102">
        <f>Data!BQ41</f>
        <v>0</v>
      </c>
      <c r="AE102">
        <f>Data!BW41</f>
        <v>2055.62673865647</v>
      </c>
      <c r="AI102" s="28">
        <v>38126</v>
      </c>
      <c r="AJ102">
        <v>14.882</v>
      </c>
      <c r="AP102" s="33">
        <v>34335</v>
      </c>
      <c r="AQ102">
        <v>0.05</v>
      </c>
      <c r="AR102" t="str">
        <f t="shared" si="3"/>
        <v/>
      </c>
    </row>
    <row r="103" spans="3:44">
      <c r="C103" s="3">
        <v>31959</v>
      </c>
      <c r="D103" s="2">
        <v>0.06</v>
      </c>
      <c r="J103" s="7">
        <v>39097</v>
      </c>
      <c r="K103" s="8">
        <v>1141.8047920697074</v>
      </c>
      <c r="Q103" s="20">
        <v>38572</v>
      </c>
      <c r="R103" s="19">
        <v>1027.47</v>
      </c>
      <c r="V103" s="3">
        <v>40969</v>
      </c>
      <c r="W103">
        <f>Data!BI5</f>
        <v>0.21910782379563898</v>
      </c>
      <c r="X103">
        <f>Data!BF5</f>
        <v>5.8038054703501984E-2</v>
      </c>
      <c r="Y103">
        <f>Data!BL5</f>
        <v>0.36560156149789691</v>
      </c>
      <c r="AB103" s="3">
        <v>42095</v>
      </c>
      <c r="AC103">
        <f>Data!BT42</f>
        <v>0</v>
      </c>
      <c r="AD103">
        <f>Data!BQ42</f>
        <v>0</v>
      </c>
      <c r="AE103">
        <f>Data!BW42</f>
        <v>1306.2524575820507</v>
      </c>
      <c r="AI103" s="28">
        <v>38127</v>
      </c>
      <c r="AJ103">
        <v>14.882</v>
      </c>
      <c r="AP103" s="33">
        <v>34351</v>
      </c>
      <c r="AQ103">
        <v>4.1500000000000002E-2</v>
      </c>
      <c r="AR103" t="str">
        <f t="shared" si="3"/>
        <v/>
      </c>
    </row>
    <row r="104" spans="3:44">
      <c r="C104" s="3">
        <v>31990</v>
      </c>
      <c r="D104" s="2">
        <v>7.0000000000000007E-2</v>
      </c>
      <c r="J104" s="7">
        <v>39113</v>
      </c>
      <c r="K104" s="8">
        <v>1141.8657520696147</v>
      </c>
      <c r="Q104" s="20">
        <v>38579</v>
      </c>
      <c r="R104" s="19">
        <v>1027.335</v>
      </c>
      <c r="V104" s="3">
        <v>41000</v>
      </c>
      <c r="W104">
        <f>Data!BI6</f>
        <v>0.1956295600393787</v>
      </c>
      <c r="X104">
        <f>Data!BF6</f>
        <v>4.820436515728943E-3</v>
      </c>
      <c r="Y104">
        <f>Data!BL6</f>
        <v>0.34381498699076474</v>
      </c>
      <c r="AB104" s="3">
        <v>42125</v>
      </c>
      <c r="AC104">
        <f>Data!BT43</f>
        <v>5939.7488823120693</v>
      </c>
      <c r="AD104">
        <f>Data!BQ43</f>
        <v>4271.9110573438657</v>
      </c>
      <c r="AE104">
        <f>Data!BW43</f>
        <v>7966.4978336968716</v>
      </c>
      <c r="AI104" s="28">
        <v>38128</v>
      </c>
      <c r="AJ104">
        <v>14.882</v>
      </c>
      <c r="AP104" s="33">
        <v>34365</v>
      </c>
      <c r="AQ104">
        <v>0.05</v>
      </c>
      <c r="AR104" t="str">
        <f t="shared" si="3"/>
        <v/>
      </c>
    </row>
    <row r="105" spans="3:44">
      <c r="C105" s="3">
        <v>32000</v>
      </c>
      <c r="D105" s="2">
        <v>7.0000000000000007E-2</v>
      </c>
      <c r="J105" s="7">
        <v>39128</v>
      </c>
      <c r="K105" s="8">
        <v>1141.9145200695407</v>
      </c>
      <c r="Q105" s="20">
        <v>38586</v>
      </c>
      <c r="R105" s="19">
        <v>1027.202</v>
      </c>
      <c r="V105" s="3">
        <v>41030</v>
      </c>
      <c r="W105">
        <f>Data!BI7</f>
        <v>0.12828176841139793</v>
      </c>
      <c r="X105">
        <f>Data!BF7</f>
        <v>7.61400997362216E-4</v>
      </c>
      <c r="Y105">
        <f>Data!BL7</f>
        <v>0.24539942387491465</v>
      </c>
      <c r="AB105" s="3">
        <v>42156</v>
      </c>
      <c r="AC105">
        <f>Data!BT44</f>
        <v>7712.3281465210875</v>
      </c>
      <c r="AD105">
        <f>Data!BQ44</f>
        <v>4260.946256039334</v>
      </c>
      <c r="AE105">
        <f>Data!BW44</f>
        <v>9553.1270675799205</v>
      </c>
      <c r="AI105" s="28">
        <v>38129</v>
      </c>
      <c r="AJ105">
        <v>0</v>
      </c>
      <c r="AP105" s="33">
        <v>34394</v>
      </c>
      <c r="AQ105">
        <v>0.05</v>
      </c>
      <c r="AR105" t="str">
        <f t="shared" si="3"/>
        <v/>
      </c>
    </row>
    <row r="106" spans="3:44">
      <c r="C106" s="3">
        <v>32021</v>
      </c>
      <c r="D106" s="2">
        <v>0.06</v>
      </c>
      <c r="J106" s="7">
        <v>39141</v>
      </c>
      <c r="K106" s="8">
        <v>1141.9651168694636</v>
      </c>
      <c r="Q106" s="20">
        <v>38594</v>
      </c>
      <c r="R106" s="19">
        <v>1027.1400000000001</v>
      </c>
      <c r="V106" s="3">
        <v>41061</v>
      </c>
      <c r="W106">
        <f>Data!BI8</f>
        <v>8.1998776295222342E-2</v>
      </c>
      <c r="X106">
        <f>Data!BF8</f>
        <v>2.6133402570849285E-2</v>
      </c>
      <c r="Y106">
        <f>Data!BL8</f>
        <v>0.17518519598525017</v>
      </c>
      <c r="AB106" s="3">
        <v>42186</v>
      </c>
      <c r="AC106">
        <f>Data!BT45</f>
        <v>7523.2736584071899</v>
      </c>
      <c r="AD106">
        <f>Data!BQ45</f>
        <v>4111.8071024692781</v>
      </c>
      <c r="AE106">
        <f>Data!BW45</f>
        <v>9311.5868361889879</v>
      </c>
      <c r="AI106" s="28">
        <v>38130</v>
      </c>
      <c r="AJ106">
        <v>0</v>
      </c>
      <c r="AP106" s="33">
        <v>34396</v>
      </c>
      <c r="AQ106">
        <v>0.11</v>
      </c>
      <c r="AR106" t="str">
        <f t="shared" si="3"/>
        <v/>
      </c>
    </row>
    <row r="107" spans="3:44">
      <c r="C107" s="3">
        <v>32028</v>
      </c>
      <c r="D107" s="2">
        <v>0.06</v>
      </c>
      <c r="J107" s="7">
        <v>39156</v>
      </c>
      <c r="K107" s="8">
        <v>1142.0151040693877</v>
      </c>
      <c r="Q107" s="20">
        <v>38602</v>
      </c>
      <c r="R107" s="19">
        <v>1027.395</v>
      </c>
      <c r="V107" s="3">
        <v>41091</v>
      </c>
      <c r="W107">
        <f>Data!BI9</f>
        <v>6.9726971560157835E-2</v>
      </c>
      <c r="X107">
        <f>Data!BF9</f>
        <v>2.1354171622078866E-3</v>
      </c>
      <c r="Y107">
        <f>Data!BL9</f>
        <v>0.17543102148920298</v>
      </c>
      <c r="AB107" s="3">
        <v>42217</v>
      </c>
      <c r="AC107">
        <f>Data!BT46</f>
        <v>7300.0602147214067</v>
      </c>
      <c r="AD107">
        <f>Data!BQ46</f>
        <v>2856.1743832377924</v>
      </c>
      <c r="AE107">
        <f>Data!BW46</f>
        <v>9255.9182206394235</v>
      </c>
      <c r="AI107" s="28">
        <v>38131</v>
      </c>
      <c r="AJ107">
        <v>0</v>
      </c>
      <c r="AP107" s="33">
        <v>34450</v>
      </c>
      <c r="AQ107">
        <v>0.17</v>
      </c>
      <c r="AR107">
        <f t="shared" si="3"/>
        <v>0.17</v>
      </c>
    </row>
    <row r="108" spans="3:44">
      <c r="C108" s="3">
        <v>32051</v>
      </c>
      <c r="D108" s="2">
        <v>0.11</v>
      </c>
      <c r="J108" s="7">
        <v>39172</v>
      </c>
      <c r="K108" s="8">
        <v>1142.0791120692904</v>
      </c>
      <c r="Q108" s="20">
        <v>38607</v>
      </c>
      <c r="R108" s="19">
        <v>1027.54</v>
      </c>
      <c r="V108" s="3">
        <v>41122</v>
      </c>
      <c r="W108">
        <f>Data!BI10</f>
        <v>6.7840664996765554E-2</v>
      </c>
      <c r="X108">
        <f>Data!BF10</f>
        <v>2.9175453164498322E-3</v>
      </c>
      <c r="Y108">
        <f>Data!BL10</f>
        <v>0.19273599900770932</v>
      </c>
      <c r="AB108" s="3">
        <v>42248</v>
      </c>
      <c r="AC108">
        <f>Data!BT47</f>
        <v>8396.0637173736268</v>
      </c>
      <c r="AD108">
        <f>Data!BQ47</f>
        <v>3840.9674878578448</v>
      </c>
      <c r="AE108">
        <f>Data!BW47</f>
        <v>9347.2824322331999</v>
      </c>
      <c r="AI108" s="28">
        <v>38132</v>
      </c>
      <c r="AJ108">
        <v>0</v>
      </c>
      <c r="AP108" s="33">
        <v>34456</v>
      </c>
      <c r="AQ108">
        <v>4.3999999999999997E-2</v>
      </c>
      <c r="AR108" t="str">
        <f t="shared" si="3"/>
        <v/>
      </c>
    </row>
    <row r="109" spans="3:44">
      <c r="C109" s="3">
        <v>32056</v>
      </c>
      <c r="D109" s="2">
        <v>0.11</v>
      </c>
      <c r="J109" s="7">
        <v>39187</v>
      </c>
      <c r="K109" s="8">
        <v>1142.1461680691884</v>
      </c>
      <c r="Q109" s="20">
        <v>38614</v>
      </c>
      <c r="R109" s="19">
        <v>1027.67</v>
      </c>
      <c r="V109" s="3">
        <v>41153</v>
      </c>
      <c r="W109">
        <f>Data!BI11</f>
        <v>0.12485749903135002</v>
      </c>
      <c r="X109">
        <f>Data!BF11</f>
        <v>0.10298235429218039</v>
      </c>
      <c r="Y109">
        <f>Data!BL11</f>
        <v>0.15704671386629343</v>
      </c>
      <c r="AB109" s="3">
        <v>42278</v>
      </c>
      <c r="AC109">
        <f>Data!BT48</f>
        <v>2427.0397792263407</v>
      </c>
      <c r="AD109">
        <f>Data!BQ48</f>
        <v>0</v>
      </c>
      <c r="AE109">
        <f>Data!BW48</f>
        <v>8137.7645155931468</v>
      </c>
      <c r="AI109" s="28">
        <v>38133</v>
      </c>
      <c r="AJ109">
        <v>0</v>
      </c>
      <c r="AP109" s="33">
        <v>34485</v>
      </c>
      <c r="AQ109">
        <v>0.02</v>
      </c>
      <c r="AR109" t="str">
        <f t="shared" si="3"/>
        <v/>
      </c>
    </row>
    <row r="110" spans="3:44">
      <c r="C110" s="3">
        <v>32082</v>
      </c>
      <c r="D110" s="2">
        <v>0.12</v>
      </c>
      <c r="J110" s="7">
        <v>39202</v>
      </c>
      <c r="K110" s="8">
        <v>1142.2345600690542</v>
      </c>
      <c r="Q110" s="20">
        <v>38617</v>
      </c>
      <c r="R110" s="19">
        <v>1027.5250000000001</v>
      </c>
      <c r="V110" s="3">
        <v>41183</v>
      </c>
      <c r="W110">
        <f>Data!BI12</f>
        <v>0.12192661233711988</v>
      </c>
      <c r="X110">
        <f>Data!BF12</f>
        <v>1.2494508609961485E-3</v>
      </c>
      <c r="Y110">
        <f>Data!BL12</f>
        <v>0.3146107483189553</v>
      </c>
      <c r="AB110" s="3">
        <v>42309</v>
      </c>
      <c r="AC110">
        <f>Data!BT49</f>
        <v>611.50449350134306</v>
      </c>
      <c r="AD110">
        <f>Data!BQ49</f>
        <v>0</v>
      </c>
      <c r="AE110">
        <f>Data!BW49</f>
        <v>6107.4991941880562</v>
      </c>
      <c r="AI110" s="28">
        <v>38134</v>
      </c>
      <c r="AJ110">
        <v>0</v>
      </c>
      <c r="AP110" s="33">
        <v>34512</v>
      </c>
      <c r="AQ110">
        <v>0.01</v>
      </c>
      <c r="AR110" t="str">
        <f t="shared" si="3"/>
        <v/>
      </c>
    </row>
    <row r="111" spans="3:44">
      <c r="C111" s="3">
        <v>32091</v>
      </c>
      <c r="D111" s="2">
        <v>0.12</v>
      </c>
      <c r="J111" s="7">
        <v>39217</v>
      </c>
      <c r="K111" s="8">
        <v>1142.3747680688409</v>
      </c>
      <c r="Q111" s="20">
        <v>38621</v>
      </c>
      <c r="R111" s="19">
        <v>1027.2639999999999</v>
      </c>
      <c r="V111" s="3">
        <v>41214</v>
      </c>
      <c r="W111">
        <f>Data!BI13</f>
        <v>9.4265880761668086E-2</v>
      </c>
      <c r="X111">
        <f>Data!BF13</f>
        <v>4.8293321015080437E-2</v>
      </c>
      <c r="Y111">
        <f>Data!BL13</f>
        <v>0.19766512559726834</v>
      </c>
      <c r="AB111" s="3">
        <v>42339</v>
      </c>
      <c r="AC111">
        <f>Data!BT50</f>
        <v>462.99484054900421</v>
      </c>
      <c r="AD111">
        <f>Data!BQ50</f>
        <v>0</v>
      </c>
      <c r="AE111">
        <f>Data!BW50</f>
        <v>2251.8981936121149</v>
      </c>
      <c r="AI111" s="28">
        <v>38135</v>
      </c>
      <c r="AJ111">
        <v>0</v>
      </c>
      <c r="AP111" s="33">
        <v>34556</v>
      </c>
      <c r="AQ111">
        <v>1.1333333333333334E-2</v>
      </c>
      <c r="AR111" t="str">
        <f t="shared" si="3"/>
        <v/>
      </c>
    </row>
    <row r="112" spans="3:44">
      <c r="C112" s="3">
        <v>32112</v>
      </c>
      <c r="D112" s="2">
        <v>0.11</v>
      </c>
      <c r="J112" s="7">
        <v>39224</v>
      </c>
      <c r="K112" s="8">
        <v>1142.3839120688272</v>
      </c>
      <c r="Q112" s="20">
        <v>38622</v>
      </c>
      <c r="R112" s="19">
        <v>1027.174</v>
      </c>
      <c r="V112" s="3">
        <v>41244</v>
      </c>
      <c r="W112">
        <f>Data!BI14</f>
        <v>9.4824063125997782E-2</v>
      </c>
      <c r="X112">
        <f>Data!BF14</f>
        <v>5.5280997912632301E-2</v>
      </c>
      <c r="Y112">
        <f>Data!BL14</f>
        <v>0.18789937894325703</v>
      </c>
      <c r="AB112" s="3">
        <v>42370</v>
      </c>
      <c r="AC112">
        <f>Data!BT51</f>
        <v>454.91413343561561</v>
      </c>
      <c r="AD112">
        <f>Data!BQ51</f>
        <v>49.211340693556707</v>
      </c>
      <c r="AE112">
        <f>Data!BW51</f>
        <v>2148.9801273264743</v>
      </c>
      <c r="AI112" s="28">
        <v>38136</v>
      </c>
      <c r="AJ112">
        <v>0</v>
      </c>
      <c r="AP112" s="33">
        <v>34602</v>
      </c>
      <c r="AQ112">
        <v>0.03</v>
      </c>
      <c r="AR112" t="str">
        <f t="shared" si="3"/>
        <v/>
      </c>
    </row>
    <row r="113" spans="3:44">
      <c r="C113" s="3">
        <v>32120</v>
      </c>
      <c r="D113" s="2">
        <v>0.11</v>
      </c>
      <c r="J113" s="7">
        <v>39230</v>
      </c>
      <c r="K113" s="8">
        <v>1142.3747680688409</v>
      </c>
      <c r="Q113" s="20">
        <v>38624</v>
      </c>
      <c r="R113" s="19">
        <v>1026.9490000000001</v>
      </c>
      <c r="V113" s="3">
        <v>41275</v>
      </c>
      <c r="W113">
        <f>Data!BI15</f>
        <v>0.11411432933527976</v>
      </c>
      <c r="X113">
        <f>Data!BF15</f>
        <v>7.9915516835171729E-2</v>
      </c>
      <c r="Y113">
        <f>Data!BL15</f>
        <v>0.22044422803446651</v>
      </c>
      <c r="AB113" s="3">
        <v>42401</v>
      </c>
      <c r="AC113">
        <f>Data!BT52</f>
        <v>0</v>
      </c>
      <c r="AD113">
        <f>Data!BQ52</f>
        <v>0</v>
      </c>
      <c r="AE113">
        <f>Data!BW52</f>
        <v>2033.185788580055</v>
      </c>
      <c r="AI113" s="28">
        <v>38137</v>
      </c>
      <c r="AJ113">
        <v>0</v>
      </c>
      <c r="AP113" s="33">
        <v>34619</v>
      </c>
      <c r="AQ113">
        <v>8.9999999999999993E-3</v>
      </c>
      <c r="AR113" t="str">
        <f t="shared" si="3"/>
        <v/>
      </c>
    </row>
    <row r="114" spans="3:44">
      <c r="C114" s="3">
        <v>32169</v>
      </c>
      <c r="D114" s="2">
        <v>9.2999999999999999E-2</v>
      </c>
      <c r="J114" s="7">
        <v>39233</v>
      </c>
      <c r="K114" s="8">
        <v>1142.3747680688409</v>
      </c>
      <c r="Q114" s="20">
        <v>38628</v>
      </c>
      <c r="R114" s="19">
        <v>1026.54</v>
      </c>
      <c r="V114" s="3">
        <v>41306</v>
      </c>
      <c r="W114">
        <f>Data!BI16</f>
        <v>4.3961943447357044E-2</v>
      </c>
      <c r="X114">
        <f>Data!BF16</f>
        <v>7.9107476125273024E-6</v>
      </c>
      <c r="Y114">
        <f>Data!BL16</f>
        <v>0.18061394803225994</v>
      </c>
      <c r="AB114" s="3">
        <v>42430</v>
      </c>
      <c r="AC114">
        <f>Data!BT53</f>
        <v>209.2296847241233</v>
      </c>
      <c r="AD114">
        <f>Data!BQ53</f>
        <v>0</v>
      </c>
      <c r="AE114">
        <f>Data!BW53</f>
        <v>2055.6564983705052</v>
      </c>
      <c r="AI114" s="28">
        <v>38138</v>
      </c>
      <c r="AJ114">
        <v>0</v>
      </c>
      <c r="AP114" s="33">
        <v>34622</v>
      </c>
      <c r="AQ114">
        <v>0.04</v>
      </c>
      <c r="AR114" t="str">
        <f t="shared" si="3"/>
        <v/>
      </c>
    </row>
    <row r="115" spans="3:44">
      <c r="C115" s="3">
        <v>32178</v>
      </c>
      <c r="D115" s="2">
        <v>3.5000000000000003E-2</v>
      </c>
      <c r="J115" s="7">
        <v>39237</v>
      </c>
      <c r="K115" s="8">
        <v>1142.3717200688457</v>
      </c>
      <c r="Q115" s="20">
        <v>38630</v>
      </c>
      <c r="R115" s="19">
        <v>1026.325</v>
      </c>
      <c r="V115" s="3">
        <v>41334</v>
      </c>
      <c r="W115">
        <f>Data!BI17</f>
        <v>5.9261419664835557E-2</v>
      </c>
      <c r="X115">
        <f>Data!BF17</f>
        <v>2.8056155088052037E-4</v>
      </c>
      <c r="Y115">
        <f>Data!BL17</f>
        <v>0.1949943252839148</v>
      </c>
      <c r="AB115" s="3">
        <v>42461</v>
      </c>
      <c r="AC115">
        <f>Data!BT54</f>
        <v>0</v>
      </c>
      <c r="AD115">
        <f>Data!BQ54</f>
        <v>0</v>
      </c>
      <c r="AE115">
        <f>Data!BW54</f>
        <v>709.79132238435625</v>
      </c>
      <c r="AI115" s="28">
        <v>38139</v>
      </c>
      <c r="AJ115">
        <v>0</v>
      </c>
      <c r="AP115" s="33">
        <v>34663</v>
      </c>
      <c r="AQ115">
        <v>0.01</v>
      </c>
      <c r="AR115" t="str">
        <f t="shared" si="3"/>
        <v/>
      </c>
    </row>
    <row r="116" spans="3:44">
      <c r="C116" s="3">
        <v>32190</v>
      </c>
      <c r="D116" s="2">
        <v>4.3000000000000003E-2</v>
      </c>
      <c r="J116" s="7">
        <v>39244</v>
      </c>
      <c r="K116" s="8">
        <v>1142.3839120688272</v>
      </c>
      <c r="Q116" s="20">
        <v>38637</v>
      </c>
      <c r="R116" s="19">
        <v>1026.5640000000001</v>
      </c>
      <c r="V116" s="3">
        <v>41365</v>
      </c>
      <c r="W116">
        <f>Data!BI18</f>
        <v>3.5518634831532836E-2</v>
      </c>
      <c r="X116" s="6">
        <f>Data!BF18</f>
        <v>2.4765159878370469E-4</v>
      </c>
      <c r="Y116">
        <f>Data!BL18</f>
        <v>0.17754240252543241</v>
      </c>
      <c r="AB116" s="3">
        <v>42491</v>
      </c>
      <c r="AC116">
        <f>Data!BT55</f>
        <v>5763.3654191073902</v>
      </c>
      <c r="AD116">
        <f>Data!BQ55</f>
        <v>4146.7776007191405</v>
      </c>
      <c r="AE116">
        <f>Data!BW55</f>
        <v>8131.4535667120272</v>
      </c>
      <c r="AI116" s="28">
        <v>38140</v>
      </c>
      <c r="AJ116">
        <v>0</v>
      </c>
      <c r="AP116" s="33">
        <v>34724</v>
      </c>
      <c r="AQ116">
        <v>5.0000000000000001E-3</v>
      </c>
      <c r="AR116" t="str">
        <f t="shared" si="3"/>
        <v/>
      </c>
    </row>
    <row r="117" spans="3:44">
      <c r="C117" s="3">
        <v>32224</v>
      </c>
      <c r="D117" s="2">
        <v>0.13650000000000001</v>
      </c>
      <c r="J117" s="7">
        <v>39247</v>
      </c>
      <c r="K117" s="8">
        <v>1142.3900080688179</v>
      </c>
      <c r="Q117" s="20">
        <v>38642</v>
      </c>
      <c r="R117" s="19">
        <v>1026.7139999999999</v>
      </c>
      <c r="V117" s="3">
        <v>41395</v>
      </c>
      <c r="W117">
        <f>Data!BI19</f>
        <v>7.7868571679573506E-4</v>
      </c>
      <c r="X117">
        <f>Data!BF19</f>
        <v>3.3355662676370912E-6</v>
      </c>
      <c r="Y117">
        <f>Data!BL19</f>
        <v>0.1244697195943445</v>
      </c>
      <c r="AB117" s="3">
        <v>42522</v>
      </c>
      <c r="AC117">
        <f>Data!BT56</f>
        <v>7699.9433817183035</v>
      </c>
      <c r="AD117">
        <f>Data!BQ56</f>
        <v>4093.5214115120821</v>
      </c>
      <c r="AE117">
        <f>Data!BW56</f>
        <v>9514.4498316152258</v>
      </c>
      <c r="AI117" s="28">
        <v>38141</v>
      </c>
      <c r="AJ117">
        <v>0</v>
      </c>
      <c r="AP117" s="33">
        <v>34730</v>
      </c>
      <c r="AQ117">
        <v>0.05</v>
      </c>
      <c r="AR117" t="str">
        <f t="shared" si="3"/>
        <v/>
      </c>
    </row>
    <row r="118" spans="3:44">
      <c r="C118" s="3">
        <v>32226</v>
      </c>
      <c r="D118" s="2">
        <v>6.7000000000000004E-2</v>
      </c>
      <c r="J118" s="7">
        <v>39251</v>
      </c>
      <c r="K118" s="8">
        <v>1142.3808640688317</v>
      </c>
      <c r="Q118" s="20">
        <v>38649</v>
      </c>
      <c r="R118" s="19">
        <v>1026.92</v>
      </c>
      <c r="V118" s="3">
        <v>41426</v>
      </c>
      <c r="W118">
        <f>Data!BI20</f>
        <v>6.9802488724235445E-2</v>
      </c>
      <c r="X118">
        <f>Data!BF20</f>
        <v>4.3038544390583411E-2</v>
      </c>
      <c r="Y118">
        <f>Data!BL20</f>
        <v>0.14978826220612973</v>
      </c>
      <c r="AB118" s="3">
        <v>42552</v>
      </c>
      <c r="AC118">
        <f>Data!BT57</f>
        <v>7520.501753614195</v>
      </c>
      <c r="AD118">
        <f>Data!BQ57</f>
        <v>4111.3918836020248</v>
      </c>
      <c r="AE118">
        <f>Data!BW57</f>
        <v>9297.9965667795695</v>
      </c>
      <c r="AI118" s="28">
        <v>38142</v>
      </c>
      <c r="AJ118">
        <v>0</v>
      </c>
      <c r="AP118" s="33">
        <v>34731</v>
      </c>
      <c r="AQ118">
        <v>0.05</v>
      </c>
      <c r="AR118" t="str">
        <f t="shared" si="3"/>
        <v/>
      </c>
    </row>
    <row r="119" spans="3:44">
      <c r="C119" s="3">
        <v>32258</v>
      </c>
      <c r="D119" s="2">
        <v>0.126</v>
      </c>
      <c r="J119" s="7">
        <v>39263</v>
      </c>
      <c r="K119" s="8">
        <v>1142.3138080689337</v>
      </c>
      <c r="Q119" s="20">
        <v>38656</v>
      </c>
      <c r="R119" s="19">
        <v>1027.115</v>
      </c>
      <c r="V119" s="3">
        <v>41456</v>
      </c>
      <c r="W119">
        <f>Data!BI21</f>
        <v>8.288501703646034E-2</v>
      </c>
      <c r="X119">
        <f>Data!BF21</f>
        <v>7.4243830567866098E-3</v>
      </c>
      <c r="Y119">
        <f>Data!BL21</f>
        <v>0.14278899470809847</v>
      </c>
      <c r="AB119" s="3">
        <v>42583</v>
      </c>
      <c r="AC119">
        <f>Data!BT58</f>
        <v>7291.9428984359902</v>
      </c>
      <c r="AD119">
        <f>Data!BQ58</f>
        <v>2872.3435916753883</v>
      </c>
      <c r="AE119">
        <f>Data!BW58</f>
        <v>9310.8971666256311</v>
      </c>
      <c r="AI119" s="28">
        <v>38143</v>
      </c>
      <c r="AJ119">
        <v>0</v>
      </c>
      <c r="AP119" s="33">
        <v>34752</v>
      </c>
      <c r="AQ119">
        <v>0.1</v>
      </c>
      <c r="AR119" t="str">
        <f t="shared" si="3"/>
        <v/>
      </c>
    </row>
    <row r="120" spans="3:44">
      <c r="C120" s="3">
        <v>32288</v>
      </c>
      <c r="D120" s="2">
        <v>4.2000000000000003E-2</v>
      </c>
      <c r="J120" s="7">
        <v>39272</v>
      </c>
      <c r="K120" s="8">
        <v>1142.2406560690449</v>
      </c>
      <c r="Q120" s="20">
        <v>38672</v>
      </c>
      <c r="R120" s="19">
        <v>1027.5150000000001</v>
      </c>
      <c r="V120" s="3">
        <v>41487</v>
      </c>
      <c r="W120">
        <f>Data!BI22</f>
        <v>7.9754856415092945E-2</v>
      </c>
      <c r="X120">
        <f>Data!BF22</f>
        <v>8.9866371126845479E-3</v>
      </c>
      <c r="Y120">
        <f>Data!BL22</f>
        <v>0.20251673413440585</v>
      </c>
      <c r="AB120" s="3">
        <v>42614</v>
      </c>
      <c r="AC120">
        <f>Data!BT59</f>
        <v>8441.7878646712961</v>
      </c>
      <c r="AD120">
        <f>Data!BQ59</f>
        <v>4054.4870589789657</v>
      </c>
      <c r="AE120">
        <f>Data!BW59</f>
        <v>9340.7806432811249</v>
      </c>
      <c r="AI120" s="28">
        <v>38144</v>
      </c>
      <c r="AJ120">
        <v>0</v>
      </c>
      <c r="AP120" s="33">
        <v>34754</v>
      </c>
      <c r="AQ120">
        <v>0.1</v>
      </c>
      <c r="AR120" t="str">
        <f t="shared" si="3"/>
        <v/>
      </c>
    </row>
    <row r="121" spans="3:44">
      <c r="C121" s="3">
        <v>32301</v>
      </c>
      <c r="D121" s="2">
        <v>2.1000000000000001E-2</v>
      </c>
      <c r="J121" s="7">
        <v>39278</v>
      </c>
      <c r="K121" s="8">
        <v>1142.1400720691977</v>
      </c>
      <c r="Q121" s="20">
        <v>38686</v>
      </c>
      <c r="R121" s="19">
        <v>1027.7819999999999</v>
      </c>
      <c r="V121" s="3">
        <v>41518</v>
      </c>
      <c r="W121">
        <f>Data!BI23</f>
        <v>0.12601551134139299</v>
      </c>
      <c r="X121">
        <f>Data!BF23</f>
        <v>9.2679641966242343E-2</v>
      </c>
      <c r="Y121">
        <f>Data!BL23</f>
        <v>0.16875816800165921</v>
      </c>
      <c r="AB121" s="3">
        <v>42644</v>
      </c>
      <c r="AC121">
        <f>Data!BT60</f>
        <v>4157.0262793811744</v>
      </c>
      <c r="AD121">
        <f>Data!BQ60</f>
        <v>0</v>
      </c>
      <c r="AE121">
        <f>Data!BW60</f>
        <v>8019.6685227731305</v>
      </c>
      <c r="AI121" s="28">
        <v>38145</v>
      </c>
      <c r="AJ121">
        <v>0</v>
      </c>
      <c r="AP121" s="33">
        <v>34764</v>
      </c>
      <c r="AQ121">
        <v>3.3333333333333335E-3</v>
      </c>
      <c r="AR121" t="str">
        <f t="shared" si="3"/>
        <v/>
      </c>
    </row>
    <row r="122" spans="3:44">
      <c r="C122" s="3">
        <v>32344</v>
      </c>
      <c r="D122" s="2">
        <v>4.5999999999999999E-2</v>
      </c>
      <c r="J122" s="7">
        <v>39286</v>
      </c>
      <c r="K122" s="8">
        <v>1142.0151040693877</v>
      </c>
      <c r="Q122" s="20">
        <v>38701</v>
      </c>
      <c r="R122" s="19">
        <v>1028.0319999999999</v>
      </c>
      <c r="V122" s="3">
        <v>41548</v>
      </c>
      <c r="W122">
        <f>Data!BI24</f>
        <v>0.11248966620769352</v>
      </c>
      <c r="X122">
        <f>Data!BF24</f>
        <v>3.5584416764322668E-3</v>
      </c>
      <c r="Y122">
        <f>Data!BL24</f>
        <v>0.24345100973732769</v>
      </c>
      <c r="AB122" s="3">
        <v>42675</v>
      </c>
      <c r="AC122">
        <f>Data!BT61</f>
        <v>827.82383962384085</v>
      </c>
      <c r="AD122">
        <f>Data!BQ61</f>
        <v>0</v>
      </c>
      <c r="AE122">
        <f>Data!BW61</f>
        <v>6699.4236853598777</v>
      </c>
      <c r="AI122" s="28">
        <v>38146</v>
      </c>
      <c r="AJ122">
        <v>28.236999999999998</v>
      </c>
      <c r="AP122" s="33">
        <v>34766</v>
      </c>
      <c r="AQ122">
        <v>0.03</v>
      </c>
      <c r="AR122" t="str">
        <f t="shared" si="3"/>
        <v/>
      </c>
    </row>
    <row r="123" spans="3:44">
      <c r="C123" s="3">
        <v>32379</v>
      </c>
      <c r="D123" s="2">
        <v>0.12</v>
      </c>
      <c r="J123" s="7">
        <v>39294</v>
      </c>
      <c r="K123" s="8">
        <v>1141.8748960696009</v>
      </c>
      <c r="Q123" s="20">
        <v>38734</v>
      </c>
      <c r="R123" s="19">
        <v>1028.5150000000001</v>
      </c>
      <c r="V123" s="3">
        <v>41579</v>
      </c>
      <c r="W123">
        <f>Data!BI25</f>
        <v>9.9489770946092904E-2</v>
      </c>
      <c r="X123">
        <f>Data!BF25</f>
        <v>8.422992323176004E-3</v>
      </c>
      <c r="Y123">
        <f>Data!BL25</f>
        <v>0.21802679111715406</v>
      </c>
      <c r="AB123" s="3">
        <v>42705</v>
      </c>
      <c r="AC123">
        <f>Data!BT62</f>
        <v>447.00578466601428</v>
      </c>
      <c r="AD123">
        <f>Data!BQ62</f>
        <v>0</v>
      </c>
      <c r="AE123">
        <f>Data!BW62</f>
        <v>3868.8773758587481</v>
      </c>
      <c r="AI123" s="28">
        <v>38147</v>
      </c>
      <c r="AJ123">
        <v>28.236999999999998</v>
      </c>
      <c r="AP123" s="33">
        <v>34806</v>
      </c>
      <c r="AQ123">
        <v>7.0000000000000007E-2</v>
      </c>
      <c r="AR123">
        <f t="shared" si="3"/>
        <v>7.0000000000000007E-2</v>
      </c>
    </row>
    <row r="124" spans="3:44">
      <c r="C124" s="3">
        <v>32399</v>
      </c>
      <c r="D124" s="2">
        <v>0.13500000000000001</v>
      </c>
      <c r="J124" s="7">
        <v>39309</v>
      </c>
      <c r="K124" s="8">
        <v>1141.6158160699947</v>
      </c>
      <c r="Q124" s="20">
        <v>38747</v>
      </c>
      <c r="R124" s="19">
        <v>1028.655</v>
      </c>
      <c r="V124" s="3">
        <v>41609</v>
      </c>
      <c r="W124">
        <f>Data!BI26</f>
        <v>9.8218712082598358E-2</v>
      </c>
      <c r="X124">
        <f>Data!BF26</f>
        <v>8.8354108811472543E-3</v>
      </c>
      <c r="Y124">
        <f>Data!BL26</f>
        <v>0.21199790353421122</v>
      </c>
      <c r="AB124" s="3">
        <v>42736</v>
      </c>
      <c r="AC124">
        <f>Data!BT63</f>
        <v>538.01713107908779</v>
      </c>
      <c r="AD124">
        <f>Data!BQ63</f>
        <v>0</v>
      </c>
      <c r="AE124">
        <f>Data!BW63</f>
        <v>2180.6987863474724</v>
      </c>
      <c r="AI124" s="28">
        <v>38148</v>
      </c>
      <c r="AJ124">
        <v>28.236999999999998</v>
      </c>
      <c r="AP124" s="33">
        <v>34827</v>
      </c>
      <c r="AQ124">
        <v>1.7999999999999999E-2</v>
      </c>
      <c r="AR124" t="str">
        <f t="shared" si="3"/>
        <v/>
      </c>
    </row>
    <row r="125" spans="3:44">
      <c r="C125" s="3">
        <v>32422</v>
      </c>
      <c r="D125" s="2">
        <v>0.185</v>
      </c>
      <c r="J125" s="7">
        <v>39325</v>
      </c>
      <c r="K125" s="8">
        <v>1141.3140640704532</v>
      </c>
      <c r="Q125" s="20">
        <v>38761</v>
      </c>
      <c r="R125" s="19">
        <v>1028.6130000000001</v>
      </c>
      <c r="V125" s="3">
        <v>41640</v>
      </c>
      <c r="W125">
        <f>Data!BI27</f>
        <v>0.12792274355888367</v>
      </c>
      <c r="X125">
        <f>Data!BF27</f>
        <v>3.6687095416709781E-2</v>
      </c>
      <c r="Y125">
        <f>Data!BL27</f>
        <v>0.23645089822821319</v>
      </c>
      <c r="AB125" s="3">
        <v>42767</v>
      </c>
      <c r="AC125">
        <f>Data!BT64</f>
        <v>0</v>
      </c>
      <c r="AD125">
        <f>Data!BQ64</f>
        <v>0</v>
      </c>
      <c r="AE125">
        <f>Data!BW64</f>
        <v>1964.7080961144984</v>
      </c>
      <c r="AI125" s="28">
        <v>38149</v>
      </c>
      <c r="AJ125">
        <v>28.236999999999998</v>
      </c>
      <c r="AP125" s="33">
        <v>34828</v>
      </c>
      <c r="AQ125">
        <v>1.7999999999999999E-2</v>
      </c>
      <c r="AR125" t="str">
        <f t="shared" si="3"/>
        <v/>
      </c>
    </row>
    <row r="126" spans="3:44">
      <c r="C126" s="3">
        <v>32448</v>
      </c>
      <c r="D126" s="2">
        <v>0.02</v>
      </c>
      <c r="J126" s="7">
        <v>39335</v>
      </c>
      <c r="K126" s="8">
        <v>1141.1311840707313</v>
      </c>
      <c r="Q126" s="20">
        <v>38763</v>
      </c>
      <c r="R126" s="19">
        <v>1028.615</v>
      </c>
      <c r="V126" s="3">
        <v>41671</v>
      </c>
      <c r="W126">
        <f>Data!BI28</f>
        <v>5.3912124712951481E-2</v>
      </c>
      <c r="X126">
        <f>Data!BF28</f>
        <v>3.9187133538121088E-6</v>
      </c>
      <c r="Y126">
        <f>Data!BL28</f>
        <v>0.20756109734065831</v>
      </c>
      <c r="AB126" s="3">
        <v>42795</v>
      </c>
      <c r="AC126">
        <f>Data!BT65</f>
        <v>0</v>
      </c>
      <c r="AD126">
        <f>Data!BQ65</f>
        <v>0</v>
      </c>
      <c r="AE126">
        <f>Data!BW65</f>
        <v>1864.9001561337445</v>
      </c>
      <c r="AI126" s="28">
        <v>38150</v>
      </c>
      <c r="AJ126">
        <v>28.236999999999998</v>
      </c>
      <c r="AP126" s="33">
        <v>34857</v>
      </c>
      <c r="AQ126">
        <v>0.01</v>
      </c>
      <c r="AR126" t="str">
        <f t="shared" si="3"/>
        <v/>
      </c>
    </row>
    <row r="127" spans="3:44">
      <c r="C127" s="3">
        <v>32477</v>
      </c>
      <c r="D127" s="2">
        <v>0.17499999999999999</v>
      </c>
      <c r="J127" s="7">
        <v>39336</v>
      </c>
      <c r="K127" s="8">
        <v>1141.1403280707175</v>
      </c>
      <c r="Q127" s="20">
        <v>38768</v>
      </c>
      <c r="R127" s="19">
        <v>1028.6020000000001</v>
      </c>
      <c r="V127" s="3">
        <v>41699</v>
      </c>
      <c r="W127">
        <f>Data!BI29</f>
        <v>6.0555252275662497E-2</v>
      </c>
      <c r="X127">
        <f>Data!BF29</f>
        <v>1.6559692994633224E-4</v>
      </c>
      <c r="Y127">
        <f>Data!BL29</f>
        <v>0.20061481336597353</v>
      </c>
      <c r="AB127" s="3">
        <v>42826</v>
      </c>
      <c r="AC127">
        <f>Data!BT66</f>
        <v>0</v>
      </c>
      <c r="AD127">
        <f>Data!BQ66</f>
        <v>0</v>
      </c>
      <c r="AE127">
        <f>Data!BW66</f>
        <v>822.68060523629367</v>
      </c>
      <c r="AI127" s="28">
        <v>38151</v>
      </c>
      <c r="AJ127">
        <v>28.236999999999998</v>
      </c>
      <c r="AP127" s="33">
        <v>34871</v>
      </c>
      <c r="AQ127">
        <v>0.01</v>
      </c>
      <c r="AR127" t="str">
        <f t="shared" si="3"/>
        <v/>
      </c>
    </row>
    <row r="128" spans="3:44">
      <c r="C128" s="3">
        <v>32535</v>
      </c>
      <c r="D128" s="2">
        <v>0.115</v>
      </c>
      <c r="J128" s="7">
        <v>39340</v>
      </c>
      <c r="K128" s="8">
        <v>1141.2552376705428</v>
      </c>
      <c r="Q128" s="20">
        <v>38769</v>
      </c>
      <c r="R128" s="19">
        <v>1028.5450000000001</v>
      </c>
      <c r="V128" s="3">
        <v>41730</v>
      </c>
      <c r="W128">
        <f>Data!BI30</f>
        <v>5.8369656471768394E-2</v>
      </c>
      <c r="X128">
        <f>Data!BF30</f>
        <v>2.520248898463251E-6</v>
      </c>
      <c r="Y128">
        <f>Data!BL30</f>
        <v>0.23251704988069832</v>
      </c>
      <c r="AB128" s="3">
        <v>42856</v>
      </c>
      <c r="AC128">
        <f>Data!BT67</f>
        <v>5993.7906334943746</v>
      </c>
      <c r="AD128">
        <f>Data!BQ67</f>
        <v>4146.7780730955537</v>
      </c>
      <c r="AE128">
        <f>Data!BW67</f>
        <v>8054.0150117810799</v>
      </c>
      <c r="AI128" s="28">
        <v>38152</v>
      </c>
      <c r="AJ128">
        <v>28.236999999999998</v>
      </c>
      <c r="AP128" s="33">
        <v>34900</v>
      </c>
      <c r="AQ128">
        <v>0.01</v>
      </c>
      <c r="AR128" t="str">
        <f t="shared" si="3"/>
        <v/>
      </c>
    </row>
    <row r="129" spans="3:44">
      <c r="C129" s="3">
        <v>32546</v>
      </c>
      <c r="D129" s="2">
        <v>7.6499999999999999E-2</v>
      </c>
      <c r="J129" s="7">
        <v>39355</v>
      </c>
      <c r="K129" s="8">
        <v>1141.3299136704293</v>
      </c>
      <c r="Q129" s="20">
        <v>38771</v>
      </c>
      <c r="R129" s="19">
        <v>1028.42</v>
      </c>
      <c r="V129" s="3">
        <v>41760</v>
      </c>
      <c r="W129">
        <f>Data!BI31</f>
        <v>1.6713868262741016E-3</v>
      </c>
      <c r="X129">
        <f>Data!BF31</f>
        <v>6.1659264360969246E-6</v>
      </c>
      <c r="Y129">
        <f>Data!BL31</f>
        <v>0.16489758854731917</v>
      </c>
      <c r="AB129" s="3">
        <v>42887</v>
      </c>
      <c r="AC129">
        <f>Data!BT68</f>
        <v>7696.3372601794963</v>
      </c>
      <c r="AD129">
        <f>Data!BQ68</f>
        <v>4179.7225489089551</v>
      </c>
      <c r="AE129">
        <f>Data!BW68</f>
        <v>9561.9935728567634</v>
      </c>
      <c r="AI129" s="28">
        <v>38153</v>
      </c>
      <c r="AJ129">
        <v>28.236999999999998</v>
      </c>
      <c r="AP129" s="33">
        <v>34934</v>
      </c>
      <c r="AQ129">
        <v>0.01</v>
      </c>
      <c r="AR129" t="str">
        <f t="shared" si="3"/>
        <v/>
      </c>
    </row>
    <row r="130" spans="3:44">
      <c r="C130" s="3">
        <v>32552</v>
      </c>
      <c r="D130" s="2">
        <v>0.115</v>
      </c>
      <c r="J130" s="7">
        <v>39370</v>
      </c>
      <c r="K130" s="8">
        <v>1141.4542720702402</v>
      </c>
      <c r="Q130" s="20">
        <v>38775</v>
      </c>
      <c r="R130" s="19">
        <v>1028.05</v>
      </c>
      <c r="V130" s="3">
        <v>41791</v>
      </c>
      <c r="W130">
        <f>Data!BI32</f>
        <v>7.0676054747309536E-2</v>
      </c>
      <c r="X130">
        <f>Data!BF32</f>
        <v>3.510273018036969E-2</v>
      </c>
      <c r="Y130">
        <f>Data!BL32</f>
        <v>0.13496504107024521</v>
      </c>
      <c r="AB130" s="3">
        <v>42917</v>
      </c>
      <c r="AC130">
        <f>Data!BT69</f>
        <v>7531.4552178848089</v>
      </c>
      <c r="AD130">
        <f>Data!BQ69</f>
        <v>4123.0024234634793</v>
      </c>
      <c r="AE130">
        <f>Data!BW69</f>
        <v>9297.9228760591013</v>
      </c>
      <c r="AI130" s="28">
        <v>38154</v>
      </c>
      <c r="AJ130">
        <v>28.236999999999998</v>
      </c>
      <c r="AP130" s="33">
        <v>34960</v>
      </c>
      <c r="AQ130">
        <v>0.01</v>
      </c>
      <c r="AR130" t="str">
        <f t="shared" si="3"/>
        <v/>
      </c>
    </row>
    <row r="131" spans="3:44">
      <c r="C131" s="3">
        <v>32581</v>
      </c>
      <c r="D131" s="2">
        <v>5.8000000000000003E-2</v>
      </c>
      <c r="J131" s="7">
        <v>39386</v>
      </c>
      <c r="K131" s="8">
        <v>1141.5883840700362</v>
      </c>
      <c r="Q131" s="20">
        <v>38777</v>
      </c>
      <c r="R131" s="19">
        <v>1027.8900000000001</v>
      </c>
      <c r="V131" s="3">
        <v>41821</v>
      </c>
      <c r="W131">
        <f>Data!BI33</f>
        <v>7.6758289651479572E-2</v>
      </c>
      <c r="X131">
        <f>Data!BF33</f>
        <v>2.2633610569755547E-2</v>
      </c>
      <c r="Y131">
        <f>Data!BL33</f>
        <v>0.15071395318955183</v>
      </c>
      <c r="AB131" s="3">
        <v>42948</v>
      </c>
      <c r="AC131">
        <f>Data!BT70</f>
        <v>7309.485541295132</v>
      </c>
      <c r="AD131">
        <f>Data!BQ70</f>
        <v>1823.1669990575851</v>
      </c>
      <c r="AE131">
        <f>Data!BW70</f>
        <v>9293.8254830505066</v>
      </c>
      <c r="AI131" s="28">
        <v>38155</v>
      </c>
      <c r="AJ131">
        <v>28.236999999999998</v>
      </c>
      <c r="AP131" s="33">
        <v>34975</v>
      </c>
      <c r="AQ131">
        <v>7.0000000000000001E-3</v>
      </c>
      <c r="AR131" t="str">
        <f t="shared" si="3"/>
        <v/>
      </c>
    </row>
    <row r="132" spans="3:44">
      <c r="C132" s="3">
        <v>32610</v>
      </c>
      <c r="D132" s="2">
        <v>4.5999999999999999E-2</v>
      </c>
      <c r="J132" s="7">
        <v>39401</v>
      </c>
      <c r="K132" s="8">
        <v>1141.7042080698602</v>
      </c>
      <c r="Q132" s="20">
        <v>38778</v>
      </c>
      <c r="R132" s="19">
        <v>1027.7950000000001</v>
      </c>
      <c r="V132" s="3">
        <v>41852</v>
      </c>
      <c r="W132">
        <f>Data!BI34</f>
        <v>7.8912191384006292E-2</v>
      </c>
      <c r="X132">
        <f>Data!BF34</f>
        <v>1.201304939968395E-4</v>
      </c>
      <c r="Y132">
        <f>Data!BL34</f>
        <v>0.18123655172530562</v>
      </c>
      <c r="AB132" s="3">
        <v>42979</v>
      </c>
      <c r="AC132">
        <f>Data!BT71</f>
        <v>8880.0275240482842</v>
      </c>
      <c r="AD132">
        <f>Data!BQ71</f>
        <v>4469.8363021223249</v>
      </c>
      <c r="AE132">
        <f>Data!BW71</f>
        <v>9350.4775862924726</v>
      </c>
      <c r="AI132" s="28">
        <v>38156</v>
      </c>
      <c r="AJ132">
        <v>28.236999999999998</v>
      </c>
      <c r="AP132" s="33">
        <v>34988</v>
      </c>
      <c r="AQ132">
        <v>0.04</v>
      </c>
      <c r="AR132" t="str">
        <f t="shared" si="3"/>
        <v/>
      </c>
    </row>
    <row r="133" spans="3:44">
      <c r="C133" s="3">
        <v>32659</v>
      </c>
      <c r="D133" s="2">
        <v>3.4000000000000002E-2</v>
      </c>
      <c r="J133" s="7">
        <v>39416</v>
      </c>
      <c r="K133" s="8">
        <v>1141.8017440697122</v>
      </c>
      <c r="Q133" s="20">
        <v>38780</v>
      </c>
      <c r="R133" s="19">
        <v>1027.6300000000001</v>
      </c>
      <c r="V133" s="3">
        <v>41883</v>
      </c>
      <c r="W133">
        <f>Data!BI35</f>
        <v>0.12671310105361044</v>
      </c>
      <c r="X133">
        <f>Data!BF35</f>
        <v>9.0997491497546434E-2</v>
      </c>
      <c r="Y133">
        <f>Data!BL35</f>
        <v>0.15596041339449584</v>
      </c>
      <c r="AB133" s="3">
        <v>43009</v>
      </c>
      <c r="AC133">
        <f>Data!BT72</f>
        <v>3082.5525127041947</v>
      </c>
      <c r="AD133">
        <f>Data!BQ72</f>
        <v>0</v>
      </c>
      <c r="AE133">
        <f>Data!BW72</f>
        <v>8137.8759964266756</v>
      </c>
      <c r="AI133" s="28">
        <v>38157</v>
      </c>
      <c r="AJ133">
        <v>28.236999999999998</v>
      </c>
      <c r="AP133" s="33">
        <v>35017</v>
      </c>
      <c r="AQ133">
        <v>0.02</v>
      </c>
      <c r="AR133" t="str">
        <f t="shared" ref="AR133:AR196" si="4">IF(MONTH(AP133)=4,AQ133,"")</f>
        <v/>
      </c>
    </row>
    <row r="134" spans="3:44">
      <c r="C134" s="3">
        <v>32671</v>
      </c>
      <c r="D134" s="2">
        <v>5.1999999999999998E-2</v>
      </c>
      <c r="J134" s="7">
        <v>39431</v>
      </c>
      <c r="K134" s="8">
        <v>1141.8962320695684</v>
      </c>
      <c r="Q134" s="20">
        <v>38782</v>
      </c>
      <c r="R134" s="19">
        <v>1027.452</v>
      </c>
      <c r="V134" s="3">
        <v>41913</v>
      </c>
      <c r="W134">
        <f>Data!BI36</f>
        <v>0.1324565673712641</v>
      </c>
      <c r="X134">
        <f>Data!BF36</f>
        <v>1.7061303879017942E-2</v>
      </c>
      <c r="Y134">
        <f>Data!BL36</f>
        <v>0.35144816501997411</v>
      </c>
      <c r="AB134" s="3">
        <v>43040</v>
      </c>
      <c r="AC134">
        <f>Data!BT73</f>
        <v>769.7287445334764</v>
      </c>
      <c r="AD134">
        <f>Data!BQ73</f>
        <v>0</v>
      </c>
      <c r="AE134">
        <f>Data!BW73</f>
        <v>6613.7256288431236</v>
      </c>
      <c r="AI134" s="28">
        <v>38158</v>
      </c>
      <c r="AJ134">
        <v>28.236999999999998</v>
      </c>
      <c r="AP134" s="33">
        <v>35039</v>
      </c>
      <c r="AQ134">
        <v>0.02</v>
      </c>
      <c r="AR134" t="str">
        <f t="shared" si="4"/>
        <v/>
      </c>
    </row>
    <row r="135" spans="3:44">
      <c r="C135" s="3">
        <v>32699</v>
      </c>
      <c r="D135" s="2">
        <v>0.08</v>
      </c>
      <c r="J135" s="7">
        <v>39447</v>
      </c>
      <c r="K135" s="8">
        <v>1141.9876720694294</v>
      </c>
      <c r="Q135" s="20">
        <v>38784</v>
      </c>
      <c r="R135" s="19">
        <v>1027.2750000000001</v>
      </c>
      <c r="V135" s="3">
        <v>41944</v>
      </c>
      <c r="W135">
        <f>Data!BI37</f>
        <v>9.4517388788517565E-2</v>
      </c>
      <c r="X135">
        <f>Data!BF37</f>
        <v>2.032321754086297E-2</v>
      </c>
      <c r="Y135">
        <f>Data!BL37</f>
        <v>0.3270387533120811</v>
      </c>
      <c r="AB135" s="3">
        <v>43070</v>
      </c>
      <c r="AC135">
        <f>Data!BT74</f>
        <v>469.78660957176817</v>
      </c>
      <c r="AD135">
        <f>Data!BQ74</f>
        <v>0</v>
      </c>
      <c r="AE135">
        <f>Data!BW74</f>
        <v>2266.3699174086705</v>
      </c>
      <c r="AI135" s="28">
        <v>38159</v>
      </c>
      <c r="AJ135">
        <v>28.236999999999998</v>
      </c>
      <c r="AP135" s="33">
        <v>35045</v>
      </c>
      <c r="AQ135">
        <v>0.01</v>
      </c>
      <c r="AR135" t="str">
        <f t="shared" si="4"/>
        <v/>
      </c>
    </row>
    <row r="136" spans="3:44">
      <c r="C136" s="3">
        <v>32714</v>
      </c>
      <c r="D136" s="2">
        <v>3.6500000000000005E-2</v>
      </c>
      <c r="J136" s="7">
        <v>39462</v>
      </c>
      <c r="K136" s="8">
        <v>1142.0638720693137</v>
      </c>
      <c r="Q136" s="20">
        <v>38785</v>
      </c>
      <c r="R136" s="19">
        <v>1027.18</v>
      </c>
      <c r="V136" s="3">
        <v>41974</v>
      </c>
      <c r="W136">
        <f>Data!BI38</f>
        <v>9.6749616204760969E-2</v>
      </c>
      <c r="X136">
        <f>Data!BF38</f>
        <v>1.807844455470331E-2</v>
      </c>
      <c r="Y136">
        <f>Data!BL38</f>
        <v>0.32433608430437744</v>
      </c>
      <c r="AB136" s="3">
        <v>43101</v>
      </c>
      <c r="AC136">
        <f>Data!BT75</f>
        <v>490.01866849273983</v>
      </c>
      <c r="AD136">
        <f>Data!BQ75</f>
        <v>0</v>
      </c>
      <c r="AE136">
        <f>Data!BW75</f>
        <v>2149.4702178552288</v>
      </c>
      <c r="AI136" s="28">
        <v>38160</v>
      </c>
      <c r="AJ136">
        <v>0</v>
      </c>
      <c r="AP136" s="33">
        <v>35089</v>
      </c>
      <c r="AQ136">
        <v>0.02</v>
      </c>
      <c r="AR136" t="str">
        <f t="shared" si="4"/>
        <v/>
      </c>
    </row>
    <row r="137" spans="3:44">
      <c r="C137" s="3">
        <v>32734</v>
      </c>
      <c r="D137" s="2">
        <v>4.9000000000000002E-2</v>
      </c>
      <c r="J137" s="7">
        <v>39478</v>
      </c>
      <c r="K137" s="8">
        <v>1142.1553120691747</v>
      </c>
      <c r="Q137" s="20">
        <v>38796</v>
      </c>
      <c r="R137" s="19">
        <v>1027.433</v>
      </c>
      <c r="V137" s="3">
        <v>42005</v>
      </c>
      <c r="W137">
        <f>Data!BI39</f>
        <v>0.11640842421911657</v>
      </c>
      <c r="X137">
        <f>Data!BF39</f>
        <v>4.1200975829269737E-2</v>
      </c>
      <c r="Y137">
        <f>Data!BL39</f>
        <v>0.35239383578300476</v>
      </c>
      <c r="AB137" s="3">
        <v>43132</v>
      </c>
      <c r="AC137">
        <f>Data!BT76</f>
        <v>0</v>
      </c>
      <c r="AD137">
        <f>Data!BQ76</f>
        <v>0</v>
      </c>
      <c r="AE137">
        <f>Data!BW76</f>
        <v>1228.755446069963</v>
      </c>
      <c r="AI137" s="28">
        <v>38161</v>
      </c>
      <c r="AJ137">
        <v>0</v>
      </c>
      <c r="AP137" s="33">
        <v>35109</v>
      </c>
      <c r="AQ137">
        <v>0.02</v>
      </c>
      <c r="AR137" t="str">
        <f t="shared" si="4"/>
        <v/>
      </c>
    </row>
    <row r="138" spans="3:44">
      <c r="C138" s="3">
        <v>32757</v>
      </c>
      <c r="D138" s="2"/>
      <c r="J138" s="7">
        <v>39493</v>
      </c>
      <c r="K138" s="8">
        <v>1142.2150528690838</v>
      </c>
      <c r="Q138" s="20">
        <v>38806</v>
      </c>
      <c r="R138" s="19">
        <v>1027.6099999999999</v>
      </c>
      <c r="V138" s="3">
        <v>42036</v>
      </c>
      <c r="W138">
        <f>Data!BI40</f>
        <v>5.274766226648353E-2</v>
      </c>
      <c r="X138">
        <f>Data!BF40</f>
        <v>4.0971466219730246E-6</v>
      </c>
      <c r="Y138">
        <f>Data!BL40</f>
        <v>0.33174394047819078</v>
      </c>
      <c r="AB138" s="3">
        <v>43160</v>
      </c>
      <c r="AC138">
        <f>Data!BT77</f>
        <v>0</v>
      </c>
      <c r="AD138">
        <f>Data!BQ77</f>
        <v>0</v>
      </c>
      <c r="AE138">
        <f>Data!BW77</f>
        <v>1287.6547620038982</v>
      </c>
      <c r="AI138" s="28">
        <v>38162</v>
      </c>
      <c r="AJ138">
        <v>0</v>
      </c>
      <c r="AP138" s="33">
        <v>35129</v>
      </c>
      <c r="AQ138">
        <v>2.4E-2</v>
      </c>
      <c r="AR138" t="str">
        <f t="shared" si="4"/>
        <v/>
      </c>
    </row>
    <row r="139" spans="3:44">
      <c r="C139" s="3">
        <v>32762</v>
      </c>
      <c r="D139" s="2">
        <v>4.5999999999999999E-2</v>
      </c>
      <c r="J139" s="7">
        <v>39507</v>
      </c>
      <c r="K139" s="8">
        <v>1142.2848520689777</v>
      </c>
      <c r="Q139" s="20">
        <v>38813</v>
      </c>
      <c r="R139" s="19">
        <v>1027.7249999999999</v>
      </c>
      <c r="V139" s="3">
        <v>42064</v>
      </c>
      <c r="W139">
        <f>Data!BI41</f>
        <v>6.4903120801318437E-2</v>
      </c>
      <c r="X139">
        <f>Data!BF41</f>
        <v>3.5330305081515689E-4</v>
      </c>
      <c r="Y139">
        <f>Data!BL41</f>
        <v>0.25048214592970908</v>
      </c>
      <c r="AB139" s="3">
        <v>43191</v>
      </c>
      <c r="AC139">
        <f>Data!BT78</f>
        <v>0</v>
      </c>
      <c r="AD139">
        <f>Data!BQ78</f>
        <v>0</v>
      </c>
      <c r="AE139">
        <f>Data!BW78</f>
        <v>783.870395311268</v>
      </c>
      <c r="AI139" s="28">
        <v>38163</v>
      </c>
      <c r="AJ139">
        <v>0</v>
      </c>
      <c r="AP139" s="33">
        <v>35136</v>
      </c>
      <c r="AQ139">
        <v>0.02</v>
      </c>
      <c r="AR139" t="str">
        <f t="shared" si="4"/>
        <v/>
      </c>
    </row>
    <row r="140" spans="3:44">
      <c r="C140" s="3">
        <v>32797</v>
      </c>
      <c r="D140" s="2">
        <v>2.4E-2</v>
      </c>
      <c r="J140" s="7">
        <v>39522</v>
      </c>
      <c r="K140" s="8">
        <v>1142.3442880688874</v>
      </c>
      <c r="Q140" s="20">
        <v>38825</v>
      </c>
      <c r="R140" s="19">
        <v>1027.8900000000001</v>
      </c>
      <c r="V140" s="3">
        <v>42095</v>
      </c>
      <c r="W140">
        <f>Data!BI42</f>
        <v>4.7977493522921577E-2</v>
      </c>
      <c r="X140">
        <f>Data!BF42</f>
        <v>2.4489310579411949E-6</v>
      </c>
      <c r="Y140">
        <f>Data!BL42</f>
        <v>0.26235263794660568</v>
      </c>
      <c r="AB140" s="3">
        <v>43221</v>
      </c>
      <c r="AC140">
        <f>Data!BT79</f>
        <v>5812.6177458356779</v>
      </c>
      <c r="AD140">
        <f>Data!BQ79</f>
        <v>4291.9549333112063</v>
      </c>
      <c r="AE140">
        <f>Data!BW79</f>
        <v>8113.1045773154547</v>
      </c>
      <c r="AI140" s="28">
        <v>38164</v>
      </c>
      <c r="AJ140">
        <v>0</v>
      </c>
      <c r="AP140" s="33">
        <v>35164</v>
      </c>
      <c r="AQ140">
        <v>7.4999999999999997E-3</v>
      </c>
      <c r="AR140">
        <f t="shared" si="4"/>
        <v>7.4999999999999997E-3</v>
      </c>
    </row>
    <row r="141" spans="3:44">
      <c r="C141" s="3">
        <v>32827</v>
      </c>
      <c r="D141" s="2">
        <v>0.13100000000000001</v>
      </c>
      <c r="J141" s="7">
        <v>39538</v>
      </c>
      <c r="K141" s="8">
        <v>1142.4113440687854</v>
      </c>
      <c r="Q141" s="20">
        <v>38831</v>
      </c>
      <c r="R141" s="19">
        <v>1028.1600000000001</v>
      </c>
      <c r="V141" s="3">
        <v>42125</v>
      </c>
      <c r="W141">
        <f>Data!BI43</f>
        <v>8.8045516122292611E-4</v>
      </c>
      <c r="X141">
        <f>Data!BF43</f>
        <v>2.8187444045535415E-7</v>
      </c>
      <c r="Y141">
        <f>Data!BL43</f>
        <v>0.18001369608100504</v>
      </c>
      <c r="AB141" s="3">
        <v>43252</v>
      </c>
      <c r="AC141">
        <f>Data!BT80</f>
        <v>7709.9246953304337</v>
      </c>
      <c r="AD141">
        <f>Data!BQ80</f>
        <v>4260.263672122177</v>
      </c>
      <c r="AE141">
        <f>Data!BW80</f>
        <v>9469.870724743294</v>
      </c>
      <c r="AI141" s="28">
        <v>38165</v>
      </c>
      <c r="AJ141">
        <v>0</v>
      </c>
      <c r="AP141" s="33">
        <v>35178</v>
      </c>
      <c r="AQ141">
        <v>0.08</v>
      </c>
      <c r="AR141">
        <f t="shared" si="4"/>
        <v>0.08</v>
      </c>
    </row>
    <row r="142" spans="3:44">
      <c r="C142" s="3">
        <v>32853</v>
      </c>
      <c r="D142" s="2">
        <v>9.4E-2</v>
      </c>
      <c r="J142" s="7">
        <v>39553</v>
      </c>
      <c r="K142" s="8">
        <v>1142.4448720687344</v>
      </c>
      <c r="Q142" s="20">
        <v>38838</v>
      </c>
      <c r="R142" s="19">
        <v>1028.585</v>
      </c>
      <c r="V142" s="3">
        <v>42156</v>
      </c>
      <c r="W142">
        <f>Data!BI44</f>
        <v>7.4681818659882993E-2</v>
      </c>
      <c r="X142">
        <f>Data!BF44</f>
        <v>4.1270268411608413E-2</v>
      </c>
      <c r="Y142">
        <f>Data!BL44</f>
        <v>0.13759821013081819</v>
      </c>
      <c r="AB142" s="3">
        <v>43282</v>
      </c>
      <c r="AC142">
        <f>Data!BT81</f>
        <v>7567.4913973229804</v>
      </c>
      <c r="AD142">
        <f>Data!BQ81</f>
        <v>4004.9154057953156</v>
      </c>
      <c r="AE142">
        <f>Data!BW81</f>
        <v>9399.3099703893749</v>
      </c>
      <c r="AI142" s="28">
        <v>38166</v>
      </c>
      <c r="AJ142">
        <v>0</v>
      </c>
      <c r="AP142" s="33">
        <v>35198</v>
      </c>
      <c r="AQ142">
        <v>0.04</v>
      </c>
      <c r="AR142" t="str">
        <f t="shared" si="4"/>
        <v/>
      </c>
    </row>
    <row r="143" spans="3:44">
      <c r="C143" s="3">
        <v>32888</v>
      </c>
      <c r="D143" s="2">
        <v>8.3000000000000004E-2</v>
      </c>
      <c r="J143" s="7">
        <v>39568</v>
      </c>
      <c r="K143" s="8">
        <v>1142.5149760686279</v>
      </c>
      <c r="Q143" s="20">
        <v>38840</v>
      </c>
      <c r="R143" s="19">
        <v>1028.55</v>
      </c>
      <c r="V143" s="3">
        <v>42186</v>
      </c>
      <c r="W143">
        <f>Data!BI45</f>
        <v>8.497387170791626E-2</v>
      </c>
      <c r="X143">
        <f>Data!BF45</f>
        <v>1.7320993720204569E-2</v>
      </c>
      <c r="Y143">
        <f>Data!BL45</f>
        <v>0.17222879978362471</v>
      </c>
      <c r="AB143" s="3">
        <v>43313</v>
      </c>
      <c r="AC143">
        <f>Data!BT82</f>
        <v>7318.8022212938095</v>
      </c>
      <c r="AD143">
        <f>Data!BQ82</f>
        <v>3294.5559917269657</v>
      </c>
      <c r="AE143">
        <f>Data!BW82</f>
        <v>9301.603633071205</v>
      </c>
      <c r="AI143" s="28">
        <v>38167</v>
      </c>
      <c r="AJ143">
        <v>0</v>
      </c>
      <c r="AP143" s="33">
        <v>35227</v>
      </c>
      <c r="AQ143">
        <v>0.02</v>
      </c>
      <c r="AR143" t="str">
        <f t="shared" si="4"/>
        <v/>
      </c>
    </row>
    <row r="144" spans="3:44">
      <c r="C144" s="3">
        <v>32916</v>
      </c>
      <c r="D144" s="2">
        <v>6.4000000000000001E-2</v>
      </c>
      <c r="J144" s="7">
        <v>39583</v>
      </c>
      <c r="K144" s="8">
        <v>1142.4936400686604</v>
      </c>
      <c r="Q144" s="20">
        <v>38845</v>
      </c>
      <c r="R144" s="19">
        <v>1028.422</v>
      </c>
      <c r="V144" s="3">
        <v>42217</v>
      </c>
      <c r="W144">
        <f>Data!BI46</f>
        <v>7.4014315032400191E-2</v>
      </c>
      <c r="X144">
        <f>Data!BF46</f>
        <v>4.7711216666357359E-4</v>
      </c>
      <c r="Y144">
        <f>Data!BL46</f>
        <v>0.20323281933087856</v>
      </c>
      <c r="AB144" s="3">
        <v>43344</v>
      </c>
      <c r="AC144">
        <f>Data!BT83</f>
        <v>8453.1022245216391</v>
      </c>
      <c r="AD144">
        <f>Data!BQ83</f>
        <v>4472.6752843660024</v>
      </c>
      <c r="AE144">
        <f>Data!BW83</f>
        <v>9340.7806432811249</v>
      </c>
      <c r="AI144" s="28">
        <v>38168</v>
      </c>
      <c r="AJ144">
        <v>0</v>
      </c>
      <c r="AP144" s="33">
        <v>35263</v>
      </c>
      <c r="AQ144">
        <v>0.09</v>
      </c>
      <c r="AR144" t="str">
        <f t="shared" si="4"/>
        <v/>
      </c>
    </row>
    <row r="145" spans="3:44">
      <c r="C145" s="3">
        <v>32944</v>
      </c>
      <c r="D145" s="2">
        <v>2.7E-2</v>
      </c>
      <c r="J145" s="7">
        <v>39599</v>
      </c>
      <c r="K145" s="8">
        <v>1142.3961040688087</v>
      </c>
      <c r="Q145" s="20">
        <v>38848</v>
      </c>
      <c r="R145" s="19">
        <v>1028.0650000000001</v>
      </c>
      <c r="V145" s="3">
        <v>42248</v>
      </c>
      <c r="W145">
        <f>Data!BI47</f>
        <v>0.12526431237347424</v>
      </c>
      <c r="X145">
        <f>Data!BF47</f>
        <v>9.5139308541547507E-2</v>
      </c>
      <c r="Y145">
        <f>Data!BL47</f>
        <v>0.18982903566211462</v>
      </c>
      <c r="AB145" s="3">
        <v>43374</v>
      </c>
      <c r="AC145">
        <f>Data!BT84</f>
        <v>3584.1763477766885</v>
      </c>
      <c r="AD145">
        <f>Data!BQ84</f>
        <v>0</v>
      </c>
      <c r="AE145">
        <f>Data!BW84</f>
        <v>8138.1641460387627</v>
      </c>
      <c r="AI145" s="28">
        <v>38169</v>
      </c>
      <c r="AJ145">
        <v>0</v>
      </c>
      <c r="AP145" s="33">
        <v>35292</v>
      </c>
      <c r="AQ145">
        <v>0.01</v>
      </c>
      <c r="AR145" t="str">
        <f t="shared" si="4"/>
        <v/>
      </c>
    </row>
    <row r="146" spans="3:44">
      <c r="C146" s="3">
        <v>32980</v>
      </c>
      <c r="D146" s="2">
        <v>4.7E-2</v>
      </c>
      <c r="J146" s="7">
        <v>39614</v>
      </c>
      <c r="K146" s="8">
        <v>1142.1888400691237</v>
      </c>
      <c r="Q146" s="20">
        <v>38852</v>
      </c>
      <c r="R146" s="19">
        <v>1027.8699999999999</v>
      </c>
      <c r="V146" s="3">
        <v>42278</v>
      </c>
      <c r="W146">
        <f>Data!BI48</f>
        <v>0.11168416676810011</v>
      </c>
      <c r="X146">
        <f>Data!BF48</f>
        <v>2.8522720185719663E-4</v>
      </c>
      <c r="Y146">
        <f>Data!BL48</f>
        <v>0.24787502479739487</v>
      </c>
      <c r="AB146" s="3">
        <v>43405</v>
      </c>
      <c r="AC146">
        <f>Data!BT85</f>
        <v>823.14760836785035</v>
      </c>
      <c r="AD146">
        <f>Data!BQ85</f>
        <v>0</v>
      </c>
      <c r="AE146">
        <f>Data!BW85</f>
        <v>6699.3792819770315</v>
      </c>
      <c r="AI146" s="28">
        <v>38170</v>
      </c>
      <c r="AJ146">
        <v>0</v>
      </c>
      <c r="AP146" s="33">
        <v>35319</v>
      </c>
      <c r="AQ146">
        <v>0.01</v>
      </c>
      <c r="AR146" t="str">
        <f t="shared" si="4"/>
        <v/>
      </c>
    </row>
    <row r="147" spans="3:44">
      <c r="C147" s="3">
        <v>32994</v>
      </c>
      <c r="D147" s="2">
        <v>9.7500000000000003E-2</v>
      </c>
      <c r="J147" s="7">
        <v>39629</v>
      </c>
      <c r="K147" s="8">
        <v>1141.9663360694619</v>
      </c>
      <c r="Q147" s="20">
        <v>38860</v>
      </c>
      <c r="R147" s="19">
        <v>1027.8720000000001</v>
      </c>
      <c r="V147" s="3">
        <v>42309</v>
      </c>
      <c r="W147">
        <f>Data!BI49</f>
        <v>9.4516086392104626E-2</v>
      </c>
      <c r="X147">
        <f>Data!BF49</f>
        <v>2.1941825252724811E-2</v>
      </c>
      <c r="Y147">
        <f>Data!BL49</f>
        <v>0.20277273142710328</v>
      </c>
      <c r="AB147" s="3">
        <v>43435</v>
      </c>
      <c r="AC147">
        <f>Data!BT86</f>
        <v>461.37317232229134</v>
      </c>
      <c r="AD147">
        <f>Data!BQ86</f>
        <v>0</v>
      </c>
      <c r="AE147">
        <f>Data!BW86</f>
        <v>2481.7331736707351</v>
      </c>
      <c r="AI147" s="28">
        <v>38171</v>
      </c>
      <c r="AJ147">
        <v>0</v>
      </c>
      <c r="AP147" s="33">
        <v>35359</v>
      </c>
      <c r="AQ147">
        <v>0.09</v>
      </c>
      <c r="AR147" t="str">
        <f t="shared" si="4"/>
        <v/>
      </c>
    </row>
    <row r="148" spans="3:44">
      <c r="C148" s="3">
        <v>32995</v>
      </c>
      <c r="D148" s="2">
        <v>0.124</v>
      </c>
      <c r="J148" s="7">
        <v>39644</v>
      </c>
      <c r="K148" s="8">
        <v>1141.8505120696379</v>
      </c>
      <c r="Q148" s="20">
        <v>38862</v>
      </c>
      <c r="R148" s="19">
        <v>1027.777</v>
      </c>
      <c r="V148" s="3">
        <v>42339</v>
      </c>
      <c r="W148">
        <f>Data!BI50</f>
        <v>9.3619615654461086E-2</v>
      </c>
      <c r="X148">
        <f>Data!BF50</f>
        <v>2.3253449398907833E-2</v>
      </c>
      <c r="Y148">
        <f>Data!BL50</f>
        <v>0.19321021682117134</v>
      </c>
      <c r="AB148" s="3">
        <v>43466</v>
      </c>
      <c r="AC148">
        <f>Data!BT87</f>
        <v>447.80410080441942</v>
      </c>
      <c r="AD148">
        <f>Data!BQ87</f>
        <v>0</v>
      </c>
      <c r="AE148">
        <f>Data!BW87</f>
        <v>2180.6924092658933</v>
      </c>
      <c r="AI148" s="28">
        <v>38172</v>
      </c>
      <c r="AJ148">
        <v>0</v>
      </c>
      <c r="AP148" s="33">
        <v>35390</v>
      </c>
      <c r="AQ148">
        <v>0.06</v>
      </c>
      <c r="AR148" t="str">
        <f t="shared" si="4"/>
        <v/>
      </c>
    </row>
    <row r="149" spans="3:44">
      <c r="C149" s="3">
        <v>33007</v>
      </c>
      <c r="D149" s="2">
        <v>8.3000000000000004E-2</v>
      </c>
      <c r="J149" s="7">
        <v>39660</v>
      </c>
      <c r="K149" s="9">
        <v>1141.676776069902</v>
      </c>
      <c r="Q149" s="20">
        <v>38866</v>
      </c>
      <c r="R149" s="19">
        <v>1027.585</v>
      </c>
      <c r="V149" s="3">
        <v>42370</v>
      </c>
      <c r="W149">
        <f>Data!BI51</f>
        <v>0.11844499385915697</v>
      </c>
      <c r="X149">
        <f>Data!BF51</f>
        <v>5.0340473535470665E-2</v>
      </c>
      <c r="Y149">
        <f>Data!BL51</f>
        <v>0.22056224406696856</v>
      </c>
      <c r="AB149" s="3">
        <v>43497</v>
      </c>
      <c r="AC149">
        <f>Data!BT88</f>
        <v>0</v>
      </c>
      <c r="AD149">
        <f>Data!BQ88</f>
        <v>0</v>
      </c>
      <c r="AE149">
        <f>Data!BW88</f>
        <v>1962.1373055794479</v>
      </c>
      <c r="AI149" s="28">
        <v>38173</v>
      </c>
      <c r="AJ149">
        <v>0</v>
      </c>
      <c r="AP149" s="33">
        <v>35416</v>
      </c>
      <c r="AR149" t="str">
        <f t="shared" si="4"/>
        <v/>
      </c>
    </row>
    <row r="150" spans="3:44">
      <c r="C150" s="3">
        <v>33035</v>
      </c>
      <c r="D150" s="2">
        <v>0.06</v>
      </c>
      <c r="J150" s="7">
        <v>39675</v>
      </c>
      <c r="K150" s="9">
        <v>1141.5060880701615</v>
      </c>
      <c r="Q150" s="20">
        <v>38869</v>
      </c>
      <c r="R150" s="19">
        <v>1027.463</v>
      </c>
      <c r="V150" s="3">
        <v>42401</v>
      </c>
      <c r="W150">
        <f>Data!BI52</f>
        <v>6.6347485699225217E-2</v>
      </c>
      <c r="X150">
        <f>Data!BF52</f>
        <v>8.5602174237919826E-6</v>
      </c>
      <c r="Y150">
        <f>Data!BL52</f>
        <v>0.26495155179873109</v>
      </c>
      <c r="AB150" s="3">
        <v>43525</v>
      </c>
      <c r="AC150">
        <f>Data!BT89</f>
        <v>0</v>
      </c>
      <c r="AD150">
        <f>Data!BQ89</f>
        <v>0</v>
      </c>
      <c r="AE150">
        <f>Data!BW89</f>
        <v>1990.2252794881495</v>
      </c>
      <c r="AI150" s="28">
        <v>38174</v>
      </c>
      <c r="AJ150">
        <v>0</v>
      </c>
      <c r="AP150" s="33">
        <v>35418</v>
      </c>
      <c r="AQ150">
        <v>0.12</v>
      </c>
      <c r="AR150" t="str">
        <f t="shared" si="4"/>
        <v/>
      </c>
    </row>
    <row r="151" spans="3:44">
      <c r="C151" s="3">
        <v>33065</v>
      </c>
      <c r="D151" s="2">
        <v>9.7000000000000017E-2</v>
      </c>
      <c r="J151" s="7">
        <v>39691</v>
      </c>
      <c r="K151" s="9">
        <v>1141.3841680703467</v>
      </c>
      <c r="Q151" s="20">
        <v>38873</v>
      </c>
      <c r="R151" s="19">
        <v>1027.4749999999999</v>
      </c>
      <c r="V151" s="3">
        <v>42430</v>
      </c>
      <c r="W151">
        <f>Data!BI53</f>
        <v>7.5642099545802921E-2</v>
      </c>
      <c r="X151">
        <f>Data!BF53</f>
        <v>3.6801418445975287E-4</v>
      </c>
      <c r="Y151">
        <f>Data!BL53</f>
        <v>0.25619752705097198</v>
      </c>
      <c r="AB151" s="3">
        <v>43556</v>
      </c>
      <c r="AC151">
        <f>Data!BT90</f>
        <v>0</v>
      </c>
      <c r="AD151">
        <f>Data!BQ90</f>
        <v>0</v>
      </c>
      <c r="AE151">
        <f>Data!BW90</f>
        <v>1276.3350879189065</v>
      </c>
      <c r="AI151" s="28">
        <v>38175</v>
      </c>
      <c r="AJ151">
        <v>0</v>
      </c>
      <c r="AP151" s="33">
        <v>35444</v>
      </c>
      <c r="AQ151">
        <v>0.04</v>
      </c>
      <c r="AR151" t="str">
        <f t="shared" si="4"/>
        <v/>
      </c>
    </row>
    <row r="152" spans="3:44">
      <c r="C152" s="3">
        <v>33098</v>
      </c>
      <c r="D152" s="2">
        <v>3.9E-2</v>
      </c>
      <c r="J152" s="7">
        <v>39702</v>
      </c>
      <c r="K152" s="9">
        <v>1141.2073840706155</v>
      </c>
      <c r="Q152" s="20">
        <v>38880</v>
      </c>
      <c r="R152" s="19">
        <v>1027.5219999999999</v>
      </c>
      <c r="V152" s="3">
        <v>42461</v>
      </c>
      <c r="W152">
        <f>Data!BI54</f>
        <v>5.022294499212876E-2</v>
      </c>
      <c r="X152">
        <f>Data!BF54</f>
        <v>3.1289534518919027E-5</v>
      </c>
      <c r="Y152">
        <f>Data!BL54</f>
        <v>0.2413260517641902</v>
      </c>
      <c r="AB152" s="3">
        <v>43586</v>
      </c>
      <c r="AC152">
        <f>Data!BT91</f>
        <v>5563.4935111298964</v>
      </c>
      <c r="AD152">
        <f>Data!BQ91</f>
        <v>4146.7771283427273</v>
      </c>
      <c r="AE152">
        <f>Data!BW91</f>
        <v>8102.6603348183326</v>
      </c>
      <c r="AI152" s="28">
        <v>38176</v>
      </c>
      <c r="AJ152">
        <v>0</v>
      </c>
      <c r="AP152" s="33">
        <v>35487</v>
      </c>
      <c r="AQ152">
        <v>0.03</v>
      </c>
      <c r="AR152" t="str">
        <f t="shared" si="4"/>
        <v/>
      </c>
    </row>
    <row r="153" spans="3:44">
      <c r="C153" s="3">
        <v>33135</v>
      </c>
      <c r="D153" s="2">
        <v>0.14299999999999999</v>
      </c>
      <c r="J153" s="7">
        <v>39706</v>
      </c>
      <c r="K153" s="9">
        <v>1141.1464240707082</v>
      </c>
      <c r="Q153" s="20">
        <v>38889</v>
      </c>
      <c r="R153" s="19">
        <v>1027.51</v>
      </c>
      <c r="V153" s="3">
        <v>42491</v>
      </c>
      <c r="W153">
        <f>Data!BI55</f>
        <v>8.6317868408514187E-4</v>
      </c>
      <c r="X153">
        <f>Data!BF55</f>
        <v>1.9228783010305506E-6</v>
      </c>
      <c r="Y153">
        <f>Data!BL55</f>
        <v>0.16861419135238975</v>
      </c>
      <c r="AB153" s="3">
        <v>43617</v>
      </c>
      <c r="AC153">
        <f>Data!BT92</f>
        <v>7692.2913561999458</v>
      </c>
      <c r="AD153">
        <f>Data!BQ92</f>
        <v>4286.6010190433462</v>
      </c>
      <c r="AE153">
        <f>Data!BW92</f>
        <v>9504.4278936315568</v>
      </c>
      <c r="AI153" s="28">
        <v>38177</v>
      </c>
      <c r="AJ153">
        <v>18.312000000000001</v>
      </c>
      <c r="AP153" s="33">
        <v>35500</v>
      </c>
      <c r="AQ153">
        <v>0.05</v>
      </c>
      <c r="AR153" t="str">
        <f t="shared" si="4"/>
        <v/>
      </c>
    </row>
    <row r="154" spans="3:44">
      <c r="C154" s="3">
        <v>33148</v>
      </c>
      <c r="D154" s="2">
        <v>6.4500000000000002E-2</v>
      </c>
      <c r="J154" s="7">
        <v>39712</v>
      </c>
      <c r="K154" s="9">
        <v>1141.0650424708317</v>
      </c>
      <c r="Q154" s="20">
        <v>38895</v>
      </c>
      <c r="R154" s="19">
        <v>1027.2719999999999</v>
      </c>
      <c r="V154" s="3">
        <v>42522</v>
      </c>
      <c r="W154">
        <f>Data!BI56</f>
        <v>7.0754234911873937E-2</v>
      </c>
      <c r="X154">
        <f>Data!BF56</f>
        <v>3.3719927159836516E-2</v>
      </c>
      <c r="Y154">
        <f>Data!BL56</f>
        <v>0.16207474982365966</v>
      </c>
      <c r="AB154" s="3">
        <v>43647</v>
      </c>
      <c r="AC154">
        <f>Data!BT93</f>
        <v>7526.6284756941441</v>
      </c>
      <c r="AD154">
        <f>Data!BQ93</f>
        <v>4145.1960844875548</v>
      </c>
      <c r="AE154">
        <f>Data!BW93</f>
        <v>9262.3756062086522</v>
      </c>
      <c r="AI154" s="28">
        <v>38178</v>
      </c>
      <c r="AJ154">
        <v>18.312000000000001</v>
      </c>
      <c r="AP154" s="33">
        <v>35535</v>
      </c>
      <c r="AQ154">
        <v>0.05</v>
      </c>
      <c r="AR154">
        <f t="shared" si="4"/>
        <v>0.05</v>
      </c>
    </row>
    <row r="155" spans="3:44">
      <c r="C155" s="3">
        <v>33150</v>
      </c>
      <c r="D155" s="2"/>
      <c r="J155" s="7">
        <v>39721</v>
      </c>
      <c r="K155" s="9">
        <v>1141.1948872706344</v>
      </c>
      <c r="Q155" s="20">
        <v>38902</v>
      </c>
      <c r="R155" s="19">
        <v>1027.52</v>
      </c>
      <c r="V155" s="3">
        <v>42552</v>
      </c>
      <c r="W155">
        <f>Data!BI57</f>
        <v>7.8548262536060065E-2</v>
      </c>
      <c r="X155">
        <f>Data!BF57</f>
        <v>2.1223389921942726E-2</v>
      </c>
      <c r="Y155">
        <f>Data!BL57</f>
        <v>0.19084817904513329</v>
      </c>
      <c r="AB155" s="3">
        <v>43678</v>
      </c>
      <c r="AC155">
        <f>Data!BT94</f>
        <v>7373.9328001086733</v>
      </c>
      <c r="AD155">
        <f>Data!BQ94</f>
        <v>1828.9494768263728</v>
      </c>
      <c r="AE155">
        <f>Data!BW94</f>
        <v>9293.8254830505066</v>
      </c>
      <c r="AI155" s="28">
        <v>38179</v>
      </c>
      <c r="AJ155">
        <v>18.312000000000001</v>
      </c>
      <c r="AP155" s="33">
        <v>35562</v>
      </c>
      <c r="AQ155">
        <v>0.02</v>
      </c>
      <c r="AR155" t="str">
        <f t="shared" si="4"/>
        <v/>
      </c>
    </row>
    <row r="156" spans="3:44">
      <c r="C156" s="3">
        <v>33164</v>
      </c>
      <c r="D156" s="2">
        <v>0.157</v>
      </c>
      <c r="J156" s="7">
        <v>39736</v>
      </c>
      <c r="K156" s="9">
        <v>1141.3841680703467</v>
      </c>
      <c r="Q156" s="20">
        <v>38904</v>
      </c>
      <c r="R156" s="19">
        <v>1027.521</v>
      </c>
      <c r="V156" s="3">
        <v>42583</v>
      </c>
      <c r="W156">
        <f>Data!BI58</f>
        <v>7.4595758633222431E-2</v>
      </c>
      <c r="X156">
        <f>Data!BF58</f>
        <v>3.5756800116359955E-3</v>
      </c>
      <c r="Y156">
        <f>Data!BL58</f>
        <v>0.20899051742162555</v>
      </c>
      <c r="AB156" s="3">
        <v>43709</v>
      </c>
      <c r="AC156">
        <f>Data!BT95</f>
        <v>8373.6900809361014</v>
      </c>
      <c r="AD156">
        <f>Data!BQ95</f>
        <v>3597.2243290636857</v>
      </c>
      <c r="AE156">
        <f>Data!BW95</f>
        <v>9350.4549122246372</v>
      </c>
      <c r="AI156" s="28">
        <v>38180</v>
      </c>
      <c r="AJ156">
        <v>18.312000000000001</v>
      </c>
      <c r="AP156" s="33">
        <v>35604</v>
      </c>
      <c r="AQ156">
        <v>0.02</v>
      </c>
      <c r="AR156" t="str">
        <f t="shared" si="4"/>
        <v/>
      </c>
    </row>
    <row r="157" spans="3:44">
      <c r="C157" s="3">
        <v>33191</v>
      </c>
      <c r="D157" s="2">
        <v>0.14899999999999999</v>
      </c>
      <c r="J157" s="7">
        <v>39752</v>
      </c>
      <c r="K157" s="9">
        <v>1141.5640000700735</v>
      </c>
      <c r="Q157" s="20">
        <v>38908</v>
      </c>
      <c r="R157" s="19">
        <v>1027.5519999999999</v>
      </c>
      <c r="V157" s="3">
        <v>42614</v>
      </c>
      <c r="W157">
        <f>Data!BI59</f>
        <v>0.12606698146555573</v>
      </c>
      <c r="X157">
        <f>Data!BF59</f>
        <v>0.10266905155731365</v>
      </c>
      <c r="Y157">
        <f>Data!BL59</f>
        <v>0.16311040963046253</v>
      </c>
      <c r="AB157" s="3">
        <v>43739</v>
      </c>
      <c r="AC157">
        <f>Data!BT96</f>
        <v>2988.9645891450082</v>
      </c>
      <c r="AD157">
        <f>Data!BQ96</f>
        <v>0</v>
      </c>
      <c r="AE157">
        <f>Data!BW96</f>
        <v>8137.9317368434395</v>
      </c>
      <c r="AI157" s="28">
        <v>38181</v>
      </c>
      <c r="AJ157">
        <v>18.312000000000001</v>
      </c>
      <c r="AP157" s="33">
        <v>35626</v>
      </c>
      <c r="AQ157">
        <v>0.12</v>
      </c>
      <c r="AR157" t="str">
        <f t="shared" si="4"/>
        <v/>
      </c>
    </row>
    <row r="158" spans="3:44">
      <c r="C158" s="3">
        <v>33217</v>
      </c>
      <c r="D158" s="2">
        <v>0.316</v>
      </c>
      <c r="J158" s="7">
        <v>39767</v>
      </c>
      <c r="K158" s="9">
        <v>1141.734688069814</v>
      </c>
      <c r="Q158" s="20">
        <v>38911</v>
      </c>
      <c r="R158" s="19">
        <v>1027.5219999999999</v>
      </c>
      <c r="V158" s="3">
        <v>42644</v>
      </c>
      <c r="W158">
        <f>Data!BI60</f>
        <v>0.12063802569173276</v>
      </c>
      <c r="X158">
        <f>Data!BF60</f>
        <v>1.4850537581878598E-3</v>
      </c>
      <c r="Y158">
        <f>Data!BL60</f>
        <v>0.32335109426639974</v>
      </c>
      <c r="AB158" s="3">
        <v>43770</v>
      </c>
      <c r="AC158">
        <f>Data!BT97</f>
        <v>659.14920520121291</v>
      </c>
      <c r="AD158">
        <f>Data!BQ97</f>
        <v>0</v>
      </c>
      <c r="AE158">
        <f>Data!BW97</f>
        <v>6380.9092450522294</v>
      </c>
      <c r="AI158" s="28">
        <v>38182</v>
      </c>
      <c r="AJ158">
        <v>18.312000000000001</v>
      </c>
      <c r="AP158" s="33">
        <v>35654</v>
      </c>
      <c r="AQ158">
        <v>0.11</v>
      </c>
      <c r="AR158" t="str">
        <f t="shared" si="4"/>
        <v/>
      </c>
    </row>
    <row r="159" spans="3:44">
      <c r="C159" s="3">
        <v>33240</v>
      </c>
      <c r="D159" s="2">
        <v>0.249</v>
      </c>
      <c r="J159" s="7">
        <v>39782</v>
      </c>
      <c r="K159" s="9">
        <v>1141.8450256696462</v>
      </c>
      <c r="Q159" s="20">
        <v>38917</v>
      </c>
      <c r="R159" s="19">
        <v>1027.5219999999999</v>
      </c>
      <c r="V159" s="3">
        <v>42675</v>
      </c>
      <c r="W159">
        <f>Data!BI61</f>
        <v>9.4878523668739945E-2</v>
      </c>
      <c r="X159">
        <f>Data!BF61</f>
        <v>9.7255951914121397E-3</v>
      </c>
      <c r="Y159">
        <f>Data!BL61</f>
        <v>0.24920617579482496</v>
      </c>
      <c r="AB159" s="3">
        <v>43800</v>
      </c>
      <c r="AC159">
        <f>Data!BT98</f>
        <v>445.85637475845562</v>
      </c>
      <c r="AD159">
        <f>Data!BQ98</f>
        <v>0</v>
      </c>
      <c r="AE159">
        <f>Data!BW98</f>
        <v>2257.0735495957638</v>
      </c>
      <c r="AI159" s="28">
        <v>38183</v>
      </c>
      <c r="AJ159">
        <v>18.312000000000001</v>
      </c>
      <c r="AP159" s="33">
        <v>35695</v>
      </c>
      <c r="AQ159">
        <v>7.0000000000000007E-2</v>
      </c>
      <c r="AR159" t="str">
        <f t="shared" si="4"/>
        <v/>
      </c>
    </row>
    <row r="160" spans="3:44">
      <c r="C160" s="3">
        <v>33252</v>
      </c>
      <c r="D160" s="2"/>
      <c r="J160" s="7">
        <v>39797</v>
      </c>
      <c r="K160" s="9">
        <v>1141.9663360694619</v>
      </c>
      <c r="Q160" s="20">
        <v>38922</v>
      </c>
      <c r="R160" s="19">
        <v>1027.518</v>
      </c>
      <c r="V160" s="3">
        <v>42705</v>
      </c>
      <c r="W160">
        <f>Data!BI62</f>
        <v>9.2104499344713986E-2</v>
      </c>
      <c r="X160">
        <f>Data!BF62</f>
        <v>1.3030589798290748E-2</v>
      </c>
      <c r="Y160">
        <f>Data!BL62</f>
        <v>0.24064150056801736</v>
      </c>
      <c r="AB160" s="3">
        <v>43831</v>
      </c>
      <c r="AC160">
        <f>Data!BT99</f>
        <v>438.64162218114541</v>
      </c>
      <c r="AD160">
        <f>Data!BQ99</f>
        <v>0</v>
      </c>
      <c r="AE160">
        <f>Data!BW99</f>
        <v>2149.2786692196528</v>
      </c>
      <c r="AI160" s="28">
        <v>38184</v>
      </c>
      <c r="AJ160">
        <v>18.312000000000001</v>
      </c>
      <c r="AP160" s="33">
        <v>35723</v>
      </c>
      <c r="AQ160">
        <v>0.02</v>
      </c>
      <c r="AR160" t="str">
        <f t="shared" si="4"/>
        <v/>
      </c>
    </row>
    <row r="161" spans="3:44">
      <c r="C161" s="3">
        <v>33273</v>
      </c>
      <c r="D161" s="2">
        <v>0.124</v>
      </c>
      <c r="J161" s="7">
        <v>39813</v>
      </c>
      <c r="K161" s="9">
        <v>1142.0638720693137</v>
      </c>
      <c r="Q161" s="20">
        <v>38929</v>
      </c>
      <c r="R161" s="19">
        <v>1027.4369999999999</v>
      </c>
      <c r="V161" s="3">
        <v>42736</v>
      </c>
      <c r="W161">
        <f>Data!BI63</f>
        <v>0.11744700896088034</v>
      </c>
      <c r="X161">
        <f>Data!BF63</f>
        <v>4.0412982343696058E-2</v>
      </c>
      <c r="Y161">
        <f>Data!BL63</f>
        <v>0.27081460575573146</v>
      </c>
      <c r="AB161" s="3">
        <v>43862</v>
      </c>
      <c r="AC161">
        <f>Data!BT100</f>
        <v>0</v>
      </c>
      <c r="AD161">
        <f>Data!BQ100</f>
        <v>0</v>
      </c>
      <c r="AE161">
        <f>Data!BW100</f>
        <v>2008.6895287295567</v>
      </c>
      <c r="AI161" s="28">
        <v>38185</v>
      </c>
      <c r="AJ161">
        <v>10.795999999999999</v>
      </c>
      <c r="AP161" s="33">
        <v>35752</v>
      </c>
      <c r="AQ161">
        <v>0.03</v>
      </c>
      <c r="AR161" t="str">
        <f t="shared" si="4"/>
        <v/>
      </c>
    </row>
    <row r="162" spans="3:44">
      <c r="C162" s="3">
        <v>33296</v>
      </c>
      <c r="D162" s="2">
        <v>0.71899999999999997</v>
      </c>
      <c r="J162" s="7">
        <v>39828</v>
      </c>
      <c r="K162" s="9">
        <v>1142.1492160691839</v>
      </c>
      <c r="Q162" s="20">
        <v>38936</v>
      </c>
      <c r="R162" s="19">
        <v>1027.5550000000001</v>
      </c>
      <c r="V162" s="3">
        <v>42767</v>
      </c>
      <c r="W162">
        <f>Data!BI64</f>
        <v>5.6148634030250832E-2</v>
      </c>
      <c r="X162">
        <f>Data!BF64</f>
        <v>2.1015406082014465E-7</v>
      </c>
      <c r="Y162">
        <f>Data!BL64</f>
        <v>0.3105267824139446</v>
      </c>
      <c r="AB162" s="3">
        <v>43891</v>
      </c>
      <c r="AC162">
        <f>Data!BT101</f>
        <v>195.88294011750352</v>
      </c>
      <c r="AD162">
        <f>Data!BQ101</f>
        <v>0</v>
      </c>
      <c r="AE162">
        <f>Data!BW101</f>
        <v>1298.6170833322606</v>
      </c>
      <c r="AI162" s="28">
        <v>38186</v>
      </c>
      <c r="AJ162">
        <v>10.795999999999999</v>
      </c>
      <c r="AP162" s="33">
        <v>35772</v>
      </c>
      <c r="AQ162">
        <v>0.02</v>
      </c>
      <c r="AR162" t="str">
        <f t="shared" si="4"/>
        <v/>
      </c>
    </row>
    <row r="163" spans="3:44">
      <c r="C163" s="3">
        <v>33301</v>
      </c>
      <c r="D163" s="2">
        <v>0.61499999999999999</v>
      </c>
      <c r="J163" s="7">
        <v>39844</v>
      </c>
      <c r="K163" s="9">
        <v>1142.2558960690217</v>
      </c>
      <c r="Q163" s="20">
        <v>38943</v>
      </c>
      <c r="R163" s="19">
        <v>1027.3869999999999</v>
      </c>
      <c r="V163" s="3">
        <v>42795</v>
      </c>
      <c r="W163">
        <f>Data!BI65</f>
        <v>6.8961475335527211E-2</v>
      </c>
      <c r="X163">
        <f>Data!BF65</f>
        <v>3.5064581993538013E-4</v>
      </c>
      <c r="Y163">
        <f>Data!BL65</f>
        <v>0.31386522459797561</v>
      </c>
      <c r="AB163" s="3">
        <v>43922</v>
      </c>
      <c r="AC163">
        <f>Data!BT102</f>
        <v>0</v>
      </c>
      <c r="AD163">
        <f>Data!BQ102</f>
        <v>0</v>
      </c>
      <c r="AE163">
        <f>Data!BW102</f>
        <v>1271.5917201651819</v>
      </c>
      <c r="AI163" s="28">
        <v>38187</v>
      </c>
      <c r="AJ163">
        <v>10.795999999999999</v>
      </c>
      <c r="AP163" s="33">
        <v>35807</v>
      </c>
      <c r="AQ163">
        <v>0.03</v>
      </c>
      <c r="AR163" t="str">
        <f t="shared" si="4"/>
        <v/>
      </c>
    </row>
    <row r="164" spans="3:44">
      <c r="C164" s="3">
        <v>33303</v>
      </c>
      <c r="D164" s="2"/>
      <c r="J164" s="7">
        <v>39858</v>
      </c>
      <c r="K164" s="9">
        <v>1142.3351440689014</v>
      </c>
      <c r="Q164" s="20">
        <v>38951</v>
      </c>
      <c r="R164" s="19">
        <v>1027.49</v>
      </c>
      <c r="V164" s="3">
        <v>42826</v>
      </c>
      <c r="W164">
        <f>Data!BI66</f>
        <v>4.6836219553370029E-2</v>
      </c>
      <c r="X164">
        <f>Data!BF66</f>
        <v>1.5326924174274836E-6</v>
      </c>
      <c r="Y164">
        <f>Data!BL66</f>
        <v>0.27027737814933062</v>
      </c>
      <c r="AB164" s="3">
        <v>43952</v>
      </c>
      <c r="AC164">
        <f>Data!BT103</f>
        <v>5931.2607505422466</v>
      </c>
      <c r="AD164">
        <f>Data!BQ103</f>
        <v>4146.8276726189461</v>
      </c>
      <c r="AE164">
        <f>Data!BW103</f>
        <v>8122.9819681166682</v>
      </c>
      <c r="AI164" s="28">
        <v>38188</v>
      </c>
      <c r="AJ164">
        <v>10.795999999999999</v>
      </c>
      <c r="AP164" s="33">
        <v>35850</v>
      </c>
      <c r="AQ164">
        <v>0.05</v>
      </c>
      <c r="AR164" t="str">
        <f t="shared" si="4"/>
        <v/>
      </c>
    </row>
    <row r="165" spans="3:44">
      <c r="C165" s="3">
        <v>33329</v>
      </c>
      <c r="D165" s="2">
        <v>0.13900000000000001</v>
      </c>
      <c r="J165" s="7">
        <v>39870</v>
      </c>
      <c r="K165" s="9">
        <v>1142.3961040688087</v>
      </c>
      <c r="Q165" s="20">
        <v>38957</v>
      </c>
      <c r="R165" s="19">
        <v>1027.57</v>
      </c>
      <c r="V165" s="3">
        <v>42856</v>
      </c>
      <c r="W165">
        <f>Data!BI67</f>
        <v>8.7126898051792523E-4</v>
      </c>
      <c r="X165">
        <f>Data!BF67</f>
        <v>5.2381540077695021E-8</v>
      </c>
      <c r="Y165">
        <f>Data!BL67</f>
        <v>0.19937175966333598</v>
      </c>
      <c r="AB165" s="3">
        <v>43983</v>
      </c>
      <c r="AC165">
        <f>Data!BT104</f>
        <v>7705.6865341506873</v>
      </c>
      <c r="AD165">
        <f>Data!BQ104</f>
        <v>4210.6433641679614</v>
      </c>
      <c r="AE165">
        <f>Data!BW104</f>
        <v>9546.845406036422</v>
      </c>
      <c r="AI165" s="28">
        <v>38189</v>
      </c>
      <c r="AJ165">
        <v>10.795999999999999</v>
      </c>
      <c r="AP165" s="33">
        <v>35871</v>
      </c>
      <c r="AQ165">
        <v>0.02</v>
      </c>
      <c r="AR165" t="str">
        <f t="shared" si="4"/>
        <v/>
      </c>
    </row>
    <row r="166" spans="3:44">
      <c r="C166" s="3">
        <v>33359</v>
      </c>
      <c r="D166" s="2">
        <v>6.9000000000000006E-2</v>
      </c>
      <c r="J166" s="7">
        <v>39887</v>
      </c>
      <c r="K166" s="9">
        <v>1142.4799240686812</v>
      </c>
      <c r="Q166" s="20">
        <v>38958</v>
      </c>
      <c r="R166" s="19">
        <v>1027.5250000000001</v>
      </c>
      <c r="V166" s="3">
        <v>42887</v>
      </c>
      <c r="W166">
        <f>Data!BI68</f>
        <v>8.1325320934411138E-2</v>
      </c>
      <c r="X166">
        <f>Data!BF68</f>
        <v>9.8010714282281697E-3</v>
      </c>
      <c r="Y166">
        <f>Data!BL68</f>
        <v>0.12266584963072091</v>
      </c>
      <c r="AB166" s="3">
        <v>44013</v>
      </c>
      <c r="AC166">
        <f>Data!BT105</f>
        <v>7557.8209073907738</v>
      </c>
      <c r="AD166">
        <f>Data!BQ105</f>
        <v>4147.6127622177792</v>
      </c>
      <c r="AE166">
        <f>Data!BW105</f>
        <v>9311.5858914361615</v>
      </c>
      <c r="AI166" s="28">
        <v>38190</v>
      </c>
      <c r="AJ166">
        <v>10.795999999999999</v>
      </c>
      <c r="AP166" s="33">
        <v>35898</v>
      </c>
      <c r="AQ166">
        <v>0.35</v>
      </c>
      <c r="AR166">
        <f t="shared" si="4"/>
        <v>0.35</v>
      </c>
    </row>
    <row r="167" spans="3:44">
      <c r="C167" s="3">
        <v>33366</v>
      </c>
      <c r="D167" s="2">
        <v>3.5500000000000004E-2</v>
      </c>
      <c r="J167" s="7">
        <v>39903</v>
      </c>
      <c r="K167" s="9">
        <v>1142.5500280685746</v>
      </c>
      <c r="Q167" s="20">
        <v>38965</v>
      </c>
      <c r="R167" s="19">
        <v>1027.268</v>
      </c>
      <c r="V167" s="3">
        <v>42917</v>
      </c>
      <c r="W167">
        <f>Data!BI69</f>
        <v>8.223607437685132E-2</v>
      </c>
      <c r="X167">
        <f>Data!BF69</f>
        <v>3.8911762203497346E-3</v>
      </c>
      <c r="Y167">
        <f>Data!BL69</f>
        <v>0.14598169946111739</v>
      </c>
      <c r="AB167" s="3">
        <v>44044</v>
      </c>
      <c r="AC167">
        <f>Data!BT106</f>
        <v>7326.6857112546622</v>
      </c>
      <c r="AD167">
        <f>Data!BQ106</f>
        <v>2500.021935074617</v>
      </c>
      <c r="AE167">
        <f>Data!BW106</f>
        <v>9247.3323069520557</v>
      </c>
      <c r="AI167" s="28">
        <v>38191</v>
      </c>
      <c r="AJ167">
        <v>10.795999999999999</v>
      </c>
      <c r="AP167" s="33">
        <v>35933</v>
      </c>
      <c r="AQ167">
        <v>0.05</v>
      </c>
      <c r="AR167" t="str">
        <f t="shared" si="4"/>
        <v/>
      </c>
    </row>
    <row r="168" spans="3:44">
      <c r="C168" s="3">
        <v>33392</v>
      </c>
      <c r="D168" s="2">
        <v>4.8000000000000001E-2</v>
      </c>
      <c r="J168" s="7">
        <v>39918</v>
      </c>
      <c r="K168" s="9">
        <v>1142.6201320684681</v>
      </c>
      <c r="Q168" s="20">
        <v>38972</v>
      </c>
      <c r="R168" s="19">
        <v>1027.473</v>
      </c>
      <c r="V168" s="3">
        <v>42948</v>
      </c>
      <c r="W168">
        <f>Data!BI70</f>
        <v>6.8577341153286397E-2</v>
      </c>
      <c r="X168">
        <f>Data!BF70</f>
        <v>1.4190524098012247E-3</v>
      </c>
      <c r="Y168">
        <f>Data!BL70</f>
        <v>0.19713625079020858</v>
      </c>
      <c r="AB168" s="3">
        <v>44075</v>
      </c>
      <c r="AC168">
        <f>Data!BT107</f>
        <v>8406.1187217062252</v>
      </c>
      <c r="AD168">
        <f>Data!BQ107</f>
        <v>3595.2197997540279</v>
      </c>
      <c r="AE168">
        <f>Data!BW107</f>
        <v>9340.7815880339513</v>
      </c>
      <c r="AI168" s="28">
        <v>38192</v>
      </c>
      <c r="AJ168">
        <v>10.795999999999999</v>
      </c>
      <c r="AP168" s="33">
        <v>35961</v>
      </c>
      <c r="AQ168">
        <v>0.06</v>
      </c>
      <c r="AR168" t="str">
        <f t="shared" si="4"/>
        <v/>
      </c>
    </row>
    <row r="169" spans="3:44">
      <c r="C169" s="3">
        <v>33396</v>
      </c>
      <c r="D169" s="2">
        <v>3.9E-2</v>
      </c>
      <c r="J169" s="7">
        <v>39933</v>
      </c>
      <c r="K169" s="9">
        <v>1142.7100480683314</v>
      </c>
      <c r="Q169" s="20">
        <v>38979</v>
      </c>
      <c r="R169" s="19">
        <v>1027.45</v>
      </c>
      <c r="V169" s="3">
        <v>42979</v>
      </c>
      <c r="W169">
        <f>Data!BI71</f>
        <v>0.12430854258127511</v>
      </c>
      <c r="X169">
        <f>Data!BF71</f>
        <v>8.8354172476101667E-2</v>
      </c>
      <c r="Y169">
        <f>Data!BL71</f>
        <v>0.16843080811668187</v>
      </c>
      <c r="AB169" s="3">
        <v>44105</v>
      </c>
      <c r="AC169">
        <f>Data!BT108</f>
        <v>3426.5296950038655</v>
      </c>
      <c r="AD169">
        <f>Data!BQ108</f>
        <v>0</v>
      </c>
      <c r="AE169">
        <f>Data!BW108</f>
        <v>8138.2756268722915</v>
      </c>
      <c r="AI169" s="28">
        <v>38193</v>
      </c>
      <c r="AJ169">
        <v>10.795999999999999</v>
      </c>
      <c r="AP169" s="33">
        <v>35997</v>
      </c>
      <c r="AQ169">
        <v>0.04</v>
      </c>
      <c r="AR169" t="str">
        <f t="shared" si="4"/>
        <v/>
      </c>
    </row>
    <row r="170" spans="3:44">
      <c r="C170" s="3">
        <v>33402</v>
      </c>
      <c r="D170" s="2">
        <v>3.9E-2</v>
      </c>
      <c r="J170" s="7">
        <v>39948</v>
      </c>
      <c r="K170" s="9">
        <v>1142.8499512681187</v>
      </c>
      <c r="Q170" s="20">
        <v>38980</v>
      </c>
      <c r="R170" s="19">
        <v>1027.336</v>
      </c>
      <c r="V170" s="3">
        <v>43009</v>
      </c>
      <c r="W170">
        <f>Data!BI72</f>
        <v>0.11798895138781518</v>
      </c>
      <c r="X170">
        <f>Data!BF72</f>
        <v>5.8464343055675272E-3</v>
      </c>
      <c r="Y170">
        <f>Data!BL72</f>
        <v>0.29642943991348147</v>
      </c>
      <c r="AB170" s="3">
        <v>44136</v>
      </c>
      <c r="AC170">
        <f>Data!BT109</f>
        <v>666.09963365177975</v>
      </c>
      <c r="AD170">
        <f>Data!BQ109</f>
        <v>0</v>
      </c>
      <c r="AE170">
        <f>Data!BW109</f>
        <v>5828.6950770608955</v>
      </c>
      <c r="AI170" s="28">
        <v>38194</v>
      </c>
      <c r="AJ170">
        <v>10.795999999999999</v>
      </c>
      <c r="AP170" s="33">
        <v>36017</v>
      </c>
      <c r="AQ170">
        <v>0.03</v>
      </c>
      <c r="AR170" t="str">
        <f t="shared" si="4"/>
        <v/>
      </c>
    </row>
    <row r="171" spans="3:44">
      <c r="C171" s="3">
        <v>33419</v>
      </c>
      <c r="D171" s="2">
        <v>3.9E-2</v>
      </c>
      <c r="J171" s="10">
        <v>39964</v>
      </c>
      <c r="K171" s="9">
        <v>1142.8700680680881</v>
      </c>
      <c r="Q171" s="20">
        <v>38981</v>
      </c>
      <c r="R171" s="19">
        <v>1027.2270000000001</v>
      </c>
      <c r="V171" s="3">
        <v>43040</v>
      </c>
      <c r="W171">
        <f>Data!BI73</f>
        <v>9.7304662631358951E-2</v>
      </c>
      <c r="X171">
        <f>Data!BF73</f>
        <v>3.2906293199630454E-2</v>
      </c>
      <c r="Y171">
        <f>Data!BL73</f>
        <v>0.26220770087093115</v>
      </c>
      <c r="AB171" s="3">
        <v>44166</v>
      </c>
      <c r="AC171">
        <f>Data!BT110</f>
        <v>462.64516390909034</v>
      </c>
      <c r="AD171">
        <f>Data!BQ110</f>
        <v>0</v>
      </c>
      <c r="AE171">
        <f>Data!BW110</f>
        <v>4192.4219164029682</v>
      </c>
      <c r="AI171" s="28">
        <v>38195</v>
      </c>
      <c r="AJ171">
        <v>10.795999999999999</v>
      </c>
      <c r="AP171" s="33">
        <v>36048</v>
      </c>
      <c r="AR171" t="str">
        <f t="shared" si="4"/>
        <v/>
      </c>
    </row>
    <row r="172" spans="3:44">
      <c r="C172" s="3">
        <v>33420</v>
      </c>
      <c r="D172" s="2">
        <v>2.5999999999999999E-2</v>
      </c>
      <c r="J172" s="10">
        <v>39979</v>
      </c>
      <c r="K172" s="9">
        <v>1142.839892868134</v>
      </c>
      <c r="Q172" s="20">
        <v>38986</v>
      </c>
      <c r="R172" s="19">
        <v>1027.32</v>
      </c>
      <c r="V172" s="3">
        <v>43070</v>
      </c>
      <c r="W172">
        <f>Data!BI74</f>
        <v>9.5262410468421876E-2</v>
      </c>
      <c r="X172" s="6">
        <f>Data!BF74</f>
        <v>2.898420461860951E-2</v>
      </c>
      <c r="Y172">
        <f>Data!BL74</f>
        <v>0.24509240756742656</v>
      </c>
      <c r="AB172" s="3">
        <v>44197</v>
      </c>
      <c r="AC172">
        <f>Data!BT111</f>
        <v>552.35109810412689</v>
      </c>
      <c r="AD172">
        <f>Data!BQ111</f>
        <v>0</v>
      </c>
      <c r="AE172">
        <f>Data!BW111</f>
        <v>2180.6676095041971</v>
      </c>
      <c r="AI172" s="28">
        <v>38196</v>
      </c>
      <c r="AJ172">
        <v>10.795999999999999</v>
      </c>
      <c r="AP172" s="33">
        <v>36063</v>
      </c>
      <c r="AQ172">
        <v>0.04</v>
      </c>
      <c r="AR172" t="str">
        <f t="shared" si="4"/>
        <v/>
      </c>
    </row>
    <row r="173" spans="3:44">
      <c r="C173" s="3">
        <v>33421</v>
      </c>
      <c r="D173" s="2">
        <v>2.5999999999999999E-2</v>
      </c>
      <c r="J173" s="10">
        <v>39994</v>
      </c>
      <c r="K173" s="9">
        <v>1142.6652424683996</v>
      </c>
      <c r="Q173" s="20">
        <v>38994</v>
      </c>
      <c r="R173" s="19">
        <v>1027.4680000000001</v>
      </c>
      <c r="V173" s="3">
        <v>43101</v>
      </c>
      <c r="W173">
        <f>Data!BI75</f>
        <v>0.12095838610548526</v>
      </c>
      <c r="X173">
        <f>Data!BF75</f>
        <v>4.9956273869611323E-2</v>
      </c>
      <c r="Y173">
        <f>Data!BL75</f>
        <v>0.2702204801607877</v>
      </c>
      <c r="AB173" s="3">
        <v>44228</v>
      </c>
      <c r="AC173">
        <f>Data!BT112</f>
        <v>0</v>
      </c>
      <c r="AD173">
        <f>Data!BQ112</f>
        <v>0</v>
      </c>
      <c r="AE173">
        <f>Data!BW112</f>
        <v>1126.2762174722384</v>
      </c>
      <c r="AI173" s="28">
        <v>38197</v>
      </c>
      <c r="AJ173">
        <v>10.795999999999999</v>
      </c>
      <c r="AP173" s="33">
        <v>36087</v>
      </c>
      <c r="AQ173">
        <v>0.03</v>
      </c>
      <c r="AR173" t="str">
        <f t="shared" si="4"/>
        <v/>
      </c>
    </row>
    <row r="174" spans="3:44">
      <c r="C174" s="3">
        <v>33441</v>
      </c>
      <c r="D174" s="2">
        <v>5.2999999999999999E-2</v>
      </c>
      <c r="J174" s="10">
        <v>40007</v>
      </c>
      <c r="K174" s="9">
        <v>1142.5052224686428</v>
      </c>
      <c r="Q174" s="20">
        <v>39000</v>
      </c>
      <c r="R174" s="19">
        <v>1027.6010000000001</v>
      </c>
      <c r="V174" s="3">
        <v>43132</v>
      </c>
      <c r="W174">
        <f>Data!BI76</f>
        <v>6.1762737459503114E-2</v>
      </c>
      <c r="X174">
        <f>Data!BF76</f>
        <v>2.7801216884171254E-6</v>
      </c>
      <c r="Y174">
        <f>Data!BL76</f>
        <v>0.26835277094505727</v>
      </c>
      <c r="AB174" s="3">
        <v>44256</v>
      </c>
      <c r="AC174">
        <f>Data!BT113</f>
        <v>0</v>
      </c>
      <c r="AD174">
        <f>Data!BQ113</f>
        <v>0</v>
      </c>
      <c r="AE174">
        <f>Data!BW113</f>
        <v>1957.4774303567665</v>
      </c>
      <c r="AI174" s="28">
        <v>38198</v>
      </c>
      <c r="AJ174">
        <v>10.795999999999999</v>
      </c>
      <c r="AP174" s="33">
        <v>36116</v>
      </c>
      <c r="AQ174">
        <v>0.03</v>
      </c>
      <c r="AR174" t="str">
        <f t="shared" si="4"/>
        <v/>
      </c>
    </row>
    <row r="175" spans="3:44">
      <c r="C175" s="3">
        <v>33443</v>
      </c>
      <c r="D175" s="2">
        <v>4.1499999999999995E-2</v>
      </c>
      <c r="J175" s="10">
        <v>40014</v>
      </c>
      <c r="K175" s="9">
        <v>1142.4351184687494</v>
      </c>
      <c r="Q175" s="20">
        <v>39007</v>
      </c>
      <c r="R175" s="19">
        <v>1027.749</v>
      </c>
      <c r="V175" s="3">
        <v>43160</v>
      </c>
      <c r="W175">
        <f>Data!BI77</f>
        <v>7.0656649768352509E-2</v>
      </c>
      <c r="X175">
        <f>Data!BF77</f>
        <v>2.1017623907937377E-4</v>
      </c>
      <c r="Y175">
        <f>Data!BL77</f>
        <v>0.32518964144401252</v>
      </c>
      <c r="AB175" s="3">
        <v>44287</v>
      </c>
      <c r="AC175">
        <f>Data!BT114</f>
        <v>0</v>
      </c>
      <c r="AD175">
        <f>Data!BQ114</f>
        <v>0</v>
      </c>
      <c r="AE175">
        <f>Data!BW114</f>
        <v>1416.7738946154836</v>
      </c>
      <c r="AI175" s="28">
        <v>38199</v>
      </c>
      <c r="AJ175">
        <v>0</v>
      </c>
      <c r="AP175" s="33">
        <v>36150</v>
      </c>
      <c r="AQ175">
        <v>0.02</v>
      </c>
      <c r="AR175" t="str">
        <f t="shared" si="4"/>
        <v/>
      </c>
    </row>
    <row r="176" spans="3:44">
      <c r="C176" s="3">
        <v>33455</v>
      </c>
      <c r="D176" s="2">
        <v>6.5000000000000002E-2</v>
      </c>
      <c r="J176" s="10">
        <v>40021</v>
      </c>
      <c r="K176" s="9">
        <v>1142.3199040689244</v>
      </c>
      <c r="Q176" s="20">
        <v>39014</v>
      </c>
      <c r="R176" s="19">
        <v>1027.902</v>
      </c>
      <c r="V176" s="3">
        <v>43191</v>
      </c>
      <c r="W176">
        <f>Data!BI78</f>
        <v>5.0574202759889886E-2</v>
      </c>
      <c r="X176">
        <f>Data!BF78</f>
        <v>2.7462621687845967E-4</v>
      </c>
      <c r="Y176">
        <f>Data!BL78</f>
        <v>0.3306624130345881</v>
      </c>
      <c r="AB176" s="3">
        <v>44317</v>
      </c>
      <c r="AC176">
        <f>Data!BT115</f>
        <v>6202.7165801847741</v>
      </c>
      <c r="AD176">
        <f>Data!BQ115</f>
        <v>4356.0753076467727</v>
      </c>
      <c r="AE176">
        <f>Data!BW115</f>
        <v>8122.2356133837211</v>
      </c>
      <c r="AI176" s="28">
        <v>38200</v>
      </c>
      <c r="AJ176">
        <v>0</v>
      </c>
      <c r="AP176" s="33">
        <v>36178</v>
      </c>
      <c r="AQ176">
        <v>0.03</v>
      </c>
      <c r="AR176" t="str">
        <f t="shared" si="4"/>
        <v/>
      </c>
    </row>
    <row r="177" spans="3:44">
      <c r="C177" s="3">
        <v>33484</v>
      </c>
      <c r="D177" s="2">
        <v>6.2E-2</v>
      </c>
      <c r="J177" s="10">
        <v>40028</v>
      </c>
      <c r="K177" s="9">
        <v>1142.2001176691065</v>
      </c>
      <c r="Q177" s="20">
        <v>39021</v>
      </c>
      <c r="R177" s="19">
        <v>1028.0350000000001</v>
      </c>
      <c r="V177" s="3">
        <v>43221</v>
      </c>
      <c r="W177">
        <f>Data!BI79</f>
        <v>9.7924794317805208E-4</v>
      </c>
      <c r="X177">
        <f>Data!BF79</f>
        <v>1.3713200575082851E-6</v>
      </c>
      <c r="Y177">
        <f>Data!BL79</f>
        <v>0.25881690089590847</v>
      </c>
      <c r="AB177" s="3">
        <v>44348</v>
      </c>
      <c r="AC177">
        <f>Data!BT116</f>
        <v>7720.8573750388641</v>
      </c>
      <c r="AD177">
        <f>Data!BQ116</f>
        <v>4066.7079091663491</v>
      </c>
      <c r="AE177">
        <f>Data!BW116</f>
        <v>9562.9666682680727</v>
      </c>
      <c r="AI177" s="28">
        <v>38201</v>
      </c>
      <c r="AJ177">
        <v>0</v>
      </c>
      <c r="AP177" s="33">
        <v>36213</v>
      </c>
      <c r="AQ177">
        <v>7.0000000000000007E-2</v>
      </c>
      <c r="AR177" t="str">
        <f t="shared" si="4"/>
        <v/>
      </c>
    </row>
    <row r="178" spans="3:44">
      <c r="C178" s="3">
        <v>33508</v>
      </c>
      <c r="D178" s="2">
        <v>5.6000000000000001E-2</v>
      </c>
      <c r="J178" s="10">
        <v>40032</v>
      </c>
      <c r="K178" s="9">
        <v>1142.1848776691297</v>
      </c>
      <c r="Q178" s="20">
        <v>39028</v>
      </c>
      <c r="R178" s="19">
        <v>1028.1679999999999</v>
      </c>
      <c r="V178" s="3">
        <v>43252</v>
      </c>
      <c r="W178">
        <f>Data!BI80</f>
        <v>7.5450676376931369E-2</v>
      </c>
      <c r="X178">
        <f>Data!BF80</f>
        <v>2.692785756153171E-3</v>
      </c>
      <c r="Y178">
        <f>Data!BL80</f>
        <v>0.14734237629454583</v>
      </c>
      <c r="AB178" s="3">
        <v>44378</v>
      </c>
      <c r="AC178">
        <f>Data!BT117</f>
        <v>7505.3167414336212</v>
      </c>
      <c r="AD178">
        <f>Data!BQ117</f>
        <v>3451.4553450140152</v>
      </c>
      <c r="AE178">
        <f>Data!BW117</f>
        <v>9311.5868361889879</v>
      </c>
      <c r="AI178" s="28">
        <v>38202</v>
      </c>
      <c r="AJ178">
        <v>0</v>
      </c>
      <c r="AP178" s="33">
        <v>36236</v>
      </c>
      <c r="AQ178">
        <v>0.02</v>
      </c>
      <c r="AR178" t="str">
        <f t="shared" si="4"/>
        <v/>
      </c>
    </row>
    <row r="179" spans="3:44">
      <c r="C179" s="3">
        <v>33518</v>
      </c>
      <c r="D179" s="2">
        <v>0.05</v>
      </c>
      <c r="J179" s="10">
        <v>40035</v>
      </c>
      <c r="K179" s="9">
        <v>1142.16506566916</v>
      </c>
      <c r="Q179" s="20">
        <v>39035</v>
      </c>
      <c r="R179" s="19">
        <v>1028.3030000000001</v>
      </c>
      <c r="V179" s="3">
        <v>43282</v>
      </c>
      <c r="W179">
        <f>Data!BI81</f>
        <v>7.9571669630240649E-2</v>
      </c>
      <c r="X179">
        <f>Data!BF81</f>
        <v>1.513044389866991E-2</v>
      </c>
      <c r="Y179">
        <f>Data!BL81</f>
        <v>0.1563067635288462</v>
      </c>
      <c r="AB179" s="3">
        <v>44409</v>
      </c>
      <c r="AC179">
        <f>Data!BT118</f>
        <v>7324.3540612788238</v>
      </c>
      <c r="AD179">
        <f>Data!BQ118</f>
        <v>2146.3761523483922</v>
      </c>
      <c r="AE179">
        <f>Data!BW118</f>
        <v>9243.1083170647071</v>
      </c>
      <c r="AI179" s="28">
        <v>38203</v>
      </c>
      <c r="AJ179">
        <v>0</v>
      </c>
      <c r="AP179" s="33">
        <v>36270</v>
      </c>
      <c r="AQ179">
        <v>0.02</v>
      </c>
      <c r="AR179">
        <f t="shared" si="4"/>
        <v>0.02</v>
      </c>
    </row>
    <row r="180" spans="3:44">
      <c r="C180" s="3">
        <v>33543</v>
      </c>
      <c r="D180" s="2">
        <v>2.1999999999999999E-2</v>
      </c>
      <c r="J180" s="10">
        <v>40043</v>
      </c>
      <c r="K180" s="9">
        <v>1142.0650912693118</v>
      </c>
      <c r="Q180" s="20">
        <v>39042</v>
      </c>
      <c r="R180" s="19">
        <v>1028.42</v>
      </c>
      <c r="V180" s="3">
        <v>43313</v>
      </c>
      <c r="W180">
        <f>Data!BI82</f>
        <v>7.1807800850365311E-2</v>
      </c>
      <c r="X180">
        <f>Data!BF82</f>
        <v>3.1462732295040041E-3</v>
      </c>
      <c r="Y180">
        <f>Data!BL82</f>
        <v>0.19599066581577063</v>
      </c>
      <c r="AB180" s="3">
        <v>44440</v>
      </c>
      <c r="AC180">
        <f>Data!BT119</f>
        <v>8374.7160825056962</v>
      </c>
      <c r="AD180">
        <f>Data!BQ119</f>
        <v>3590.4948546804198</v>
      </c>
      <c r="AE180">
        <f>Data!BW119</f>
        <v>9340.7815880339513</v>
      </c>
      <c r="AI180" s="28">
        <v>38204</v>
      </c>
      <c r="AJ180">
        <v>0</v>
      </c>
      <c r="AP180" s="33">
        <v>36297</v>
      </c>
      <c r="AQ180">
        <v>0.05</v>
      </c>
      <c r="AR180" t="str">
        <f t="shared" si="4"/>
        <v/>
      </c>
    </row>
    <row r="181" spans="3:44">
      <c r="C181" s="3">
        <v>33548</v>
      </c>
      <c r="D181" s="2">
        <v>5.2999999999999999E-2</v>
      </c>
      <c r="J181" s="10">
        <v>40049</v>
      </c>
      <c r="K181" s="9">
        <v>1142.0199808693803</v>
      </c>
      <c r="Q181" s="20">
        <v>39058</v>
      </c>
      <c r="R181" s="19">
        <v>1028.635</v>
      </c>
      <c r="V181" s="3">
        <v>43344</v>
      </c>
      <c r="W181">
        <f>Data!BI83</f>
        <v>0.12470182264223695</v>
      </c>
      <c r="X181">
        <f>Data!BF83</f>
        <v>9.5365387096535414E-2</v>
      </c>
      <c r="Y181">
        <f>Data!BL83</f>
        <v>0.17413281602784991</v>
      </c>
      <c r="AB181" s="3">
        <v>44470</v>
      </c>
      <c r="AC181">
        <f>Data!BT120</f>
        <v>3448.7261902864202</v>
      </c>
      <c r="AD181">
        <f>Data!BQ120</f>
        <v>0</v>
      </c>
      <c r="AE181">
        <f>Data!BW120</f>
        <v>8900.7535115563696</v>
      </c>
      <c r="AI181" s="28">
        <v>38205</v>
      </c>
      <c r="AJ181">
        <v>0</v>
      </c>
      <c r="AP181" s="33">
        <v>36344</v>
      </c>
      <c r="AQ181">
        <v>0.05</v>
      </c>
      <c r="AR181" t="str">
        <f t="shared" si="4"/>
        <v/>
      </c>
    </row>
    <row r="182" spans="3:44">
      <c r="C182" s="3">
        <v>33575</v>
      </c>
      <c r="D182" s="2">
        <v>8.5999999999999993E-2</v>
      </c>
      <c r="J182" s="11">
        <v>40056</v>
      </c>
      <c r="K182" s="9">
        <v>1141.8450256696462</v>
      </c>
      <c r="Q182" s="20">
        <v>39065</v>
      </c>
      <c r="R182" s="19">
        <v>1028.732</v>
      </c>
      <c r="V182" s="3">
        <v>43374</v>
      </c>
      <c r="W182">
        <f>Data!BI84</f>
        <v>0.11437216744525358</v>
      </c>
      <c r="X182">
        <f>Data!BF84</f>
        <v>7.4509387104626512E-4</v>
      </c>
      <c r="Y182">
        <f>Data!BL84</f>
        <v>0.24364041746594012</v>
      </c>
      <c r="AB182" s="3">
        <v>44501</v>
      </c>
      <c r="AC182">
        <f>Data!BT121</f>
        <v>792.31630843915627</v>
      </c>
      <c r="AD182">
        <f>Data!BQ121</f>
        <v>0</v>
      </c>
      <c r="AE182">
        <f>Data!BW121</f>
        <v>7475.1418085311489</v>
      </c>
      <c r="AI182" s="28">
        <v>38206</v>
      </c>
      <c r="AJ182">
        <v>0</v>
      </c>
      <c r="AP182" s="33">
        <v>36368</v>
      </c>
      <c r="AQ182">
        <v>7.4999999999999997E-3</v>
      </c>
      <c r="AR182" t="str">
        <f t="shared" si="4"/>
        <v/>
      </c>
    </row>
    <row r="183" spans="3:44">
      <c r="C183" s="3">
        <v>33624</v>
      </c>
      <c r="D183" s="2">
        <v>0.33399999999999991</v>
      </c>
      <c r="J183" s="11">
        <v>40063</v>
      </c>
      <c r="K183" s="9">
        <v>1141.6749472699048</v>
      </c>
      <c r="Q183" s="20">
        <v>39086</v>
      </c>
      <c r="R183" s="19">
        <v>1028.95</v>
      </c>
      <c r="V183" s="3">
        <v>43405</v>
      </c>
      <c r="W183">
        <f>Data!BI85</f>
        <v>9.3903880042489618E-2</v>
      </c>
      <c r="X183">
        <f>Data!BF85</f>
        <v>1.0363169167248998E-2</v>
      </c>
      <c r="Y183">
        <f>Data!BL85</f>
        <v>0.21897935948800296</v>
      </c>
      <c r="AB183" s="3">
        <v>44531</v>
      </c>
      <c r="AC183">
        <f>Data!BT122</f>
        <v>476.75448642609973</v>
      </c>
      <c r="AD183">
        <f>Data!BQ122</f>
        <v>0</v>
      </c>
      <c r="AE183">
        <f>Data!BW122</f>
        <v>3901.5738540551893</v>
      </c>
      <c r="AI183" s="28">
        <v>38207</v>
      </c>
      <c r="AJ183">
        <v>0</v>
      </c>
      <c r="AP183" s="33">
        <v>36370</v>
      </c>
      <c r="AR183" t="str">
        <f t="shared" si="4"/>
        <v/>
      </c>
    </row>
    <row r="184" spans="3:44">
      <c r="C184" s="3">
        <v>33654</v>
      </c>
      <c r="D184" s="2">
        <v>0.21099999999999999</v>
      </c>
      <c r="J184" s="11">
        <v>40070</v>
      </c>
      <c r="K184" s="9">
        <v>1141.5201088701401</v>
      </c>
      <c r="Q184" s="20">
        <v>39100</v>
      </c>
      <c r="R184" s="19">
        <v>1029.0899999999999</v>
      </c>
      <c r="V184" s="3">
        <v>43435</v>
      </c>
      <c r="W184">
        <f>Data!BI86</f>
        <v>9.4583352620247751E-2</v>
      </c>
      <c r="X184">
        <f>Data!BF86</f>
        <v>1.2998017155041452E-2</v>
      </c>
      <c r="Y184">
        <f>Data!BL86</f>
        <v>0.21744992409367114</v>
      </c>
      <c r="AB184" s="3">
        <v>44562</v>
      </c>
      <c r="AC184">
        <f>Data!BT123</f>
        <v>432.03729802386715</v>
      </c>
      <c r="AD184">
        <f>Data!BQ123</f>
        <v>114.28051995955815</v>
      </c>
      <c r="AE184">
        <f>Data!BW123</f>
        <v>2142.2700203761519</v>
      </c>
      <c r="AI184" s="28">
        <v>38208</v>
      </c>
      <c r="AJ184">
        <v>0</v>
      </c>
      <c r="AP184" s="33">
        <v>36384</v>
      </c>
      <c r="AQ184">
        <v>0.02</v>
      </c>
      <c r="AR184" t="str">
        <f t="shared" si="4"/>
        <v/>
      </c>
    </row>
    <row r="185" spans="3:44">
      <c r="C185" s="3">
        <v>33675</v>
      </c>
      <c r="D185" s="2">
        <v>0.156</v>
      </c>
      <c r="J185" s="11">
        <v>40074</v>
      </c>
      <c r="K185" s="9">
        <v>1141.4149528702999</v>
      </c>
      <c r="Q185" s="20">
        <v>39114</v>
      </c>
      <c r="R185" s="19">
        <v>1029.2</v>
      </c>
      <c r="V185" s="3">
        <v>43466</v>
      </c>
      <c r="W185">
        <f>Data!BI87</f>
        <v>0.11956677917623892</v>
      </c>
      <c r="X185">
        <f>Data!BF87</f>
        <v>4.0103834180627018E-2</v>
      </c>
      <c r="Y185">
        <f>Data!BL87</f>
        <v>0.24670833954587579</v>
      </c>
      <c r="AB185" s="3"/>
      <c r="AI185" s="28">
        <v>38209</v>
      </c>
      <c r="AJ185">
        <v>0</v>
      </c>
      <c r="AP185" s="33">
        <v>36403</v>
      </c>
      <c r="AR185" t="str">
        <f t="shared" si="4"/>
        <v/>
      </c>
    </row>
    <row r="186" spans="3:44">
      <c r="C186" s="3">
        <v>33723</v>
      </c>
      <c r="D186" s="2">
        <v>5.8666666666666666E-2</v>
      </c>
      <c r="J186" s="11">
        <v>40075</v>
      </c>
      <c r="K186" s="9">
        <v>1141.3799008703534</v>
      </c>
      <c r="Q186" s="20">
        <v>39128</v>
      </c>
      <c r="R186" s="19">
        <v>1029.308</v>
      </c>
      <c r="V186" s="3">
        <v>43497</v>
      </c>
      <c r="W186">
        <f>Data!BI88</f>
        <v>5.8618621551431715E-2</v>
      </c>
      <c r="X186">
        <f>Data!BF88</f>
        <v>3.2651126247174034E-6</v>
      </c>
      <c r="Y186">
        <f>Data!BL88</f>
        <v>0.28024261700920761</v>
      </c>
      <c r="AB186" s="3"/>
      <c r="AI186" s="28">
        <v>38210</v>
      </c>
      <c r="AJ186">
        <v>0</v>
      </c>
      <c r="AP186" s="33">
        <v>36413</v>
      </c>
      <c r="AQ186">
        <v>7.4999999999999997E-3</v>
      </c>
      <c r="AR186" t="str">
        <f t="shared" si="4"/>
        <v/>
      </c>
    </row>
    <row r="187" spans="3:44">
      <c r="C187" s="3">
        <v>33736</v>
      </c>
      <c r="D187" s="2">
        <v>5.6000000000000001E-2</v>
      </c>
      <c r="J187" s="11">
        <v>40076</v>
      </c>
      <c r="K187" s="9">
        <v>1141.339972070414</v>
      </c>
      <c r="Q187" s="20">
        <v>39149</v>
      </c>
      <c r="R187" s="19">
        <v>1029.48</v>
      </c>
      <c r="V187" s="3">
        <v>43525</v>
      </c>
      <c r="W187">
        <f>Data!BI89</f>
        <v>7.4795731052290648E-2</v>
      </c>
      <c r="X187">
        <f>Data!BF89</f>
        <v>4.2607905470504193E-4</v>
      </c>
      <c r="Y187">
        <f>Data!BL89</f>
        <v>0.26815064484253526</v>
      </c>
      <c r="AB187" s="3"/>
      <c r="AI187" s="28">
        <v>38211</v>
      </c>
      <c r="AJ187">
        <v>0</v>
      </c>
      <c r="AP187" s="33">
        <v>36462</v>
      </c>
      <c r="AQ187">
        <v>0.02</v>
      </c>
      <c r="AR187" t="str">
        <f t="shared" si="4"/>
        <v/>
      </c>
    </row>
    <row r="188" spans="3:44">
      <c r="C188" s="3">
        <v>33764</v>
      </c>
      <c r="D188" s="2">
        <v>0.01</v>
      </c>
      <c r="J188" s="11">
        <v>40077</v>
      </c>
      <c r="K188" s="9">
        <v>1141.2948616704825</v>
      </c>
      <c r="Q188" s="20">
        <v>39170</v>
      </c>
      <c r="R188" s="19">
        <v>1029.6320000000001</v>
      </c>
      <c r="V188" s="3">
        <v>43556</v>
      </c>
      <c r="W188">
        <f>Data!BI90</f>
        <v>4.6701323299203068E-2</v>
      </c>
      <c r="X188">
        <f>Data!BF90</f>
        <v>1.7420483458541192E-8</v>
      </c>
      <c r="Y188">
        <f>Data!BL90</f>
        <v>0.21434515656437725</v>
      </c>
      <c r="AB188" s="3"/>
      <c r="AI188" s="28">
        <v>38212</v>
      </c>
      <c r="AJ188">
        <v>0</v>
      </c>
      <c r="AP188" s="33">
        <v>36486</v>
      </c>
      <c r="AQ188">
        <v>7.4999999999999997E-3</v>
      </c>
      <c r="AR188" t="str">
        <f t="shared" si="4"/>
        <v/>
      </c>
    </row>
    <row r="189" spans="3:44">
      <c r="C189" s="3">
        <v>33781</v>
      </c>
      <c r="D189" s="2">
        <v>2.6500000000000003E-2</v>
      </c>
      <c r="J189" s="11">
        <v>40080</v>
      </c>
      <c r="K189" s="9">
        <v>1141.2000688706266</v>
      </c>
      <c r="Q189" s="20">
        <v>39174</v>
      </c>
      <c r="R189" s="19">
        <v>1029.6500000000001</v>
      </c>
      <c r="V189" s="3">
        <v>43586</v>
      </c>
      <c r="W189">
        <f>Data!BI91</f>
        <v>8.6412711652883445E-4</v>
      </c>
      <c r="X189">
        <f>Data!BF91</f>
        <v>1.999248960826705E-7</v>
      </c>
      <c r="Y189">
        <f>Data!BL91</f>
        <v>0.13765462790615857</v>
      </c>
      <c r="AB189" s="3"/>
      <c r="AI189" s="28">
        <v>38213</v>
      </c>
      <c r="AJ189">
        <v>0</v>
      </c>
      <c r="AP189" s="33">
        <v>36508</v>
      </c>
      <c r="AQ189">
        <v>0.09</v>
      </c>
      <c r="AR189" t="str">
        <f t="shared" si="4"/>
        <v/>
      </c>
    </row>
    <row r="190" spans="3:44">
      <c r="C190" s="3">
        <v>33799</v>
      </c>
      <c r="D190" s="2">
        <v>1.9E-2</v>
      </c>
      <c r="J190" s="11">
        <v>40085</v>
      </c>
      <c r="K190" s="9">
        <v>1141.2399976705658</v>
      </c>
      <c r="Q190" s="20">
        <v>39184</v>
      </c>
      <c r="R190" s="19">
        <v>1028.75</v>
      </c>
      <c r="V190" s="3">
        <v>43617</v>
      </c>
      <c r="W190">
        <f>Data!BI92</f>
        <v>6.9562578573822975E-2</v>
      </c>
      <c r="X190">
        <f>Data!BF92</f>
        <v>4.1163304558722302E-2</v>
      </c>
      <c r="Y190">
        <f>Data!BL92</f>
        <v>0.14111894415691495</v>
      </c>
      <c r="AB190" s="3"/>
      <c r="AI190" s="28">
        <v>38214</v>
      </c>
      <c r="AJ190">
        <v>0</v>
      </c>
      <c r="AP190" s="33">
        <v>36552</v>
      </c>
      <c r="AQ190">
        <v>0.09</v>
      </c>
      <c r="AR190" t="str">
        <f t="shared" si="4"/>
        <v/>
      </c>
    </row>
    <row r="191" spans="3:44">
      <c r="C191" s="3">
        <v>33806</v>
      </c>
      <c r="D191" s="2">
        <v>3.15E-2</v>
      </c>
      <c r="J191" s="11">
        <v>40087</v>
      </c>
      <c r="K191" s="9">
        <v>1141.215004070604</v>
      </c>
      <c r="Q191" s="20">
        <v>39198</v>
      </c>
      <c r="R191" s="19">
        <v>1029.0999999999999</v>
      </c>
      <c r="V191" s="3">
        <v>43647</v>
      </c>
      <c r="W191">
        <f>Data!BI93</f>
        <v>8.082637214101851E-2</v>
      </c>
      <c r="X191">
        <f>Data!BF93</f>
        <v>3.1290415790863335E-2</v>
      </c>
      <c r="Y191">
        <f>Data!BL93</f>
        <v>0.16099424101412296</v>
      </c>
      <c r="AB191" s="3"/>
      <c r="AI191" s="28">
        <v>38215</v>
      </c>
      <c r="AJ191">
        <v>0</v>
      </c>
      <c r="AP191" s="33">
        <v>36584</v>
      </c>
      <c r="AQ191">
        <v>0.39</v>
      </c>
      <c r="AR191" t="str">
        <f t="shared" si="4"/>
        <v/>
      </c>
    </row>
    <row r="192" spans="3:44">
      <c r="C192" s="3">
        <v>33826</v>
      </c>
      <c r="D192" s="2">
        <v>4.2999999999999997E-2</v>
      </c>
      <c r="J192" s="11">
        <v>40091</v>
      </c>
      <c r="K192" s="9">
        <v>1141.2399976705658</v>
      </c>
      <c r="Q192" s="20">
        <v>39205</v>
      </c>
      <c r="R192" s="19">
        <v>1029.3579999999999</v>
      </c>
      <c r="V192" s="3">
        <v>43678</v>
      </c>
      <c r="W192">
        <f>Data!BI94</f>
        <v>7.6885473390575498E-2</v>
      </c>
      <c r="X192">
        <f>Data!BF94</f>
        <v>9.8280281690676929E-4</v>
      </c>
      <c r="Y192">
        <f>Data!BL94</f>
        <v>0.21256753825582564</v>
      </c>
      <c r="AB192" s="3"/>
      <c r="AI192" s="28">
        <v>38216</v>
      </c>
      <c r="AJ192">
        <v>0</v>
      </c>
      <c r="AP192" s="33">
        <v>36608</v>
      </c>
      <c r="AQ192">
        <v>0.02</v>
      </c>
      <c r="AR192" t="str">
        <f t="shared" si="4"/>
        <v/>
      </c>
    </row>
    <row r="193" spans="3:44">
      <c r="C193" s="3">
        <v>33856</v>
      </c>
      <c r="D193" s="2">
        <v>0.11699999999999999</v>
      </c>
      <c r="J193" s="11">
        <v>40095</v>
      </c>
      <c r="K193" s="9">
        <v>1141.2698680705205</v>
      </c>
      <c r="Q193" s="20">
        <v>39209</v>
      </c>
      <c r="R193" s="19">
        <v>1029.498</v>
      </c>
      <c r="V193" s="3">
        <v>43709</v>
      </c>
      <c r="W193">
        <f>Data!BI95</f>
        <v>0.12597441673278809</v>
      </c>
      <c r="X193" s="6">
        <f>Data!BF95</f>
        <v>7.3459159466437995E-2</v>
      </c>
      <c r="Y193">
        <f>Data!BL95</f>
        <v>0.16853380657266825</v>
      </c>
      <c r="AB193" s="3"/>
      <c r="AI193" s="28">
        <v>38217</v>
      </c>
      <c r="AJ193">
        <v>0</v>
      </c>
      <c r="AP193" s="33">
        <v>36643</v>
      </c>
      <c r="AQ193">
        <v>0.22</v>
      </c>
      <c r="AR193">
        <f t="shared" si="4"/>
        <v>0.22</v>
      </c>
    </row>
    <row r="194" spans="3:44">
      <c r="C194" s="3">
        <v>33857</v>
      </c>
      <c r="D194" s="2">
        <v>0.16300000000000001</v>
      </c>
      <c r="J194" s="11">
        <v>40098</v>
      </c>
      <c r="K194" s="9">
        <v>1141.2851080704972</v>
      </c>
      <c r="Q194" s="20">
        <v>39211</v>
      </c>
      <c r="R194" s="19">
        <v>1029.2950000000001</v>
      </c>
      <c r="V194" s="3">
        <v>43739</v>
      </c>
      <c r="W194">
        <f>Data!BI96</f>
        <v>0.11912597983609885</v>
      </c>
      <c r="X194">
        <f>Data!BF96</f>
        <v>2.655197476997273E-3</v>
      </c>
      <c r="Y194">
        <f>Data!BL96</f>
        <v>0.30733694438822567</v>
      </c>
      <c r="AB194" s="3"/>
      <c r="AI194" s="28">
        <v>38218</v>
      </c>
      <c r="AJ194">
        <v>0</v>
      </c>
      <c r="AP194" s="33">
        <v>36661</v>
      </c>
      <c r="AQ194">
        <v>0.11</v>
      </c>
      <c r="AR194" t="str">
        <f t="shared" si="4"/>
        <v/>
      </c>
    </row>
    <row r="195" spans="3:44">
      <c r="C195" s="3">
        <v>33883</v>
      </c>
      <c r="D195" s="2">
        <v>0.26</v>
      </c>
      <c r="J195" s="11">
        <v>40105</v>
      </c>
      <c r="K195" s="9">
        <v>1141.364965670376</v>
      </c>
      <c r="Q195" s="20">
        <v>39212</v>
      </c>
      <c r="R195" s="19">
        <v>1029.191</v>
      </c>
      <c r="V195" s="3">
        <v>43770</v>
      </c>
      <c r="W195">
        <f>Data!BI97</f>
        <v>9.3186099547892809E-2</v>
      </c>
      <c r="X195">
        <f>Data!BF97</f>
        <v>1.1548384463822003E-2</v>
      </c>
      <c r="Y195">
        <f>Data!BL97</f>
        <v>0.28817806742154062</v>
      </c>
      <c r="AB195" s="3"/>
      <c r="AI195" s="28">
        <v>38219</v>
      </c>
      <c r="AJ195">
        <v>82.251000000000005</v>
      </c>
      <c r="AP195" s="33">
        <v>36703</v>
      </c>
      <c r="AQ195">
        <v>0.33</v>
      </c>
      <c r="AR195" t="str">
        <f t="shared" si="4"/>
        <v/>
      </c>
    </row>
    <row r="196" spans="3:44">
      <c r="C196" s="3">
        <v>33896</v>
      </c>
      <c r="D196" s="2"/>
      <c r="J196" s="10">
        <v>40112</v>
      </c>
      <c r="K196" s="9">
        <v>1141.4999920701707</v>
      </c>
      <c r="Q196" s="20">
        <v>39216</v>
      </c>
      <c r="R196" s="19">
        <v>1028.77</v>
      </c>
      <c r="V196" s="3">
        <v>43800</v>
      </c>
      <c r="W196">
        <f>Data!BI98</f>
        <v>9.3518465291708708E-2</v>
      </c>
      <c r="X196">
        <f>Data!BF98</f>
        <v>1.9843069821945392E-2</v>
      </c>
      <c r="Y196">
        <f>Data!BL98</f>
        <v>0.28220945387147367</v>
      </c>
      <c r="AB196" s="3"/>
      <c r="AI196" s="28">
        <v>38220</v>
      </c>
      <c r="AJ196">
        <v>82.251000000000005</v>
      </c>
      <c r="AP196" s="33">
        <v>36732</v>
      </c>
      <c r="AQ196">
        <v>0.5</v>
      </c>
      <c r="AR196" t="str">
        <f t="shared" si="4"/>
        <v/>
      </c>
    </row>
    <row r="197" spans="3:44">
      <c r="C197" s="3">
        <v>33932</v>
      </c>
      <c r="D197" s="2">
        <v>0.122</v>
      </c>
      <c r="J197" s="10">
        <v>40119</v>
      </c>
      <c r="K197" s="9">
        <v>1141.6450768699501</v>
      </c>
      <c r="Q197" s="20">
        <v>39219</v>
      </c>
      <c r="R197" s="19">
        <v>1028.98</v>
      </c>
      <c r="V197" s="3">
        <v>43831</v>
      </c>
      <c r="W197">
        <f>Data!BI99</f>
        <v>0.11551417992450297</v>
      </c>
      <c r="X197">
        <f>Data!BF99</f>
        <v>4.5210716052679345E-2</v>
      </c>
      <c r="Y197">
        <f>Data!BL99</f>
        <v>0.31372593366540968</v>
      </c>
      <c r="AB197" s="3"/>
      <c r="AI197" s="28">
        <v>38221</v>
      </c>
      <c r="AJ197">
        <v>82.251000000000005</v>
      </c>
      <c r="AP197" s="33">
        <v>36767</v>
      </c>
      <c r="AQ197">
        <v>0.13</v>
      </c>
      <c r="AR197" t="str">
        <f t="shared" ref="AR197:AR260" si="5">IF(MONTH(AP197)=4,AQ197,"")</f>
        <v/>
      </c>
    </row>
    <row r="198" spans="3:44">
      <c r="C198" s="3">
        <v>33933</v>
      </c>
      <c r="D198" s="2">
        <v>0.129</v>
      </c>
      <c r="J198" s="10">
        <v>40126</v>
      </c>
      <c r="K198" s="9">
        <v>1141.6792144698984</v>
      </c>
      <c r="Q198" s="20">
        <v>39224</v>
      </c>
      <c r="R198" s="19">
        <v>1028.933</v>
      </c>
      <c r="V198" s="3">
        <v>43862</v>
      </c>
      <c r="W198">
        <f>Data!BI100</f>
        <v>6.5290310885757208E-2</v>
      </c>
      <c r="X198">
        <f>Data!BF100</f>
        <v>3.0734488287720296E-6</v>
      </c>
      <c r="Y198">
        <f>Data!BL100</f>
        <v>0.31982906511984766</v>
      </c>
      <c r="AB198" s="3"/>
      <c r="AI198" s="28">
        <v>38222</v>
      </c>
      <c r="AJ198">
        <v>82.251000000000005</v>
      </c>
      <c r="AP198" s="33">
        <v>36794</v>
      </c>
      <c r="AQ198">
        <v>2.1999999999999999E-2</v>
      </c>
      <c r="AR198" t="str">
        <f t="shared" si="5"/>
        <v/>
      </c>
    </row>
    <row r="199" spans="3:44">
      <c r="C199" s="3">
        <v>34016</v>
      </c>
      <c r="D199" s="2">
        <v>0.03</v>
      </c>
      <c r="J199" s="10">
        <v>40133</v>
      </c>
      <c r="K199" s="9">
        <v>1141.7450512697983</v>
      </c>
      <c r="Q199" s="20">
        <v>39226</v>
      </c>
      <c r="R199" s="19">
        <v>1028.837</v>
      </c>
      <c r="V199" s="3">
        <v>43891</v>
      </c>
      <c r="W199">
        <f>Data!BI101</f>
        <v>7.3624607466626912E-2</v>
      </c>
      <c r="X199">
        <f>Data!BF101</f>
        <v>2.9060942541292434E-6</v>
      </c>
      <c r="Y199">
        <f>Data!BL101</f>
        <v>0.29084837296977639</v>
      </c>
      <c r="AB199" s="3"/>
      <c r="AI199" s="28">
        <v>38223</v>
      </c>
      <c r="AJ199">
        <v>82.251000000000005</v>
      </c>
      <c r="AP199" s="33">
        <v>36827</v>
      </c>
      <c r="AR199" t="str">
        <f t="shared" si="5"/>
        <v/>
      </c>
    </row>
    <row r="200" spans="3:44">
      <c r="C200" s="3">
        <v>34086</v>
      </c>
      <c r="D200" s="2">
        <v>0.14400000000000002</v>
      </c>
      <c r="J200" s="10">
        <v>40140</v>
      </c>
      <c r="K200" s="9">
        <v>1141.7852848697371</v>
      </c>
      <c r="Q200" s="20">
        <v>39230</v>
      </c>
      <c r="R200" s="19">
        <v>1028.846</v>
      </c>
      <c r="V200" s="3">
        <v>43922</v>
      </c>
      <c r="W200">
        <f>Data!BI102</f>
        <v>5.266834341455251E-2</v>
      </c>
      <c r="X200">
        <f>Data!BF102</f>
        <v>3.3397015708480637E-7</v>
      </c>
      <c r="Y200">
        <f>Data!BL102</f>
        <v>0.21946437482256442</v>
      </c>
      <c r="AB200" s="3"/>
      <c r="AI200" s="28">
        <v>38224</v>
      </c>
      <c r="AJ200">
        <v>82.251000000000005</v>
      </c>
      <c r="AP200" s="33">
        <v>36828</v>
      </c>
      <c r="AQ200">
        <v>0.01</v>
      </c>
      <c r="AR200" t="str">
        <f t="shared" si="5"/>
        <v/>
      </c>
    </row>
    <row r="201" spans="3:44">
      <c r="C201" s="3">
        <v>34144</v>
      </c>
      <c r="D201" s="2">
        <v>1.55E-2</v>
      </c>
      <c r="J201" s="10">
        <v>40147</v>
      </c>
      <c r="K201" s="9">
        <v>1141.8252136696763</v>
      </c>
      <c r="Q201" s="20">
        <v>39233</v>
      </c>
      <c r="R201" s="19">
        <v>1028.8399999999999</v>
      </c>
      <c r="V201" s="3">
        <v>43952</v>
      </c>
      <c r="W201">
        <f>Data!BI103</f>
        <v>1.422550894858432E-3</v>
      </c>
      <c r="X201">
        <f>Data!BF103</f>
        <v>5.3511726300081719E-8</v>
      </c>
      <c r="Y201">
        <f>Data!BL103</f>
        <v>0.15550080570392311</v>
      </c>
      <c r="AB201" s="3"/>
      <c r="AI201" s="28">
        <v>38225</v>
      </c>
      <c r="AJ201">
        <v>82.251000000000005</v>
      </c>
      <c r="AP201" s="33">
        <v>36843</v>
      </c>
      <c r="AQ201">
        <v>0.06</v>
      </c>
      <c r="AR201" t="str">
        <f t="shared" si="5"/>
        <v/>
      </c>
    </row>
    <row r="202" spans="3:44">
      <c r="C202" s="3">
        <v>34183</v>
      </c>
      <c r="D202" s="2">
        <v>3.9999999999999994E-2</v>
      </c>
      <c r="J202" s="10">
        <v>40154</v>
      </c>
      <c r="K202" s="9">
        <v>1141.8450256696462</v>
      </c>
      <c r="Q202" s="20">
        <v>39237</v>
      </c>
      <c r="R202" s="19">
        <v>1028.6610000000001</v>
      </c>
      <c r="V202" s="3">
        <v>43983</v>
      </c>
      <c r="W202">
        <f>Data!BI104</f>
        <v>8.1988364399876446E-2</v>
      </c>
      <c r="X202">
        <f>Data!BF104</f>
        <v>1.5668569176341407E-2</v>
      </c>
      <c r="Y202">
        <f>Data!BL104</f>
        <v>0.14255427231546491</v>
      </c>
      <c r="AB202" s="3"/>
      <c r="AI202" s="28">
        <v>38226</v>
      </c>
      <c r="AJ202">
        <v>82.251000000000005</v>
      </c>
      <c r="AP202" s="33">
        <v>36848</v>
      </c>
      <c r="AQ202">
        <v>0.03</v>
      </c>
      <c r="AR202" t="str">
        <f t="shared" si="5"/>
        <v/>
      </c>
    </row>
    <row r="203" spans="3:44">
      <c r="C203" s="3">
        <v>34232</v>
      </c>
      <c r="D203" s="2">
        <v>6.7000000000000004E-2</v>
      </c>
      <c r="J203" s="10">
        <v>40161</v>
      </c>
      <c r="K203" s="9">
        <v>1141.9062904695531</v>
      </c>
      <c r="Q203" s="20">
        <v>39244</v>
      </c>
      <c r="R203" s="19">
        <v>1028.626</v>
      </c>
      <c r="V203" s="3">
        <v>44013</v>
      </c>
      <c r="W203">
        <f>Data!BI105</f>
        <v>8.7607317254878581E-2</v>
      </c>
      <c r="X203">
        <f>Data!BF105</f>
        <v>1.6559961295570247E-2</v>
      </c>
      <c r="Y203">
        <f>Data!BL105</f>
        <v>0.16733659140300006</v>
      </c>
      <c r="AB203" s="3"/>
      <c r="AI203" s="28">
        <v>38227</v>
      </c>
      <c r="AJ203">
        <v>82.251000000000005</v>
      </c>
      <c r="AP203" s="33">
        <v>36874</v>
      </c>
      <c r="AQ203">
        <v>2.1999999999999999E-2</v>
      </c>
      <c r="AR203" t="str">
        <f t="shared" si="5"/>
        <v/>
      </c>
    </row>
    <row r="204" spans="3:44">
      <c r="C204" s="3">
        <v>34246</v>
      </c>
      <c r="D204" s="2">
        <v>4.7E-2</v>
      </c>
      <c r="J204" s="10">
        <v>40182</v>
      </c>
      <c r="K204" s="9">
        <v>1142.0001688694103</v>
      </c>
      <c r="Q204" s="20">
        <v>39247</v>
      </c>
      <c r="R204" s="19">
        <v>1028.605</v>
      </c>
      <c r="V204" s="3">
        <v>44044</v>
      </c>
      <c r="W204">
        <f>Data!BI106</f>
        <v>7.0391215558629483E-2</v>
      </c>
      <c r="X204">
        <f>Data!BF106</f>
        <v>4.547402113530552E-3</v>
      </c>
      <c r="Y204">
        <f>Data!BL106</f>
        <v>0.17507899610791355</v>
      </c>
      <c r="AB204" s="3"/>
      <c r="AI204" s="28">
        <v>38228</v>
      </c>
      <c r="AJ204">
        <v>82.251000000000005</v>
      </c>
      <c r="AP204" s="33">
        <v>36904</v>
      </c>
      <c r="AQ204">
        <v>0.02</v>
      </c>
      <c r="AR204" t="str">
        <f t="shared" si="5"/>
        <v/>
      </c>
    </row>
    <row r="205" spans="3:44">
      <c r="C205" s="3">
        <v>34260</v>
      </c>
      <c r="D205" s="2">
        <v>4.1250000000000002E-2</v>
      </c>
      <c r="J205" s="10">
        <v>40196</v>
      </c>
      <c r="K205" s="9">
        <v>1142.0952664692659</v>
      </c>
      <c r="Q205" s="20">
        <v>39251</v>
      </c>
      <c r="R205" s="19">
        <v>1028.5609999999999</v>
      </c>
      <c r="V205" s="3">
        <v>44075</v>
      </c>
      <c r="W205">
        <f>Data!BI107</f>
        <v>0.1260890276171267</v>
      </c>
      <c r="X205">
        <f>Data!BF107</f>
        <v>7.6808319136034697E-2</v>
      </c>
      <c r="Y205">
        <f>Data!BL107</f>
        <v>0.16205191786866635</v>
      </c>
      <c r="AB205" s="3"/>
      <c r="AI205" s="28">
        <v>38229</v>
      </c>
      <c r="AJ205">
        <v>82.251000000000005</v>
      </c>
      <c r="AP205" s="33">
        <v>36932</v>
      </c>
      <c r="AQ205">
        <v>0.02</v>
      </c>
      <c r="AR205" t="str">
        <f t="shared" si="5"/>
        <v/>
      </c>
    </row>
    <row r="206" spans="3:44">
      <c r="C206" s="3">
        <v>34274</v>
      </c>
      <c r="D206" s="2">
        <v>7.9500000000000001E-2</v>
      </c>
      <c r="J206" s="10">
        <v>40210</v>
      </c>
      <c r="K206" s="9">
        <v>1142.1851824691291</v>
      </c>
      <c r="Q206" s="20">
        <v>39254</v>
      </c>
      <c r="R206" s="19">
        <v>1028.56</v>
      </c>
      <c r="V206" s="3">
        <v>44105</v>
      </c>
      <c r="W206">
        <f>Data!BI108</f>
        <v>0.1246107422048226</v>
      </c>
      <c r="X206">
        <f>Data!BF108</f>
        <v>8.5112702663536766E-4</v>
      </c>
      <c r="Y206">
        <f>Data!BL108</f>
        <v>0.34763850271701813</v>
      </c>
      <c r="AB206" s="3"/>
      <c r="AI206" s="28">
        <v>38230</v>
      </c>
      <c r="AJ206">
        <v>82.251000000000005</v>
      </c>
      <c r="AP206" s="33">
        <v>36960</v>
      </c>
      <c r="AQ206">
        <v>0.03</v>
      </c>
      <c r="AR206" t="str">
        <f t="shared" si="5"/>
        <v/>
      </c>
    </row>
    <row r="207" spans="3:44">
      <c r="C207" s="3">
        <v>34288</v>
      </c>
      <c r="D207" s="2">
        <v>8.3499999999999991E-2</v>
      </c>
      <c r="J207" s="10">
        <v>40225</v>
      </c>
      <c r="K207" s="9">
        <v>1142.2799752689853</v>
      </c>
      <c r="Q207" s="20">
        <v>39258</v>
      </c>
      <c r="R207" s="19">
        <v>1028.8800000000001</v>
      </c>
      <c r="V207" s="3">
        <v>44136</v>
      </c>
      <c r="W207">
        <f>Data!BI109</f>
        <v>9.3626687885262072E-2</v>
      </c>
      <c r="X207">
        <f>Data!BF109</f>
        <v>6.8414492488955148E-3</v>
      </c>
      <c r="Y207">
        <f>Data!BL109</f>
        <v>0.31073935679160058</v>
      </c>
      <c r="AB207" s="3"/>
      <c r="AI207" s="28">
        <v>38231</v>
      </c>
      <c r="AJ207">
        <v>82.251000000000005</v>
      </c>
      <c r="AP207" s="33">
        <v>36997</v>
      </c>
      <c r="AQ207">
        <v>0.02</v>
      </c>
      <c r="AR207">
        <f t="shared" si="5"/>
        <v>0.02</v>
      </c>
    </row>
    <row r="208" spans="3:44">
      <c r="C208" s="3">
        <v>34302</v>
      </c>
      <c r="D208" s="2">
        <v>0.10349999999999999</v>
      </c>
      <c r="J208" s="10">
        <v>40238</v>
      </c>
      <c r="K208" s="9">
        <v>1142.3150272689318</v>
      </c>
      <c r="Q208" s="20">
        <v>39261</v>
      </c>
      <c r="R208" s="19">
        <v>1028.8499999999999</v>
      </c>
      <c r="V208" s="3">
        <v>44166</v>
      </c>
      <c r="W208">
        <f>Data!BI110</f>
        <v>9.3016802566125989E-2</v>
      </c>
      <c r="X208">
        <f>Data!BF110</f>
        <v>1.5706646081525832E-2</v>
      </c>
      <c r="Y208">
        <f>Data!BL110</f>
        <v>0.29823070508427918</v>
      </c>
      <c r="AB208" s="3"/>
      <c r="AI208" s="28">
        <v>38232</v>
      </c>
      <c r="AJ208">
        <v>82.251000000000005</v>
      </c>
      <c r="AP208" s="33">
        <v>37025</v>
      </c>
      <c r="AQ208">
        <v>7.0000000000000007E-2</v>
      </c>
      <c r="AR208" t="str">
        <f t="shared" si="5"/>
        <v/>
      </c>
    </row>
    <row r="209" spans="3:44">
      <c r="C209" s="3">
        <v>34316</v>
      </c>
      <c r="D209" s="2">
        <v>5.4599999999999996E-2</v>
      </c>
      <c r="J209" s="10">
        <v>40252</v>
      </c>
      <c r="K209" s="9">
        <v>1142.3400208688938</v>
      </c>
      <c r="Q209" s="20">
        <v>39266</v>
      </c>
      <c r="R209" s="19">
        <v>1028.787</v>
      </c>
      <c r="V209" s="3">
        <v>44197</v>
      </c>
      <c r="W209">
        <f>Data!BI111</f>
        <v>0.11729352991096675</v>
      </c>
      <c r="X209">
        <f>Data!BF111</f>
        <v>3.9443817513529211E-2</v>
      </c>
      <c r="Y209">
        <f>Data!BL111</f>
        <v>0.32458212808705866</v>
      </c>
      <c r="AB209" s="3"/>
      <c r="AI209" s="28">
        <v>38233</v>
      </c>
      <c r="AJ209">
        <v>82.251000000000005</v>
      </c>
      <c r="AP209" s="33">
        <v>37059</v>
      </c>
      <c r="AQ209">
        <v>0.02</v>
      </c>
      <c r="AR209" t="str">
        <f t="shared" si="5"/>
        <v/>
      </c>
    </row>
    <row r="210" spans="3:44">
      <c r="C210" s="3">
        <v>34351</v>
      </c>
      <c r="D210" s="2">
        <v>8.4749999999999992E-2</v>
      </c>
      <c r="J210" s="10">
        <v>40266</v>
      </c>
      <c r="K210" s="9">
        <v>1142.5302160686049</v>
      </c>
      <c r="Q210" s="20">
        <v>39268</v>
      </c>
      <c r="R210" s="19">
        <v>1028.789</v>
      </c>
      <c r="V210" s="3">
        <v>44228</v>
      </c>
      <c r="W210">
        <f>Data!BI112</f>
        <v>6.4986656070686877E-2</v>
      </c>
      <c r="X210">
        <f>Data!BF112</f>
        <v>3.0390068239682932E-6</v>
      </c>
      <c r="Y210">
        <f>Data!BL112</f>
        <v>0.2173242683056742</v>
      </c>
      <c r="AB210" s="3"/>
      <c r="AI210" s="28">
        <v>38234</v>
      </c>
      <c r="AJ210">
        <v>82.251000000000005</v>
      </c>
      <c r="AP210" s="33">
        <v>37086</v>
      </c>
      <c r="AQ210">
        <v>0.06</v>
      </c>
      <c r="AR210" t="str">
        <f t="shared" si="5"/>
        <v/>
      </c>
    </row>
    <row r="211" spans="3:44">
      <c r="C211" s="3">
        <v>34365</v>
      </c>
      <c r="D211" s="2">
        <v>0.10150000000000001</v>
      </c>
      <c r="J211" s="10">
        <v>40273</v>
      </c>
      <c r="K211" s="9">
        <v>1142.561000868558</v>
      </c>
      <c r="Q211" s="20">
        <v>39272</v>
      </c>
      <c r="R211" s="19">
        <v>1028.846</v>
      </c>
      <c r="V211" s="3">
        <v>44256</v>
      </c>
      <c r="W211">
        <f>Data!BI113</f>
        <v>6.8410990934353322E-2</v>
      </c>
      <c r="X211">
        <f>Data!BF113</f>
        <v>2.2612255179410568E-5</v>
      </c>
      <c r="Y211">
        <f>Data!BL113</f>
        <v>0.29967664158903062</v>
      </c>
      <c r="AB211" s="3"/>
      <c r="AI211" s="28">
        <v>38235</v>
      </c>
      <c r="AJ211">
        <v>82.251000000000005</v>
      </c>
      <c r="AP211" s="33">
        <v>37117</v>
      </c>
      <c r="AQ211">
        <v>0.03</v>
      </c>
      <c r="AR211" t="str">
        <f t="shared" si="5"/>
        <v/>
      </c>
    </row>
    <row r="212" spans="3:44">
      <c r="C212" s="3">
        <v>34394</v>
      </c>
      <c r="D212" s="2">
        <v>5.3999999999999999E-2</v>
      </c>
      <c r="J212" s="10">
        <v>40280</v>
      </c>
      <c r="K212" s="9">
        <v>1142.6012344684968</v>
      </c>
      <c r="Q212" s="20">
        <v>39275</v>
      </c>
      <c r="R212" s="19">
        <v>1028.8</v>
      </c>
      <c r="V212" s="3">
        <v>44287</v>
      </c>
      <c r="W212">
        <f>Data!BI114</f>
        <v>5.5887605412863195E-2</v>
      </c>
      <c r="X212">
        <f>Data!BF114</f>
        <v>3.7403597730190086E-4</v>
      </c>
      <c r="Y212">
        <f>Data!BL114</f>
        <v>0.27999473968520761</v>
      </c>
      <c r="AB212" s="3"/>
      <c r="AI212" s="28">
        <v>38236</v>
      </c>
      <c r="AJ212">
        <v>82.251000000000005</v>
      </c>
      <c r="AP212" s="33">
        <v>37151</v>
      </c>
      <c r="AQ212">
        <v>0.03</v>
      </c>
      <c r="AR212" t="str">
        <f t="shared" si="5"/>
        <v/>
      </c>
    </row>
    <row r="213" spans="3:44">
      <c r="C213" s="3">
        <v>34556</v>
      </c>
      <c r="D213" s="2">
        <v>3.7250000000000005E-2</v>
      </c>
      <c r="J213" s="10">
        <v>40287</v>
      </c>
      <c r="K213" s="9">
        <v>1142.6455475116295</v>
      </c>
      <c r="Q213" s="20">
        <v>39282</v>
      </c>
      <c r="R213" s="19">
        <v>1028.7629999999999</v>
      </c>
      <c r="V213" s="3">
        <v>44317</v>
      </c>
      <c r="W213">
        <f>Data!BI115</f>
        <v>1.0108529977514991E-3</v>
      </c>
      <c r="X213">
        <f>Data!BF115</f>
        <v>2.3426836026629871E-6</v>
      </c>
      <c r="Y213">
        <f>Data!BL115</f>
        <v>0.21423134603537619</v>
      </c>
      <c r="AB213" s="3"/>
      <c r="AI213" s="28">
        <v>38237</v>
      </c>
      <c r="AJ213">
        <v>82.251000000000005</v>
      </c>
      <c r="AP213" s="33">
        <v>37179</v>
      </c>
      <c r="AQ213">
        <v>7.4999999999999997E-3</v>
      </c>
      <c r="AR213" t="str">
        <f t="shared" si="5"/>
        <v/>
      </c>
    </row>
    <row r="214" spans="3:44">
      <c r="C214" s="3">
        <v>34619</v>
      </c>
      <c r="D214" s="2">
        <v>3.4750000000000003E-2</v>
      </c>
      <c r="J214" s="10">
        <v>40294</v>
      </c>
      <c r="K214" s="9">
        <v>1142.6465474689878</v>
      </c>
      <c r="Q214" s="20">
        <v>39289</v>
      </c>
      <c r="R214" s="19">
        <v>1028.692</v>
      </c>
      <c r="V214" s="3">
        <v>44348</v>
      </c>
      <c r="W214">
        <f>Data!BI116</f>
        <v>7.6206648373045027E-2</v>
      </c>
      <c r="X214">
        <f>Data!BF116</f>
        <v>3.7791669456055388E-2</v>
      </c>
      <c r="Y214">
        <f>Data!BL116</f>
        <v>0.13211667828727514</v>
      </c>
      <c r="AB214" s="3"/>
      <c r="AI214" s="28">
        <v>38238</v>
      </c>
      <c r="AJ214">
        <v>82.251000000000005</v>
      </c>
      <c r="AP214" s="33">
        <v>37208</v>
      </c>
      <c r="AQ214">
        <v>0.06</v>
      </c>
      <c r="AR214" t="str">
        <f t="shared" si="5"/>
        <v/>
      </c>
    </row>
    <row r="215" spans="3:44">
      <c r="C215" s="3">
        <v>34663</v>
      </c>
      <c r="D215" s="2">
        <v>7.0000000000000007E-2</v>
      </c>
      <c r="J215" s="10">
        <v>40301</v>
      </c>
      <c r="K215" s="9">
        <v>1142.6555473900144</v>
      </c>
      <c r="Q215" s="20">
        <v>39296</v>
      </c>
      <c r="R215" s="19">
        <v>1028.6079999999999</v>
      </c>
      <c r="V215" s="3">
        <v>44378</v>
      </c>
      <c r="W215">
        <f>Data!BI117</f>
        <v>7.4632625910453498E-2</v>
      </c>
      <c r="X215">
        <f>Data!BF117</f>
        <v>6.6769280238077044E-3</v>
      </c>
      <c r="Y215">
        <f>Data!BL117</f>
        <v>0.1609579921932891</v>
      </c>
      <c r="AB215" s="3"/>
      <c r="AI215" s="28">
        <v>38239</v>
      </c>
      <c r="AJ215">
        <v>82.251000000000005</v>
      </c>
      <c r="AP215" s="33">
        <v>37239</v>
      </c>
      <c r="AR215" t="str">
        <f t="shared" si="5"/>
        <v/>
      </c>
    </row>
    <row r="216" spans="3:44">
      <c r="C216" s="3">
        <v>34724</v>
      </c>
      <c r="D216" s="2">
        <v>5.4999999999999997E-3</v>
      </c>
      <c r="J216" s="10">
        <v>40308</v>
      </c>
      <c r="K216" s="9">
        <v>1142.6250088684606</v>
      </c>
      <c r="Q216" s="20">
        <v>39303</v>
      </c>
      <c r="R216" s="19">
        <v>1028.547</v>
      </c>
      <c r="V216" s="3">
        <v>44409</v>
      </c>
      <c r="W216">
        <f>Data!BI118</f>
        <v>7.3145914939232171E-2</v>
      </c>
      <c r="X216">
        <f>Data!BF118</f>
        <v>4.1987607346527511E-4</v>
      </c>
      <c r="Y216">
        <f>Data!BL118</f>
        <v>0.21168914099689573</v>
      </c>
      <c r="AB216" s="3"/>
      <c r="AI216" s="28">
        <v>38240</v>
      </c>
      <c r="AJ216">
        <v>82.251000000000005</v>
      </c>
      <c r="AP216" s="33">
        <v>37240</v>
      </c>
      <c r="AQ216">
        <v>0.02</v>
      </c>
      <c r="AR216" t="str">
        <f t="shared" si="5"/>
        <v/>
      </c>
    </row>
    <row r="217" spans="3:44">
      <c r="C217" s="3">
        <v>34764</v>
      </c>
      <c r="D217" s="2">
        <v>3.7499999999999999E-3</v>
      </c>
      <c r="J217" s="10">
        <v>40315</v>
      </c>
      <c r="K217" s="9">
        <v>1142.6091592684847</v>
      </c>
      <c r="Q217" s="20">
        <v>39310</v>
      </c>
      <c r="R217" s="19">
        <v>1028.374</v>
      </c>
      <c r="V217" s="3">
        <v>44440</v>
      </c>
      <c r="W217">
        <f>Data!BI119</f>
        <v>0.12457865523174405</v>
      </c>
      <c r="X217" s="6">
        <f>Data!BF119</f>
        <v>9.3761220341548324E-2</v>
      </c>
      <c r="Y217">
        <f>Data!BL119</f>
        <v>0.16378248983528465</v>
      </c>
      <c r="AB217" s="3"/>
      <c r="AI217" s="28">
        <v>38241</v>
      </c>
      <c r="AJ217">
        <v>82.251000000000005</v>
      </c>
      <c r="AP217" s="33">
        <v>37271</v>
      </c>
      <c r="AQ217">
        <v>0.09</v>
      </c>
      <c r="AR217" t="str">
        <f t="shared" si="5"/>
        <v/>
      </c>
    </row>
    <row r="218" spans="3:44">
      <c r="C218" s="3">
        <v>34766</v>
      </c>
      <c r="D218" s="2">
        <v>0.03</v>
      </c>
      <c r="J218" s="10">
        <v>40322</v>
      </c>
      <c r="K218" s="9">
        <v>1142.5655484845511</v>
      </c>
      <c r="Q218" s="20">
        <v>39317</v>
      </c>
      <c r="R218" s="19">
        <v>1028.085</v>
      </c>
      <c r="V218" s="3">
        <v>44470</v>
      </c>
      <c r="W218">
        <f>Data!BI120</f>
        <v>0.14004320837557316</v>
      </c>
      <c r="X218">
        <f>Data!BF120</f>
        <v>7.5038246905023698E-4</v>
      </c>
      <c r="Y218">
        <f>Data!BL120</f>
        <v>0.32326939981430769</v>
      </c>
      <c r="AB218" s="3"/>
      <c r="AI218" s="28">
        <v>38242</v>
      </c>
      <c r="AJ218">
        <v>82.251000000000005</v>
      </c>
      <c r="AP218" s="33">
        <v>37299</v>
      </c>
      <c r="AQ218">
        <v>0.01</v>
      </c>
      <c r="AR218" t="str">
        <f t="shared" si="5"/>
        <v/>
      </c>
    </row>
    <row r="219" spans="3:44">
      <c r="C219" s="3">
        <v>34827</v>
      </c>
      <c r="D219" s="2">
        <v>5.2499999999999998E-2</v>
      </c>
      <c r="J219" s="10">
        <v>40329</v>
      </c>
      <c r="K219" s="9">
        <v>1142.4610264687101</v>
      </c>
      <c r="Q219" s="20">
        <v>39324</v>
      </c>
      <c r="R219" s="19">
        <v>1028.038</v>
      </c>
      <c r="V219" s="3">
        <v>44501</v>
      </c>
      <c r="W219">
        <f>Data!BI121</f>
        <v>0.10100546933244914</v>
      </c>
      <c r="X219">
        <f>Data!BF121</f>
        <v>5.2783739192818757E-3</v>
      </c>
      <c r="Y219">
        <f>Data!BL121</f>
        <v>0.22652026382274926</v>
      </c>
      <c r="AB219" s="3"/>
      <c r="AI219" s="28">
        <v>38243</v>
      </c>
      <c r="AJ219">
        <v>82.251000000000005</v>
      </c>
      <c r="AP219" s="33">
        <v>37327</v>
      </c>
      <c r="AQ219">
        <v>0.05</v>
      </c>
      <c r="AR219" t="str">
        <f t="shared" si="5"/>
        <v/>
      </c>
    </row>
    <row r="220" spans="3:44">
      <c r="C220" s="3">
        <v>34871</v>
      </c>
      <c r="D220" s="2">
        <v>0.01</v>
      </c>
      <c r="J220" s="10">
        <v>40336</v>
      </c>
      <c r="K220" s="9">
        <v>1142.3320960689059</v>
      </c>
      <c r="Q220" s="20">
        <v>39331</v>
      </c>
      <c r="R220" s="19">
        <v>1028.0250000000001</v>
      </c>
      <c r="V220" s="3">
        <v>44531</v>
      </c>
      <c r="W220">
        <f>Data!BI122</f>
        <v>9.9760080047417432E-2</v>
      </c>
      <c r="X220" s="6">
        <f>Data!BF122</f>
        <v>1.2936629900650587E-2</v>
      </c>
      <c r="Y220">
        <f>Data!BL122</f>
        <v>0.21733428002335131</v>
      </c>
      <c r="AB220" s="3"/>
      <c r="AI220" s="28">
        <v>38244</v>
      </c>
      <c r="AJ220">
        <v>82.251000000000005</v>
      </c>
      <c r="AP220" s="33">
        <v>37361</v>
      </c>
      <c r="AQ220">
        <v>0.04</v>
      </c>
      <c r="AR220">
        <f t="shared" si="5"/>
        <v>0.04</v>
      </c>
    </row>
    <row r="221" spans="3:44">
      <c r="C221" s="3">
        <v>34900</v>
      </c>
      <c r="D221" s="2">
        <v>0.01</v>
      </c>
      <c r="J221" s="10">
        <v>40343</v>
      </c>
      <c r="K221" s="9">
        <v>1142.2174912690803</v>
      </c>
      <c r="Q221" s="20">
        <v>39336</v>
      </c>
      <c r="R221" s="19">
        <v>1028.0250000000001</v>
      </c>
      <c r="V221" s="3">
        <v>44562</v>
      </c>
      <c r="W221">
        <f>Data!BI123</f>
        <v>0.12296609929762781</v>
      </c>
      <c r="X221">
        <f>Data!BF123</f>
        <v>3.8208894693525508E-2</v>
      </c>
      <c r="Y221">
        <f>Data!BL123</f>
        <v>0.24411044432781637</v>
      </c>
      <c r="AB221" s="3"/>
      <c r="AI221" s="28">
        <v>38245</v>
      </c>
      <c r="AJ221">
        <v>82.251000000000005</v>
      </c>
      <c r="AP221" s="33">
        <v>37389</v>
      </c>
      <c r="AQ221">
        <v>7.0000000000000007E-2</v>
      </c>
      <c r="AR221" t="str">
        <f t="shared" si="5"/>
        <v/>
      </c>
    </row>
    <row r="222" spans="3:44">
      <c r="C222" s="3">
        <v>34934</v>
      </c>
      <c r="D222" s="2">
        <v>0.05</v>
      </c>
      <c r="J222" s="10">
        <v>40350</v>
      </c>
      <c r="K222" s="9">
        <v>1142.0830744692844</v>
      </c>
      <c r="Q222" s="20">
        <v>39337</v>
      </c>
      <c r="R222" s="19">
        <v>1027.9100000000001</v>
      </c>
      <c r="AI222" s="28">
        <v>38246</v>
      </c>
      <c r="AJ222">
        <v>82.251000000000005</v>
      </c>
      <c r="AP222" s="32">
        <v>37423</v>
      </c>
      <c r="AQ222">
        <v>0.03</v>
      </c>
      <c r="AR222" t="str">
        <f t="shared" si="5"/>
        <v/>
      </c>
    </row>
    <row r="223" spans="3:44">
      <c r="C223" s="3">
        <v>34988</v>
      </c>
      <c r="D223" s="2">
        <v>0.08</v>
      </c>
      <c r="J223" s="10">
        <v>40357</v>
      </c>
      <c r="K223" s="9">
        <v>1141.9410376695002</v>
      </c>
      <c r="Q223" s="20">
        <v>39338</v>
      </c>
      <c r="R223" s="19">
        <v>1027.845</v>
      </c>
      <c r="AI223" s="28">
        <v>38247</v>
      </c>
      <c r="AJ223">
        <v>82.251000000000005</v>
      </c>
      <c r="AP223" s="32">
        <v>37453</v>
      </c>
      <c r="AQ223">
        <v>1.7000000000000001E-2</v>
      </c>
      <c r="AR223" t="str">
        <f t="shared" si="5"/>
        <v/>
      </c>
    </row>
    <row r="224" spans="3:44">
      <c r="C224" s="3">
        <v>35017</v>
      </c>
      <c r="D224" s="2">
        <v>0.17</v>
      </c>
      <c r="J224" s="10">
        <v>40364</v>
      </c>
      <c r="K224" s="9">
        <v>1141.8215560696819</v>
      </c>
      <c r="Q224" s="20">
        <v>39342</v>
      </c>
      <c r="R224" s="19">
        <v>1027.559</v>
      </c>
      <c r="AI224" s="28">
        <v>38248</v>
      </c>
      <c r="AJ224">
        <v>0</v>
      </c>
      <c r="AP224" s="32">
        <v>37480</v>
      </c>
      <c r="AQ224">
        <v>8.9999999999999993E-3</v>
      </c>
      <c r="AR224" t="str">
        <f t="shared" si="5"/>
        <v/>
      </c>
    </row>
    <row r="225" spans="3:44">
      <c r="C225" s="3">
        <v>35039</v>
      </c>
      <c r="D225" s="2">
        <v>0.14000000000000001</v>
      </c>
      <c r="J225" s="10">
        <v>40371</v>
      </c>
      <c r="K225" s="9">
        <v>1141.6734232699071</v>
      </c>
      <c r="Q225" s="20">
        <v>39349</v>
      </c>
      <c r="R225" s="19">
        <v>1027.7550000000001</v>
      </c>
      <c r="AI225" s="28">
        <v>38249</v>
      </c>
      <c r="AJ225">
        <v>0</v>
      </c>
      <c r="AP225" s="32">
        <v>37515</v>
      </c>
      <c r="AQ225">
        <v>1.0999999999999999E-2</v>
      </c>
      <c r="AR225" t="str">
        <f t="shared" si="5"/>
        <v/>
      </c>
    </row>
    <row r="226" spans="3:44">
      <c r="C226" s="3">
        <v>35045</v>
      </c>
      <c r="D226" s="2">
        <v>0.111</v>
      </c>
      <c r="J226" s="10">
        <v>40378</v>
      </c>
      <c r="K226" s="9">
        <v>1141.4874952701896</v>
      </c>
      <c r="Q226" s="20">
        <v>39352</v>
      </c>
      <c r="R226" s="19">
        <v>1027.8399999999999</v>
      </c>
      <c r="AI226" s="28">
        <v>38250</v>
      </c>
      <c r="AJ226">
        <v>0</v>
      </c>
      <c r="AP226" s="32">
        <v>37544</v>
      </c>
      <c r="AQ226">
        <v>2.4E-2</v>
      </c>
      <c r="AR226" t="str">
        <f t="shared" si="5"/>
        <v/>
      </c>
    </row>
    <row r="227" spans="3:44">
      <c r="C227" s="3">
        <v>35089</v>
      </c>
      <c r="D227" s="2">
        <v>0.1</v>
      </c>
      <c r="J227" s="10">
        <v>40385</v>
      </c>
      <c r="K227" s="9">
        <v>1141.3140640704532</v>
      </c>
      <c r="Q227" s="20">
        <v>39370</v>
      </c>
      <c r="R227" s="19">
        <v>1028.2950000000001</v>
      </c>
      <c r="AI227" s="28">
        <v>38251</v>
      </c>
      <c r="AJ227">
        <v>0</v>
      </c>
      <c r="AP227" s="32">
        <v>37572</v>
      </c>
      <c r="AQ227">
        <v>3.1E-2</v>
      </c>
      <c r="AR227" t="str">
        <f t="shared" si="5"/>
        <v/>
      </c>
    </row>
    <row r="228" spans="3:44">
      <c r="C228" s="3">
        <v>35109</v>
      </c>
      <c r="D228" s="2">
        <v>0.09</v>
      </c>
      <c r="J228" s="10">
        <v>40392</v>
      </c>
      <c r="K228" s="9">
        <v>1141.1680648706752</v>
      </c>
      <c r="Q228" s="20">
        <v>39373</v>
      </c>
      <c r="R228" s="19">
        <v>1028.3579999999999</v>
      </c>
      <c r="AI228" s="28">
        <v>38252</v>
      </c>
      <c r="AJ228">
        <v>0</v>
      </c>
      <c r="AP228" s="32">
        <v>37600</v>
      </c>
      <c r="AQ228">
        <v>3.4000000000000002E-2</v>
      </c>
      <c r="AR228" t="str">
        <f t="shared" si="5"/>
        <v/>
      </c>
    </row>
    <row r="229" spans="3:44">
      <c r="C229" s="3">
        <v>35130</v>
      </c>
      <c r="D229" s="2">
        <v>0.123</v>
      </c>
      <c r="J229" s="10">
        <v>40399</v>
      </c>
      <c r="K229" s="9">
        <v>1141.0421824708667</v>
      </c>
      <c r="Q229" s="20">
        <v>39377</v>
      </c>
      <c r="R229" s="19">
        <v>1028.442</v>
      </c>
      <c r="AI229" s="28">
        <v>38253</v>
      </c>
      <c r="AJ229">
        <v>0</v>
      </c>
      <c r="AP229" s="32">
        <v>37635</v>
      </c>
      <c r="AQ229">
        <v>2.9000000000000001E-2</v>
      </c>
      <c r="AR229" t="str">
        <f t="shared" si="5"/>
        <v/>
      </c>
    </row>
    <row r="230" spans="3:44">
      <c r="C230" s="3">
        <v>35136</v>
      </c>
      <c r="D230" s="2">
        <v>0.08</v>
      </c>
      <c r="J230" s="10">
        <v>40406</v>
      </c>
      <c r="K230" s="9">
        <v>1140.8940496710918</v>
      </c>
      <c r="Q230" s="20">
        <v>39380</v>
      </c>
      <c r="R230" s="19">
        <v>1028.22</v>
      </c>
      <c r="AI230" s="28">
        <v>38254</v>
      </c>
      <c r="AJ230">
        <v>0</v>
      </c>
      <c r="AP230" s="32">
        <v>37667</v>
      </c>
      <c r="AQ230">
        <v>2.3E-2</v>
      </c>
      <c r="AR230" t="str">
        <f t="shared" si="5"/>
        <v/>
      </c>
    </row>
    <row r="231" spans="3:44">
      <c r="C231" s="3">
        <v>35164</v>
      </c>
      <c r="D231" s="2">
        <v>0.02</v>
      </c>
      <c r="J231" s="10">
        <v>40413</v>
      </c>
      <c r="K231" s="9">
        <v>1140.7672528712844</v>
      </c>
      <c r="Q231" s="20">
        <v>39384</v>
      </c>
      <c r="R231" s="19">
        <v>1027.9970000000001</v>
      </c>
      <c r="AI231" s="28">
        <v>38255</v>
      </c>
      <c r="AJ231">
        <v>0</v>
      </c>
      <c r="AP231" s="32">
        <v>37695</v>
      </c>
      <c r="AQ231">
        <v>2.1999999999999999E-2</v>
      </c>
      <c r="AR231" t="str">
        <f t="shared" si="5"/>
        <v/>
      </c>
    </row>
    <row r="232" spans="3:44">
      <c r="C232" s="3">
        <v>35200</v>
      </c>
      <c r="D232" s="2">
        <v>0.05</v>
      </c>
      <c r="J232" s="10">
        <v>40417</v>
      </c>
      <c r="K232" s="9">
        <v>1140.680080071417</v>
      </c>
      <c r="Q232" s="20">
        <v>39394</v>
      </c>
      <c r="R232" s="19">
        <v>1028.268</v>
      </c>
      <c r="AI232" s="28">
        <v>38256</v>
      </c>
      <c r="AJ232">
        <v>0</v>
      </c>
      <c r="AP232" s="32">
        <v>37726</v>
      </c>
      <c r="AQ232">
        <v>2.1000000000000001E-2</v>
      </c>
      <c r="AR232">
        <f t="shared" si="5"/>
        <v>2.1000000000000001E-2</v>
      </c>
    </row>
    <row r="233" spans="3:44">
      <c r="C233" s="3">
        <v>35214</v>
      </c>
      <c r="D233" s="2">
        <v>0.04</v>
      </c>
      <c r="J233" s="10">
        <v>40420</v>
      </c>
      <c r="K233" s="9">
        <v>1140.6965392713919</v>
      </c>
      <c r="Q233" s="20">
        <v>39408</v>
      </c>
      <c r="R233" s="19">
        <v>1028.5509999999999</v>
      </c>
      <c r="AI233" s="28">
        <v>38257</v>
      </c>
      <c r="AJ233">
        <v>0</v>
      </c>
      <c r="AP233" s="32">
        <v>37754</v>
      </c>
      <c r="AQ233">
        <v>3.6999999999999998E-2</v>
      </c>
      <c r="AR233" t="str">
        <f t="shared" si="5"/>
        <v/>
      </c>
    </row>
    <row r="234" spans="3:44">
      <c r="C234" s="3">
        <v>35227</v>
      </c>
      <c r="D234" s="2">
        <v>0.02</v>
      </c>
      <c r="J234" s="10">
        <v>40427</v>
      </c>
      <c r="K234" s="12">
        <v>1140.7703008712799</v>
      </c>
      <c r="Q234" s="20">
        <v>39422</v>
      </c>
      <c r="R234" s="19">
        <v>1028.8019999999999</v>
      </c>
      <c r="AI234" s="28">
        <v>38258</v>
      </c>
      <c r="AJ234">
        <v>0</v>
      </c>
      <c r="AP234" s="32">
        <v>37786</v>
      </c>
      <c r="AQ234">
        <v>1.6E-2</v>
      </c>
      <c r="AR234" t="str">
        <f t="shared" si="5"/>
        <v/>
      </c>
    </row>
    <row r="235" spans="3:44">
      <c r="C235" s="3">
        <v>35237</v>
      </c>
      <c r="D235" s="2">
        <v>1.48</v>
      </c>
      <c r="J235" s="10">
        <v>40434</v>
      </c>
      <c r="K235" s="12">
        <v>1140.8102296712191</v>
      </c>
      <c r="Q235" s="20">
        <v>39450</v>
      </c>
      <c r="R235" s="19">
        <v>1029.27</v>
      </c>
      <c r="AI235" s="28">
        <v>38259</v>
      </c>
      <c r="AJ235">
        <v>0</v>
      </c>
      <c r="AP235" s="32">
        <v>37816</v>
      </c>
      <c r="AQ235">
        <v>3.4000000000000002E-2</v>
      </c>
      <c r="AR235" t="str">
        <f t="shared" si="5"/>
        <v/>
      </c>
    </row>
    <row r="236" spans="3:44">
      <c r="C236" s="3">
        <v>35263</v>
      </c>
      <c r="D236" s="2">
        <v>0.02</v>
      </c>
      <c r="J236" s="10">
        <v>40441</v>
      </c>
      <c r="K236" s="12">
        <v>1140.8501584711585</v>
      </c>
      <c r="Q236" s="20">
        <v>39463</v>
      </c>
      <c r="R236" s="19">
        <v>1029.442</v>
      </c>
      <c r="AI236" s="28">
        <v>38260</v>
      </c>
      <c r="AJ236">
        <v>0</v>
      </c>
      <c r="AP236" s="32">
        <v>37844</v>
      </c>
      <c r="AQ236">
        <v>1.0999999999999999E-2</v>
      </c>
      <c r="AR236" t="str">
        <f t="shared" si="5"/>
        <v/>
      </c>
    </row>
    <row r="237" spans="3:44">
      <c r="C237" s="3">
        <v>35282</v>
      </c>
      <c r="D237" s="2">
        <v>0.01</v>
      </c>
      <c r="J237" s="10">
        <v>40448</v>
      </c>
      <c r="K237" s="12">
        <v>1140.8690560711298</v>
      </c>
      <c r="Q237" s="20">
        <v>39491</v>
      </c>
      <c r="R237" s="19">
        <v>1029.7819999999999</v>
      </c>
      <c r="AI237" s="28">
        <v>38261</v>
      </c>
      <c r="AJ237">
        <v>0</v>
      </c>
      <c r="AP237" s="32">
        <v>37872</v>
      </c>
      <c r="AQ237">
        <v>1.2E-2</v>
      </c>
      <c r="AR237" t="str">
        <f t="shared" si="5"/>
        <v/>
      </c>
    </row>
    <row r="238" spans="3:44">
      <c r="C238" s="3">
        <v>35292</v>
      </c>
      <c r="D238" s="2">
        <v>0.03</v>
      </c>
      <c r="J238" s="13">
        <v>40455</v>
      </c>
      <c r="K238" s="9">
        <v>1140.9412936710198</v>
      </c>
      <c r="Q238" s="20">
        <v>39512</v>
      </c>
      <c r="R238" s="19">
        <v>1029.9960000000001</v>
      </c>
      <c r="AI238" s="28">
        <v>38262</v>
      </c>
      <c r="AJ238">
        <v>0</v>
      </c>
      <c r="AP238" s="32">
        <v>37908</v>
      </c>
      <c r="AQ238">
        <v>2.7E-2</v>
      </c>
      <c r="AR238" t="str">
        <f t="shared" si="5"/>
        <v/>
      </c>
    </row>
    <row r="239" spans="3:44">
      <c r="C239" s="3">
        <v>35311</v>
      </c>
      <c r="D239" s="2">
        <v>0.04</v>
      </c>
      <c r="J239" s="10">
        <v>40463</v>
      </c>
      <c r="K239" s="9">
        <v>1140.9662872709819</v>
      </c>
      <c r="Q239" s="20">
        <v>39527</v>
      </c>
      <c r="R239" s="19">
        <v>1030.116</v>
      </c>
      <c r="AI239" s="28">
        <v>38263</v>
      </c>
      <c r="AJ239">
        <v>0</v>
      </c>
      <c r="AP239" s="32">
        <v>37940</v>
      </c>
      <c r="AQ239">
        <v>2.1999999999999999E-2</v>
      </c>
      <c r="AR239" t="str">
        <f t="shared" si="5"/>
        <v/>
      </c>
    </row>
    <row r="240" spans="3:44">
      <c r="C240" s="3">
        <v>35319</v>
      </c>
      <c r="D240" s="2">
        <v>0.04</v>
      </c>
      <c r="J240" s="10">
        <v>40476</v>
      </c>
      <c r="K240" s="9">
        <v>1141.0610800708378</v>
      </c>
      <c r="Q240" s="20">
        <v>39541</v>
      </c>
      <c r="R240" s="19">
        <v>1030.211</v>
      </c>
      <c r="AI240" s="28">
        <v>38264</v>
      </c>
      <c r="AJ240">
        <v>0</v>
      </c>
      <c r="AP240" s="32">
        <v>37969</v>
      </c>
      <c r="AR240" t="str">
        <f t="shared" si="5"/>
        <v/>
      </c>
    </row>
    <row r="241" spans="3:44">
      <c r="C241" s="3">
        <v>35340</v>
      </c>
      <c r="D241" s="2"/>
      <c r="J241" s="10">
        <v>40490</v>
      </c>
      <c r="K241" s="9">
        <v>1141.0860736707998</v>
      </c>
      <c r="Q241" s="20">
        <v>39548</v>
      </c>
      <c r="R241" s="19">
        <v>1030.2539999999999</v>
      </c>
      <c r="AI241" s="28">
        <v>38265</v>
      </c>
      <c r="AJ241">
        <v>0</v>
      </c>
      <c r="AP241" s="32">
        <v>37970</v>
      </c>
      <c r="AQ241">
        <v>1.4E-2</v>
      </c>
      <c r="AR241" t="str">
        <f t="shared" si="5"/>
        <v/>
      </c>
    </row>
    <row r="242" spans="3:44">
      <c r="C242" s="3">
        <v>35354</v>
      </c>
      <c r="D242" s="2">
        <v>0.08</v>
      </c>
      <c r="J242" s="10">
        <v>40504</v>
      </c>
      <c r="K242" s="9">
        <v>1141.1641024706812</v>
      </c>
      <c r="Q242" s="20">
        <v>39552</v>
      </c>
      <c r="R242" s="19">
        <v>1029.93</v>
      </c>
      <c r="AI242" s="28">
        <v>38266</v>
      </c>
      <c r="AJ242">
        <v>0</v>
      </c>
      <c r="AP242" s="32">
        <v>37998</v>
      </c>
      <c r="AQ242">
        <v>2.4E-2</v>
      </c>
      <c r="AR242" t="str">
        <f t="shared" si="5"/>
        <v/>
      </c>
    </row>
    <row r="243" spans="3:44">
      <c r="C243" s="3">
        <v>35359</v>
      </c>
      <c r="D243" s="2">
        <v>0.09</v>
      </c>
      <c r="J243" s="10">
        <v>40518</v>
      </c>
      <c r="K243" s="9">
        <v>1141.2540184705447</v>
      </c>
      <c r="Q243" s="20">
        <v>39559</v>
      </c>
      <c r="R243" s="19">
        <v>1029.625</v>
      </c>
      <c r="AI243" s="28">
        <v>38267</v>
      </c>
      <c r="AJ243">
        <v>0</v>
      </c>
      <c r="AP243" s="32">
        <v>38033</v>
      </c>
      <c r="AQ243">
        <v>3.2000000000000001E-2</v>
      </c>
      <c r="AR243" t="str">
        <f t="shared" si="5"/>
        <v/>
      </c>
    </row>
    <row r="244" spans="3:44">
      <c r="C244" s="3">
        <v>35390</v>
      </c>
      <c r="D244" s="2">
        <v>0.1</v>
      </c>
      <c r="J244" s="10">
        <v>40528</v>
      </c>
      <c r="K244" s="9">
        <v>1141.31619767045</v>
      </c>
      <c r="Q244" s="20">
        <v>39562</v>
      </c>
      <c r="R244" s="19">
        <v>1029.3979999999999</v>
      </c>
      <c r="AI244" s="28">
        <v>38268</v>
      </c>
      <c r="AJ244">
        <v>0</v>
      </c>
      <c r="AP244" s="32">
        <v>38061</v>
      </c>
      <c r="AQ244">
        <v>3.1E-2</v>
      </c>
      <c r="AR244" t="str">
        <f t="shared" si="5"/>
        <v/>
      </c>
    </row>
    <row r="245" spans="3:44">
      <c r="C245" s="3">
        <v>35418</v>
      </c>
      <c r="D245" s="2">
        <v>0.12</v>
      </c>
      <c r="J245" s="10">
        <v>40546</v>
      </c>
      <c r="K245" s="12">
        <v>1141.4779192702454</v>
      </c>
      <c r="Q245" s="20">
        <v>39566</v>
      </c>
      <c r="R245" s="19">
        <v>1029.25</v>
      </c>
      <c r="AI245" s="28">
        <v>38269</v>
      </c>
      <c r="AJ245">
        <v>0</v>
      </c>
      <c r="AP245" s="32">
        <v>38090</v>
      </c>
      <c r="AQ245">
        <v>2.4E-2</v>
      </c>
      <c r="AR245">
        <f t="shared" si="5"/>
        <v>2.4E-2</v>
      </c>
    </row>
    <row r="246" spans="3:44">
      <c r="C246" s="3">
        <v>35444</v>
      </c>
      <c r="D246" s="2">
        <v>0.05</v>
      </c>
      <c r="J246" s="10">
        <v>40560</v>
      </c>
      <c r="K246" s="9">
        <v>1141.5560090301267</v>
      </c>
      <c r="Q246" s="20">
        <v>39573</v>
      </c>
      <c r="R246" s="19">
        <v>1029.433</v>
      </c>
      <c r="AI246" s="28">
        <v>38270</v>
      </c>
      <c r="AJ246">
        <v>0</v>
      </c>
      <c r="AP246" s="32">
        <v>38121</v>
      </c>
      <c r="AQ246">
        <v>2.7E-2</v>
      </c>
      <c r="AR246" t="str">
        <f t="shared" si="5"/>
        <v/>
      </c>
    </row>
    <row r="247" spans="3:44">
      <c r="C247" s="3">
        <v>35478</v>
      </c>
      <c r="D247" s="2">
        <v>0.06</v>
      </c>
      <c r="J247" s="10">
        <v>40574</v>
      </c>
      <c r="K247" s="9">
        <v>1141.6429989499943</v>
      </c>
      <c r="Q247" s="20">
        <v>39574</v>
      </c>
      <c r="R247" s="19">
        <v>1029.44</v>
      </c>
      <c r="AI247" s="28">
        <v>38271</v>
      </c>
      <c r="AJ247">
        <v>0</v>
      </c>
      <c r="AP247" s="32">
        <v>38152</v>
      </c>
      <c r="AQ247">
        <v>7.0000000000000001E-3</v>
      </c>
      <c r="AR247" t="str">
        <f t="shared" si="5"/>
        <v/>
      </c>
    </row>
    <row r="248" spans="3:44">
      <c r="C248" s="3">
        <v>35487</v>
      </c>
      <c r="D248" s="2"/>
      <c r="J248" s="10">
        <v>40588</v>
      </c>
      <c r="K248" s="9">
        <v>1141.7290135098638</v>
      </c>
      <c r="Q248" s="20">
        <v>39575</v>
      </c>
      <c r="R248" s="19">
        <v>1029.421</v>
      </c>
      <c r="AI248" s="28">
        <v>38272</v>
      </c>
      <c r="AJ248">
        <v>0</v>
      </c>
      <c r="AP248" s="32">
        <v>38180</v>
      </c>
      <c r="AQ248">
        <v>8.9999999999999993E-3</v>
      </c>
      <c r="AR248" t="str">
        <f t="shared" si="5"/>
        <v/>
      </c>
    </row>
    <row r="249" spans="3:44">
      <c r="C249" s="3">
        <v>35500</v>
      </c>
      <c r="D249" s="2">
        <v>0.05</v>
      </c>
      <c r="J249" s="10">
        <v>40602</v>
      </c>
      <c r="K249" s="9">
        <v>1141.8592240696657</v>
      </c>
      <c r="Q249" s="20">
        <v>39576</v>
      </c>
      <c r="R249" s="19">
        <v>1029.402</v>
      </c>
      <c r="AI249" s="28">
        <v>38273</v>
      </c>
      <c r="AJ249">
        <v>0</v>
      </c>
      <c r="AP249" s="32">
        <v>38208</v>
      </c>
      <c r="AQ249">
        <v>1.0999999999999999E-2</v>
      </c>
      <c r="AR249" t="str">
        <f t="shared" si="5"/>
        <v/>
      </c>
    </row>
    <row r="250" spans="3:44">
      <c r="C250" s="3">
        <v>35535</v>
      </c>
      <c r="D250" s="2">
        <v>0.06</v>
      </c>
      <c r="J250" s="10">
        <v>40609</v>
      </c>
      <c r="K250" s="9">
        <v>1141.894550389612</v>
      </c>
      <c r="Q250" s="20">
        <v>39580</v>
      </c>
      <c r="R250" s="19">
        <v>1029.3620000000001</v>
      </c>
      <c r="AI250" s="28">
        <v>38274</v>
      </c>
      <c r="AJ250">
        <v>0</v>
      </c>
      <c r="AP250" s="32">
        <v>38243</v>
      </c>
      <c r="AQ250">
        <v>1.2E-2</v>
      </c>
      <c r="AR250" t="str">
        <f t="shared" si="5"/>
        <v/>
      </c>
    </row>
    <row r="251" spans="3:44">
      <c r="C251" s="3">
        <v>35548</v>
      </c>
      <c r="D251" s="2">
        <v>0.04</v>
      </c>
      <c r="J251" s="10">
        <v>40623</v>
      </c>
      <c r="K251" s="9">
        <v>1141.9119849495855</v>
      </c>
      <c r="Q251" s="20">
        <v>39588</v>
      </c>
      <c r="R251" s="19">
        <v>1029.3399999999999</v>
      </c>
      <c r="AI251" s="28">
        <v>38275</v>
      </c>
      <c r="AJ251">
        <v>27.904</v>
      </c>
      <c r="AP251" s="32">
        <v>38272</v>
      </c>
      <c r="AQ251">
        <v>2.5000000000000001E-2</v>
      </c>
      <c r="AR251" t="str">
        <f t="shared" si="5"/>
        <v/>
      </c>
    </row>
    <row r="252" spans="3:44">
      <c r="C252" s="3">
        <v>35562</v>
      </c>
      <c r="D252" s="2">
        <v>0.04</v>
      </c>
      <c r="J252" s="10">
        <v>40637</v>
      </c>
      <c r="K252" s="9">
        <v>1141.9720000694942</v>
      </c>
      <c r="Q252" s="20">
        <v>39589</v>
      </c>
      <c r="R252" s="19">
        <v>1029.335</v>
      </c>
      <c r="AI252" s="28">
        <v>38276</v>
      </c>
      <c r="AJ252">
        <v>27.904</v>
      </c>
      <c r="AP252" s="32">
        <v>38306</v>
      </c>
      <c r="AQ252">
        <v>2.4E-2</v>
      </c>
      <c r="AR252" t="str">
        <f t="shared" si="5"/>
        <v/>
      </c>
    </row>
    <row r="253" spans="3:44">
      <c r="C253" s="3">
        <v>35604</v>
      </c>
      <c r="D253" s="2">
        <v>0.04</v>
      </c>
      <c r="J253" s="10">
        <v>40651</v>
      </c>
      <c r="K253" s="9">
        <v>1142.0832520693252</v>
      </c>
      <c r="Q253" s="20">
        <v>39590</v>
      </c>
      <c r="R253" s="19">
        <v>1029.3320000000001</v>
      </c>
      <c r="AI253" s="28">
        <v>38277</v>
      </c>
      <c r="AJ253">
        <v>27.904</v>
      </c>
      <c r="AP253" s="32">
        <v>38324</v>
      </c>
      <c r="AQ253">
        <v>0.02</v>
      </c>
      <c r="AR253" t="str">
        <f t="shared" si="5"/>
        <v/>
      </c>
    </row>
    <row r="254" spans="3:44">
      <c r="C254" s="3">
        <v>35626</v>
      </c>
      <c r="D254" s="2">
        <v>7.0000000000000007E-2</v>
      </c>
      <c r="J254" s="10">
        <v>40665</v>
      </c>
      <c r="K254" s="9">
        <v>1142.057008789365</v>
      </c>
      <c r="Q254" s="20">
        <v>39594</v>
      </c>
      <c r="R254" s="19">
        <v>1029.2760000000001</v>
      </c>
      <c r="AI254" s="28">
        <v>38278</v>
      </c>
      <c r="AJ254">
        <v>27.904</v>
      </c>
      <c r="AP254" s="32">
        <v>38373</v>
      </c>
      <c r="AQ254">
        <v>3.1E-2</v>
      </c>
      <c r="AR254" t="str">
        <f t="shared" si="5"/>
        <v/>
      </c>
    </row>
    <row r="255" spans="3:44">
      <c r="C255" s="3">
        <v>35635</v>
      </c>
      <c r="D255" s="2"/>
      <c r="J255" s="10">
        <v>40679</v>
      </c>
      <c r="K255" s="9">
        <v>1141.9480123095309</v>
      </c>
      <c r="Q255" s="20">
        <v>39596</v>
      </c>
      <c r="R255" s="19">
        <v>1029.2539999999999</v>
      </c>
      <c r="AI255" s="28">
        <v>38279</v>
      </c>
      <c r="AJ255">
        <v>27.904</v>
      </c>
      <c r="AP255" s="32">
        <v>38391</v>
      </c>
      <c r="AQ255">
        <v>3.5000000000000003E-2</v>
      </c>
      <c r="AR255" t="str">
        <f t="shared" si="5"/>
        <v/>
      </c>
    </row>
    <row r="256" spans="3:44">
      <c r="C256" s="3">
        <v>35648</v>
      </c>
      <c r="D256" s="2"/>
      <c r="J256" s="10">
        <v>40693</v>
      </c>
      <c r="K256" s="9">
        <v>1141.9840091894762</v>
      </c>
      <c r="Q256" s="20">
        <v>39601</v>
      </c>
      <c r="R256" s="19">
        <v>1029.251</v>
      </c>
      <c r="AI256" s="28">
        <v>38280</v>
      </c>
      <c r="AJ256">
        <v>27.904</v>
      </c>
      <c r="AP256" s="32">
        <v>38426</v>
      </c>
      <c r="AQ256">
        <v>3.1E-2</v>
      </c>
      <c r="AR256" t="str">
        <f t="shared" si="5"/>
        <v/>
      </c>
    </row>
    <row r="257" spans="3:44">
      <c r="C257" s="3">
        <v>35654</v>
      </c>
      <c r="D257" s="2">
        <v>0.11</v>
      </c>
      <c r="J257" s="10">
        <v>40700</v>
      </c>
      <c r="K257" s="9">
        <v>1141.9420077495399</v>
      </c>
      <c r="Q257" s="20">
        <v>39604</v>
      </c>
      <c r="R257" s="19">
        <v>1029.164</v>
      </c>
      <c r="AI257" s="28">
        <v>38281</v>
      </c>
      <c r="AJ257">
        <v>27.904</v>
      </c>
      <c r="AP257" s="32">
        <v>38453</v>
      </c>
      <c r="AQ257">
        <v>3.7999999999999999E-2</v>
      </c>
      <c r="AR257">
        <f t="shared" si="5"/>
        <v>3.7999999999999999E-2</v>
      </c>
    </row>
    <row r="258" spans="3:44">
      <c r="C258" s="3">
        <v>35695</v>
      </c>
      <c r="D258" s="2">
        <v>0.15</v>
      </c>
      <c r="J258" s="10">
        <v>40703</v>
      </c>
      <c r="K258" s="9">
        <v>1141.936033669549</v>
      </c>
      <c r="Q258" s="20">
        <v>39610</v>
      </c>
      <c r="R258" s="19">
        <v>1028.9760000000001</v>
      </c>
      <c r="AI258" s="28">
        <v>38282</v>
      </c>
      <c r="AJ258">
        <v>275.55</v>
      </c>
      <c r="AP258" s="32">
        <v>38481</v>
      </c>
      <c r="AQ258">
        <v>3.1E-2</v>
      </c>
      <c r="AR258" t="str">
        <f t="shared" si="5"/>
        <v/>
      </c>
    </row>
    <row r="259" spans="3:44">
      <c r="C259" s="3">
        <v>35703</v>
      </c>
      <c r="D259" s="2">
        <v>0.12</v>
      </c>
      <c r="J259" s="10">
        <v>40707</v>
      </c>
      <c r="K259" s="9">
        <v>1141.8269152697148</v>
      </c>
      <c r="Q259" s="20">
        <v>39617</v>
      </c>
      <c r="R259" s="19">
        <v>1028.8910000000001</v>
      </c>
      <c r="AI259" s="28">
        <v>38283</v>
      </c>
      <c r="AJ259">
        <v>275.55</v>
      </c>
      <c r="AP259" s="32">
        <v>38523</v>
      </c>
      <c r="AQ259">
        <v>1.6E-2</v>
      </c>
      <c r="AR259" t="str">
        <f t="shared" si="5"/>
        <v/>
      </c>
    </row>
    <row r="260" spans="3:44">
      <c r="C260" s="3">
        <v>35710</v>
      </c>
      <c r="D260" s="2">
        <v>0.11</v>
      </c>
      <c r="J260" s="10">
        <v>40714</v>
      </c>
      <c r="K260" s="9">
        <v>1141.873</v>
      </c>
      <c r="Q260" s="20">
        <v>39622</v>
      </c>
      <c r="R260" s="19">
        <v>1028.6859999999999</v>
      </c>
      <c r="AI260" s="28">
        <v>38284</v>
      </c>
      <c r="AJ260">
        <v>275.55</v>
      </c>
      <c r="AP260" s="32">
        <v>38558</v>
      </c>
      <c r="AQ260">
        <v>1.4999999999999999E-2</v>
      </c>
      <c r="AR260" t="str">
        <f t="shared" si="5"/>
        <v/>
      </c>
    </row>
    <row r="261" spans="3:44">
      <c r="C261" s="3">
        <v>35723</v>
      </c>
      <c r="D261" s="2">
        <v>0.08</v>
      </c>
      <c r="J261" s="10">
        <v>40721</v>
      </c>
      <c r="K261" s="14">
        <v>1141.848</v>
      </c>
      <c r="Q261" s="20">
        <v>39623</v>
      </c>
      <c r="R261" s="19">
        <v>1028.6379999999999</v>
      </c>
      <c r="AI261" s="28">
        <v>38285</v>
      </c>
      <c r="AJ261">
        <v>275.55</v>
      </c>
      <c r="AP261" s="32">
        <v>38586</v>
      </c>
      <c r="AQ261">
        <v>2.3E-2</v>
      </c>
      <c r="AR261" t="str">
        <f t="shared" ref="AR261:AR324" si="6">IF(MONTH(AP261)=4,AQ261,"")</f>
        <v/>
      </c>
    </row>
    <row r="262" spans="3:44">
      <c r="C262" s="3">
        <v>35738</v>
      </c>
      <c r="D262" s="2"/>
      <c r="J262" s="10">
        <v>40728</v>
      </c>
      <c r="K262" s="15">
        <v>1141.838</v>
      </c>
      <c r="Q262" s="20">
        <v>39625</v>
      </c>
      <c r="R262" s="19">
        <v>1028.549</v>
      </c>
      <c r="AI262" s="28">
        <v>38286</v>
      </c>
      <c r="AJ262">
        <v>77.242000000000004</v>
      </c>
      <c r="AP262" s="32">
        <v>38600</v>
      </c>
      <c r="AQ262">
        <v>3.5999999999999997E-2</v>
      </c>
      <c r="AR262" t="str">
        <f t="shared" si="6"/>
        <v/>
      </c>
    </row>
    <row r="263" spans="3:44">
      <c r="C263" s="3">
        <v>35753</v>
      </c>
      <c r="D263" s="2">
        <v>0.06</v>
      </c>
      <c r="J263" s="10">
        <v>40735</v>
      </c>
      <c r="K263" s="14">
        <v>1141.7809999999999</v>
      </c>
      <c r="Q263" s="20">
        <v>39631</v>
      </c>
      <c r="R263" s="19">
        <v>1028.271</v>
      </c>
      <c r="AI263" s="28">
        <v>38287</v>
      </c>
      <c r="AJ263">
        <v>0</v>
      </c>
      <c r="AP263" s="32">
        <v>38601</v>
      </c>
      <c r="AQ263">
        <v>3.5999999999999997E-2</v>
      </c>
      <c r="AR263" t="str">
        <f t="shared" si="6"/>
        <v/>
      </c>
    </row>
    <row r="264" spans="3:44">
      <c r="C264" s="3">
        <v>35772</v>
      </c>
      <c r="D264" s="2">
        <v>0.06</v>
      </c>
      <c r="J264" s="10">
        <v>40742</v>
      </c>
      <c r="K264" s="14">
        <v>1141.788</v>
      </c>
      <c r="Q264" s="20">
        <v>39632</v>
      </c>
      <c r="R264" s="19">
        <v>1028.24</v>
      </c>
      <c r="AI264" s="28">
        <v>38288</v>
      </c>
      <c r="AJ264">
        <v>0</v>
      </c>
      <c r="AP264" s="32">
        <v>38635</v>
      </c>
      <c r="AQ264">
        <v>2.8000000000000001E-2</v>
      </c>
      <c r="AR264" t="str">
        <f t="shared" si="6"/>
        <v/>
      </c>
    </row>
    <row r="265" spans="3:44">
      <c r="C265" s="3">
        <v>35807</v>
      </c>
      <c r="D265" s="2">
        <v>0.06</v>
      </c>
      <c r="J265" s="10">
        <v>40749</v>
      </c>
      <c r="K265" s="14">
        <v>1141.645</v>
      </c>
      <c r="Q265" s="20">
        <v>39636</v>
      </c>
      <c r="R265" s="19">
        <v>1028.222</v>
      </c>
      <c r="AI265" s="28">
        <v>38289</v>
      </c>
      <c r="AJ265">
        <v>0</v>
      </c>
      <c r="AP265" s="32">
        <v>38657</v>
      </c>
      <c r="AQ265">
        <v>3.5000000000000003E-2</v>
      </c>
      <c r="AR265" t="str">
        <f t="shared" si="6"/>
        <v/>
      </c>
    </row>
    <row r="266" spans="3:44">
      <c r="C266" s="3">
        <v>35850</v>
      </c>
      <c r="D266" s="2">
        <v>0.03</v>
      </c>
      <c r="J266" s="10">
        <v>40756</v>
      </c>
      <c r="K266" s="14">
        <v>1141.5720000000001</v>
      </c>
      <c r="Q266" s="20">
        <v>39637</v>
      </c>
      <c r="R266" s="19">
        <v>1028.2349999999999</v>
      </c>
      <c r="AI266" s="28">
        <v>38290</v>
      </c>
      <c r="AJ266">
        <v>0</v>
      </c>
      <c r="AP266" s="32">
        <v>38699</v>
      </c>
      <c r="AQ266">
        <v>5.8000000000000003E-2</v>
      </c>
      <c r="AR266" t="str">
        <f t="shared" si="6"/>
        <v/>
      </c>
    </row>
    <row r="267" spans="3:44">
      <c r="C267" s="3">
        <v>35871</v>
      </c>
      <c r="D267" s="2">
        <v>0.02</v>
      </c>
      <c r="J267" s="10">
        <v>40763</v>
      </c>
      <c r="K267" s="14">
        <v>1141.4659999999999</v>
      </c>
      <c r="Q267" s="20">
        <v>39639</v>
      </c>
      <c r="R267" s="19">
        <v>1028.252</v>
      </c>
      <c r="AI267" s="28">
        <v>38291</v>
      </c>
      <c r="AJ267">
        <v>0</v>
      </c>
      <c r="AP267" s="32">
        <v>38740</v>
      </c>
      <c r="AQ267">
        <v>9.4E-2</v>
      </c>
      <c r="AR267" t="str">
        <f t="shared" si="6"/>
        <v/>
      </c>
    </row>
    <row r="268" spans="3:44">
      <c r="C268" s="3">
        <v>35898</v>
      </c>
      <c r="D268" s="2">
        <v>0.32</v>
      </c>
      <c r="J268" s="10">
        <v>40770</v>
      </c>
      <c r="K268" s="14">
        <v>1141.373</v>
      </c>
      <c r="Q268" s="20">
        <v>39646</v>
      </c>
      <c r="R268" s="19">
        <v>1028.28</v>
      </c>
      <c r="AI268" s="28">
        <v>38292</v>
      </c>
      <c r="AJ268">
        <v>0</v>
      </c>
      <c r="AP268" s="32">
        <v>38762</v>
      </c>
      <c r="AQ268">
        <v>3.5000000000000003E-2</v>
      </c>
      <c r="AR268" t="str">
        <f t="shared" si="6"/>
        <v/>
      </c>
    </row>
    <row r="269" spans="3:44">
      <c r="C269" s="3">
        <v>35901</v>
      </c>
      <c r="D269" s="2"/>
      <c r="J269" s="10">
        <v>40777</v>
      </c>
      <c r="K269" s="14">
        <v>1141.2729999999999</v>
      </c>
      <c r="Q269" s="20">
        <v>39653</v>
      </c>
      <c r="R269" s="19">
        <v>1028.2729999999999</v>
      </c>
      <c r="AI269" s="28">
        <v>38293</v>
      </c>
      <c r="AJ269">
        <v>0</v>
      </c>
      <c r="AP269" s="32">
        <v>38831</v>
      </c>
      <c r="AQ269">
        <v>0.14000000000000001</v>
      </c>
      <c r="AR269">
        <f t="shared" si="6"/>
        <v>0.14000000000000001</v>
      </c>
    </row>
    <row r="270" spans="3:44">
      <c r="C270" s="3">
        <v>35907</v>
      </c>
      <c r="D270" s="2">
        <v>0.11</v>
      </c>
      <c r="J270" s="10">
        <v>40784</v>
      </c>
      <c r="K270" s="14">
        <v>1141.1510000000001</v>
      </c>
      <c r="Q270" s="20">
        <v>39674</v>
      </c>
      <c r="R270" s="19">
        <v>1028.068</v>
      </c>
      <c r="AI270" s="28">
        <v>38294</v>
      </c>
      <c r="AJ270">
        <v>0</v>
      </c>
      <c r="AP270" s="32">
        <v>38832</v>
      </c>
      <c r="AQ270">
        <v>0.14000000000000001</v>
      </c>
      <c r="AR270">
        <f t="shared" si="6"/>
        <v>0.14000000000000001</v>
      </c>
    </row>
    <row r="271" spans="3:44">
      <c r="C271" s="3">
        <v>35909</v>
      </c>
      <c r="D271" s="2">
        <v>0.08</v>
      </c>
      <c r="J271" s="10">
        <v>40791</v>
      </c>
      <c r="K271" s="14">
        <v>1141.0140000000001</v>
      </c>
      <c r="Q271" s="20">
        <v>39681</v>
      </c>
      <c r="R271" s="19">
        <v>1028.1500000000001</v>
      </c>
      <c r="AI271" s="28">
        <v>38295</v>
      </c>
      <c r="AJ271">
        <v>0</v>
      </c>
      <c r="AP271" s="32">
        <v>38854</v>
      </c>
      <c r="AQ271">
        <v>4.2000000000000003E-2</v>
      </c>
      <c r="AR271" t="str">
        <f t="shared" si="6"/>
        <v/>
      </c>
    </row>
    <row r="272" spans="3:44">
      <c r="C272" s="3">
        <v>35911</v>
      </c>
      <c r="D272" s="2">
        <v>0.05</v>
      </c>
      <c r="J272" s="10">
        <v>40798</v>
      </c>
      <c r="K272" s="14">
        <v>1140.8620000000001</v>
      </c>
      <c r="Q272" s="20">
        <v>39688</v>
      </c>
      <c r="R272" s="19">
        <v>1028.3399999999999</v>
      </c>
      <c r="AI272" s="28">
        <v>38296</v>
      </c>
      <c r="AJ272">
        <v>0</v>
      </c>
      <c r="AP272" s="32">
        <v>38887</v>
      </c>
      <c r="AQ272">
        <v>1.7000000000000001E-2</v>
      </c>
      <c r="AR272" t="str">
        <f t="shared" si="6"/>
        <v/>
      </c>
    </row>
    <row r="273" spans="3:44">
      <c r="C273" s="3">
        <v>35915</v>
      </c>
      <c r="D273" s="2">
        <v>0.04</v>
      </c>
      <c r="J273" s="10">
        <v>40805</v>
      </c>
      <c r="K273" s="14">
        <v>1140.7619999999999</v>
      </c>
      <c r="Q273" s="20">
        <v>39693</v>
      </c>
      <c r="R273" s="19">
        <v>1028.4259999999999</v>
      </c>
      <c r="AI273" s="28">
        <v>38297</v>
      </c>
      <c r="AJ273">
        <v>0</v>
      </c>
      <c r="AP273" s="32">
        <v>38916</v>
      </c>
      <c r="AQ273">
        <v>0.02</v>
      </c>
      <c r="AR273" t="str">
        <f t="shared" si="6"/>
        <v/>
      </c>
    </row>
    <row r="274" spans="3:44">
      <c r="C274" s="3">
        <v>35933</v>
      </c>
      <c r="D274" s="2">
        <v>0.3</v>
      </c>
      <c r="J274" s="10">
        <v>40812</v>
      </c>
      <c r="K274" s="14">
        <v>1140.827</v>
      </c>
      <c r="Q274" s="20">
        <v>39702</v>
      </c>
      <c r="R274" s="19">
        <v>1028.5650000000001</v>
      </c>
      <c r="AI274" s="28">
        <v>38298</v>
      </c>
      <c r="AJ274">
        <v>0</v>
      </c>
      <c r="AP274" s="32">
        <v>38950</v>
      </c>
      <c r="AQ274">
        <v>2.3E-2</v>
      </c>
      <c r="AR274" t="str">
        <f t="shared" si="6"/>
        <v/>
      </c>
    </row>
    <row r="275" spans="3:44">
      <c r="C275" s="3">
        <v>35961</v>
      </c>
      <c r="D275" s="2">
        <v>0.06</v>
      </c>
      <c r="J275" s="10">
        <v>40819</v>
      </c>
      <c r="K275" s="14">
        <v>1140.883</v>
      </c>
      <c r="Q275" s="20">
        <v>39709</v>
      </c>
      <c r="R275" s="19">
        <v>1028.6379999999999</v>
      </c>
      <c r="AI275" s="28">
        <v>38299</v>
      </c>
      <c r="AJ275">
        <v>0</v>
      </c>
      <c r="AP275" s="32">
        <v>38971</v>
      </c>
      <c r="AQ275">
        <v>2.3E-2</v>
      </c>
      <c r="AR275" t="str">
        <f t="shared" si="6"/>
        <v/>
      </c>
    </row>
    <row r="276" spans="3:44">
      <c r="C276" s="3">
        <v>35965</v>
      </c>
      <c r="D276" s="2">
        <v>9.300000000000001E-3</v>
      </c>
      <c r="J276" s="10">
        <v>40833</v>
      </c>
      <c r="K276" s="14">
        <v>1140.98</v>
      </c>
      <c r="Q276" s="20">
        <v>39713</v>
      </c>
      <c r="R276" s="19">
        <v>1028.5820000000001</v>
      </c>
      <c r="AI276" s="28">
        <v>38300</v>
      </c>
      <c r="AJ276">
        <v>0</v>
      </c>
      <c r="AP276" s="32">
        <v>39006</v>
      </c>
      <c r="AQ276">
        <v>6.5000000000000002E-2</v>
      </c>
      <c r="AR276" t="str">
        <f t="shared" si="6"/>
        <v/>
      </c>
    </row>
    <row r="277" spans="3:44">
      <c r="C277" s="3">
        <v>35966</v>
      </c>
      <c r="D277" s="2">
        <v>0.09</v>
      </c>
      <c r="J277" s="10">
        <v>40847</v>
      </c>
      <c r="K277" s="14">
        <v>1141.059</v>
      </c>
      <c r="Q277" s="20">
        <v>39716</v>
      </c>
      <c r="R277" s="19">
        <v>1028.5039999999999</v>
      </c>
      <c r="AI277" s="28">
        <v>38301</v>
      </c>
      <c r="AJ277">
        <v>0</v>
      </c>
      <c r="AP277" s="32">
        <v>39035</v>
      </c>
      <c r="AQ277">
        <v>6.4000000000000001E-2</v>
      </c>
      <c r="AR277" t="str">
        <f t="shared" si="6"/>
        <v/>
      </c>
    </row>
    <row r="278" spans="3:44">
      <c r="C278" s="3">
        <v>35967</v>
      </c>
      <c r="D278" s="2">
        <v>0.18</v>
      </c>
      <c r="J278" s="10">
        <v>40854</v>
      </c>
      <c r="K278" s="14">
        <v>1141.105</v>
      </c>
      <c r="Q278" s="20">
        <v>39720</v>
      </c>
      <c r="R278" s="19">
        <v>1028.402</v>
      </c>
      <c r="AI278" s="28">
        <v>38302</v>
      </c>
      <c r="AJ278">
        <v>0</v>
      </c>
      <c r="AP278" s="32">
        <v>39190</v>
      </c>
      <c r="AQ278">
        <v>0.18</v>
      </c>
      <c r="AR278">
        <f t="shared" si="6"/>
        <v>0.18</v>
      </c>
    </row>
    <row r="279" spans="3:44">
      <c r="C279" s="3">
        <v>35997</v>
      </c>
      <c r="D279" s="2">
        <v>0.05</v>
      </c>
      <c r="J279" s="10">
        <v>40861</v>
      </c>
      <c r="K279" s="14">
        <v>1141.1669999999999</v>
      </c>
      <c r="Q279" s="20">
        <v>39723</v>
      </c>
      <c r="R279" s="19">
        <v>1028.2270000000001</v>
      </c>
      <c r="AI279" s="28">
        <v>38303</v>
      </c>
      <c r="AJ279">
        <v>0</v>
      </c>
      <c r="AP279" s="32">
        <v>39216</v>
      </c>
      <c r="AQ279">
        <v>6.8000000000000005E-2</v>
      </c>
      <c r="AR279" t="str">
        <f t="shared" si="6"/>
        <v/>
      </c>
    </row>
    <row r="280" spans="3:44">
      <c r="C280" s="3">
        <v>36011</v>
      </c>
      <c r="D280" s="2"/>
      <c r="J280" s="10">
        <v>40875</v>
      </c>
      <c r="K280" s="14">
        <v>1141.2599976851852</v>
      </c>
      <c r="Q280" s="20">
        <v>39727</v>
      </c>
      <c r="R280" s="19">
        <v>1028.0429999999999</v>
      </c>
      <c r="AI280" s="28">
        <v>38304</v>
      </c>
      <c r="AJ280">
        <v>0</v>
      </c>
      <c r="AP280" s="32">
        <v>39251</v>
      </c>
      <c r="AQ280">
        <v>2.9000000000000001E-2</v>
      </c>
      <c r="AR280" t="str">
        <f t="shared" si="6"/>
        <v/>
      </c>
    </row>
    <row r="281" spans="3:44">
      <c r="C281" s="3">
        <v>36017</v>
      </c>
      <c r="D281" s="2">
        <v>0.13</v>
      </c>
      <c r="J281" s="10">
        <v>40890</v>
      </c>
      <c r="K281" s="14">
        <v>1141.3900000000001</v>
      </c>
      <c r="Q281" s="20">
        <v>39730</v>
      </c>
      <c r="R281" s="19">
        <v>1028.0050000000001</v>
      </c>
      <c r="AI281" s="28">
        <v>38305</v>
      </c>
      <c r="AJ281">
        <v>0</v>
      </c>
      <c r="AP281" s="32">
        <v>39279</v>
      </c>
      <c r="AQ281">
        <v>2.5000000000000001E-2</v>
      </c>
      <c r="AR281" t="str">
        <f t="shared" si="6"/>
        <v/>
      </c>
    </row>
    <row r="282" spans="3:44">
      <c r="C282" s="3">
        <v>36063</v>
      </c>
      <c r="D282" s="2">
        <v>7.0000000000000007E-2</v>
      </c>
      <c r="J282" s="10">
        <v>40911</v>
      </c>
      <c r="K282" s="14">
        <v>1141.5740000000001</v>
      </c>
      <c r="Q282" s="20">
        <v>39737</v>
      </c>
      <c r="R282" s="19">
        <v>1027.365</v>
      </c>
      <c r="AI282" s="28">
        <v>38306</v>
      </c>
      <c r="AJ282">
        <v>0</v>
      </c>
      <c r="AP282" s="32">
        <v>39307</v>
      </c>
      <c r="AQ282">
        <v>3.1E-2</v>
      </c>
      <c r="AR282" t="str">
        <f t="shared" si="6"/>
        <v/>
      </c>
    </row>
    <row r="283" spans="3:44">
      <c r="C283" s="3">
        <v>36087</v>
      </c>
      <c r="D283" s="2">
        <v>0.08</v>
      </c>
      <c r="J283" s="10">
        <v>40924</v>
      </c>
      <c r="K283" s="14">
        <v>1141.6020000000001</v>
      </c>
      <c r="Q283" s="20">
        <v>39743</v>
      </c>
      <c r="R283" s="19">
        <v>1027.135</v>
      </c>
      <c r="AI283" s="28">
        <v>38307</v>
      </c>
      <c r="AJ283">
        <v>0</v>
      </c>
      <c r="AP283" s="32">
        <v>39335</v>
      </c>
      <c r="AQ283">
        <v>2.5000000000000001E-2</v>
      </c>
      <c r="AR283" t="str">
        <f t="shared" si="6"/>
        <v/>
      </c>
    </row>
    <row r="284" spans="3:44">
      <c r="C284" s="3">
        <v>36116</v>
      </c>
      <c r="D284" s="2">
        <v>0.09</v>
      </c>
      <c r="J284" s="10">
        <v>40938</v>
      </c>
      <c r="K284" s="14">
        <v>1141.6500000000001</v>
      </c>
      <c r="Q284" s="20">
        <v>39764</v>
      </c>
      <c r="R284" s="19">
        <v>1027.8030000000001</v>
      </c>
      <c r="AI284" s="28">
        <v>38308</v>
      </c>
      <c r="AJ284">
        <v>0</v>
      </c>
      <c r="AP284" s="32">
        <v>39377</v>
      </c>
      <c r="AQ284">
        <v>6.3E-2</v>
      </c>
      <c r="AR284" t="str">
        <f t="shared" si="6"/>
        <v/>
      </c>
    </row>
    <row r="285" spans="3:44">
      <c r="C285" s="3">
        <v>36150</v>
      </c>
      <c r="D285" s="2">
        <v>0.06</v>
      </c>
      <c r="J285" s="10">
        <v>40952</v>
      </c>
      <c r="K285" s="14">
        <v>1141.7170000000001</v>
      </c>
      <c r="Q285" s="20">
        <v>39786</v>
      </c>
      <c r="R285" s="19">
        <v>1028.325</v>
      </c>
      <c r="AI285" s="28">
        <v>38309</v>
      </c>
      <c r="AJ285">
        <v>0</v>
      </c>
      <c r="AP285" s="32">
        <v>39399</v>
      </c>
      <c r="AQ285">
        <v>6.8000000000000005E-2</v>
      </c>
      <c r="AR285" t="str">
        <f t="shared" si="6"/>
        <v/>
      </c>
    </row>
    <row r="286" spans="3:44">
      <c r="C286" s="3">
        <v>36178</v>
      </c>
      <c r="D286" s="2">
        <v>0.06</v>
      </c>
      <c r="J286" s="10">
        <v>40966</v>
      </c>
      <c r="K286" s="14">
        <v>1141.7719999999999</v>
      </c>
      <c r="Q286" s="20">
        <v>39835</v>
      </c>
      <c r="R286" s="19">
        <v>1029.1479999999999</v>
      </c>
      <c r="AI286" s="28">
        <v>38310</v>
      </c>
      <c r="AJ286">
        <v>0</v>
      </c>
      <c r="AP286" s="32">
        <v>39425</v>
      </c>
      <c r="AQ286">
        <v>9.7000000000000003E-2</v>
      </c>
      <c r="AR286" t="str">
        <f t="shared" si="6"/>
        <v/>
      </c>
    </row>
    <row r="287" spans="3:44">
      <c r="C287" s="3">
        <v>36213</v>
      </c>
      <c r="D287" s="2">
        <v>0.03</v>
      </c>
      <c r="J287" s="10">
        <v>40980</v>
      </c>
      <c r="K287" s="14">
        <v>1141.837</v>
      </c>
      <c r="Q287" s="20">
        <v>39870</v>
      </c>
      <c r="R287" s="19">
        <v>1029.56</v>
      </c>
      <c r="AI287" s="28">
        <v>38311</v>
      </c>
      <c r="AJ287">
        <v>0</v>
      </c>
      <c r="AP287" s="32">
        <v>39454</v>
      </c>
      <c r="AQ287">
        <v>5.6000000000000001E-2</v>
      </c>
      <c r="AR287" t="str">
        <f t="shared" si="6"/>
        <v/>
      </c>
    </row>
    <row r="288" spans="3:44">
      <c r="C288" s="3">
        <v>36236</v>
      </c>
      <c r="D288" s="2">
        <v>0.04</v>
      </c>
      <c r="J288" s="10">
        <v>40994</v>
      </c>
      <c r="K288" s="14">
        <v>1141.8890000000001</v>
      </c>
      <c r="Q288" s="20">
        <v>39896</v>
      </c>
      <c r="R288" s="19">
        <v>1029.837</v>
      </c>
      <c r="AI288" s="28">
        <v>38312</v>
      </c>
      <c r="AJ288">
        <v>0</v>
      </c>
      <c r="AP288" s="32">
        <v>39455</v>
      </c>
      <c r="AQ288">
        <v>5.6000000000000001E-2</v>
      </c>
      <c r="AR288" t="str">
        <f t="shared" si="6"/>
        <v/>
      </c>
    </row>
    <row r="289" spans="3:44">
      <c r="C289" s="3">
        <v>36270</v>
      </c>
      <c r="D289" s="2">
        <v>0.03</v>
      </c>
      <c r="J289" s="3">
        <v>40909</v>
      </c>
      <c r="K289">
        <f>Data!Q3</f>
        <v>1141.5999755859375</v>
      </c>
      <c r="L289">
        <f>Data!N3</f>
        <v>1141.5999755859375</v>
      </c>
      <c r="M289">
        <f>Data!T3</f>
        <v>1141.5999755859375</v>
      </c>
      <c r="Q289" s="20">
        <v>39899</v>
      </c>
      <c r="R289" s="19">
        <v>1029.796</v>
      </c>
      <c r="AI289" s="28">
        <v>38313</v>
      </c>
      <c r="AJ289">
        <v>0</v>
      </c>
      <c r="AP289" s="32">
        <v>39496</v>
      </c>
      <c r="AQ289">
        <v>9.9000000000000019E-2</v>
      </c>
      <c r="AR289" t="str">
        <f t="shared" si="6"/>
        <v/>
      </c>
    </row>
    <row r="290" spans="3:44">
      <c r="C290" s="3">
        <v>36297</v>
      </c>
      <c r="D290" s="2">
        <v>7.0000000000000007E-2</v>
      </c>
      <c r="J290" s="3">
        <v>40940</v>
      </c>
      <c r="K290">
        <f>Data!Q4</f>
        <v>1142.093994140625</v>
      </c>
      <c r="L290">
        <f>Data!N4</f>
        <v>1141.86083984375</v>
      </c>
      <c r="M290">
        <f>Data!T4</f>
        <v>1142.42919921875</v>
      </c>
      <c r="Q290" s="20">
        <v>39900</v>
      </c>
      <c r="R290" s="19">
        <v>1029.7239999999999</v>
      </c>
      <c r="AI290" s="28">
        <v>38314</v>
      </c>
      <c r="AJ290">
        <v>0</v>
      </c>
      <c r="AP290" s="32">
        <v>39524</v>
      </c>
      <c r="AQ290">
        <v>9.4000000000000014E-2</v>
      </c>
      <c r="AR290" t="str">
        <f t="shared" si="6"/>
        <v/>
      </c>
    </row>
    <row r="291" spans="3:44">
      <c r="C291" s="3">
        <v>36336</v>
      </c>
      <c r="D291" s="2"/>
      <c r="J291" s="3">
        <v>40969</v>
      </c>
      <c r="K291">
        <f>Data!Q5</f>
        <v>1142.7049560546875</v>
      </c>
      <c r="L291">
        <f>Data!N5</f>
        <v>1142.1021728515625</v>
      </c>
      <c r="M291">
        <f>Data!T5</f>
        <v>1143.198486328125</v>
      </c>
      <c r="Q291" s="20">
        <v>39902</v>
      </c>
      <c r="R291" s="19">
        <v>1029.596</v>
      </c>
      <c r="AI291" s="28">
        <v>38315</v>
      </c>
      <c r="AJ291">
        <v>0</v>
      </c>
      <c r="AP291" s="32">
        <v>39552</v>
      </c>
      <c r="AQ291">
        <v>9.7000000000000017E-2</v>
      </c>
      <c r="AR291">
        <f t="shared" si="6"/>
        <v>9.7000000000000017E-2</v>
      </c>
    </row>
    <row r="292" spans="3:44">
      <c r="C292" s="3">
        <v>36344</v>
      </c>
      <c r="D292" s="2">
        <v>0.05</v>
      </c>
      <c r="J292" s="3">
        <v>41000</v>
      </c>
      <c r="K292">
        <f>Data!Q6</f>
        <v>1143.2080078125</v>
      </c>
      <c r="L292">
        <f>Data!N6</f>
        <v>1142.46044921875</v>
      </c>
      <c r="M292">
        <f>Data!T6</f>
        <v>1143.7701416015625</v>
      </c>
      <c r="Q292" s="20">
        <v>39905</v>
      </c>
      <c r="R292" s="19">
        <v>1029.3679999999999</v>
      </c>
      <c r="AI292" s="28">
        <v>38316</v>
      </c>
      <c r="AJ292">
        <v>0</v>
      </c>
      <c r="AP292" s="32">
        <v>39570</v>
      </c>
      <c r="AR292" t="str">
        <f t="shared" si="6"/>
        <v/>
      </c>
    </row>
    <row r="293" spans="3:44">
      <c r="C293" s="3">
        <v>36368</v>
      </c>
      <c r="D293" s="2">
        <v>0.04</v>
      </c>
      <c r="J293" s="3">
        <v>41030</v>
      </c>
      <c r="K293">
        <f>Data!Q7</f>
        <v>1143.612548828125</v>
      </c>
      <c r="L293">
        <f>Data!N7</f>
        <v>1142.810546875</v>
      </c>
      <c r="M293">
        <f>Data!T7</f>
        <v>1144.363037109375</v>
      </c>
      <c r="Q293" s="20">
        <v>39909</v>
      </c>
      <c r="R293" s="19">
        <v>1028.9390000000001</v>
      </c>
      <c r="AI293" s="28">
        <v>38317</v>
      </c>
      <c r="AJ293">
        <v>0</v>
      </c>
      <c r="AP293" s="32">
        <v>39582</v>
      </c>
      <c r="AQ293">
        <v>7.5999999999999998E-2</v>
      </c>
      <c r="AR293" t="str">
        <f t="shared" si="6"/>
        <v/>
      </c>
    </row>
    <row r="294" spans="3:44">
      <c r="C294" s="3">
        <v>36370</v>
      </c>
      <c r="D294" s="2"/>
      <c r="J294" s="3">
        <v>41061</v>
      </c>
      <c r="K294">
        <f>Data!Q8</f>
        <v>1142.8173828125</v>
      </c>
      <c r="L294">
        <f>Data!N8</f>
        <v>1141.6015625</v>
      </c>
      <c r="M294">
        <f>Data!T8</f>
        <v>1143.8936767578125</v>
      </c>
      <c r="Q294" s="20">
        <v>39911</v>
      </c>
      <c r="R294" s="19">
        <v>1028.7360000000001</v>
      </c>
      <c r="AI294" s="28">
        <v>38318</v>
      </c>
      <c r="AJ294">
        <v>0</v>
      </c>
      <c r="AP294" s="32">
        <v>39603</v>
      </c>
      <c r="AR294" t="str">
        <f t="shared" si="6"/>
        <v/>
      </c>
    </row>
    <row r="295" spans="3:44">
      <c r="C295" s="3">
        <v>36384</v>
      </c>
      <c r="D295" s="2">
        <v>0.08</v>
      </c>
      <c r="J295" s="3">
        <v>41091</v>
      </c>
      <c r="K295">
        <f>Data!Q9</f>
        <v>1141.97265625</v>
      </c>
      <c r="L295">
        <f>Data!N9</f>
        <v>1140.828125</v>
      </c>
      <c r="M295">
        <f>Data!T9</f>
        <v>1143.65087890625</v>
      </c>
      <c r="Q295" s="20">
        <v>39916</v>
      </c>
      <c r="R295" s="19">
        <v>1028.164</v>
      </c>
      <c r="AI295" s="28">
        <v>38319</v>
      </c>
      <c r="AJ295">
        <v>0</v>
      </c>
      <c r="AP295" s="32">
        <v>39611.510416666664</v>
      </c>
      <c r="AQ295">
        <v>2.58E-2</v>
      </c>
      <c r="AR295" t="str">
        <f t="shared" si="6"/>
        <v/>
      </c>
    </row>
    <row r="296" spans="3:44">
      <c r="C296" s="3">
        <v>36403</v>
      </c>
      <c r="D296" s="2"/>
      <c r="J296" s="3">
        <v>41122</v>
      </c>
      <c r="K296">
        <f>Data!Q10</f>
        <v>1141.378662109375</v>
      </c>
      <c r="L296">
        <f>Data!N10</f>
        <v>1139.9241943359375</v>
      </c>
      <c r="M296">
        <f>Data!T10</f>
        <v>1143.317626953125</v>
      </c>
      <c r="Q296" s="20">
        <v>39919</v>
      </c>
      <c r="R296" s="19">
        <v>1027.7439999999999</v>
      </c>
      <c r="AI296" s="28">
        <v>38320</v>
      </c>
      <c r="AJ296">
        <v>0</v>
      </c>
      <c r="AP296" s="32">
        <v>39615</v>
      </c>
      <c r="AQ296">
        <v>3.6999999999999998E-2</v>
      </c>
      <c r="AR296" t="str">
        <f t="shared" si="6"/>
        <v/>
      </c>
    </row>
    <row r="297" spans="3:44">
      <c r="C297" s="3">
        <v>36413</v>
      </c>
      <c r="D297" s="2">
        <v>0.05</v>
      </c>
      <c r="J297" s="3">
        <v>41153</v>
      </c>
      <c r="K297">
        <f>Data!Q11</f>
        <v>1140.731201171875</v>
      </c>
      <c r="L297">
        <f>Data!N11</f>
        <v>1138.9273681640625</v>
      </c>
      <c r="M297">
        <f>Data!T11</f>
        <v>1142.6776123046875</v>
      </c>
      <c r="Q297" s="20">
        <v>39923</v>
      </c>
      <c r="R297" s="19">
        <v>1027.7159999999999</v>
      </c>
      <c r="AI297" s="28">
        <v>38321</v>
      </c>
      <c r="AJ297">
        <v>0</v>
      </c>
      <c r="AP297" s="32">
        <v>39637</v>
      </c>
      <c r="AR297" t="str">
        <f t="shared" si="6"/>
        <v/>
      </c>
    </row>
    <row r="298" spans="3:44">
      <c r="C298" s="3">
        <v>36462</v>
      </c>
      <c r="D298" s="2">
        <v>0.02</v>
      </c>
      <c r="J298" s="3">
        <v>41183</v>
      </c>
      <c r="K298">
        <f>Data!Q12</f>
        <v>1140.0386962890625</v>
      </c>
      <c r="L298">
        <f>Data!N12</f>
        <v>1138.9722900390625</v>
      </c>
      <c r="M298">
        <f>Data!T12</f>
        <v>1141.9334716796875</v>
      </c>
      <c r="Q298" s="20">
        <v>39926</v>
      </c>
      <c r="R298" s="19">
        <v>1027.4870000000001</v>
      </c>
      <c r="AI298" s="28">
        <v>38322</v>
      </c>
      <c r="AJ298">
        <v>0</v>
      </c>
      <c r="AP298" s="32">
        <v>39643</v>
      </c>
      <c r="AQ298">
        <v>2.4000000000000004E-2</v>
      </c>
      <c r="AR298" t="str">
        <f t="shared" si="6"/>
        <v/>
      </c>
    </row>
    <row r="299" spans="3:44">
      <c r="C299" s="3">
        <v>36486</v>
      </c>
      <c r="D299" s="2">
        <v>0.05</v>
      </c>
      <c r="J299" s="3">
        <v>41214</v>
      </c>
      <c r="K299">
        <f>Data!Q13</f>
        <v>1139.1787109375</v>
      </c>
      <c r="L299">
        <f>Data!N13</f>
        <v>1138.9962158203125</v>
      </c>
      <c r="M299">
        <f>Data!T13</f>
        <v>1141.380859375</v>
      </c>
      <c r="Q299" s="20">
        <v>39930</v>
      </c>
      <c r="R299" s="19">
        <v>1027.2729999999999</v>
      </c>
      <c r="AI299" s="28">
        <v>38323</v>
      </c>
      <c r="AJ299">
        <v>0</v>
      </c>
      <c r="AP299" s="32">
        <v>39651.697916666664</v>
      </c>
      <c r="AQ299">
        <v>2.2749999999999999E-2</v>
      </c>
      <c r="AR299" t="str">
        <f t="shared" si="6"/>
        <v/>
      </c>
    </row>
    <row r="300" spans="3:44">
      <c r="C300" s="3">
        <v>36508</v>
      </c>
      <c r="D300" s="2">
        <v>0.08</v>
      </c>
      <c r="J300" s="3">
        <v>41244</v>
      </c>
      <c r="K300">
        <f>Data!Q14</f>
        <v>1139.419677734375</v>
      </c>
      <c r="L300">
        <f>Data!N14</f>
        <v>1139</v>
      </c>
      <c r="M300">
        <f>Data!T14</f>
        <v>1140.677490234375</v>
      </c>
      <c r="Q300" s="20">
        <v>39933</v>
      </c>
      <c r="R300" s="19">
        <v>1027.1590000000001</v>
      </c>
      <c r="AI300" s="28">
        <v>38324</v>
      </c>
      <c r="AJ300">
        <v>0</v>
      </c>
      <c r="AP300" s="32">
        <v>39663</v>
      </c>
      <c r="AR300" t="str">
        <f t="shared" si="6"/>
        <v/>
      </c>
    </row>
    <row r="301" spans="3:44">
      <c r="C301" s="3">
        <v>36552</v>
      </c>
      <c r="D301" s="2">
        <v>0.02</v>
      </c>
      <c r="J301" s="3">
        <v>41275</v>
      </c>
      <c r="K301">
        <f>Data!Q15</f>
        <v>1139.719970703125</v>
      </c>
      <c r="L301">
        <f>Data!N15</f>
        <v>1139.224853515625</v>
      </c>
      <c r="M301">
        <f>Data!T15</f>
        <v>1140.944091796875</v>
      </c>
      <c r="Q301" s="20">
        <v>39937</v>
      </c>
      <c r="R301" s="19">
        <v>1027.229</v>
      </c>
      <c r="AI301" s="28">
        <v>38325</v>
      </c>
      <c r="AJ301">
        <v>0</v>
      </c>
      <c r="AP301" s="32">
        <v>39671</v>
      </c>
      <c r="AQ301">
        <v>0.03</v>
      </c>
      <c r="AR301" t="str">
        <f t="shared" si="6"/>
        <v/>
      </c>
    </row>
    <row r="302" spans="3:44">
      <c r="C302" s="3">
        <v>36584</v>
      </c>
      <c r="D302" s="2">
        <v>0.64</v>
      </c>
      <c r="J302" s="3">
        <v>41306</v>
      </c>
      <c r="K302">
        <f>Data!Q16</f>
        <v>1140.371337890625</v>
      </c>
      <c r="L302">
        <f>Data!N16</f>
        <v>1139.81005859375</v>
      </c>
      <c r="M302">
        <f>Data!T16</f>
        <v>1141.3753662109375</v>
      </c>
      <c r="Q302" s="20">
        <v>39940</v>
      </c>
      <c r="R302" s="19">
        <v>1027.4190000000001</v>
      </c>
      <c r="AI302" s="28">
        <v>38326</v>
      </c>
      <c r="AJ302">
        <v>0</v>
      </c>
      <c r="AP302" s="32">
        <v>39679</v>
      </c>
      <c r="AQ302">
        <v>3.5999999999999997E-2</v>
      </c>
      <c r="AR302" t="str">
        <f t="shared" si="6"/>
        <v/>
      </c>
    </row>
    <row r="303" spans="3:44">
      <c r="C303" s="3">
        <v>36608</v>
      </c>
      <c r="D303" s="2">
        <v>0.03</v>
      </c>
      <c r="J303" s="3">
        <v>41334</v>
      </c>
      <c r="K303">
        <f>Data!Q17</f>
        <v>1140.78173828125</v>
      </c>
      <c r="L303">
        <f>Data!N17</f>
        <v>1140.2335205078125</v>
      </c>
      <c r="M303">
        <f>Data!T17</f>
        <v>1141.7244873046875</v>
      </c>
      <c r="Q303" s="20">
        <v>39944</v>
      </c>
      <c r="R303" s="19">
        <v>1027.604</v>
      </c>
      <c r="AI303" s="28">
        <v>38327</v>
      </c>
      <c r="AJ303">
        <v>0</v>
      </c>
      <c r="AP303" s="32">
        <v>39685.604166666664</v>
      </c>
      <c r="AQ303">
        <v>4.3049999999999998E-2</v>
      </c>
      <c r="AR303" t="str">
        <f t="shared" si="6"/>
        <v/>
      </c>
    </row>
    <row r="304" spans="3:44">
      <c r="C304" s="3">
        <v>36643</v>
      </c>
      <c r="D304" s="2">
        <v>0.09</v>
      </c>
      <c r="J304" s="3">
        <v>41365</v>
      </c>
      <c r="K304">
        <f>Data!Q18</f>
        <v>1141.167236328125</v>
      </c>
      <c r="L304">
        <f>Data!N18</f>
        <v>1140.6148681640625</v>
      </c>
      <c r="M304">
        <f>Data!T18</f>
        <v>1142.12451171875</v>
      </c>
      <c r="Q304" s="20">
        <v>39946</v>
      </c>
      <c r="R304" s="19">
        <v>1027.69</v>
      </c>
      <c r="AI304" s="28">
        <v>38328</v>
      </c>
      <c r="AJ304">
        <v>0</v>
      </c>
      <c r="AP304" s="32">
        <v>39693</v>
      </c>
      <c r="AR304" t="str">
        <f t="shared" si="6"/>
        <v/>
      </c>
    </row>
    <row r="305" spans="1:44">
      <c r="C305" s="3">
        <v>36661</v>
      </c>
      <c r="D305" s="2">
        <v>7.0000000000000007E-2</v>
      </c>
      <c r="J305" s="3">
        <v>41395</v>
      </c>
      <c r="K305">
        <f>Data!Q19</f>
        <v>1141.5677490234375</v>
      </c>
      <c r="L305">
        <f>Data!N19</f>
        <v>1140.9166259765625</v>
      </c>
      <c r="M305">
        <f>Data!T19</f>
        <v>1142.78271484375</v>
      </c>
      <c r="Q305" s="20">
        <v>39948</v>
      </c>
      <c r="R305" s="19">
        <v>1027.7339999999999</v>
      </c>
      <c r="AI305" s="28">
        <v>38329</v>
      </c>
      <c r="AJ305">
        <v>0</v>
      </c>
      <c r="AP305" s="32">
        <v>39706</v>
      </c>
      <c r="AQ305">
        <v>2.4E-2</v>
      </c>
      <c r="AR305" t="str">
        <f t="shared" si="6"/>
        <v/>
      </c>
    </row>
    <row r="306" spans="1:44">
      <c r="C306" s="3">
        <v>36703</v>
      </c>
      <c r="D306" s="2">
        <v>0.1</v>
      </c>
      <c r="J306" s="3">
        <v>41426</v>
      </c>
      <c r="K306">
        <f>Data!Q20</f>
        <v>1140.9200439453125</v>
      </c>
      <c r="L306">
        <f>Data!N20</f>
        <v>1140.116455078125</v>
      </c>
      <c r="M306">
        <f>Data!T20</f>
        <v>1141.9254150390625</v>
      </c>
      <c r="Q306" s="20">
        <v>39949</v>
      </c>
      <c r="R306" s="19">
        <v>1027.8309999999999</v>
      </c>
      <c r="AI306" s="28">
        <v>38330</v>
      </c>
      <c r="AJ306">
        <v>0</v>
      </c>
      <c r="AP306" s="32">
        <v>39736</v>
      </c>
      <c r="AQ306">
        <v>3.9E-2</v>
      </c>
      <c r="AR306" t="str">
        <f t="shared" si="6"/>
        <v/>
      </c>
    </row>
    <row r="307" spans="1:44">
      <c r="C307" s="3">
        <v>36732</v>
      </c>
      <c r="D307" s="2">
        <v>0.14000000000000001</v>
      </c>
      <c r="J307" s="3">
        <v>41456</v>
      </c>
      <c r="K307">
        <f>Data!Q21</f>
        <v>1140.420166015625</v>
      </c>
      <c r="L307">
        <f>Data!N21</f>
        <v>1139.2642822265625</v>
      </c>
      <c r="M307">
        <f>Data!T21</f>
        <v>1141.6109619140625</v>
      </c>
      <c r="Q307" s="20">
        <v>39952</v>
      </c>
      <c r="R307" s="19">
        <v>1027.8309999999999</v>
      </c>
      <c r="AI307" s="28">
        <v>38331</v>
      </c>
      <c r="AJ307">
        <v>0</v>
      </c>
      <c r="AP307" s="32">
        <v>39739</v>
      </c>
      <c r="AR307" t="str">
        <f t="shared" si="6"/>
        <v/>
      </c>
    </row>
    <row r="308" spans="1:44">
      <c r="C308" s="3">
        <v>36767</v>
      </c>
      <c r="D308" s="2">
        <v>0.1</v>
      </c>
      <c r="J308" s="3">
        <v>41487</v>
      </c>
      <c r="K308">
        <f>Data!Q22</f>
        <v>1139.7620849609375</v>
      </c>
      <c r="L308">
        <f>Data!N22</f>
        <v>1138.9017333984375</v>
      </c>
      <c r="M308">
        <f>Data!T22</f>
        <v>1141.14111328125</v>
      </c>
      <c r="Q308" s="21">
        <v>39964</v>
      </c>
      <c r="R308" s="22">
        <v>1028.163</v>
      </c>
      <c r="AI308" s="28">
        <v>38332</v>
      </c>
      <c r="AJ308">
        <v>0</v>
      </c>
      <c r="AP308" s="32">
        <v>39755</v>
      </c>
      <c r="AQ308">
        <v>0.1</v>
      </c>
      <c r="AR308" t="str">
        <f t="shared" si="6"/>
        <v/>
      </c>
    </row>
    <row r="309" spans="1:44">
      <c r="C309" s="3">
        <v>36794</v>
      </c>
      <c r="D309" s="2">
        <v>0.01</v>
      </c>
      <c r="J309" s="3">
        <v>41518</v>
      </c>
      <c r="K309">
        <f>Data!Q23</f>
        <v>1139.00048828125</v>
      </c>
      <c r="L309">
        <f>Data!N23</f>
        <v>1138.927490234375</v>
      </c>
      <c r="M309">
        <f>Data!T23</f>
        <v>1140.616455078125</v>
      </c>
      <c r="Q309" s="21">
        <v>39972</v>
      </c>
      <c r="R309" s="22">
        <v>1028.338</v>
      </c>
      <c r="AI309" s="28">
        <v>38333</v>
      </c>
      <c r="AJ309">
        <v>0</v>
      </c>
      <c r="AP309" s="32">
        <v>39761</v>
      </c>
      <c r="AR309" t="str">
        <f t="shared" si="6"/>
        <v/>
      </c>
    </row>
    <row r="310" spans="1:44">
      <c r="C310" s="3">
        <v>36827</v>
      </c>
      <c r="D310" s="2"/>
      <c r="J310" s="3">
        <v>41548</v>
      </c>
      <c r="K310">
        <f>Data!Q24</f>
        <v>1138.9722900390625</v>
      </c>
      <c r="L310">
        <f>Data!N24</f>
        <v>1138.9613037109375</v>
      </c>
      <c r="M310">
        <f>Data!T24</f>
        <v>1140.0982666015625</v>
      </c>
      <c r="Q310" s="21">
        <v>39977</v>
      </c>
      <c r="R310" s="22">
        <v>1028.2660000000001</v>
      </c>
      <c r="AI310" s="28">
        <v>38334</v>
      </c>
      <c r="AJ310">
        <v>0</v>
      </c>
      <c r="AP310" s="32">
        <v>39783</v>
      </c>
      <c r="AQ310">
        <v>9.1999999999999998E-2</v>
      </c>
      <c r="AR310" t="str">
        <f t="shared" si="6"/>
        <v/>
      </c>
    </row>
    <row r="311" spans="1:44">
      <c r="C311" s="3">
        <v>36828</v>
      </c>
      <c r="D311" s="2">
        <v>7.0000000000000007E-2</v>
      </c>
      <c r="J311" s="3">
        <v>41579</v>
      </c>
      <c r="K311">
        <f>Data!Q25</f>
        <v>1140.026611328125</v>
      </c>
      <c r="L311">
        <f>Data!N25</f>
        <v>1138.9962158203125</v>
      </c>
      <c r="M311">
        <f>Data!T25</f>
        <v>1140.1529541015625</v>
      </c>
      <c r="Q311" s="21">
        <v>39993</v>
      </c>
      <c r="R311" s="22">
        <v>1027.6679999999999</v>
      </c>
      <c r="AI311" s="28">
        <v>38335</v>
      </c>
      <c r="AJ311">
        <v>0</v>
      </c>
      <c r="AP311" s="32">
        <v>39825</v>
      </c>
      <c r="AQ311">
        <v>0.2</v>
      </c>
      <c r="AR311" t="str">
        <f t="shared" si="6"/>
        <v/>
      </c>
    </row>
    <row r="312" spans="1:44">
      <c r="C312" s="3">
        <v>36843</v>
      </c>
      <c r="D312" s="2">
        <v>7.0000000000000007E-2</v>
      </c>
      <c r="J312" s="3">
        <v>41609</v>
      </c>
      <c r="K312">
        <f>Data!Q26</f>
        <v>1140.6826171875</v>
      </c>
      <c r="L312">
        <f>Data!N26</f>
        <v>1139</v>
      </c>
      <c r="M312">
        <f>Data!T26</f>
        <v>1140.9583740234375</v>
      </c>
      <c r="Q312" s="21">
        <v>39994</v>
      </c>
      <c r="R312" s="22">
        <v>1027.704</v>
      </c>
      <c r="AI312" s="28">
        <v>38336</v>
      </c>
      <c r="AJ312">
        <v>0</v>
      </c>
      <c r="AP312" s="32">
        <v>39846</v>
      </c>
      <c r="AQ312">
        <v>0.14000000000000001</v>
      </c>
      <c r="AR312" t="str">
        <f t="shared" si="6"/>
        <v/>
      </c>
    </row>
    <row r="313" spans="1:44">
      <c r="C313" s="3">
        <v>36848</v>
      </c>
      <c r="D313" s="2">
        <v>8.7999999999999995E-2</v>
      </c>
      <c r="J313" s="3">
        <v>41640</v>
      </c>
      <c r="K313">
        <f>Data!Q27</f>
        <v>1141.169189453125</v>
      </c>
      <c r="L313">
        <f>Data!N27</f>
        <v>1139.3302001953125</v>
      </c>
      <c r="M313">
        <f>Data!T27</f>
        <v>1141.5711669921875</v>
      </c>
      <c r="Q313" s="21">
        <v>40007</v>
      </c>
      <c r="R313" s="22">
        <v>1028.0329999999999</v>
      </c>
      <c r="AI313" s="28">
        <v>38337</v>
      </c>
      <c r="AJ313">
        <v>0</v>
      </c>
      <c r="AP313" s="32">
        <v>39875.513888888891</v>
      </c>
      <c r="AQ313">
        <v>0.121</v>
      </c>
      <c r="AR313" t="str">
        <f t="shared" si="6"/>
        <v/>
      </c>
    </row>
    <row r="314" spans="1:44">
      <c r="C314" s="3">
        <v>36874</v>
      </c>
      <c r="D314" s="2">
        <v>5.0999999999999997E-2</v>
      </c>
      <c r="J314" s="3">
        <v>41671</v>
      </c>
      <c r="K314">
        <f>Data!Q28</f>
        <v>1141.6202392578125</v>
      </c>
      <c r="L314">
        <f>Data!N28</f>
        <v>1139.8695068359375</v>
      </c>
      <c r="M314">
        <f>Data!T28</f>
        <v>1142.2764892578125</v>
      </c>
      <c r="Q314" s="21">
        <v>40014</v>
      </c>
      <c r="R314" s="22">
        <v>1027.826</v>
      </c>
      <c r="AI314" s="28">
        <v>38338</v>
      </c>
      <c r="AJ314">
        <v>0</v>
      </c>
      <c r="AP314" s="32">
        <v>39909.5</v>
      </c>
      <c r="AQ314">
        <v>9.920000000000001E-2</v>
      </c>
      <c r="AR314">
        <f t="shared" si="6"/>
        <v>9.920000000000001E-2</v>
      </c>
    </row>
    <row r="315" spans="1:44">
      <c r="A315" s="4">
        <v>36892</v>
      </c>
      <c r="B315" s="4">
        <f>C315</f>
        <v>36904</v>
      </c>
      <c r="C315" s="3">
        <v>36904</v>
      </c>
      <c r="D315" s="2">
        <v>7.0000000000000007E-2</v>
      </c>
      <c r="J315" s="3">
        <v>41699</v>
      </c>
      <c r="K315">
        <f>Data!Q29</f>
        <v>1141.93896484375</v>
      </c>
      <c r="L315">
        <f>Data!N29</f>
        <v>1140.2850341796875</v>
      </c>
      <c r="M315">
        <f>Data!T29</f>
        <v>1143.099853515625</v>
      </c>
      <c r="Q315" s="21">
        <v>40021</v>
      </c>
      <c r="R315" s="22">
        <v>1027.711</v>
      </c>
      <c r="AI315" s="28">
        <v>38339</v>
      </c>
      <c r="AJ315">
        <v>0</v>
      </c>
      <c r="AP315" s="32">
        <v>39917.629861111112</v>
      </c>
      <c r="AR315">
        <f t="shared" si="6"/>
        <v>0</v>
      </c>
    </row>
    <row r="316" spans="1:44">
      <c r="C316" s="3">
        <v>36932</v>
      </c>
      <c r="D316" s="2">
        <v>0.11</v>
      </c>
      <c r="J316" s="3">
        <v>41730</v>
      </c>
      <c r="K316">
        <f>Data!Q30</f>
        <v>1142.494873046875</v>
      </c>
      <c r="L316">
        <f>Data!N30</f>
        <v>1140.627197265625</v>
      </c>
      <c r="M316">
        <f>Data!T30</f>
        <v>1143.6668701171875</v>
      </c>
      <c r="Q316" s="21">
        <v>40028</v>
      </c>
      <c r="R316" s="22">
        <v>1027.9849999999999</v>
      </c>
      <c r="AI316" s="28">
        <v>38340</v>
      </c>
      <c r="AJ316">
        <v>0</v>
      </c>
      <c r="AP316" s="32">
        <v>39935.743055555555</v>
      </c>
      <c r="AR316" t="str">
        <f t="shared" si="6"/>
        <v/>
      </c>
    </row>
    <row r="317" spans="1:44">
      <c r="C317" s="3">
        <v>36960</v>
      </c>
      <c r="D317" s="2">
        <v>0.04</v>
      </c>
      <c r="J317" s="3">
        <v>41760</v>
      </c>
      <c r="K317">
        <f>Data!Q31</f>
        <v>1143.0789794921875</v>
      </c>
      <c r="L317">
        <f>Data!N31</f>
        <v>1140.994384765625</v>
      </c>
      <c r="M317">
        <f>Data!T31</f>
        <v>1144.2552490234375</v>
      </c>
      <c r="Q317" s="21">
        <v>40032</v>
      </c>
      <c r="R317" s="22">
        <v>1027.9659999999999</v>
      </c>
      <c r="AI317" s="28">
        <v>38341</v>
      </c>
      <c r="AJ317">
        <v>0</v>
      </c>
      <c r="AP317" s="32">
        <v>39939</v>
      </c>
      <c r="AQ317">
        <v>0.16800000000000001</v>
      </c>
      <c r="AR317" t="str">
        <f t="shared" si="6"/>
        <v/>
      </c>
    </row>
    <row r="318" spans="1:44">
      <c r="C318" s="3">
        <v>36997</v>
      </c>
      <c r="D318" s="2">
        <v>0.08</v>
      </c>
      <c r="J318" s="3">
        <v>41791</v>
      </c>
      <c r="K318">
        <f>Data!Q32</f>
        <v>1141.95849609375</v>
      </c>
      <c r="L318">
        <f>Data!N32</f>
        <v>1140.3411865234375</v>
      </c>
      <c r="M318">
        <f>Data!T32</f>
        <v>1143.78173828125</v>
      </c>
      <c r="Q318" s="21">
        <v>40035</v>
      </c>
      <c r="R318" s="22">
        <v>1028.0340000000001</v>
      </c>
      <c r="AI318" s="28">
        <v>38342</v>
      </c>
      <c r="AJ318">
        <v>0</v>
      </c>
      <c r="AP318" s="32">
        <v>39939.583333333336</v>
      </c>
      <c r="AQ318">
        <v>0.16800000000000001</v>
      </c>
      <c r="AR318" t="str">
        <f t="shared" si="6"/>
        <v/>
      </c>
    </row>
    <row r="319" spans="1:44">
      <c r="C319" s="3">
        <v>37059</v>
      </c>
      <c r="D319" s="2">
        <v>0.03</v>
      </c>
      <c r="J319" s="3">
        <v>41821</v>
      </c>
      <c r="K319">
        <f>Data!Q33</f>
        <v>1141.485595703125</v>
      </c>
      <c r="L319">
        <f>Data!N33</f>
        <v>1139.737060546875</v>
      </c>
      <c r="M319">
        <f>Data!T33</f>
        <v>1143.5711669921875</v>
      </c>
      <c r="Q319" s="21">
        <v>40043</v>
      </c>
      <c r="R319" s="22">
        <v>1028.0260000000001</v>
      </c>
      <c r="AI319" s="28">
        <v>38343</v>
      </c>
      <c r="AJ319">
        <v>0</v>
      </c>
      <c r="AP319" s="32">
        <v>39968</v>
      </c>
      <c r="AR319" t="str">
        <f t="shared" si="6"/>
        <v/>
      </c>
    </row>
    <row r="320" spans="1:44">
      <c r="C320" s="3">
        <v>37086</v>
      </c>
      <c r="D320" s="2">
        <v>0.04</v>
      </c>
      <c r="J320" s="3">
        <v>41852</v>
      </c>
      <c r="K320">
        <f>Data!Q34</f>
        <v>1140.9168701171875</v>
      </c>
      <c r="L320">
        <f>Data!N34</f>
        <v>1139.05908203125</v>
      </c>
      <c r="M320">
        <f>Data!T34</f>
        <v>1143.30419921875</v>
      </c>
      <c r="Q320" s="21">
        <v>40049</v>
      </c>
      <c r="R320" s="22">
        <v>1028.317</v>
      </c>
      <c r="AI320" s="28">
        <v>38344</v>
      </c>
      <c r="AJ320">
        <v>0</v>
      </c>
      <c r="AP320" s="32">
        <v>39972.472222222219</v>
      </c>
      <c r="AQ320">
        <v>9.1000000000000004E-3</v>
      </c>
      <c r="AR320" t="str">
        <f t="shared" si="6"/>
        <v/>
      </c>
    </row>
    <row r="321" spans="3:44">
      <c r="C321" s="3">
        <v>37117</v>
      </c>
      <c r="D321" s="2">
        <v>0.04</v>
      </c>
      <c r="J321" s="3">
        <v>41883</v>
      </c>
      <c r="K321">
        <f>Data!Q35</f>
        <v>1140.2835693359375</v>
      </c>
      <c r="L321">
        <f>Data!N35</f>
        <v>1138.927490234375</v>
      </c>
      <c r="M321">
        <f>Data!T35</f>
        <v>1142.813720703125</v>
      </c>
      <c r="Q321" s="21">
        <v>40056</v>
      </c>
      <c r="R321" s="22">
        <v>1028.2809999999999</v>
      </c>
      <c r="AI321" s="28">
        <v>38345</v>
      </c>
      <c r="AJ321">
        <v>0</v>
      </c>
      <c r="AP321" s="32">
        <v>40002.631944444445</v>
      </c>
      <c r="AR321" t="str">
        <f t="shared" si="6"/>
        <v/>
      </c>
    </row>
    <row r="322" spans="3:44">
      <c r="C322" s="3">
        <v>37151</v>
      </c>
      <c r="D322" s="2">
        <v>0.03</v>
      </c>
      <c r="J322" s="3">
        <v>41913</v>
      </c>
      <c r="K322">
        <f>Data!Q36</f>
        <v>1139.53662109375</v>
      </c>
      <c r="L322">
        <f>Data!N36</f>
        <v>1138.961181640625</v>
      </c>
      <c r="M322">
        <f>Data!T36</f>
        <v>1142.2398681640625</v>
      </c>
      <c r="Q322" s="21">
        <v>40063</v>
      </c>
      <c r="R322" s="22">
        <v>1028.28</v>
      </c>
      <c r="AI322" s="28">
        <v>38346</v>
      </c>
      <c r="AJ322">
        <v>0</v>
      </c>
      <c r="AP322" s="32">
        <v>40007.392361111109</v>
      </c>
      <c r="AQ322">
        <v>3.3000000000000002E-2</v>
      </c>
      <c r="AR322" t="str">
        <f t="shared" si="6"/>
        <v/>
      </c>
    </row>
    <row r="323" spans="3:44">
      <c r="C323" s="3">
        <v>37179</v>
      </c>
      <c r="D323" s="2">
        <v>0.11</v>
      </c>
      <c r="J323" s="3">
        <v>41944</v>
      </c>
      <c r="K323">
        <f>Data!Q37</f>
        <v>1139.957763671875</v>
      </c>
      <c r="L323">
        <f>Data!N37</f>
        <v>1138.9962158203125</v>
      </c>
      <c r="M323">
        <f>Data!T37</f>
        <v>1141.58203125</v>
      </c>
      <c r="Q323" s="21">
        <v>40070</v>
      </c>
      <c r="R323" s="22">
        <v>1028.3599999999999</v>
      </c>
      <c r="AI323" s="28">
        <v>38347</v>
      </c>
      <c r="AJ323">
        <v>0</v>
      </c>
      <c r="AP323" s="32">
        <v>40028</v>
      </c>
      <c r="AR323" t="str">
        <f t="shared" si="6"/>
        <v/>
      </c>
    </row>
    <row r="324" spans="3:44">
      <c r="C324" s="3">
        <v>37208</v>
      </c>
      <c r="D324" s="2">
        <v>7.0000000000000007E-2</v>
      </c>
      <c r="J324" s="3">
        <v>41974</v>
      </c>
      <c r="K324">
        <f>Data!Q38</f>
        <v>1139.7666015625</v>
      </c>
      <c r="L324">
        <f>Data!N38</f>
        <v>1139</v>
      </c>
      <c r="M324">
        <f>Data!T38</f>
        <v>1140.8782958984375</v>
      </c>
      <c r="Q324" s="21">
        <v>40077</v>
      </c>
      <c r="R324" s="22">
        <v>1028.587</v>
      </c>
      <c r="AI324" s="28">
        <v>38348</v>
      </c>
      <c r="AJ324">
        <v>0</v>
      </c>
      <c r="AP324" s="32">
        <v>40031.8125</v>
      </c>
      <c r="AQ324">
        <v>2.7E-2</v>
      </c>
      <c r="AR324" t="str">
        <f t="shared" si="6"/>
        <v/>
      </c>
    </row>
    <row r="325" spans="3:44">
      <c r="C325" s="3">
        <v>37239</v>
      </c>
      <c r="D325" s="2"/>
      <c r="J325" s="3">
        <v>42005</v>
      </c>
      <c r="K325">
        <f>Data!Q39</f>
        <v>1140.3419189453125</v>
      </c>
      <c r="L325">
        <f>Data!N39</f>
        <v>1139.2598876953125</v>
      </c>
      <c r="M325">
        <f>Data!T39</f>
        <v>1141.3055419921875</v>
      </c>
      <c r="Q325" s="21">
        <v>40085</v>
      </c>
      <c r="R325" s="22">
        <v>1028.8520000000001</v>
      </c>
      <c r="AI325" s="28">
        <v>38349</v>
      </c>
      <c r="AJ325">
        <v>0</v>
      </c>
      <c r="AP325" s="32">
        <v>40031.826388888891</v>
      </c>
      <c r="AR325" t="str">
        <f t="shared" ref="AR325:AR371" si="7">IF(MONTH(AP325)=4,AQ325,"")</f>
        <v/>
      </c>
    </row>
    <row r="326" spans="3:44">
      <c r="C326" s="3">
        <v>37240</v>
      </c>
      <c r="D326" s="2">
        <v>0.08</v>
      </c>
      <c r="J326" s="3">
        <v>42036</v>
      </c>
      <c r="K326">
        <f>Data!Q40</f>
        <v>1140.8037109375</v>
      </c>
      <c r="L326">
        <f>Data!N40</f>
        <v>1139.8226318359375</v>
      </c>
      <c r="M326">
        <f>Data!T40</f>
        <v>1141.843994140625</v>
      </c>
      <c r="Q326" s="21">
        <v>40087</v>
      </c>
      <c r="R326" s="22">
        <v>1028.98</v>
      </c>
      <c r="AI326" s="28">
        <v>38350</v>
      </c>
      <c r="AJ326">
        <v>0</v>
      </c>
      <c r="AP326" s="32">
        <v>40042</v>
      </c>
      <c r="AQ326">
        <v>2.7199999999999998E-2</v>
      </c>
      <c r="AR326" t="str">
        <f t="shared" si="7"/>
        <v/>
      </c>
    </row>
    <row r="327" spans="3:44">
      <c r="C327" s="3">
        <v>37271</v>
      </c>
      <c r="D327" s="2">
        <v>0.05</v>
      </c>
      <c r="J327" s="3">
        <v>42064</v>
      </c>
      <c r="K327">
        <f>Data!Q41</f>
        <v>1141.1348876953125</v>
      </c>
      <c r="L327">
        <f>Data!N41</f>
        <v>1140.2403564453125</v>
      </c>
      <c r="M327">
        <f>Data!T41</f>
        <v>1142.46875</v>
      </c>
      <c r="Q327" s="21">
        <v>40091</v>
      </c>
      <c r="R327" s="22">
        <v>1028.9380000000001</v>
      </c>
      <c r="AI327" s="28">
        <v>38351</v>
      </c>
      <c r="AJ327">
        <v>0</v>
      </c>
      <c r="AP327" s="32">
        <v>40058.753472222219</v>
      </c>
      <c r="AQ327">
        <v>1.695E-2</v>
      </c>
      <c r="AR327" t="str">
        <f t="shared" si="7"/>
        <v/>
      </c>
    </row>
    <row r="328" spans="3:44">
      <c r="C328" s="3">
        <v>37299</v>
      </c>
      <c r="D328" s="2">
        <v>0.02</v>
      </c>
      <c r="J328" s="3">
        <v>42095</v>
      </c>
      <c r="K328">
        <f>Data!Q42</f>
        <v>1141.4716796875</v>
      </c>
      <c r="L328">
        <f>Data!N42</f>
        <v>1140.6143798828125</v>
      </c>
      <c r="M328">
        <f>Data!T42</f>
        <v>1143.177978515625</v>
      </c>
      <c r="Q328" s="21">
        <v>40095</v>
      </c>
      <c r="R328" s="22">
        <v>1028.6679999999999</v>
      </c>
      <c r="AI328" s="28">
        <v>38352</v>
      </c>
      <c r="AJ328">
        <v>0</v>
      </c>
      <c r="AP328" s="32">
        <v>40091.638888888891</v>
      </c>
      <c r="AQ328">
        <v>1.8950000000000002E-2</v>
      </c>
      <c r="AR328" t="str">
        <f t="shared" si="7"/>
        <v/>
      </c>
    </row>
    <row r="329" spans="3:44">
      <c r="C329" s="3">
        <v>37327</v>
      </c>
      <c r="D329" s="2">
        <v>0.03</v>
      </c>
      <c r="J329" s="3">
        <v>42125</v>
      </c>
      <c r="K329">
        <f>Data!Q43</f>
        <v>1141.876220703125</v>
      </c>
      <c r="L329">
        <f>Data!N43</f>
        <v>1140.9888916015625</v>
      </c>
      <c r="M329">
        <f>Data!T43</f>
        <v>1143.7236328125</v>
      </c>
      <c r="Q329" s="21">
        <v>40098</v>
      </c>
      <c r="R329" s="22">
        <v>1028.4280000000001</v>
      </c>
      <c r="AI329" s="28">
        <v>38353</v>
      </c>
      <c r="AJ329">
        <v>0</v>
      </c>
      <c r="AP329" s="32">
        <v>40104.631944444445</v>
      </c>
      <c r="AR329" t="str">
        <f t="shared" si="7"/>
        <v/>
      </c>
    </row>
    <row r="330" spans="3:44">
      <c r="C330" s="3">
        <v>37361</v>
      </c>
      <c r="D330" s="2">
        <v>0.03</v>
      </c>
      <c r="J330" s="3">
        <v>42156</v>
      </c>
      <c r="K330">
        <f>Data!Q44</f>
        <v>1141.286376953125</v>
      </c>
      <c r="L330">
        <f>Data!N44</f>
        <v>1140.2781982421875</v>
      </c>
      <c r="M330">
        <f>Data!T44</f>
        <v>1143.2322998046875</v>
      </c>
      <c r="Q330" s="21">
        <v>40099</v>
      </c>
      <c r="R330" s="22">
        <v>1028.338</v>
      </c>
      <c r="AI330" s="28">
        <v>38354</v>
      </c>
      <c r="AJ330">
        <v>0</v>
      </c>
      <c r="AP330" s="32">
        <v>40121.584027777775</v>
      </c>
      <c r="AQ330">
        <v>2.8200000000000003E-2</v>
      </c>
      <c r="AR330" t="str">
        <f t="shared" si="7"/>
        <v/>
      </c>
    </row>
    <row r="331" spans="3:44">
      <c r="C331" s="3">
        <v>37389</v>
      </c>
      <c r="D331" s="2">
        <v>7.0000000000000007E-2</v>
      </c>
      <c r="J331" s="3">
        <v>42186</v>
      </c>
      <c r="K331">
        <f>Data!Q45</f>
        <v>1140.92919921875</v>
      </c>
      <c r="L331">
        <f>Data!N45</f>
        <v>1139.3348388671875</v>
      </c>
      <c r="M331">
        <f>Data!T45</f>
        <v>1142.89990234375</v>
      </c>
      <c r="Q331" s="21">
        <v>40102</v>
      </c>
      <c r="R331" s="22">
        <v>1028.393</v>
      </c>
      <c r="AI331" s="28">
        <v>38355</v>
      </c>
      <c r="AJ331">
        <v>0</v>
      </c>
      <c r="AP331" s="32">
        <v>40126.586111111108</v>
      </c>
      <c r="AR331" t="str">
        <f t="shared" si="7"/>
        <v/>
      </c>
    </row>
    <row r="332" spans="3:44">
      <c r="C332" s="3">
        <v>37423</v>
      </c>
      <c r="D332" s="2">
        <v>3.1E-2</v>
      </c>
      <c r="J332" s="3">
        <v>42217</v>
      </c>
      <c r="K332">
        <f>Data!Q46</f>
        <v>1140.404052734375</v>
      </c>
      <c r="L332">
        <f>Data!N46</f>
        <v>1138.9017333984375</v>
      </c>
      <c r="M332">
        <f>Data!T46</f>
        <v>1142.197265625</v>
      </c>
      <c r="Q332" s="21">
        <v>40105</v>
      </c>
      <c r="R332" s="22">
        <v>1028.1320000000001</v>
      </c>
      <c r="AI332" s="28">
        <v>38356</v>
      </c>
      <c r="AJ332">
        <v>0</v>
      </c>
      <c r="AP332" s="32">
        <v>40148.65347222222</v>
      </c>
      <c r="AQ332">
        <v>2.3949999999999999E-2</v>
      </c>
      <c r="AR332" t="str">
        <f t="shared" si="7"/>
        <v/>
      </c>
    </row>
    <row r="333" spans="3:44">
      <c r="C333" s="3">
        <v>37453</v>
      </c>
      <c r="D333" s="2">
        <v>3.4000000000000002E-2</v>
      </c>
      <c r="J333" s="3">
        <v>42248</v>
      </c>
      <c r="K333">
        <f>Data!Q47</f>
        <v>1139.6888427734375</v>
      </c>
      <c r="L333">
        <f>Data!N47</f>
        <v>1138.9276123046875</v>
      </c>
      <c r="M333">
        <f>Data!T47</f>
        <v>1141.67333984375</v>
      </c>
      <c r="Q333" s="21">
        <v>40106</v>
      </c>
      <c r="R333" s="22">
        <v>1028</v>
      </c>
      <c r="AI333" s="28">
        <v>38357</v>
      </c>
      <c r="AJ333">
        <v>0</v>
      </c>
      <c r="AP333" s="32">
        <v>40189</v>
      </c>
      <c r="AR333" t="str">
        <f t="shared" si="7"/>
        <v/>
      </c>
    </row>
    <row r="334" spans="3:44">
      <c r="C334" s="3">
        <v>37480</v>
      </c>
      <c r="D334" s="2">
        <v>1.7999999999999999E-2</v>
      </c>
      <c r="J334" s="3">
        <v>42278</v>
      </c>
      <c r="K334">
        <f>Data!Q48</f>
        <v>1139.044189453125</v>
      </c>
      <c r="L334">
        <f>Data!N48</f>
        <v>1138.9720458984375</v>
      </c>
      <c r="M334">
        <f>Data!T48</f>
        <v>1141.2720947265625</v>
      </c>
      <c r="Q334" s="21">
        <v>40107</v>
      </c>
      <c r="R334" s="22">
        <v>1027.925</v>
      </c>
      <c r="AI334" s="28">
        <v>38358</v>
      </c>
      <c r="AJ334">
        <v>0</v>
      </c>
      <c r="AP334" s="32">
        <v>40189.628472222219</v>
      </c>
      <c r="AQ334">
        <v>2.385E-2</v>
      </c>
      <c r="AR334" t="str">
        <f t="shared" si="7"/>
        <v/>
      </c>
    </row>
    <row r="335" spans="3:44">
      <c r="C335" s="3">
        <v>37515</v>
      </c>
      <c r="D335" s="2">
        <v>0.107</v>
      </c>
      <c r="J335" s="3">
        <v>42309</v>
      </c>
      <c r="K335">
        <f>Data!Q49</f>
        <v>1139.9560546875</v>
      </c>
      <c r="L335">
        <f>Data!N49</f>
        <v>1138.9962158203125</v>
      </c>
      <c r="M335">
        <f>Data!T49</f>
        <v>1140.656494140625</v>
      </c>
      <c r="Q335" s="21">
        <v>40108</v>
      </c>
      <c r="R335" s="22">
        <v>1027.864</v>
      </c>
      <c r="AI335" s="28">
        <v>38359</v>
      </c>
      <c r="AJ335">
        <v>0</v>
      </c>
      <c r="AP335" s="32">
        <v>40231</v>
      </c>
      <c r="AR335" t="str">
        <f t="shared" si="7"/>
        <v/>
      </c>
    </row>
    <row r="336" spans="3:44">
      <c r="C336" s="3">
        <v>37544</v>
      </c>
      <c r="D336" s="2">
        <v>3.1E-2</v>
      </c>
      <c r="J336" s="3">
        <v>42339</v>
      </c>
      <c r="K336">
        <f>Data!Q50</f>
        <v>1140</v>
      </c>
      <c r="L336">
        <f>Data!N50</f>
        <v>1139</v>
      </c>
      <c r="M336">
        <f>Data!T50</f>
        <v>1140.9267578125</v>
      </c>
      <c r="Q336" s="21">
        <v>40109</v>
      </c>
      <c r="R336" s="22">
        <v>1027.7750000000001</v>
      </c>
      <c r="AI336" s="28">
        <v>38360</v>
      </c>
      <c r="AJ336">
        <v>0</v>
      </c>
      <c r="AP336" s="32">
        <v>40231.500694444447</v>
      </c>
      <c r="AQ336">
        <v>2.4850000000000001E-2</v>
      </c>
      <c r="AR336" t="str">
        <f t="shared" si="7"/>
        <v/>
      </c>
    </row>
    <row r="337" spans="3:44">
      <c r="C337" s="3">
        <v>37571</v>
      </c>
      <c r="D337" s="2"/>
      <c r="J337" s="3">
        <v>42370</v>
      </c>
      <c r="K337">
        <f>Data!Q51</f>
        <v>1140.650390625</v>
      </c>
      <c r="L337">
        <f>Data!N51</f>
        <v>1139.2696533203125</v>
      </c>
      <c r="M337">
        <f>Data!T51</f>
        <v>1141.547607421875</v>
      </c>
      <c r="Q337" s="21">
        <v>40110</v>
      </c>
      <c r="R337" s="22">
        <v>1027.6690000000001</v>
      </c>
      <c r="AI337" s="28">
        <v>38361</v>
      </c>
      <c r="AJ337">
        <v>0</v>
      </c>
      <c r="AP337" s="32">
        <v>40247</v>
      </c>
      <c r="AR337" t="str">
        <f t="shared" si="7"/>
        <v/>
      </c>
    </row>
    <row r="338" spans="3:44">
      <c r="C338" s="3">
        <v>37572</v>
      </c>
      <c r="D338" s="2">
        <v>0.04</v>
      </c>
      <c r="J338" s="3">
        <v>42401</v>
      </c>
      <c r="K338">
        <f>Data!Q52</f>
        <v>1141.09619140625</v>
      </c>
      <c r="L338">
        <f>Data!N52</f>
        <v>1139.9842529296875</v>
      </c>
      <c r="M338">
        <f>Data!T52</f>
        <v>1142.3507080078125</v>
      </c>
      <c r="Q338" s="21">
        <v>40111</v>
      </c>
      <c r="R338" s="22">
        <v>1027.5419999999999</v>
      </c>
      <c r="AI338" s="28">
        <v>38362</v>
      </c>
      <c r="AJ338">
        <v>0</v>
      </c>
      <c r="AP338" s="32">
        <v>40247.349305555559</v>
      </c>
      <c r="AQ338">
        <v>2.5749999999999999E-2</v>
      </c>
      <c r="AR338" t="str">
        <f t="shared" si="7"/>
        <v/>
      </c>
    </row>
    <row r="339" spans="3:44">
      <c r="C339" s="3">
        <v>37600</v>
      </c>
      <c r="D339" s="2">
        <v>5.8999999999999997E-2</v>
      </c>
      <c r="J339" s="3">
        <v>42430</v>
      </c>
      <c r="K339">
        <f>Data!Q53</f>
        <v>1141.4849853515625</v>
      </c>
      <c r="L339">
        <f>Data!N53</f>
        <v>1140.3785400390625</v>
      </c>
      <c r="M339">
        <f>Data!T53</f>
        <v>1143.1566162109375</v>
      </c>
      <c r="Q339" s="21">
        <v>40112</v>
      </c>
      <c r="R339" s="22">
        <v>1027.4960000000001</v>
      </c>
      <c r="AI339" s="28">
        <v>38363</v>
      </c>
      <c r="AJ339">
        <v>0</v>
      </c>
      <c r="AP339" s="32">
        <v>40282</v>
      </c>
      <c r="AR339">
        <f t="shared" si="7"/>
        <v>0</v>
      </c>
    </row>
    <row r="340" spans="3:44">
      <c r="C340" s="3">
        <v>37635</v>
      </c>
      <c r="D340" s="2">
        <v>3.7999999999999999E-2</v>
      </c>
      <c r="J340" s="3">
        <v>42461</v>
      </c>
      <c r="K340">
        <f>Data!Q54</f>
        <v>1141.8978271484375</v>
      </c>
      <c r="L340">
        <f>Data!N54</f>
        <v>1140.6812744140625</v>
      </c>
      <c r="M340">
        <f>Data!T54</f>
        <v>1143.7347412109375</v>
      </c>
      <c r="Q340" s="21">
        <v>40113</v>
      </c>
      <c r="R340" s="22">
        <v>1027.395</v>
      </c>
      <c r="AI340" s="28">
        <v>38364</v>
      </c>
      <c r="AJ340">
        <v>0</v>
      </c>
      <c r="AP340" s="32">
        <v>40282.629861111112</v>
      </c>
      <c r="AQ340">
        <v>3.1050000000000001E-2</v>
      </c>
      <c r="AR340">
        <f t="shared" si="7"/>
        <v>3.1050000000000001E-2</v>
      </c>
    </row>
    <row r="341" spans="3:44">
      <c r="C341" s="3">
        <v>37667</v>
      </c>
      <c r="D341" s="2">
        <v>3.3000000000000002E-2</v>
      </c>
      <c r="J341" s="3">
        <v>42491</v>
      </c>
      <c r="K341">
        <f>Data!Q55</f>
        <v>1142.594970703125</v>
      </c>
      <c r="L341">
        <f>Data!N55</f>
        <v>1141.005859375</v>
      </c>
      <c r="M341">
        <f>Data!T55</f>
        <v>1144.3360595703125</v>
      </c>
      <c r="Q341" s="21">
        <v>40114</v>
      </c>
      <c r="R341" s="22">
        <v>1027.32</v>
      </c>
      <c r="AI341" s="28">
        <v>38365</v>
      </c>
      <c r="AJ341">
        <v>0</v>
      </c>
      <c r="AP341" s="32">
        <v>40300.743055555555</v>
      </c>
      <c r="AR341" t="str">
        <f t="shared" si="7"/>
        <v/>
      </c>
    </row>
    <row r="342" spans="3:44">
      <c r="C342" s="3">
        <v>37695</v>
      </c>
      <c r="D342" s="2">
        <v>2.7E-2</v>
      </c>
      <c r="J342" s="3">
        <v>42522</v>
      </c>
      <c r="K342">
        <f>Data!Q56</f>
        <v>1141.669921875</v>
      </c>
      <c r="L342">
        <f>Data!N56</f>
        <v>1140.321533203125</v>
      </c>
      <c r="M342">
        <f>Data!T56</f>
        <v>1143.86328125</v>
      </c>
      <c r="Q342" s="21">
        <v>40115</v>
      </c>
      <c r="R342" s="22">
        <v>1027.2349999999999</v>
      </c>
      <c r="AI342" s="28">
        <v>38366</v>
      </c>
      <c r="AJ342">
        <v>0</v>
      </c>
      <c r="AP342" s="32">
        <v>40301</v>
      </c>
      <c r="AR342" t="str">
        <f t="shared" si="7"/>
        <v/>
      </c>
    </row>
    <row r="343" spans="3:44">
      <c r="C343" s="3">
        <v>37726</v>
      </c>
      <c r="D343" s="2">
        <v>2.3333333333333334E-2</v>
      </c>
      <c r="J343" s="3">
        <v>42552</v>
      </c>
      <c r="K343">
        <f>Data!Q57</f>
        <v>1141.158203125</v>
      </c>
      <c r="L343">
        <f>Data!N57</f>
        <v>1139.6683349609375</v>
      </c>
      <c r="M343">
        <f>Data!T57</f>
        <v>1143.6522216796875</v>
      </c>
      <c r="Q343" s="21">
        <v>40116</v>
      </c>
      <c r="R343" s="22">
        <v>1027.1880000000001</v>
      </c>
      <c r="AI343" s="28">
        <v>38367</v>
      </c>
      <c r="AJ343">
        <v>0</v>
      </c>
      <c r="AP343" s="32">
        <v>40301.675694444442</v>
      </c>
      <c r="AQ343">
        <v>1.61E-2</v>
      </c>
      <c r="AR343" t="str">
        <f t="shared" si="7"/>
        <v/>
      </c>
    </row>
    <row r="344" spans="3:44">
      <c r="C344" s="3">
        <v>37754</v>
      </c>
      <c r="D344" s="2">
        <v>7.6999999999999999E-2</v>
      </c>
      <c r="J344" s="3">
        <v>42583</v>
      </c>
      <c r="K344">
        <f>Data!Q58</f>
        <v>1140.5726318359375</v>
      </c>
      <c r="L344">
        <f>Data!N58</f>
        <v>1138.9205322265625</v>
      </c>
      <c r="M344">
        <f>Data!T58</f>
        <v>1143.3853759765625</v>
      </c>
      <c r="Q344" s="21">
        <v>40117</v>
      </c>
      <c r="R344" s="22">
        <v>1027.123</v>
      </c>
      <c r="AI344" s="28">
        <v>38368</v>
      </c>
      <c r="AJ344">
        <v>0</v>
      </c>
      <c r="AP344" s="32">
        <v>40333</v>
      </c>
      <c r="AR344" t="str">
        <f t="shared" si="7"/>
        <v/>
      </c>
    </row>
    <row r="345" spans="3:44">
      <c r="C345" s="3">
        <v>37755</v>
      </c>
      <c r="D345" s="2">
        <v>0.12</v>
      </c>
      <c r="J345" s="3">
        <v>42614</v>
      </c>
      <c r="K345">
        <f>Data!Q59</f>
        <v>1139.911376953125</v>
      </c>
      <c r="L345">
        <f>Data!N59</f>
        <v>1138.9276123046875</v>
      </c>
      <c r="M345">
        <f>Data!T59</f>
        <v>1142.945068359375</v>
      </c>
      <c r="Q345" s="21">
        <v>40118</v>
      </c>
      <c r="R345" s="22">
        <v>1027.0340000000001</v>
      </c>
      <c r="AI345" s="28">
        <v>38369</v>
      </c>
      <c r="AJ345">
        <v>0</v>
      </c>
      <c r="AP345" s="32">
        <v>40333.521527777775</v>
      </c>
      <c r="AQ345">
        <v>8.0999999999999996E-3</v>
      </c>
      <c r="AR345" t="str">
        <f t="shared" si="7"/>
        <v/>
      </c>
    </row>
    <row r="346" spans="3:44">
      <c r="C346" s="3">
        <v>37786</v>
      </c>
      <c r="D346" s="2">
        <v>3.9E-2</v>
      </c>
      <c r="J346" s="3">
        <v>42644</v>
      </c>
      <c r="K346">
        <f>Data!Q60</f>
        <v>1139.2269287109375</v>
      </c>
      <c r="L346">
        <f>Data!N60</f>
        <v>1138.9630126953125</v>
      </c>
      <c r="M346">
        <f>Data!T60</f>
        <v>1142.3712158203125</v>
      </c>
      <c r="Q346" s="21">
        <v>40119</v>
      </c>
      <c r="R346" s="22">
        <v>1026.96</v>
      </c>
      <c r="AI346" s="28">
        <v>38370</v>
      </c>
      <c r="AJ346">
        <v>0</v>
      </c>
      <c r="AP346" s="32">
        <v>40367</v>
      </c>
      <c r="AR346" t="str">
        <f t="shared" si="7"/>
        <v/>
      </c>
    </row>
    <row r="347" spans="3:44">
      <c r="C347" s="3">
        <v>37816</v>
      </c>
      <c r="D347" s="2">
        <v>4.7999999999999994E-2</v>
      </c>
      <c r="J347" s="3">
        <v>42675</v>
      </c>
      <c r="K347">
        <f>Data!Q61</f>
        <v>1139.74658203125</v>
      </c>
      <c r="L347">
        <f>Data!N61</f>
        <v>1138.9962158203125</v>
      </c>
      <c r="M347">
        <f>Data!T61</f>
        <v>1141.6558837890625</v>
      </c>
      <c r="Q347" s="21">
        <v>40126</v>
      </c>
      <c r="R347" s="22">
        <v>1027.174</v>
      </c>
      <c r="AI347" s="28">
        <v>38371</v>
      </c>
      <c r="AJ347">
        <v>0</v>
      </c>
      <c r="AP347" s="32">
        <v>40367.631944444445</v>
      </c>
      <c r="AQ347">
        <v>7.9000000000000008E-3</v>
      </c>
      <c r="AR347" t="str">
        <f t="shared" si="7"/>
        <v/>
      </c>
    </row>
    <row r="348" spans="3:44">
      <c r="C348" s="3">
        <v>37817</v>
      </c>
      <c r="D348" s="2">
        <v>0.03</v>
      </c>
      <c r="J348" s="3">
        <v>42705</v>
      </c>
      <c r="K348">
        <f>Data!Q62</f>
        <v>1139.879638671875</v>
      </c>
      <c r="L348">
        <f>Data!N62</f>
        <v>1139</v>
      </c>
      <c r="M348">
        <f>Data!T62</f>
        <v>1140.9522705078125</v>
      </c>
      <c r="Q348" s="21">
        <v>40133</v>
      </c>
      <c r="R348" s="22">
        <v>1027.3810000000001</v>
      </c>
      <c r="AI348" s="28">
        <v>38372</v>
      </c>
      <c r="AJ348">
        <v>0</v>
      </c>
      <c r="AP348" s="32">
        <v>40393</v>
      </c>
      <c r="AR348" t="str">
        <f t="shared" si="7"/>
        <v/>
      </c>
    </row>
    <row r="349" spans="3:44">
      <c r="C349" s="3">
        <v>37844</v>
      </c>
      <c r="D349" s="2">
        <v>2.5999999999999999E-2</v>
      </c>
      <c r="J349" s="3">
        <v>42736</v>
      </c>
      <c r="K349">
        <f>Data!Q63</f>
        <v>1140.5269775390625</v>
      </c>
      <c r="L349">
        <f>Data!N63</f>
        <v>1139.3203125</v>
      </c>
      <c r="M349">
        <f>Data!T63</f>
        <v>1141.238037109375</v>
      </c>
      <c r="Q349" s="21">
        <v>40140</v>
      </c>
      <c r="R349" s="22">
        <v>1027.537</v>
      </c>
      <c r="AI349" s="28">
        <v>38373</v>
      </c>
      <c r="AJ349">
        <v>0</v>
      </c>
      <c r="AP349" s="32">
        <v>40393.673611111109</v>
      </c>
      <c r="AQ349">
        <v>9.8500000000000011E-3</v>
      </c>
      <c r="AR349" t="str">
        <f t="shared" si="7"/>
        <v/>
      </c>
    </row>
    <row r="350" spans="3:44">
      <c r="C350" s="3">
        <v>37866</v>
      </c>
      <c r="D350" s="2"/>
      <c r="J350" s="3">
        <v>42767</v>
      </c>
      <c r="K350">
        <f>Data!Q64</f>
        <v>1141.013671875</v>
      </c>
      <c r="L350">
        <f>Data!N64</f>
        <v>1139.830078125</v>
      </c>
      <c r="M350">
        <f>Data!T64</f>
        <v>1141.825439453125</v>
      </c>
      <c r="Q350" s="21">
        <v>40147</v>
      </c>
      <c r="R350" s="22">
        <v>1027.72</v>
      </c>
      <c r="AI350" s="28">
        <v>38374</v>
      </c>
      <c r="AJ350">
        <v>0</v>
      </c>
      <c r="AP350" s="32">
        <v>40423</v>
      </c>
      <c r="AR350" t="str">
        <f t="shared" si="7"/>
        <v/>
      </c>
    </row>
    <row r="351" spans="3:44">
      <c r="C351" s="3">
        <v>37872</v>
      </c>
      <c r="D351" s="2">
        <v>4.766666666666667E-2</v>
      </c>
      <c r="J351" s="3">
        <v>42795</v>
      </c>
      <c r="K351">
        <f>Data!Q65</f>
        <v>1141.384033203125</v>
      </c>
      <c r="L351">
        <f>Data!N65</f>
        <v>1140.212158203125</v>
      </c>
      <c r="M351">
        <f>Data!T65</f>
        <v>1142.50146484375</v>
      </c>
      <c r="Q351" s="21">
        <v>40154</v>
      </c>
      <c r="R351" s="22">
        <v>1027.8219999999999</v>
      </c>
      <c r="AI351" s="28">
        <v>38375</v>
      </c>
      <c r="AJ351">
        <v>0</v>
      </c>
      <c r="AP351" s="32">
        <v>40423.404861111114</v>
      </c>
      <c r="AQ351">
        <v>1.4200000000000001E-2</v>
      </c>
      <c r="AR351" t="str">
        <f t="shared" si="7"/>
        <v/>
      </c>
    </row>
    <row r="352" spans="3:44">
      <c r="C352" s="3">
        <v>37880</v>
      </c>
      <c r="D352" s="2"/>
      <c r="J352" s="3">
        <v>42826</v>
      </c>
      <c r="K352">
        <f>Data!Q66</f>
        <v>1141.802734375</v>
      </c>
      <c r="L352">
        <f>Data!N66</f>
        <v>1140.5479736328125</v>
      </c>
      <c r="M352">
        <f>Data!T66</f>
        <v>1143.2022705078125</v>
      </c>
      <c r="Q352" s="21">
        <v>40161</v>
      </c>
      <c r="R352" s="22">
        <v>1027.9659999999999</v>
      </c>
      <c r="AI352" s="28">
        <v>38376</v>
      </c>
      <c r="AJ352">
        <v>0</v>
      </c>
      <c r="AP352" s="32">
        <v>40469</v>
      </c>
      <c r="AR352" t="str">
        <f t="shared" si="7"/>
        <v/>
      </c>
    </row>
    <row r="353" spans="3:44">
      <c r="C353" s="3">
        <v>37888</v>
      </c>
      <c r="D353" s="2"/>
      <c r="J353" s="3">
        <v>42856</v>
      </c>
      <c r="K353">
        <f>Data!Q67</f>
        <v>1142.2919921875</v>
      </c>
      <c r="L353">
        <f>Data!N67</f>
        <v>1140.8839111328125</v>
      </c>
      <c r="M353">
        <f>Data!T67</f>
        <v>1143.752685546875</v>
      </c>
      <c r="Q353" s="21">
        <v>40182</v>
      </c>
      <c r="R353" s="22">
        <v>1028.3320000000001</v>
      </c>
      <c r="AI353" s="28">
        <v>38377</v>
      </c>
      <c r="AJ353">
        <v>0</v>
      </c>
      <c r="AP353" s="32">
        <v>40469.489583333336</v>
      </c>
      <c r="AQ353">
        <v>1.4100000000000001E-2</v>
      </c>
      <c r="AR353" t="str">
        <f t="shared" si="7"/>
        <v/>
      </c>
    </row>
    <row r="354" spans="3:44">
      <c r="C354" s="3">
        <v>37894</v>
      </c>
      <c r="D354" s="2"/>
      <c r="J354" s="3">
        <v>42887</v>
      </c>
      <c r="K354">
        <f>Data!Q68</f>
        <v>1141.541015625</v>
      </c>
      <c r="L354">
        <f>Data!N68</f>
        <v>1140.216064453125</v>
      </c>
      <c r="M354">
        <f>Data!T68</f>
        <v>1143.2645263671875</v>
      </c>
      <c r="Q354" s="21">
        <v>40196</v>
      </c>
      <c r="R354" s="22">
        <v>1028.556</v>
      </c>
      <c r="AI354" s="28">
        <v>38378</v>
      </c>
      <c r="AJ354">
        <v>0</v>
      </c>
      <c r="AP354" s="32">
        <v>40491</v>
      </c>
      <c r="AR354" t="str">
        <f t="shared" si="7"/>
        <v/>
      </c>
    </row>
    <row r="355" spans="3:44">
      <c r="C355" s="3">
        <v>37908</v>
      </c>
      <c r="D355" s="2">
        <v>2.8000000000000001E-2</v>
      </c>
      <c r="J355" s="3">
        <v>42917</v>
      </c>
      <c r="K355">
        <f>Data!Q69</f>
        <v>1141.0458984375</v>
      </c>
      <c r="L355">
        <f>Data!N69</f>
        <v>1139.355712890625</v>
      </c>
      <c r="M355">
        <f>Data!T69</f>
        <v>1142.9571533203125</v>
      </c>
      <c r="Q355" s="21">
        <v>40210</v>
      </c>
      <c r="R355" s="22">
        <v>1028.778</v>
      </c>
      <c r="AI355" s="28">
        <v>38379</v>
      </c>
      <c r="AJ355">
        <v>0</v>
      </c>
      <c r="AP355" s="32">
        <v>40491.586111111108</v>
      </c>
      <c r="AQ355">
        <v>2.1899999999999999E-2</v>
      </c>
      <c r="AR355" t="str">
        <f t="shared" si="7"/>
        <v/>
      </c>
    </row>
    <row r="356" spans="3:44">
      <c r="C356" s="3">
        <v>37940</v>
      </c>
      <c r="D356" s="2">
        <v>3.6999999999999998E-2</v>
      </c>
      <c r="J356" s="3">
        <v>42948</v>
      </c>
      <c r="K356">
        <f>Data!Q70</f>
        <v>1140.49462890625</v>
      </c>
      <c r="L356">
        <f>Data!N70</f>
        <v>1138.901611328125</v>
      </c>
      <c r="M356">
        <f>Data!T70</f>
        <v>1142.2578125</v>
      </c>
      <c r="Q356" s="21">
        <v>40225</v>
      </c>
      <c r="R356" s="22">
        <v>1028.954</v>
      </c>
      <c r="AI356" s="28">
        <v>38380</v>
      </c>
      <c r="AJ356">
        <v>0</v>
      </c>
      <c r="AP356" s="32">
        <v>40513</v>
      </c>
      <c r="AR356" t="str">
        <f t="shared" si="7"/>
        <v/>
      </c>
    </row>
    <row r="357" spans="3:44">
      <c r="C357" s="3">
        <v>37969</v>
      </c>
      <c r="D357" s="2"/>
      <c r="J357" s="3">
        <v>42979</v>
      </c>
      <c r="K357">
        <f>Data!Q71</f>
        <v>1139.7548828125</v>
      </c>
      <c r="L357">
        <f>Data!N71</f>
        <v>1138.927734375</v>
      </c>
      <c r="M357">
        <f>Data!T71</f>
        <v>1141.7095947265625</v>
      </c>
      <c r="Q357" s="21">
        <v>40238</v>
      </c>
      <c r="R357" s="22">
        <v>1029.097</v>
      </c>
      <c r="AI357" s="28">
        <v>38381</v>
      </c>
      <c r="AJ357">
        <v>0</v>
      </c>
      <c r="AP357" s="32">
        <v>40513.732638888891</v>
      </c>
      <c r="AQ357">
        <v>1.9200000000000002E-2</v>
      </c>
      <c r="AR357" t="str">
        <f t="shared" si="7"/>
        <v/>
      </c>
    </row>
    <row r="358" spans="3:44">
      <c r="C358" s="3">
        <v>37970</v>
      </c>
      <c r="D358" s="2">
        <v>3.3000000000000002E-2</v>
      </c>
      <c r="J358" s="3">
        <v>43009</v>
      </c>
      <c r="K358">
        <f>Data!Q72</f>
        <v>1139.1064453125</v>
      </c>
      <c r="L358">
        <f>Data!N72</f>
        <v>1138.9720458984375</v>
      </c>
      <c r="M358">
        <f>Data!T72</f>
        <v>1141.310791015625</v>
      </c>
      <c r="Q358" s="21">
        <v>40252</v>
      </c>
      <c r="R358" s="22">
        <v>1029.2360000000001</v>
      </c>
      <c r="AI358" s="28">
        <v>38382</v>
      </c>
      <c r="AJ358">
        <v>0</v>
      </c>
      <c r="AP358" s="32">
        <v>40562.46597222222</v>
      </c>
      <c r="AQ358">
        <v>1.7899999999999999E-2</v>
      </c>
      <c r="AR358" t="str">
        <f t="shared" si="7"/>
        <v/>
      </c>
    </row>
    <row r="359" spans="3:44">
      <c r="C359" s="3">
        <v>37998</v>
      </c>
      <c r="D359" s="2">
        <v>4.1000000000000002E-2</v>
      </c>
      <c r="J359" s="3">
        <v>43040</v>
      </c>
      <c r="K359">
        <f>Data!Q73</f>
        <v>1139.74658203125</v>
      </c>
      <c r="L359">
        <f>Data!N73</f>
        <v>1138.9962158203125</v>
      </c>
      <c r="M359">
        <f>Data!T73</f>
        <v>1140.697265625</v>
      </c>
      <c r="Q359" s="21">
        <v>40260</v>
      </c>
      <c r="R359" s="22">
        <v>1029.2940000000001</v>
      </c>
      <c r="AI359" s="28">
        <v>38383</v>
      </c>
      <c r="AJ359">
        <v>0</v>
      </c>
      <c r="AP359" s="32">
        <v>40575.71875</v>
      </c>
      <c r="AQ359">
        <v>1.9699999999999999E-2</v>
      </c>
      <c r="AR359" t="str">
        <f t="shared" si="7"/>
        <v/>
      </c>
    </row>
    <row r="360" spans="3:44">
      <c r="C360" s="3">
        <v>38033</v>
      </c>
      <c r="D360" s="2">
        <v>5.7000000000000002E-2</v>
      </c>
      <c r="J360" s="3">
        <v>43070</v>
      </c>
      <c r="K360">
        <f>Data!Q74</f>
        <v>1139.9049072265625</v>
      </c>
      <c r="L360">
        <f>Data!N74</f>
        <v>1139</v>
      </c>
      <c r="M360">
        <f>Data!T74</f>
        <v>1140.917724609375</v>
      </c>
      <c r="Q360" s="21">
        <v>40262</v>
      </c>
      <c r="R360" s="22">
        <v>1029.2180000000001</v>
      </c>
      <c r="AI360" s="28">
        <v>38384</v>
      </c>
      <c r="AJ360">
        <v>0</v>
      </c>
      <c r="AP360" s="32">
        <v>40618.659722222219</v>
      </c>
      <c r="AQ360">
        <v>4.07E-2</v>
      </c>
      <c r="AR360" t="str">
        <f t="shared" si="7"/>
        <v/>
      </c>
    </row>
    <row r="361" spans="3:44">
      <c r="C361" s="3">
        <v>38061</v>
      </c>
      <c r="D361" s="2">
        <v>2.3E-2</v>
      </c>
      <c r="J361" s="3">
        <v>43101</v>
      </c>
      <c r="K361">
        <f>Data!Q75</f>
        <v>1140.559814453125</v>
      </c>
      <c r="L361">
        <f>Data!N75</f>
        <v>1139.6849365234375</v>
      </c>
      <c r="M361">
        <f>Data!T75</f>
        <v>1141.5262451171875</v>
      </c>
      <c r="Q361" s="21">
        <v>40266</v>
      </c>
      <c r="R361" s="22">
        <v>1029.135</v>
      </c>
      <c r="AI361" s="28">
        <v>38385</v>
      </c>
      <c r="AJ361">
        <v>0</v>
      </c>
      <c r="AP361" s="32">
        <v>40646.565972222219</v>
      </c>
      <c r="AQ361">
        <v>1.7999999999999999E-2</v>
      </c>
      <c r="AR361">
        <f t="shared" si="7"/>
        <v>1.7999999999999999E-2</v>
      </c>
    </row>
    <row r="362" spans="3:44">
      <c r="C362" s="3">
        <v>38109</v>
      </c>
      <c r="D362" s="2">
        <v>7.5999999999999998E-2</v>
      </c>
      <c r="J362" s="3">
        <v>43132</v>
      </c>
      <c r="K362">
        <f>Data!Q76</f>
        <v>1141.05078125</v>
      </c>
      <c r="L362">
        <f>Data!N76</f>
        <v>1140.216064453125</v>
      </c>
      <c r="M362">
        <f>Data!T76</f>
        <v>1142.298828125</v>
      </c>
      <c r="Q362" s="21">
        <v>40273</v>
      </c>
      <c r="R362" s="22">
        <v>1029.0930000000001</v>
      </c>
      <c r="AI362" s="28">
        <v>38386</v>
      </c>
      <c r="AJ362">
        <v>0</v>
      </c>
      <c r="AP362" s="32">
        <v>40674.635416666664</v>
      </c>
      <c r="AQ362">
        <v>8.3000000000000004E-2</v>
      </c>
      <c r="AR362" t="str">
        <f t="shared" si="7"/>
        <v/>
      </c>
    </row>
    <row r="363" spans="3:44">
      <c r="C363" s="3">
        <v>38116</v>
      </c>
      <c r="D363" s="2">
        <v>5.8000000000000003E-2</v>
      </c>
      <c r="J363" s="3">
        <v>43160</v>
      </c>
      <c r="K363">
        <f>Data!Q77</f>
        <v>1141.431396484375</v>
      </c>
      <c r="L363">
        <f>Data!N77</f>
        <v>1140.516845703125</v>
      </c>
      <c r="M363">
        <f>Data!T77</f>
        <v>1143.1201171875</v>
      </c>
      <c r="Q363" s="21">
        <v>40280</v>
      </c>
      <c r="R363" s="22">
        <v>1029.039</v>
      </c>
      <c r="AI363" s="28">
        <v>38387</v>
      </c>
      <c r="AJ363">
        <v>0</v>
      </c>
      <c r="AP363" s="32">
        <v>40714.406944444447</v>
      </c>
      <c r="AQ363">
        <v>4.5100000000000001E-2</v>
      </c>
      <c r="AR363" t="str">
        <f t="shared" si="7"/>
        <v/>
      </c>
    </row>
    <row r="364" spans="3:44">
      <c r="C364" s="3">
        <v>38121</v>
      </c>
      <c r="D364" s="2">
        <v>8.8999999999999996E-2</v>
      </c>
      <c r="J364" s="3">
        <v>43191</v>
      </c>
      <c r="K364">
        <f>Data!Q78</f>
        <v>1141.849609375</v>
      </c>
      <c r="L364">
        <f>Data!N78</f>
        <v>1140.8221435546875</v>
      </c>
      <c r="M364">
        <f>Data!T78</f>
        <v>1143.6934814453125</v>
      </c>
      <c r="Q364" s="21">
        <v>40287</v>
      </c>
      <c r="R364" s="22">
        <v>1029.127</v>
      </c>
      <c r="AI364" s="28">
        <v>38388</v>
      </c>
      <c r="AJ364">
        <v>0</v>
      </c>
      <c r="AP364" s="32">
        <v>40737.609722222223</v>
      </c>
      <c r="AQ364">
        <v>6.9000000000000008E-3</v>
      </c>
      <c r="AR364" t="str">
        <f t="shared" si="7"/>
        <v/>
      </c>
    </row>
    <row r="365" spans="3:44">
      <c r="C365" s="3">
        <v>38132</v>
      </c>
      <c r="D365" s="2">
        <v>8.5000000000000006E-2</v>
      </c>
      <c r="J365" s="3">
        <v>43221</v>
      </c>
      <c r="K365">
        <f>Data!Q79</f>
        <v>1142.46728515625</v>
      </c>
      <c r="L365">
        <f>Data!N79</f>
        <v>1141.14990234375</v>
      </c>
      <c r="M365">
        <f>Data!T79</f>
        <v>1144.28955078125</v>
      </c>
      <c r="Q365" s="21">
        <v>40289</v>
      </c>
      <c r="R365" s="22">
        <v>1029.193</v>
      </c>
      <c r="AI365" s="28">
        <v>38389</v>
      </c>
      <c r="AJ365">
        <v>0</v>
      </c>
      <c r="AP365" s="32">
        <v>40780.543055555558</v>
      </c>
      <c r="AQ365">
        <v>6.3E-3</v>
      </c>
      <c r="AR365" t="str">
        <f t="shared" si="7"/>
        <v/>
      </c>
    </row>
    <row r="366" spans="3:44">
      <c r="C366" s="3">
        <v>38139</v>
      </c>
      <c r="D366" s="2">
        <v>0.01</v>
      </c>
      <c r="J366" s="3">
        <v>43252</v>
      </c>
      <c r="K366">
        <f>Data!Q80</f>
        <v>1141.647216796875</v>
      </c>
      <c r="L366">
        <f>Data!N80</f>
        <v>1140.4658203125</v>
      </c>
      <c r="M366">
        <f>Data!T80</f>
        <v>1143.8143310546875</v>
      </c>
      <c r="Q366" s="21">
        <v>40294</v>
      </c>
      <c r="R366" s="22">
        <v>1029.3989999999999</v>
      </c>
      <c r="AI366" s="28">
        <v>38390</v>
      </c>
      <c r="AJ366">
        <v>0</v>
      </c>
      <c r="AP366" s="32">
        <v>40807.5625</v>
      </c>
      <c r="AQ366">
        <v>8.0999999999999996E-3</v>
      </c>
      <c r="AR366" t="str">
        <f t="shared" si="7"/>
        <v/>
      </c>
    </row>
    <row r="367" spans="3:44">
      <c r="C367" s="3">
        <v>38152</v>
      </c>
      <c r="D367" s="2">
        <v>1.4E-2</v>
      </c>
      <c r="J367" s="3">
        <v>43282</v>
      </c>
      <c r="K367">
        <f>Data!Q81</f>
        <v>1141.13818359375</v>
      </c>
      <c r="L367">
        <f>Data!N81</f>
        <v>1139.8448486328125</v>
      </c>
      <c r="M367">
        <f>Data!T81</f>
        <v>1143.6015625</v>
      </c>
      <c r="Q367" s="21">
        <v>40301</v>
      </c>
      <c r="R367" s="22">
        <v>1029.386</v>
      </c>
      <c r="AI367" s="28">
        <v>38391</v>
      </c>
      <c r="AJ367">
        <v>0</v>
      </c>
      <c r="AP367" s="32">
        <v>40836.601388888892</v>
      </c>
      <c r="AQ367">
        <v>1.6E-2</v>
      </c>
      <c r="AR367" t="str">
        <f t="shared" si="7"/>
        <v/>
      </c>
    </row>
    <row r="368" spans="3:44">
      <c r="C368" s="3">
        <v>38180</v>
      </c>
      <c r="D368" s="2">
        <v>0.02</v>
      </c>
      <c r="J368" s="3">
        <v>43313</v>
      </c>
      <c r="K368">
        <f>Data!Q82</f>
        <v>1140.5723876953125</v>
      </c>
      <c r="L368">
        <f>Data!N82</f>
        <v>1139.097412109375</v>
      </c>
      <c r="M368">
        <f>Data!T82</f>
        <v>1143.333251953125</v>
      </c>
      <c r="Q368" s="21">
        <v>40308</v>
      </c>
      <c r="R368" s="22">
        <v>1029.1079999999999</v>
      </c>
      <c r="AI368" s="28">
        <v>38392</v>
      </c>
      <c r="AJ368">
        <v>0</v>
      </c>
      <c r="AP368" s="32">
        <v>40861.666666666664</v>
      </c>
      <c r="AQ368">
        <v>2.3199999999999998E-2</v>
      </c>
      <c r="AR368" t="str">
        <f t="shared" si="7"/>
        <v/>
      </c>
    </row>
    <row r="369" spans="3:61">
      <c r="C369" s="3">
        <v>38208</v>
      </c>
      <c r="D369" s="2">
        <v>2.4E-2</v>
      </c>
      <c r="J369" s="3">
        <v>43344</v>
      </c>
      <c r="K369">
        <f>Data!Q83</f>
        <v>1139.8720703125</v>
      </c>
      <c r="L369">
        <f>Data!N83</f>
        <v>1138.9276123046875</v>
      </c>
      <c r="M369">
        <f>Data!T83</f>
        <v>1142.8582763671875</v>
      </c>
      <c r="Q369" s="21">
        <v>40315</v>
      </c>
      <c r="R369" s="22">
        <v>1028.894</v>
      </c>
      <c r="AI369" s="28">
        <v>38393</v>
      </c>
      <c r="AJ369">
        <v>0</v>
      </c>
      <c r="AP369" s="32">
        <v>40883.604166666664</v>
      </c>
      <c r="AQ369">
        <v>1.2800000000000001E-2</v>
      </c>
      <c r="AR369" t="str">
        <f t="shared" si="7"/>
        <v/>
      </c>
    </row>
    <row r="370" spans="3:61">
      <c r="C370" s="3">
        <v>38223</v>
      </c>
      <c r="D370" s="2">
        <v>6.0999999999999999E-2</v>
      </c>
      <c r="J370" s="3">
        <v>43374</v>
      </c>
      <c r="K370">
        <f>Data!Q84</f>
        <v>1139.181884765625</v>
      </c>
      <c r="L370">
        <f>Data!N84</f>
        <v>1138.9664306640625</v>
      </c>
      <c r="M370">
        <f>Data!T84</f>
        <v>1142.2816162109375</v>
      </c>
      <c r="Q370" s="21">
        <v>40322</v>
      </c>
      <c r="R370" s="22">
        <v>1028.7</v>
      </c>
      <c r="AI370" s="28">
        <v>38394</v>
      </c>
      <c r="AJ370">
        <v>0</v>
      </c>
      <c r="AP370" s="32">
        <v>40926.583333333336</v>
      </c>
      <c r="AQ370">
        <v>1.5900000000000001E-2</v>
      </c>
      <c r="AR370" t="str">
        <f t="shared" si="7"/>
        <v/>
      </c>
    </row>
    <row r="371" spans="3:61">
      <c r="C371" s="3">
        <v>38230</v>
      </c>
      <c r="D371" s="2">
        <v>7.9000000000000001E-2</v>
      </c>
      <c r="J371" s="3">
        <v>43405</v>
      </c>
      <c r="K371">
        <f>Data!Q85</f>
        <v>1139.699951171875</v>
      </c>
      <c r="L371">
        <f>Data!N85</f>
        <v>1138.9962158203125</v>
      </c>
      <c r="M371">
        <f>Data!T85</f>
        <v>1141.6041259765625</v>
      </c>
      <c r="Q371" s="21">
        <v>40329</v>
      </c>
      <c r="R371" s="22">
        <v>1028.5419999999999</v>
      </c>
      <c r="AI371" s="28">
        <v>38395</v>
      </c>
      <c r="AJ371">
        <v>0</v>
      </c>
      <c r="AP371" s="32">
        <v>40946.661111111112</v>
      </c>
      <c r="AQ371">
        <v>1.9800000000000002E-2</v>
      </c>
      <c r="AR371" t="str">
        <f t="shared" si="7"/>
        <v/>
      </c>
    </row>
    <row r="372" spans="3:61">
      <c r="C372" s="3">
        <v>38243</v>
      </c>
      <c r="D372" s="2"/>
      <c r="J372" s="3">
        <v>43435</v>
      </c>
      <c r="K372">
        <f>Data!Q86</f>
        <v>1139.8427734375</v>
      </c>
      <c r="L372">
        <f>Data!N86</f>
        <v>1139</v>
      </c>
      <c r="M372">
        <f>Data!T86</f>
        <v>1140.8994140625</v>
      </c>
      <c r="Q372" s="21">
        <v>40336</v>
      </c>
      <c r="R372" s="22">
        <v>1028.44</v>
      </c>
      <c r="AI372" s="28">
        <v>38396</v>
      </c>
      <c r="AJ372">
        <v>0</v>
      </c>
      <c r="AP372" s="32">
        <v>40973.680555555555</v>
      </c>
      <c r="AQ372">
        <v>2.1399999999999999E-2</v>
      </c>
      <c r="AR372" t="str">
        <f>IF(MONTH(AP372)=4,AQ372,"")</f>
        <v/>
      </c>
      <c r="AS372" t="s">
        <v>3</v>
      </c>
      <c r="AT372" t="s">
        <v>5</v>
      </c>
      <c r="AV372" t="s">
        <v>0</v>
      </c>
      <c r="AW372" t="s">
        <v>1</v>
      </c>
      <c r="AX372" t="s">
        <v>2</v>
      </c>
      <c r="AY372" t="s">
        <v>3</v>
      </c>
      <c r="AZ372" s="1">
        <v>0.05</v>
      </c>
      <c r="BA372" s="1">
        <v>0.25</v>
      </c>
      <c r="BB372" t="s">
        <v>4</v>
      </c>
      <c r="BC372" s="1">
        <v>0.75</v>
      </c>
      <c r="BD372" s="1">
        <v>0.95</v>
      </c>
      <c r="BE372" t="s">
        <v>5</v>
      </c>
    </row>
    <row r="373" spans="3:61">
      <c r="C373" s="3">
        <v>38244</v>
      </c>
      <c r="D373" s="2">
        <v>7.2999999999999995E-2</v>
      </c>
      <c r="J373" s="3">
        <v>43466</v>
      </c>
      <c r="K373">
        <f>Data!Q87</f>
        <v>1140.5018310546875</v>
      </c>
      <c r="L373">
        <f>Data!N87</f>
        <v>1139.62841796875</v>
      </c>
      <c r="M373">
        <f>Data!T87</f>
        <v>1141.49853515625</v>
      </c>
      <c r="Q373" s="21">
        <v>40343</v>
      </c>
      <c r="R373" s="22">
        <v>1028.3920000000001</v>
      </c>
      <c r="AI373" s="28">
        <v>38397</v>
      </c>
      <c r="AJ373">
        <v>0</v>
      </c>
      <c r="AP373" s="3">
        <v>40909</v>
      </c>
      <c r="AR373" s="34">
        <v>6.4693000000000001E-2</v>
      </c>
      <c r="AS373" s="34">
        <v>4.5846999999999999E-2</v>
      </c>
      <c r="AT373" s="34">
        <v>8.3486000000000005E-2</v>
      </c>
      <c r="AV373">
        <v>0</v>
      </c>
      <c r="AW373">
        <v>6.5598000000000004E-2</v>
      </c>
      <c r="AX373">
        <v>1.0975E-2</v>
      </c>
      <c r="AY373">
        <v>4.6761999999999998E-2</v>
      </c>
      <c r="AZ373">
        <v>4.8478E-2</v>
      </c>
      <c r="BA373">
        <v>5.6096E-2</v>
      </c>
      <c r="BB373">
        <v>6.5606999999999999E-2</v>
      </c>
      <c r="BC373">
        <v>7.5105000000000005E-2</v>
      </c>
      <c r="BD373">
        <v>8.2693000000000003E-2</v>
      </c>
      <c r="BE373" s="1">
        <v>8.4399000000000002E-2</v>
      </c>
      <c r="BF373" s="1"/>
      <c r="BH373" s="4">
        <f>BE373-AT373</f>
        <v>9.1299999999999715E-4</v>
      </c>
      <c r="BI373" s="1"/>
    </row>
    <row r="374" spans="3:61">
      <c r="C374" s="3">
        <v>38272</v>
      </c>
      <c r="D374" s="2">
        <v>3.4000000000000002E-2</v>
      </c>
      <c r="J374" s="3">
        <v>43497</v>
      </c>
      <c r="K374">
        <f>Data!Q88</f>
        <v>1141.04345703125</v>
      </c>
      <c r="L374">
        <f>Data!N88</f>
        <v>1140.1326904296875</v>
      </c>
      <c r="M374">
        <f>Data!T88</f>
        <v>1141.9654541015625</v>
      </c>
      <c r="Q374" s="21">
        <v>40350</v>
      </c>
      <c r="R374" s="22">
        <v>1028.17</v>
      </c>
      <c r="AI374" s="28">
        <v>38398</v>
      </c>
      <c r="AJ374">
        <v>0</v>
      </c>
      <c r="AP374" s="3">
        <v>40940</v>
      </c>
      <c r="AR374" s="34">
        <v>6.1863000000000001E-2</v>
      </c>
      <c r="AS374" s="34">
        <v>4.4296000000000002E-2</v>
      </c>
      <c r="AT374" s="34">
        <v>7.9383999999999996E-2</v>
      </c>
      <c r="AV374">
        <v>8.3333299999999999E-2</v>
      </c>
      <c r="AW374">
        <v>6.2769000000000005E-2</v>
      </c>
      <c r="AX374">
        <v>1.0231000000000001E-2</v>
      </c>
      <c r="AY374">
        <v>4.5211000000000001E-2</v>
      </c>
      <c r="AZ374">
        <v>4.6809999999999997E-2</v>
      </c>
      <c r="BA374">
        <v>5.3911000000000001E-2</v>
      </c>
      <c r="BB374">
        <v>6.2776999999999999E-2</v>
      </c>
      <c r="BC374">
        <v>7.1631E-2</v>
      </c>
      <c r="BD374">
        <v>7.8705999999999998E-2</v>
      </c>
      <c r="BE374">
        <v>8.0296999999999993E-2</v>
      </c>
      <c r="BH374" s="4">
        <f t="shared" ref="BH374:BH437" si="8">BE374-AT374</f>
        <v>9.1299999999999715E-4</v>
      </c>
    </row>
    <row r="375" spans="3:61">
      <c r="C375" s="3">
        <v>38306</v>
      </c>
      <c r="D375" s="2">
        <v>3.9E-2</v>
      </c>
      <c r="J375" s="3">
        <v>43525</v>
      </c>
      <c r="K375">
        <f>Data!Q89</f>
        <v>1141.458251953125</v>
      </c>
      <c r="L375">
        <f>Data!N89</f>
        <v>1140.4644775390625</v>
      </c>
      <c r="M375">
        <f>Data!T89</f>
        <v>1142.5537109375</v>
      </c>
      <c r="Q375" s="21">
        <v>40357</v>
      </c>
      <c r="R375" s="22">
        <v>1027.9159999999999</v>
      </c>
      <c r="AI375" s="28">
        <v>38399</v>
      </c>
      <c r="AJ375">
        <v>0</v>
      </c>
      <c r="AP375" s="3">
        <v>40969</v>
      </c>
      <c r="AR375" s="34">
        <v>7.6594999999999996E-2</v>
      </c>
      <c r="AS375" s="34">
        <v>5.2374999999999998E-2</v>
      </c>
      <c r="AT375" s="34">
        <v>0.10073</v>
      </c>
      <c r="AV375">
        <v>0.16666700000000001</v>
      </c>
      <c r="AW375">
        <v>7.7492000000000005E-2</v>
      </c>
      <c r="AX375">
        <v>1.4097999999999999E-2</v>
      </c>
      <c r="AY375">
        <v>5.3289000000000003E-2</v>
      </c>
      <c r="AZ375">
        <v>5.5494000000000002E-2</v>
      </c>
      <c r="BA375">
        <v>6.5285999999999997E-2</v>
      </c>
      <c r="BB375">
        <v>7.7506000000000005E-2</v>
      </c>
      <c r="BC375">
        <v>8.9704000000000006E-2</v>
      </c>
      <c r="BD375">
        <v>9.9446999999999994E-2</v>
      </c>
      <c r="BE375">
        <v>0.10163999999999999</v>
      </c>
      <c r="BH375" s="4">
        <f t="shared" si="8"/>
        <v>9.0999999999999415E-4</v>
      </c>
    </row>
    <row r="376" spans="3:61">
      <c r="C376" s="3">
        <v>38324</v>
      </c>
      <c r="D376" s="2">
        <v>3.2000000000000001E-2</v>
      </c>
      <c r="J376" s="3">
        <v>43556</v>
      </c>
      <c r="K376">
        <f>Data!Q90</f>
        <v>1141.831298828125</v>
      </c>
      <c r="L376">
        <f>Data!N90</f>
        <v>1140.797119140625</v>
      </c>
      <c r="M376">
        <f>Data!T90</f>
        <v>1143.155517578125</v>
      </c>
      <c r="Q376" s="21">
        <v>40364</v>
      </c>
      <c r="R376" s="22">
        <v>1027.6600000000001</v>
      </c>
      <c r="AI376" s="28">
        <v>38400</v>
      </c>
      <c r="AJ376">
        <v>0</v>
      </c>
      <c r="AP376" s="3">
        <v>41000</v>
      </c>
      <c r="AR376" s="34">
        <v>6.5084000000000003E-2</v>
      </c>
      <c r="AS376" s="34">
        <v>4.6061999999999999E-2</v>
      </c>
      <c r="AT376" s="34">
        <v>8.4053000000000003E-2</v>
      </c>
      <c r="AV376">
        <v>0.25</v>
      </c>
      <c r="AW376">
        <v>6.5989000000000006E-2</v>
      </c>
      <c r="AX376">
        <v>1.1077E-2</v>
      </c>
      <c r="AY376">
        <v>4.6976999999999998E-2</v>
      </c>
      <c r="AZ376">
        <v>4.8708000000000001E-2</v>
      </c>
      <c r="BA376">
        <v>5.6397999999999997E-2</v>
      </c>
      <c r="BB376">
        <v>6.5998000000000001E-2</v>
      </c>
      <c r="BC376">
        <v>7.5583999999999998E-2</v>
      </c>
      <c r="BD376">
        <v>8.3242999999999998E-2</v>
      </c>
      <c r="BE376">
        <v>8.4964999999999999E-2</v>
      </c>
      <c r="BH376" s="4">
        <f t="shared" si="8"/>
        <v>9.1199999999999615E-4</v>
      </c>
    </row>
    <row r="377" spans="3:61">
      <c r="C377" s="3">
        <v>38364</v>
      </c>
      <c r="D377" s="2">
        <v>2.8000000000000001E-2</v>
      </c>
      <c r="J377" s="3">
        <v>43586</v>
      </c>
      <c r="K377">
        <f>Data!Q91</f>
        <v>1142.3681640625</v>
      </c>
      <c r="L377">
        <f>Data!N91</f>
        <v>1141.134033203125</v>
      </c>
      <c r="M377">
        <f>Data!T91</f>
        <v>1143.697265625</v>
      </c>
      <c r="Q377" s="21">
        <v>40371</v>
      </c>
      <c r="R377" s="22">
        <v>1027.452</v>
      </c>
      <c r="AI377" s="28">
        <v>38401</v>
      </c>
      <c r="AJ377">
        <v>0</v>
      </c>
      <c r="AP377" s="3">
        <v>41030</v>
      </c>
      <c r="AR377" s="34">
        <v>3.3224999999999998E-2</v>
      </c>
      <c r="AS377" s="34">
        <v>2.8613E-2</v>
      </c>
      <c r="AT377" s="34">
        <v>3.7835000000000001E-2</v>
      </c>
      <c r="AV377">
        <v>0.33333299999999999</v>
      </c>
      <c r="AW377">
        <v>3.4144000000000001E-2</v>
      </c>
      <c r="AX377">
        <v>2.689E-3</v>
      </c>
      <c r="AY377">
        <v>2.9531999999999999E-2</v>
      </c>
      <c r="AZ377">
        <v>2.9950999999999998E-2</v>
      </c>
      <c r="BA377">
        <v>3.1815000000000003E-2</v>
      </c>
      <c r="BB377">
        <v>3.4144000000000001E-2</v>
      </c>
      <c r="BC377">
        <v>3.6471999999999997E-2</v>
      </c>
      <c r="BD377">
        <v>3.8335000000000001E-2</v>
      </c>
      <c r="BE377">
        <v>3.8753999999999997E-2</v>
      </c>
      <c r="BH377" s="4">
        <f t="shared" si="8"/>
        <v>9.1899999999999621E-4</v>
      </c>
    </row>
    <row r="378" spans="3:61">
      <c r="C378" s="3">
        <v>38373</v>
      </c>
      <c r="D378" s="2">
        <v>2.8000000000000001E-2</v>
      </c>
      <c r="J378" s="3">
        <v>43617</v>
      </c>
      <c r="K378">
        <f>Data!Q92</f>
        <v>1141.5517578125</v>
      </c>
      <c r="L378">
        <f>Data!N92</f>
        <v>1140.26953125</v>
      </c>
      <c r="M378">
        <f>Data!T92</f>
        <v>1143.1953125</v>
      </c>
      <c r="Q378" s="21">
        <v>40378</v>
      </c>
      <c r="R378" s="22">
        <v>1027.298</v>
      </c>
      <c r="AI378" s="28">
        <v>38402</v>
      </c>
      <c r="AJ378">
        <v>0</v>
      </c>
      <c r="AP378" s="3">
        <v>41061</v>
      </c>
      <c r="AR378" s="34">
        <v>3.4680999999999997E-2</v>
      </c>
      <c r="AS378" s="34">
        <v>2.9409000000000001E-2</v>
      </c>
      <c r="AT378" s="34">
        <v>3.9948999999999998E-2</v>
      </c>
      <c r="AV378">
        <v>0.41666700000000001</v>
      </c>
      <c r="AW378">
        <v>3.5598999999999999E-2</v>
      </c>
      <c r="AX378">
        <v>3.0731999999999999E-3</v>
      </c>
      <c r="AY378">
        <v>3.0328000000000001E-2</v>
      </c>
      <c r="AZ378">
        <v>3.0807000000000001E-2</v>
      </c>
      <c r="BA378">
        <v>3.2938000000000002E-2</v>
      </c>
      <c r="BB378">
        <v>3.56E-2</v>
      </c>
      <c r="BC378">
        <v>3.8261000000000003E-2</v>
      </c>
      <c r="BD378">
        <v>4.0389000000000001E-2</v>
      </c>
      <c r="BE378">
        <v>4.0868000000000002E-2</v>
      </c>
      <c r="BH378" s="4">
        <f t="shared" si="8"/>
        <v>9.1900000000000315E-4</v>
      </c>
    </row>
    <row r="379" spans="3:61">
      <c r="C379" s="3">
        <v>38391</v>
      </c>
      <c r="D379" s="2">
        <v>2.8000000000000001E-2</v>
      </c>
      <c r="J379" s="3">
        <v>43647</v>
      </c>
      <c r="K379">
        <f>Data!Q93</f>
        <v>1141.068115234375</v>
      </c>
      <c r="L379">
        <f>Data!N93</f>
        <v>1139.3253173828125</v>
      </c>
      <c r="M379">
        <f>Data!T93</f>
        <v>1142.8250732421875</v>
      </c>
      <c r="Q379" s="21">
        <v>40385</v>
      </c>
      <c r="R379" s="22">
        <v>1027.1679999999999</v>
      </c>
      <c r="AI379" s="28">
        <v>38403</v>
      </c>
      <c r="AJ379">
        <v>0</v>
      </c>
      <c r="AP379" s="3">
        <v>41091</v>
      </c>
      <c r="AR379" s="34">
        <v>3.6717E-2</v>
      </c>
      <c r="AS379" s="34">
        <v>3.0523000000000002E-2</v>
      </c>
      <c r="AT379" s="34">
        <v>4.2904999999999999E-2</v>
      </c>
      <c r="AV379">
        <v>0.5</v>
      </c>
      <c r="AW379">
        <v>3.7634000000000001E-2</v>
      </c>
      <c r="AX379">
        <v>3.6102E-3</v>
      </c>
      <c r="AY379">
        <v>3.1441999999999998E-2</v>
      </c>
      <c r="AZ379">
        <v>3.2004999999999999E-2</v>
      </c>
      <c r="BA379">
        <v>3.4507999999999997E-2</v>
      </c>
      <c r="BB379">
        <v>3.7635000000000002E-2</v>
      </c>
      <c r="BC379">
        <v>4.0760999999999999E-2</v>
      </c>
      <c r="BD379">
        <v>4.3261000000000001E-2</v>
      </c>
      <c r="BE379">
        <v>4.3823000000000001E-2</v>
      </c>
      <c r="BH379" s="4">
        <f t="shared" si="8"/>
        <v>9.1800000000000215E-4</v>
      </c>
    </row>
    <row r="380" spans="3:61">
      <c r="C380" s="3">
        <v>38412</v>
      </c>
      <c r="D380" s="2"/>
      <c r="J380" s="3">
        <v>43678</v>
      </c>
      <c r="K380">
        <f>Data!Q94</f>
        <v>1140.466064453125</v>
      </c>
      <c r="L380">
        <f>Data!N94</f>
        <v>1138.90185546875</v>
      </c>
      <c r="M380">
        <f>Data!T94</f>
        <v>1142.12158203125</v>
      </c>
      <c r="Q380" s="21">
        <v>40392</v>
      </c>
      <c r="R380" s="22">
        <v>1027.06</v>
      </c>
      <c r="AI380" s="28">
        <v>38404</v>
      </c>
      <c r="AJ380">
        <v>0</v>
      </c>
      <c r="AP380" s="3">
        <v>41122</v>
      </c>
      <c r="AR380" s="34">
        <v>4.2104999999999997E-2</v>
      </c>
      <c r="AS380" s="34">
        <v>3.3472000000000002E-2</v>
      </c>
      <c r="AT380" s="34">
        <v>5.0726E-2</v>
      </c>
      <c r="AV380">
        <v>0.58333299999999999</v>
      </c>
      <c r="AW380">
        <v>4.3020000000000003E-2</v>
      </c>
      <c r="AX380">
        <v>5.0308999999999996E-3</v>
      </c>
      <c r="AY380">
        <v>3.4389999999999997E-2</v>
      </c>
      <c r="AZ380">
        <v>3.5174999999999998E-2</v>
      </c>
      <c r="BA380">
        <v>3.8663999999999997E-2</v>
      </c>
      <c r="BB380">
        <v>4.3021999999999998E-2</v>
      </c>
      <c r="BC380">
        <v>4.7378000000000003E-2</v>
      </c>
      <c r="BD380">
        <v>5.0860000000000002E-2</v>
      </c>
      <c r="BE380">
        <v>5.1643000000000001E-2</v>
      </c>
      <c r="BH380" s="4">
        <f t="shared" si="8"/>
        <v>9.1700000000000115E-4</v>
      </c>
    </row>
    <row r="381" spans="3:61">
      <c r="C381" s="3">
        <v>38419</v>
      </c>
      <c r="D381" s="2">
        <v>0.25</v>
      </c>
      <c r="J381" s="3">
        <v>43709</v>
      </c>
      <c r="K381">
        <f>Data!Q95</f>
        <v>1139.763427734375</v>
      </c>
      <c r="L381">
        <f>Data!N95</f>
        <v>1138.9276123046875</v>
      </c>
      <c r="M381">
        <f>Data!T95</f>
        <v>1141.630126953125</v>
      </c>
      <c r="Q381" s="21">
        <v>40399</v>
      </c>
      <c r="R381" s="22">
        <v>1027.8340000000001</v>
      </c>
      <c r="AI381" s="28">
        <v>38405</v>
      </c>
      <c r="AJ381">
        <v>0</v>
      </c>
      <c r="AP381" s="3">
        <v>41153</v>
      </c>
      <c r="AR381" s="34">
        <v>4.5370000000000001E-2</v>
      </c>
      <c r="AS381" s="34">
        <v>3.5149E-2</v>
      </c>
      <c r="AT381" s="34">
        <v>5.5170999999999998E-2</v>
      </c>
      <c r="AV381">
        <v>0.66666700000000001</v>
      </c>
      <c r="AW381">
        <v>4.6156000000000003E-2</v>
      </c>
      <c r="AX381">
        <v>5.8253999999999997E-3</v>
      </c>
      <c r="AY381">
        <v>3.6066000000000001E-2</v>
      </c>
      <c r="AZ381">
        <v>3.6977999999999997E-2</v>
      </c>
      <c r="BA381">
        <v>4.1229000000000002E-2</v>
      </c>
      <c r="BB381">
        <v>4.6287000000000002E-2</v>
      </c>
      <c r="BC381">
        <v>5.1138000000000003E-2</v>
      </c>
      <c r="BD381">
        <v>5.5178999999999999E-2</v>
      </c>
      <c r="BE381">
        <v>5.6086999999999998E-2</v>
      </c>
      <c r="BH381" s="4">
        <f t="shared" si="8"/>
        <v>9.1600000000000015E-4</v>
      </c>
    </row>
    <row r="382" spans="3:61">
      <c r="C382" s="3">
        <v>38425</v>
      </c>
      <c r="D382" s="2">
        <v>0.19</v>
      </c>
      <c r="J382" s="3">
        <v>43739</v>
      </c>
      <c r="K382">
        <f>Data!Q96</f>
        <v>1139.10400390625</v>
      </c>
      <c r="L382">
        <f>Data!N96</f>
        <v>1138.9720458984375</v>
      </c>
      <c r="M382">
        <f>Data!T96</f>
        <v>1141.22802734375</v>
      </c>
      <c r="Q382" s="21">
        <v>40406</v>
      </c>
      <c r="R382" s="22">
        <v>1027.663</v>
      </c>
      <c r="AI382" s="28">
        <v>38406</v>
      </c>
      <c r="AJ382">
        <v>310.64999999999998</v>
      </c>
      <c r="AP382" s="3">
        <v>41183</v>
      </c>
      <c r="AR382" s="34">
        <v>4.8431000000000002E-2</v>
      </c>
      <c r="AS382" s="34">
        <v>3.6574000000000002E-2</v>
      </c>
      <c r="AT382" s="34">
        <v>6.9470000000000004E-2</v>
      </c>
      <c r="AV382">
        <v>0.75</v>
      </c>
      <c r="AW382">
        <v>4.9750000000000003E-2</v>
      </c>
      <c r="AX382">
        <v>7.6882000000000001E-3</v>
      </c>
      <c r="AY382">
        <v>3.7491999999999998E-2</v>
      </c>
      <c r="AZ382">
        <v>3.8736E-2</v>
      </c>
      <c r="BA382">
        <v>4.3486999999999998E-2</v>
      </c>
      <c r="BB382">
        <v>4.9348000000000003E-2</v>
      </c>
      <c r="BC382">
        <v>5.5350000000000003E-2</v>
      </c>
      <c r="BD382">
        <v>6.2863000000000002E-2</v>
      </c>
      <c r="BE382">
        <v>7.0387000000000005E-2</v>
      </c>
      <c r="BH382" s="4">
        <f t="shared" si="8"/>
        <v>9.1700000000000115E-4</v>
      </c>
    </row>
    <row r="383" spans="3:61">
      <c r="C383" s="3">
        <v>38433</v>
      </c>
      <c r="D383" s="2">
        <v>0.2</v>
      </c>
      <c r="J383" s="3">
        <v>43770</v>
      </c>
      <c r="K383">
        <f>Data!Q97</f>
        <v>1139.4381103515625</v>
      </c>
      <c r="L383">
        <f>Data!N97</f>
        <v>1138.9962158203125</v>
      </c>
      <c r="M383">
        <f>Data!T97</f>
        <v>1140.6116943359375</v>
      </c>
      <c r="Q383" s="21">
        <v>40413</v>
      </c>
      <c r="R383" s="22">
        <v>1027.884</v>
      </c>
      <c r="AI383" s="28">
        <v>38407</v>
      </c>
      <c r="AJ383">
        <v>446.12</v>
      </c>
      <c r="AP383" s="3">
        <v>41214</v>
      </c>
      <c r="AR383" s="34">
        <v>5.5213999999999999E-2</v>
      </c>
      <c r="AS383" s="34">
        <v>4.0030000000000003E-2</v>
      </c>
      <c r="AT383" s="34">
        <v>9.4423999999999994E-2</v>
      </c>
      <c r="AV383">
        <v>0.83333299999999999</v>
      </c>
      <c r="AW383">
        <v>5.8090000000000003E-2</v>
      </c>
      <c r="AX383">
        <v>1.2659999999999999E-2</v>
      </c>
      <c r="AY383">
        <v>4.0946999999999997E-2</v>
      </c>
      <c r="AZ383">
        <v>4.2508999999999998E-2</v>
      </c>
      <c r="BA383">
        <v>4.8755E-2</v>
      </c>
      <c r="BB383">
        <v>5.6128999999999998E-2</v>
      </c>
      <c r="BC383">
        <v>6.4061000000000007E-2</v>
      </c>
      <c r="BD383">
        <v>8.6680999999999994E-2</v>
      </c>
      <c r="BE383">
        <v>9.5338000000000006E-2</v>
      </c>
      <c r="BH383" s="4">
        <f t="shared" si="8"/>
        <v>9.1400000000001203E-4</v>
      </c>
    </row>
    <row r="384" spans="3:61">
      <c r="C384" s="3">
        <v>38453</v>
      </c>
      <c r="D384" s="2">
        <v>1.9E-2</v>
      </c>
      <c r="J384" s="3">
        <v>43800</v>
      </c>
      <c r="K384">
        <f>Data!Q98</f>
        <v>1139.837646484375</v>
      </c>
      <c r="L384">
        <f>Data!N98</f>
        <v>1139</v>
      </c>
      <c r="M384">
        <f>Data!T98</f>
        <v>1140.9012451171875</v>
      </c>
      <c r="Q384" s="21">
        <v>40420</v>
      </c>
      <c r="R384" s="22">
        <v>1027.837</v>
      </c>
      <c r="AI384" s="28">
        <v>38408</v>
      </c>
      <c r="AJ384">
        <v>374.38</v>
      </c>
      <c r="AP384" s="3">
        <v>41244</v>
      </c>
      <c r="AR384" s="34">
        <v>6.0759000000000001E-2</v>
      </c>
      <c r="AS384" s="34">
        <v>4.2120999999999999E-2</v>
      </c>
      <c r="AT384" s="34">
        <v>0.11683</v>
      </c>
      <c r="AV384">
        <v>0.91666700000000001</v>
      </c>
      <c r="AW384">
        <v>6.4879999999999993E-2</v>
      </c>
      <c r="AX384">
        <v>1.7854999999999999E-2</v>
      </c>
      <c r="AY384">
        <v>4.3035999999999998E-2</v>
      </c>
      <c r="AZ384">
        <v>4.4790999999999997E-2</v>
      </c>
      <c r="BA384">
        <v>5.3078E-2</v>
      </c>
      <c r="BB384">
        <v>6.1672999999999999E-2</v>
      </c>
      <c r="BC384">
        <v>6.9930000000000006E-2</v>
      </c>
      <c r="BD384">
        <v>0.10803</v>
      </c>
      <c r="BE384">
        <v>0.11774999999999999</v>
      </c>
      <c r="BH384" s="4">
        <f t="shared" si="8"/>
        <v>9.1999999999999027E-4</v>
      </c>
    </row>
    <row r="385" spans="3:60">
      <c r="C385" s="3">
        <v>38482</v>
      </c>
      <c r="D385" s="2">
        <v>3.5000000000000003E-2</v>
      </c>
      <c r="J385" s="3">
        <v>43831</v>
      </c>
      <c r="K385">
        <f>Data!Q99</f>
        <v>1140.481689453125</v>
      </c>
      <c r="L385">
        <f>Data!N99</f>
        <v>1139.306396484375</v>
      </c>
      <c r="M385">
        <f>Data!T99</f>
        <v>1141.5078125</v>
      </c>
      <c r="Q385" s="21">
        <v>40427</v>
      </c>
      <c r="R385" s="22">
        <v>1027.4100000000001</v>
      </c>
      <c r="AI385" s="28">
        <v>38409</v>
      </c>
      <c r="AJ385">
        <v>390.66</v>
      </c>
      <c r="AP385" s="3">
        <v>41275</v>
      </c>
      <c r="AR385" s="34">
        <v>6.9253999999999996E-2</v>
      </c>
      <c r="AS385" s="34">
        <v>4.5846999999999999E-2</v>
      </c>
      <c r="AT385" s="34">
        <v>0.13893</v>
      </c>
      <c r="AV385">
        <v>1</v>
      </c>
      <c r="AW385">
        <v>7.5015999999999999E-2</v>
      </c>
      <c r="AX385">
        <v>2.2783000000000001E-2</v>
      </c>
      <c r="AY385">
        <v>4.6761999999999998E-2</v>
      </c>
      <c r="AZ385">
        <v>4.8859E-2</v>
      </c>
      <c r="BA385">
        <v>5.9332000000000003E-2</v>
      </c>
      <c r="BB385">
        <v>7.0167999999999994E-2</v>
      </c>
      <c r="BC385">
        <v>8.1334000000000004E-2</v>
      </c>
      <c r="BD385">
        <v>0.13128999999999999</v>
      </c>
      <c r="BE385">
        <v>0.13983999999999999</v>
      </c>
      <c r="BH385" s="4">
        <f t="shared" si="8"/>
        <v>9.0999999999999415E-4</v>
      </c>
    </row>
    <row r="386" spans="3:60">
      <c r="C386" s="3">
        <v>38503</v>
      </c>
      <c r="D386" s="2">
        <v>1.9E-2</v>
      </c>
      <c r="J386" s="3">
        <v>43862</v>
      </c>
      <c r="K386">
        <f>Data!Q100</f>
        <v>1141.0205078125</v>
      </c>
      <c r="L386">
        <f>Data!N100</f>
        <v>1139.8082275390625</v>
      </c>
      <c r="M386">
        <f>Data!T100</f>
        <v>1142.255615234375</v>
      </c>
      <c r="Q386" s="21">
        <v>40434</v>
      </c>
      <c r="R386" s="22">
        <v>1027.2909999999999</v>
      </c>
      <c r="AI386" s="28">
        <v>38410</v>
      </c>
      <c r="AJ386">
        <v>395.31</v>
      </c>
      <c r="AP386" s="3">
        <v>41306</v>
      </c>
      <c r="AR386" s="34">
        <v>6.7886000000000002E-2</v>
      </c>
      <c r="AS386" s="34">
        <v>4.4296000000000002E-2</v>
      </c>
      <c r="AT386" s="34">
        <v>0.14065</v>
      </c>
      <c r="AV386">
        <v>1.0833299999999999</v>
      </c>
      <c r="AW386">
        <v>7.5548000000000004E-2</v>
      </c>
      <c r="AX386">
        <v>2.5052999999999999E-2</v>
      </c>
      <c r="AY386">
        <v>4.5211000000000001E-2</v>
      </c>
      <c r="AZ386">
        <v>4.7164999999999999E-2</v>
      </c>
      <c r="BA386">
        <v>5.8167999999999997E-2</v>
      </c>
      <c r="BB386">
        <v>6.8798999999999999E-2</v>
      </c>
      <c r="BC386">
        <v>8.0371999999999999E-2</v>
      </c>
      <c r="BD386">
        <v>0.13472999999999999</v>
      </c>
      <c r="BE386">
        <v>0.14155999999999999</v>
      </c>
      <c r="BH386" s="4">
        <f t="shared" si="8"/>
        <v>9.0999999999999415E-4</v>
      </c>
    </row>
    <row r="387" spans="3:60">
      <c r="C387" s="3">
        <v>38514</v>
      </c>
      <c r="D387" s="2">
        <v>1.7000000000000001E-2</v>
      </c>
      <c r="J387" s="3">
        <v>43891</v>
      </c>
      <c r="K387">
        <f>Data!Q101</f>
        <v>1141.409912109375</v>
      </c>
      <c r="L387">
        <f>Data!N101</f>
        <v>1140.191162109375</v>
      </c>
      <c r="M387">
        <f>Data!T101</f>
        <v>1143.087646484375</v>
      </c>
      <c r="Q387" s="21">
        <v>40441</v>
      </c>
      <c r="R387" s="22">
        <v>1027.4459999999999</v>
      </c>
      <c r="AI387" s="28">
        <v>38411</v>
      </c>
      <c r="AJ387">
        <v>395.31</v>
      </c>
      <c r="AP387" s="3">
        <v>41334</v>
      </c>
      <c r="AR387" s="34">
        <v>8.7331000000000006E-2</v>
      </c>
      <c r="AS387" s="34">
        <v>5.2374999999999998E-2</v>
      </c>
      <c r="AT387" s="34">
        <v>0.16167000000000001</v>
      </c>
      <c r="AV387">
        <v>1.1666700000000001</v>
      </c>
      <c r="AW387">
        <v>9.3575000000000005E-2</v>
      </c>
      <c r="AX387">
        <v>2.8908E-2</v>
      </c>
      <c r="AY387">
        <v>5.3289000000000003E-2</v>
      </c>
      <c r="AZ387">
        <v>5.5983999999999999E-2</v>
      </c>
      <c r="BA387">
        <v>7.1643999999999999E-2</v>
      </c>
      <c r="BB387">
        <v>8.8242000000000001E-2</v>
      </c>
      <c r="BC387">
        <v>0.11021</v>
      </c>
      <c r="BD387">
        <v>0.15531</v>
      </c>
      <c r="BE387">
        <v>0.16258</v>
      </c>
      <c r="BH387" s="4">
        <f t="shared" si="8"/>
        <v>9.0999999999999415E-4</v>
      </c>
    </row>
    <row r="388" spans="3:60">
      <c r="C388" s="3">
        <v>38522</v>
      </c>
      <c r="D388" s="2">
        <v>2.1999999999999999E-2</v>
      </c>
      <c r="J388" s="3">
        <v>43922</v>
      </c>
      <c r="K388">
        <f>Data!Q102</f>
        <v>1141.833251953125</v>
      </c>
      <c r="L388">
        <f>Data!N102</f>
        <v>1140.5394287109375</v>
      </c>
      <c r="M388">
        <f>Data!T102</f>
        <v>1143.65478515625</v>
      </c>
      <c r="Q388" s="21">
        <v>40448</v>
      </c>
      <c r="R388" s="22">
        <v>1027.595</v>
      </c>
      <c r="AI388" s="28">
        <v>38412</v>
      </c>
      <c r="AJ388">
        <v>180.21</v>
      </c>
      <c r="AP388" s="3">
        <v>41365</v>
      </c>
      <c r="AR388" s="34">
        <v>7.8284999999999993E-2</v>
      </c>
      <c r="AS388" s="34">
        <v>4.6061999999999999E-2</v>
      </c>
      <c r="AT388" s="34">
        <v>0.14524000000000001</v>
      </c>
      <c r="AV388">
        <v>1.25</v>
      </c>
      <c r="AW388">
        <v>8.5456000000000004E-2</v>
      </c>
      <c r="AX388">
        <v>2.8749E-2</v>
      </c>
      <c r="AY388">
        <v>4.6976999999999998E-2</v>
      </c>
      <c r="AZ388">
        <v>4.9092999999999998E-2</v>
      </c>
      <c r="BA388">
        <v>6.2351999999999998E-2</v>
      </c>
      <c r="BB388">
        <v>7.9198000000000005E-2</v>
      </c>
      <c r="BC388">
        <v>0.10729</v>
      </c>
      <c r="BD388">
        <v>0.14216000000000001</v>
      </c>
      <c r="BE388">
        <v>0.14616000000000001</v>
      </c>
      <c r="BH388" s="4">
        <f t="shared" si="8"/>
        <v>9.2000000000000415E-4</v>
      </c>
    </row>
    <row r="389" spans="3:60">
      <c r="C389" s="3">
        <v>38524</v>
      </c>
      <c r="D389" s="2">
        <v>2.7E-2</v>
      </c>
      <c r="J389" s="3">
        <v>43952</v>
      </c>
      <c r="K389">
        <f>Data!Q103</f>
        <v>1142.444580078125</v>
      </c>
      <c r="L389">
        <f>Data!N103</f>
        <v>1140.894287109375</v>
      </c>
      <c r="M389">
        <f>Data!T103</f>
        <v>1144.244140625</v>
      </c>
      <c r="Q389" s="21">
        <v>40455</v>
      </c>
      <c r="R389" s="22">
        <v>1027.7380000000001</v>
      </c>
      <c r="AI389" s="28">
        <v>38413</v>
      </c>
      <c r="AJ389">
        <v>180.21</v>
      </c>
      <c r="AP389" s="3">
        <v>41395</v>
      </c>
      <c r="AR389" s="34">
        <v>4.0037000000000003E-2</v>
      </c>
      <c r="AS389" s="34">
        <v>2.8613E-2</v>
      </c>
      <c r="AT389" s="34">
        <v>9.9715999999999999E-2</v>
      </c>
      <c r="AV389">
        <v>1.3333299999999999</v>
      </c>
      <c r="AW389">
        <v>5.7079999999999999E-2</v>
      </c>
      <c r="AX389">
        <v>2.6880000000000001E-2</v>
      </c>
      <c r="AY389">
        <v>2.9531999999999999E-2</v>
      </c>
      <c r="AZ389">
        <v>3.0138000000000002E-2</v>
      </c>
      <c r="BA389">
        <v>3.3445999999999997E-2</v>
      </c>
      <c r="BB389">
        <v>4.0954999999999998E-2</v>
      </c>
      <c r="BC389">
        <v>8.8994000000000004E-2</v>
      </c>
      <c r="BD389">
        <v>9.9661E-2</v>
      </c>
      <c r="BE389">
        <v>0.10063</v>
      </c>
      <c r="BH389" s="4">
        <f t="shared" si="8"/>
        <v>9.1399999999999815E-4</v>
      </c>
    </row>
    <row r="390" spans="3:60">
      <c r="C390" s="3">
        <v>38535</v>
      </c>
      <c r="D390" s="2">
        <v>1.0999999999999999E-2</v>
      </c>
      <c r="J390" s="3">
        <v>43983</v>
      </c>
      <c r="K390">
        <f>Data!Q104</f>
        <v>1141.6121826171875</v>
      </c>
      <c r="L390">
        <f>Data!N104</f>
        <v>1140.200927734375</v>
      </c>
      <c r="M390">
        <f>Data!T104</f>
        <v>1143.7662353515625</v>
      </c>
      <c r="Q390" s="21">
        <v>40463</v>
      </c>
      <c r="R390" s="22">
        <v>1027.8810000000001</v>
      </c>
      <c r="AI390" s="28">
        <v>38414</v>
      </c>
      <c r="AJ390">
        <v>206.12</v>
      </c>
      <c r="AP390" s="3">
        <v>41426</v>
      </c>
      <c r="AR390" s="34">
        <v>5.0978000000000002E-2</v>
      </c>
      <c r="AS390" s="34">
        <v>2.9409000000000001E-2</v>
      </c>
      <c r="AT390" s="34">
        <v>0.1018</v>
      </c>
      <c r="AV390">
        <v>1.4166700000000001</v>
      </c>
      <c r="AW390">
        <v>6.1896E-2</v>
      </c>
      <c r="AX390">
        <v>2.7570000000000001E-2</v>
      </c>
      <c r="AY390">
        <v>3.0328000000000001E-2</v>
      </c>
      <c r="AZ390">
        <v>3.1021E-2</v>
      </c>
      <c r="BA390">
        <v>3.5647999999999999E-2</v>
      </c>
      <c r="BB390">
        <v>5.1895999999999998E-2</v>
      </c>
      <c r="BC390">
        <v>9.4080999999999998E-2</v>
      </c>
      <c r="BD390">
        <v>0.1016</v>
      </c>
      <c r="BE390">
        <v>0.10272000000000001</v>
      </c>
      <c r="BH390" s="4">
        <f t="shared" si="8"/>
        <v>9.2000000000000415E-4</v>
      </c>
    </row>
    <row r="391" spans="3:60">
      <c r="C391" s="3">
        <v>38543</v>
      </c>
      <c r="D391" s="2">
        <v>2.9000000000000001E-2</v>
      </c>
      <c r="J391" s="3">
        <v>44013</v>
      </c>
      <c r="K391">
        <f>Data!Q105</f>
        <v>1141.138916015625</v>
      </c>
      <c r="L391">
        <f>Data!N105</f>
        <v>1139.3177490234375</v>
      </c>
      <c r="M391">
        <f>Data!T105</f>
        <v>1143.551513671875</v>
      </c>
      <c r="Q391" s="21">
        <v>40469</v>
      </c>
      <c r="R391" s="22">
        <v>1028.011</v>
      </c>
      <c r="AI391" s="28">
        <v>38415</v>
      </c>
      <c r="AJ391">
        <v>272.62</v>
      </c>
      <c r="AP391" s="3">
        <v>41456</v>
      </c>
      <c r="AR391" s="34">
        <v>6.2506999999999993E-2</v>
      </c>
      <c r="AS391" s="34">
        <v>3.0523000000000002E-2</v>
      </c>
      <c r="AT391" s="34">
        <v>0.10471</v>
      </c>
      <c r="AV391">
        <v>1.5</v>
      </c>
      <c r="AW391">
        <v>6.7282999999999996E-2</v>
      </c>
      <c r="AX391">
        <v>2.7914999999999999E-2</v>
      </c>
      <c r="AY391">
        <v>3.1441999999999998E-2</v>
      </c>
      <c r="AZ391">
        <v>3.2379999999999999E-2</v>
      </c>
      <c r="BA391">
        <v>3.9158999999999999E-2</v>
      </c>
      <c r="BB391">
        <v>6.3424999999999995E-2</v>
      </c>
      <c r="BC391">
        <v>9.6855999999999998E-2</v>
      </c>
      <c r="BD391">
        <v>0.10432</v>
      </c>
      <c r="BE391">
        <v>0.10563</v>
      </c>
      <c r="BH391" s="4">
        <f t="shared" si="8"/>
        <v>9.2000000000000415E-4</v>
      </c>
    </row>
    <row r="392" spans="3:60">
      <c r="C392" s="3">
        <v>38550</v>
      </c>
      <c r="D392" s="2">
        <v>3.5000000000000003E-2</v>
      </c>
      <c r="J392" s="3">
        <v>44044</v>
      </c>
      <c r="K392">
        <f>Data!Q106</f>
        <v>1140.5728759765625</v>
      </c>
      <c r="L392">
        <f>Data!N106</f>
        <v>1138.901611328125</v>
      </c>
      <c r="M392">
        <f>Data!T106</f>
        <v>1143.28173828125</v>
      </c>
      <c r="Q392" s="21">
        <v>40476</v>
      </c>
      <c r="R392" s="22">
        <v>1028.136</v>
      </c>
      <c r="AI392" s="28">
        <v>38416</v>
      </c>
      <c r="AJ392">
        <v>272.62</v>
      </c>
      <c r="AP392" s="3">
        <v>41487</v>
      </c>
      <c r="AR392" s="34">
        <v>7.7420000000000003E-2</v>
      </c>
      <c r="AS392" s="34">
        <v>3.3472000000000002E-2</v>
      </c>
      <c r="AT392" s="34">
        <v>0.11241</v>
      </c>
      <c r="AV392">
        <v>1.5833299999999999</v>
      </c>
      <c r="AW392">
        <v>7.5999999999999998E-2</v>
      </c>
      <c r="AX392">
        <v>2.8091999999999999E-2</v>
      </c>
      <c r="AY392">
        <v>3.4389999999999997E-2</v>
      </c>
      <c r="AZ392">
        <v>3.5698000000000001E-2</v>
      </c>
      <c r="BA392">
        <v>4.8451000000000001E-2</v>
      </c>
      <c r="BB392">
        <v>7.8338000000000005E-2</v>
      </c>
      <c r="BC392">
        <v>0.10366</v>
      </c>
      <c r="BD392">
        <v>0.11176999999999999</v>
      </c>
      <c r="BE392">
        <v>0.11333</v>
      </c>
      <c r="BH392" s="4">
        <f t="shared" si="8"/>
        <v>9.2000000000000415E-4</v>
      </c>
    </row>
    <row r="393" spans="3:60">
      <c r="C393" s="3">
        <v>38557</v>
      </c>
      <c r="D393" s="2">
        <v>3.2000000000000001E-2</v>
      </c>
      <c r="J393" s="3">
        <v>44075</v>
      </c>
      <c r="K393">
        <f>Data!Q107</f>
        <v>1139.89697265625</v>
      </c>
      <c r="L393">
        <f>Data!N107</f>
        <v>1138.9276123046875</v>
      </c>
      <c r="M393">
        <f>Data!T107</f>
        <v>1142.7720947265625</v>
      </c>
      <c r="Q393" s="21">
        <v>40483</v>
      </c>
      <c r="R393" s="22">
        <v>1028.2260000000001</v>
      </c>
      <c r="AI393" s="28">
        <v>38417</v>
      </c>
      <c r="AJ393">
        <v>272.62</v>
      </c>
      <c r="AP393" s="3">
        <v>41518</v>
      </c>
      <c r="AR393" s="34">
        <v>8.9574000000000001E-2</v>
      </c>
      <c r="AS393" s="34">
        <v>3.5149E-2</v>
      </c>
      <c r="AT393" s="34">
        <v>0.11679</v>
      </c>
      <c r="AV393">
        <v>1.6666700000000001</v>
      </c>
      <c r="AW393">
        <v>8.2402000000000003E-2</v>
      </c>
      <c r="AX393">
        <v>2.7681999999999998E-2</v>
      </c>
      <c r="AY393">
        <v>3.6066000000000001E-2</v>
      </c>
      <c r="AZ393">
        <v>3.8685999999999998E-2</v>
      </c>
      <c r="BA393">
        <v>5.4965E-2</v>
      </c>
      <c r="BB393">
        <v>9.0492000000000003E-2</v>
      </c>
      <c r="BC393">
        <v>0.10775</v>
      </c>
      <c r="BD393">
        <v>0.1159</v>
      </c>
      <c r="BE393">
        <v>0.11771</v>
      </c>
      <c r="BH393" s="4">
        <f t="shared" si="8"/>
        <v>9.1999999999999027E-4</v>
      </c>
    </row>
    <row r="394" spans="3:60">
      <c r="C394" s="3">
        <v>38558</v>
      </c>
      <c r="D394" s="2">
        <v>2.4E-2</v>
      </c>
      <c r="J394" s="3">
        <v>44105</v>
      </c>
      <c r="K394">
        <f>Data!Q108</f>
        <v>1139.2099609375</v>
      </c>
      <c r="L394">
        <f>Data!N108</f>
        <v>1138.9708251953125</v>
      </c>
      <c r="M394">
        <f>Data!T108</f>
        <v>1142.1923828125</v>
      </c>
      <c r="Q394" s="21">
        <v>40490</v>
      </c>
      <c r="R394" s="22">
        <v>1028.3969999999999</v>
      </c>
      <c r="AI394" s="28">
        <v>38418</v>
      </c>
      <c r="AJ394">
        <v>311.23</v>
      </c>
      <c r="AP394" s="3">
        <v>41548</v>
      </c>
      <c r="AR394" s="34">
        <v>0.10072</v>
      </c>
      <c r="AS394" s="34">
        <v>3.7253000000000001E-2</v>
      </c>
      <c r="AT394" s="34">
        <v>0.12051000000000001</v>
      </c>
      <c r="AV394">
        <v>1.75</v>
      </c>
      <c r="AW394">
        <v>8.8340000000000002E-2</v>
      </c>
      <c r="AX394">
        <v>2.6738999999999999E-2</v>
      </c>
      <c r="AY394">
        <v>3.8170000000000003E-2</v>
      </c>
      <c r="AZ394">
        <v>4.2809E-2</v>
      </c>
      <c r="BA394">
        <v>6.2762999999999999E-2</v>
      </c>
      <c r="BB394">
        <v>0.10163999999999999</v>
      </c>
      <c r="BC394">
        <v>0.11210000000000001</v>
      </c>
      <c r="BD394">
        <v>0.11941</v>
      </c>
      <c r="BE394">
        <v>0.12143</v>
      </c>
      <c r="BH394" s="4">
        <f t="shared" si="8"/>
        <v>9.1999999999999027E-4</v>
      </c>
    </row>
    <row r="395" spans="3:60">
      <c r="C395" s="3">
        <v>38564</v>
      </c>
      <c r="D395" s="2">
        <v>2.9000000000000001E-2</v>
      </c>
      <c r="J395" s="3">
        <v>44136</v>
      </c>
      <c r="K395">
        <f>Data!Q109</f>
        <v>1139.49560546875</v>
      </c>
      <c r="L395">
        <f>Data!N109</f>
        <v>1138.9962158203125</v>
      </c>
      <c r="M395">
        <f>Data!T109</f>
        <v>1141.5523681640625</v>
      </c>
      <c r="Q395" s="21">
        <v>40497</v>
      </c>
      <c r="R395" s="22">
        <v>1028.4580000000001</v>
      </c>
      <c r="AI395" s="28">
        <v>38419</v>
      </c>
      <c r="AJ395">
        <v>233.99</v>
      </c>
      <c r="AP395" s="3">
        <v>41579</v>
      </c>
      <c r="AR395" s="34">
        <v>0.10689</v>
      </c>
      <c r="AS395" s="34">
        <v>4.0882000000000002E-2</v>
      </c>
      <c r="AT395" s="34">
        <v>0.12953000000000001</v>
      </c>
      <c r="AV395">
        <v>1.8333299999999999</v>
      </c>
      <c r="AW395">
        <v>9.7953999999999999E-2</v>
      </c>
      <c r="AX395">
        <v>2.5675E-2</v>
      </c>
      <c r="AY395">
        <v>4.1799000000000003E-2</v>
      </c>
      <c r="AZ395">
        <v>5.1355999999999999E-2</v>
      </c>
      <c r="BA395">
        <v>7.6266E-2</v>
      </c>
      <c r="BB395">
        <v>0.10781</v>
      </c>
      <c r="BC395">
        <v>0.11973</v>
      </c>
      <c r="BD395">
        <v>0.12791</v>
      </c>
      <c r="BE395">
        <v>0.13044</v>
      </c>
      <c r="BH395" s="4">
        <f t="shared" si="8"/>
        <v>9.0999999999999415E-4</v>
      </c>
    </row>
    <row r="396" spans="3:60">
      <c r="C396" s="3">
        <v>38570</v>
      </c>
      <c r="D396" s="2">
        <v>3.6999999999999998E-2</v>
      </c>
      <c r="J396" s="3">
        <v>44166</v>
      </c>
      <c r="K396">
        <f>Data!Q110</f>
        <v>1139.863525390625</v>
      </c>
      <c r="L396">
        <f>Data!N110</f>
        <v>1139</v>
      </c>
      <c r="M396">
        <f>Data!T110</f>
        <v>1140.917236328125</v>
      </c>
      <c r="Q396" s="21">
        <v>40500</v>
      </c>
      <c r="R396" s="22">
        <v>1028.441</v>
      </c>
      <c r="AI396" s="28">
        <v>38420</v>
      </c>
      <c r="AJ396">
        <v>329.41</v>
      </c>
      <c r="AP396" s="3">
        <v>41609</v>
      </c>
      <c r="AR396" s="34">
        <v>0.11012</v>
      </c>
      <c r="AS396" s="34">
        <v>4.4927000000000002E-2</v>
      </c>
      <c r="AT396" s="34">
        <v>0.13497999999999999</v>
      </c>
      <c r="AV396">
        <v>1.9166700000000001</v>
      </c>
      <c r="AW396">
        <v>0.10508000000000001</v>
      </c>
      <c r="AX396">
        <v>2.3859999999999999E-2</v>
      </c>
      <c r="AY396">
        <v>4.5843000000000002E-2</v>
      </c>
      <c r="AZ396">
        <v>6.0775999999999997E-2</v>
      </c>
      <c r="BA396">
        <v>8.7251999999999996E-2</v>
      </c>
      <c r="BB396">
        <v>0.11104</v>
      </c>
      <c r="BC396">
        <v>0.12435</v>
      </c>
      <c r="BD396">
        <v>0.13352</v>
      </c>
      <c r="BE396">
        <v>0.13589000000000001</v>
      </c>
      <c r="BH396" s="4">
        <f t="shared" si="8"/>
        <v>9.100000000000219E-4</v>
      </c>
    </row>
    <row r="397" spans="3:60">
      <c r="C397" s="3">
        <v>38577</v>
      </c>
      <c r="D397" s="2">
        <v>5.0999999999999997E-2</v>
      </c>
      <c r="J397" s="3">
        <v>44197</v>
      </c>
      <c r="K397">
        <f>Data!Q111</f>
        <v>1140.4990234375</v>
      </c>
      <c r="L397">
        <f>Data!N111</f>
        <v>1139.2764892578125</v>
      </c>
      <c r="M397">
        <f>Data!T111</f>
        <v>1141.5394287109375</v>
      </c>
      <c r="Q397" s="21">
        <v>40501</v>
      </c>
      <c r="R397" s="22">
        <v>1028.3789999999999</v>
      </c>
      <c r="AI397" s="28">
        <v>38421</v>
      </c>
      <c r="AJ397">
        <v>34.075000000000003</v>
      </c>
      <c r="AP397" s="3">
        <v>41640</v>
      </c>
      <c r="AR397" s="34">
        <v>0.11765</v>
      </c>
      <c r="AS397" s="34">
        <v>5.5377000000000003E-2</v>
      </c>
      <c r="AT397" s="34">
        <v>0.14469000000000001</v>
      </c>
      <c r="AV397">
        <v>2</v>
      </c>
      <c r="AW397">
        <v>0.11496000000000001</v>
      </c>
      <c r="AX397">
        <v>2.2234E-2</v>
      </c>
      <c r="AY397">
        <v>5.6292000000000002E-2</v>
      </c>
      <c r="AZ397">
        <v>7.2197999999999998E-2</v>
      </c>
      <c r="BA397">
        <v>0.10086000000000001</v>
      </c>
      <c r="BB397">
        <v>0.11856</v>
      </c>
      <c r="BC397">
        <v>0.13314000000000001</v>
      </c>
      <c r="BD397">
        <v>0.14315</v>
      </c>
      <c r="BE397">
        <v>0.14560000000000001</v>
      </c>
      <c r="BH397" s="4">
        <f t="shared" si="8"/>
        <v>9.0999999999999415E-4</v>
      </c>
    </row>
    <row r="398" spans="3:60">
      <c r="C398" s="3">
        <v>38584</v>
      </c>
      <c r="D398" s="2">
        <v>5.0999999999999997E-2</v>
      </c>
      <c r="J398" s="3">
        <v>44228</v>
      </c>
      <c r="K398">
        <f>Data!Q112</f>
        <v>1141.014892578125</v>
      </c>
      <c r="L398">
        <f>Data!N112</f>
        <v>1139.761474609375</v>
      </c>
      <c r="M398">
        <f>Data!T112</f>
        <v>1142.3370361328125</v>
      </c>
      <c r="Q398" s="21">
        <v>40502</v>
      </c>
      <c r="R398" s="22">
        <v>1028.3320000000001</v>
      </c>
      <c r="AI398" s="28">
        <v>38422</v>
      </c>
      <c r="AJ398">
        <v>295.33</v>
      </c>
      <c r="AP398" s="3">
        <v>41671</v>
      </c>
      <c r="AR398" s="34">
        <v>0.1177</v>
      </c>
      <c r="AS398" s="34">
        <v>5.9936999999999997E-2</v>
      </c>
      <c r="AT398" s="34">
        <v>0.14065</v>
      </c>
      <c r="AV398">
        <v>2.0833300000000001</v>
      </c>
      <c r="AW398">
        <v>0.1149</v>
      </c>
      <c r="AX398">
        <v>1.9314000000000001E-2</v>
      </c>
      <c r="AY398">
        <v>6.0852999999999997E-2</v>
      </c>
      <c r="AZ398">
        <v>7.7133999999999994E-2</v>
      </c>
      <c r="BA398">
        <v>0.10598</v>
      </c>
      <c r="BB398">
        <v>0.11860999999999999</v>
      </c>
      <c r="BC398">
        <v>0.12994</v>
      </c>
      <c r="BD398">
        <v>0.13927</v>
      </c>
      <c r="BE398">
        <v>0.14155999999999999</v>
      </c>
      <c r="BH398" s="4">
        <f t="shared" si="8"/>
        <v>9.0999999999999415E-4</v>
      </c>
    </row>
    <row r="399" spans="3:60">
      <c r="C399" s="3">
        <v>38587</v>
      </c>
      <c r="D399" s="2">
        <v>0.05</v>
      </c>
      <c r="J399" s="3">
        <v>44256</v>
      </c>
      <c r="K399">
        <f>Data!Q113</f>
        <v>1141.3758544921875</v>
      </c>
      <c r="L399">
        <f>Data!N113</f>
        <v>1140.1322021484375</v>
      </c>
      <c r="M399">
        <f>Data!T113</f>
        <v>1143.148681640625</v>
      </c>
      <c r="Q399" s="21">
        <v>40503</v>
      </c>
      <c r="R399" s="22">
        <v>1028.2850000000001</v>
      </c>
      <c r="AI399" s="28">
        <v>38423</v>
      </c>
      <c r="AJ399">
        <v>365.99</v>
      </c>
      <c r="AP399" s="3">
        <v>41699</v>
      </c>
      <c r="AR399" s="34">
        <v>0.13292000000000001</v>
      </c>
      <c r="AS399" s="34">
        <v>7.5209999999999999E-2</v>
      </c>
      <c r="AT399" s="34">
        <v>0.16167000000000001</v>
      </c>
      <c r="AV399">
        <v>2.1666699999999999</v>
      </c>
      <c r="AW399">
        <v>0.13186</v>
      </c>
      <c r="AX399">
        <v>1.9786000000000002E-2</v>
      </c>
      <c r="AY399">
        <v>7.6123999999999997E-2</v>
      </c>
      <c r="AZ399">
        <v>9.3865000000000004E-2</v>
      </c>
      <c r="BA399">
        <v>0.12006</v>
      </c>
      <c r="BB399">
        <v>0.13383999999999999</v>
      </c>
      <c r="BC399">
        <v>0.14729999999999999</v>
      </c>
      <c r="BD399">
        <v>0.15942999999999999</v>
      </c>
      <c r="BE399">
        <v>0.16258</v>
      </c>
      <c r="BH399" s="4">
        <f t="shared" si="8"/>
        <v>9.0999999999999415E-4</v>
      </c>
    </row>
    <row r="400" spans="3:60">
      <c r="C400" s="3">
        <v>38591</v>
      </c>
      <c r="D400" s="2">
        <v>4.9000000000000002E-2</v>
      </c>
      <c r="J400" s="3">
        <v>44287</v>
      </c>
      <c r="K400">
        <f>Data!Q114</f>
        <v>1141.8018798828125</v>
      </c>
      <c r="L400">
        <f>Data!N114</f>
        <v>1140.4810791015625</v>
      </c>
      <c r="M400">
        <f>Data!T114</f>
        <v>1143.7264404296875</v>
      </c>
      <c r="Q400" s="21">
        <v>40504</v>
      </c>
      <c r="R400" s="22">
        <v>1028.2570000000001</v>
      </c>
      <c r="AI400" s="28">
        <v>38424</v>
      </c>
      <c r="AJ400">
        <v>307.22000000000003</v>
      </c>
      <c r="AP400" s="3">
        <v>41730</v>
      </c>
      <c r="AR400" s="34">
        <v>0.12368999999999999</v>
      </c>
      <c r="AS400" s="34">
        <v>7.4480000000000005E-2</v>
      </c>
      <c r="AT400" s="34">
        <v>0.14524000000000001</v>
      </c>
      <c r="AV400">
        <v>2.25</v>
      </c>
      <c r="AW400">
        <v>0.12247</v>
      </c>
      <c r="AX400">
        <v>1.5528999999999999E-2</v>
      </c>
      <c r="AY400">
        <v>7.5394000000000003E-2</v>
      </c>
      <c r="AZ400">
        <v>9.2976000000000003E-2</v>
      </c>
      <c r="BA400">
        <v>0.11275</v>
      </c>
      <c r="BB400">
        <v>0.1246</v>
      </c>
      <c r="BC400">
        <v>0.1351</v>
      </c>
      <c r="BD400">
        <v>0.14368</v>
      </c>
      <c r="BE400">
        <v>0.14616000000000001</v>
      </c>
      <c r="BH400" s="4">
        <f t="shared" si="8"/>
        <v>9.2000000000000415E-4</v>
      </c>
    </row>
    <row r="401" spans="3:60">
      <c r="C401" s="3">
        <v>38600</v>
      </c>
      <c r="D401" s="2">
        <v>0.06</v>
      </c>
      <c r="J401" s="3">
        <v>44317</v>
      </c>
      <c r="K401">
        <f>Data!Q115</f>
        <v>1142.284912109375</v>
      </c>
      <c r="L401">
        <f>Data!N115</f>
        <v>1140.823486328125</v>
      </c>
      <c r="M401">
        <f>Data!T115</f>
        <v>1144.328369140625</v>
      </c>
      <c r="Q401" s="21">
        <v>40505</v>
      </c>
      <c r="R401" s="22">
        <v>1028.204</v>
      </c>
      <c r="AI401" s="28">
        <v>38425</v>
      </c>
      <c r="AJ401">
        <v>307.22000000000003</v>
      </c>
      <c r="AP401" s="3">
        <v>41760</v>
      </c>
      <c r="AR401" s="34">
        <v>9.4388E-2</v>
      </c>
      <c r="AS401" s="34">
        <v>6.1421999999999997E-2</v>
      </c>
      <c r="AT401" s="34">
        <v>9.9715999999999999E-2</v>
      </c>
      <c r="AV401">
        <v>2.3333300000000001</v>
      </c>
      <c r="AW401">
        <v>9.2605000000000007E-2</v>
      </c>
      <c r="AX401">
        <v>8.3823999999999999E-3</v>
      </c>
      <c r="AY401">
        <v>6.2341000000000001E-2</v>
      </c>
      <c r="AZ401">
        <v>7.3760999999999993E-2</v>
      </c>
      <c r="BA401">
        <v>9.2244999999999994E-2</v>
      </c>
      <c r="BB401">
        <v>9.5307000000000003E-2</v>
      </c>
      <c r="BC401">
        <v>9.7947000000000006E-2</v>
      </c>
      <c r="BD401">
        <v>0.10013</v>
      </c>
      <c r="BE401">
        <v>0.10063</v>
      </c>
      <c r="BH401" s="4">
        <f t="shared" si="8"/>
        <v>9.1399999999999815E-4</v>
      </c>
    </row>
    <row r="402" spans="3:60">
      <c r="C402" s="3">
        <v>38601</v>
      </c>
      <c r="D402" s="2">
        <v>5.7000000000000002E-2</v>
      </c>
      <c r="J402" s="3">
        <v>44348</v>
      </c>
      <c r="K402">
        <f>Data!Q116</f>
        <v>1141.582763671875</v>
      </c>
      <c r="L402">
        <f>Data!N116</f>
        <v>1140.11083984375</v>
      </c>
      <c r="M402">
        <f>Data!T116</f>
        <v>1143.84765625</v>
      </c>
      <c r="Q402" s="21">
        <v>40506</v>
      </c>
      <c r="R402" s="22">
        <v>1028.155</v>
      </c>
      <c r="AI402" s="28">
        <v>38426</v>
      </c>
      <c r="AJ402">
        <v>324.77</v>
      </c>
      <c r="AP402" s="3">
        <v>41791</v>
      </c>
      <c r="AR402" s="34">
        <v>9.5815999999999998E-2</v>
      </c>
      <c r="AS402" s="34">
        <v>6.862E-2</v>
      </c>
      <c r="AT402" s="34">
        <v>0.1018</v>
      </c>
      <c r="AV402">
        <v>2.4166699999999999</v>
      </c>
      <c r="AW402">
        <v>9.5380999999999994E-2</v>
      </c>
      <c r="AX402">
        <v>6.4262E-3</v>
      </c>
      <c r="AY402">
        <v>6.9539000000000004E-2</v>
      </c>
      <c r="AZ402">
        <v>8.2045999999999994E-2</v>
      </c>
      <c r="BA402">
        <v>9.3657000000000004E-2</v>
      </c>
      <c r="BB402">
        <v>9.6735000000000002E-2</v>
      </c>
      <c r="BC402">
        <v>9.9805000000000005E-2</v>
      </c>
      <c r="BD402">
        <v>0.10213999999999999</v>
      </c>
      <c r="BE402">
        <v>0.10272000000000001</v>
      </c>
      <c r="BH402" s="4">
        <f t="shared" si="8"/>
        <v>9.2000000000000415E-4</v>
      </c>
    </row>
    <row r="403" spans="3:60">
      <c r="C403" s="3">
        <v>38606</v>
      </c>
      <c r="D403" s="2">
        <v>0.05</v>
      </c>
      <c r="J403" s="3">
        <v>44378</v>
      </c>
      <c r="K403">
        <f>Data!Q117</f>
        <v>1141.077392578125</v>
      </c>
      <c r="L403">
        <f>Data!N117</f>
        <v>1139.3106689453125</v>
      </c>
      <c r="M403">
        <f>Data!T117</f>
        <v>1143.629150390625</v>
      </c>
      <c r="Q403" s="21">
        <v>40507</v>
      </c>
      <c r="R403" s="22">
        <v>1028.1199999999999</v>
      </c>
      <c r="AI403" s="28">
        <v>38427</v>
      </c>
      <c r="AJ403">
        <v>388.41</v>
      </c>
      <c r="AP403" s="3">
        <v>41821</v>
      </c>
      <c r="AR403" s="34">
        <v>9.7896999999999998E-2</v>
      </c>
      <c r="AS403" s="34">
        <v>7.6165999999999998E-2</v>
      </c>
      <c r="AT403" s="34">
        <v>0.10471</v>
      </c>
      <c r="AV403">
        <v>2.5</v>
      </c>
      <c r="AW403">
        <v>9.8403000000000004E-2</v>
      </c>
      <c r="AX403">
        <v>5.0949999999999997E-3</v>
      </c>
      <c r="AY403">
        <v>7.7085000000000001E-2</v>
      </c>
      <c r="AZ403">
        <v>9.1052999999999995E-2</v>
      </c>
      <c r="BA403">
        <v>9.5547999999999994E-2</v>
      </c>
      <c r="BB403">
        <v>9.8815E-2</v>
      </c>
      <c r="BC403">
        <v>0.10221</v>
      </c>
      <c r="BD403">
        <v>0.10495</v>
      </c>
      <c r="BE403">
        <v>0.10563</v>
      </c>
      <c r="BH403" s="4">
        <f t="shared" si="8"/>
        <v>9.2000000000000415E-4</v>
      </c>
    </row>
    <row r="404" spans="3:60">
      <c r="C404" s="3">
        <v>38613</v>
      </c>
      <c r="D404" s="2">
        <v>0.03</v>
      </c>
      <c r="J404" s="3">
        <v>44409</v>
      </c>
      <c r="K404">
        <f>Data!Q118</f>
        <v>1140.5003662109375</v>
      </c>
      <c r="L404">
        <f>Data!N118</f>
        <v>1138.9017333984375</v>
      </c>
      <c r="M404">
        <f>Data!T118</f>
        <v>1143.35693359375</v>
      </c>
      <c r="Q404" s="21">
        <v>40508</v>
      </c>
      <c r="R404" s="22">
        <v>1028.0730000000001</v>
      </c>
      <c r="AI404" s="28">
        <v>38428</v>
      </c>
      <c r="AJ404">
        <v>287.47000000000003</v>
      </c>
      <c r="AP404" s="3">
        <v>41852</v>
      </c>
      <c r="AR404" s="34">
        <v>0.10366</v>
      </c>
      <c r="AS404" s="34">
        <v>8.5735000000000006E-2</v>
      </c>
      <c r="AT404" s="34">
        <v>0.11241</v>
      </c>
      <c r="AV404">
        <v>2.5833300000000001</v>
      </c>
      <c r="AW404">
        <v>0.10443</v>
      </c>
      <c r="AX404">
        <v>5.4351E-3</v>
      </c>
      <c r="AY404">
        <v>8.6652999999999994E-2</v>
      </c>
      <c r="AZ404">
        <v>9.6591999999999997E-2</v>
      </c>
      <c r="BA404">
        <v>0.10041</v>
      </c>
      <c r="BB404">
        <v>0.10458000000000001</v>
      </c>
      <c r="BC404">
        <v>0.10874</v>
      </c>
      <c r="BD404">
        <v>0.11237999999999999</v>
      </c>
      <c r="BE404">
        <v>0.11333</v>
      </c>
      <c r="BH404" s="4">
        <f t="shared" si="8"/>
        <v>9.2000000000000415E-4</v>
      </c>
    </row>
    <row r="405" spans="3:60">
      <c r="C405" s="3">
        <v>38619</v>
      </c>
      <c r="D405" s="2">
        <v>3.4000000000000002E-2</v>
      </c>
      <c r="J405" s="3">
        <v>44440</v>
      </c>
      <c r="K405">
        <f>Data!Q119</f>
        <v>1139.765625</v>
      </c>
      <c r="L405">
        <f>Data!N119</f>
        <v>1138.927734375</v>
      </c>
      <c r="M405">
        <f>Data!T119</f>
        <v>1142.8897705078125</v>
      </c>
      <c r="Q405" s="21">
        <v>40509</v>
      </c>
      <c r="R405" s="22">
        <v>1028.028</v>
      </c>
      <c r="AI405" s="28">
        <v>38429</v>
      </c>
      <c r="AJ405">
        <v>287.47000000000003</v>
      </c>
      <c r="AP405" s="3">
        <v>41883</v>
      </c>
      <c r="AR405" s="34">
        <v>0.10704</v>
      </c>
      <c r="AS405" s="34">
        <v>9.3891000000000002E-2</v>
      </c>
      <c r="AT405" s="34">
        <v>0.11679</v>
      </c>
      <c r="AV405">
        <v>2.6666699999999999</v>
      </c>
      <c r="AW405">
        <v>0.10785</v>
      </c>
      <c r="AX405">
        <v>5.8861E-3</v>
      </c>
      <c r="AY405">
        <v>9.4809000000000004E-2</v>
      </c>
      <c r="AZ405">
        <v>9.8588999999999996E-2</v>
      </c>
      <c r="BA405">
        <v>0.10292</v>
      </c>
      <c r="BB405">
        <v>0.10796</v>
      </c>
      <c r="BC405">
        <v>0.11298999999999999</v>
      </c>
      <c r="BD405">
        <v>0.11681</v>
      </c>
      <c r="BE405">
        <v>0.11771</v>
      </c>
      <c r="BH405" s="4">
        <f t="shared" si="8"/>
        <v>9.1999999999999027E-4</v>
      </c>
    </row>
    <row r="406" spans="3:60">
      <c r="C406" s="3">
        <v>38626</v>
      </c>
      <c r="D406" s="2">
        <v>6.6000000000000003E-2</v>
      </c>
      <c r="J406" s="3">
        <v>44470</v>
      </c>
      <c r="K406">
        <f>Data!Q120</f>
        <v>1139.123291015625</v>
      </c>
      <c r="L406">
        <f>Data!N120</f>
        <v>1138.9656982421875</v>
      </c>
      <c r="M406">
        <f>Data!T120</f>
        <v>1142.30517578125</v>
      </c>
      <c r="Q406" s="21">
        <v>40511</v>
      </c>
      <c r="R406" s="22">
        <v>1027.9490000000001</v>
      </c>
      <c r="AI406" s="28">
        <v>38430</v>
      </c>
      <c r="AJ406">
        <v>307.74</v>
      </c>
      <c r="AP406" s="3">
        <v>41913</v>
      </c>
      <c r="AR406" s="34">
        <v>0.10961</v>
      </c>
      <c r="AS406" s="34">
        <v>9.8470000000000002E-2</v>
      </c>
      <c r="AT406" s="34">
        <v>0.12074</v>
      </c>
      <c r="AV406">
        <v>2.75</v>
      </c>
      <c r="AW406">
        <v>0.11053</v>
      </c>
      <c r="AX406">
        <v>6.4936000000000004E-3</v>
      </c>
      <c r="AY406">
        <v>9.9387000000000003E-2</v>
      </c>
      <c r="AZ406">
        <v>0.1004</v>
      </c>
      <c r="BA406">
        <v>0.10491</v>
      </c>
      <c r="BB406">
        <v>0.11053</v>
      </c>
      <c r="BC406">
        <v>0.11615</v>
      </c>
      <c r="BD406">
        <v>0.12064999999999999</v>
      </c>
      <c r="BE406">
        <v>0.12166</v>
      </c>
      <c r="BH406" s="4">
        <f t="shared" si="8"/>
        <v>9.2000000000000415E-4</v>
      </c>
    </row>
    <row r="407" spans="3:60">
      <c r="C407" s="3">
        <v>38635</v>
      </c>
      <c r="D407" s="2">
        <v>2.8000000000000001E-2</v>
      </c>
      <c r="J407" s="3">
        <v>44501</v>
      </c>
      <c r="K407">
        <f>Data!Q121</f>
        <v>1139.435546875</v>
      </c>
      <c r="L407">
        <f>Data!N121</f>
        <v>1138.9962158203125</v>
      </c>
      <c r="M407">
        <f>Data!T121</f>
        <v>1141.6138916015625</v>
      </c>
      <c r="Q407" s="21">
        <v>40514</v>
      </c>
      <c r="R407" s="22">
        <v>1027.8230000000001</v>
      </c>
      <c r="AI407" s="28">
        <v>38431</v>
      </c>
      <c r="AJ407">
        <v>307.74</v>
      </c>
      <c r="AP407" s="3">
        <v>41944</v>
      </c>
      <c r="AR407" s="34">
        <v>0.11586</v>
      </c>
      <c r="AS407" s="34">
        <v>0.10187</v>
      </c>
      <c r="AT407" s="34">
        <v>0.12981000000000001</v>
      </c>
      <c r="AV407">
        <v>2.8333300000000001</v>
      </c>
      <c r="AW407">
        <v>0.11677</v>
      </c>
      <c r="AX407">
        <v>8.1466000000000004E-3</v>
      </c>
      <c r="AY407">
        <v>0.10279000000000001</v>
      </c>
      <c r="AZ407">
        <v>0.10406</v>
      </c>
      <c r="BA407">
        <v>0.10971</v>
      </c>
      <c r="BB407">
        <v>0.11677</v>
      </c>
      <c r="BC407">
        <v>0.12382</v>
      </c>
      <c r="BD407">
        <v>0.12945999999999999</v>
      </c>
      <c r="BE407">
        <v>0.13073000000000001</v>
      </c>
      <c r="BH407" s="4">
        <f t="shared" si="8"/>
        <v>9.2000000000000415E-4</v>
      </c>
    </row>
    <row r="408" spans="3:60">
      <c r="C408" s="3">
        <v>38636</v>
      </c>
      <c r="D408" s="2">
        <v>2.8000000000000001E-2</v>
      </c>
      <c r="J408" s="3">
        <v>44531</v>
      </c>
      <c r="K408">
        <f>Data!Q122</f>
        <v>1139.9246826171875</v>
      </c>
      <c r="L408">
        <f>Data!N122</f>
        <v>1139</v>
      </c>
      <c r="M408">
        <f>Data!T122</f>
        <v>1140.90673828125</v>
      </c>
      <c r="Q408" s="21">
        <v>40518</v>
      </c>
      <c r="R408" s="22">
        <v>1027.902</v>
      </c>
      <c r="AI408" s="28">
        <v>38432</v>
      </c>
      <c r="AJ408">
        <v>307.74</v>
      </c>
      <c r="AP408" s="3">
        <v>41974</v>
      </c>
      <c r="AR408" s="34">
        <v>0.11963</v>
      </c>
      <c r="AS408" s="34">
        <v>0.10392999999999999</v>
      </c>
      <c r="AT408" s="34">
        <v>0.1353</v>
      </c>
      <c r="AV408">
        <v>2.9166699999999999</v>
      </c>
      <c r="AW408">
        <v>0.12053999999999999</v>
      </c>
      <c r="AX408">
        <v>9.1453999999999997E-3</v>
      </c>
      <c r="AY408">
        <v>0.10485</v>
      </c>
      <c r="AZ408">
        <v>0.10627</v>
      </c>
      <c r="BA408">
        <v>0.11262</v>
      </c>
      <c r="BB408">
        <v>0.12055</v>
      </c>
      <c r="BC408">
        <v>0.12845999999999999</v>
      </c>
      <c r="BD408">
        <v>0.13478999999999999</v>
      </c>
      <c r="BE408">
        <v>0.13621</v>
      </c>
      <c r="BH408" s="4">
        <f t="shared" si="8"/>
        <v>9.0999999999999415E-4</v>
      </c>
    </row>
    <row r="409" spans="3:60">
      <c r="C409" s="3">
        <v>38657</v>
      </c>
      <c r="D409" s="2">
        <v>4.2999999999999997E-2</v>
      </c>
      <c r="J409" s="3">
        <v>44562</v>
      </c>
      <c r="K409">
        <f>Data!Q123</f>
        <v>1140.557373046875</v>
      </c>
      <c r="L409">
        <f>Data!N123</f>
        <v>1139.2564697265625</v>
      </c>
      <c r="M409">
        <f>Data!T123</f>
        <v>1141.4908447265625</v>
      </c>
      <c r="Q409" s="21">
        <v>40525</v>
      </c>
      <c r="R409" s="22">
        <v>1028.0350000000001</v>
      </c>
      <c r="AI409" s="28">
        <v>38433</v>
      </c>
      <c r="AJ409">
        <v>267.23</v>
      </c>
      <c r="AP409" s="3">
        <v>42005</v>
      </c>
      <c r="AR409" s="34">
        <v>0.12636</v>
      </c>
      <c r="AS409" s="34">
        <v>0.1076</v>
      </c>
      <c r="AT409" s="34">
        <v>0.14507</v>
      </c>
      <c r="AV409">
        <v>3</v>
      </c>
      <c r="AW409">
        <v>0.12726000000000001</v>
      </c>
      <c r="AX409">
        <v>1.0924E-2</v>
      </c>
      <c r="AY409">
        <v>0.10852000000000001</v>
      </c>
      <c r="AZ409">
        <v>0.11022</v>
      </c>
      <c r="BA409">
        <v>0.11781</v>
      </c>
      <c r="BB409">
        <v>0.12726999999999999</v>
      </c>
      <c r="BC409">
        <v>0.13672999999999999</v>
      </c>
      <c r="BD409">
        <v>0.14427999999999999</v>
      </c>
      <c r="BE409">
        <v>0.14598</v>
      </c>
      <c r="BH409" s="4">
        <f t="shared" si="8"/>
        <v>9.0999999999999415E-4</v>
      </c>
    </row>
    <row r="410" spans="3:60">
      <c r="C410" s="3">
        <v>38658</v>
      </c>
      <c r="D410" s="2">
        <v>4.2999999999999997E-2</v>
      </c>
      <c r="Q410" s="21">
        <v>40528</v>
      </c>
      <c r="R410" s="22">
        <v>1028.075</v>
      </c>
      <c r="AI410" s="28">
        <v>38434</v>
      </c>
      <c r="AJ410">
        <v>307.20999999999998</v>
      </c>
      <c r="AP410" s="3">
        <v>42036</v>
      </c>
      <c r="AR410" s="34">
        <v>0.12356</v>
      </c>
      <c r="AS410" s="34">
        <v>0.10607</v>
      </c>
      <c r="AT410" s="34">
        <v>0.14099999999999999</v>
      </c>
      <c r="AV410">
        <v>3.0833300000000001</v>
      </c>
      <c r="AW410">
        <v>0.12446</v>
      </c>
      <c r="AX410">
        <v>1.0184E-2</v>
      </c>
      <c r="AY410">
        <v>0.10699</v>
      </c>
      <c r="AZ410">
        <v>0.10858</v>
      </c>
      <c r="BA410">
        <v>0.11565</v>
      </c>
      <c r="BB410">
        <v>0.12447</v>
      </c>
      <c r="BC410">
        <v>0.13328999999999999</v>
      </c>
      <c r="BD410">
        <v>0.14033000000000001</v>
      </c>
      <c r="BE410">
        <v>0.14191000000000001</v>
      </c>
      <c r="BH410" s="4">
        <f t="shared" si="8"/>
        <v>9.100000000000219E-4</v>
      </c>
    </row>
    <row r="411" spans="3:60">
      <c r="C411" s="3">
        <v>38699</v>
      </c>
      <c r="D411" s="2">
        <v>5.6000000000000001E-2</v>
      </c>
      <c r="Q411" s="21">
        <v>40546</v>
      </c>
      <c r="R411" s="22">
        <v>1028.4850000000001</v>
      </c>
      <c r="AI411" s="28">
        <v>38435</v>
      </c>
      <c r="AJ411">
        <v>0</v>
      </c>
      <c r="AP411" s="3">
        <v>42064</v>
      </c>
      <c r="AR411" s="34">
        <v>0.13814000000000001</v>
      </c>
      <c r="AS411" s="34">
        <v>0.11403000000000001</v>
      </c>
      <c r="AT411" s="34">
        <v>0.16216</v>
      </c>
      <c r="AV411">
        <v>3.1666699999999999</v>
      </c>
      <c r="AW411">
        <v>0.13902999999999999</v>
      </c>
      <c r="AX411">
        <v>1.4033E-2</v>
      </c>
      <c r="AY411">
        <v>0.11494</v>
      </c>
      <c r="AZ411">
        <v>0.11713999999999999</v>
      </c>
      <c r="BA411">
        <v>0.12687999999999999</v>
      </c>
      <c r="BB411">
        <v>0.13905000000000001</v>
      </c>
      <c r="BC411">
        <v>0.15118999999999999</v>
      </c>
      <c r="BD411">
        <v>0.16089000000000001</v>
      </c>
      <c r="BE411">
        <v>0.16306999999999999</v>
      </c>
      <c r="BH411" s="4">
        <f t="shared" si="8"/>
        <v>9.0999999999999415E-4</v>
      </c>
    </row>
    <row r="412" spans="3:60">
      <c r="C412" s="3">
        <v>38701</v>
      </c>
      <c r="D412" s="2">
        <v>5.6000000000000001E-2</v>
      </c>
      <c r="Q412" s="21">
        <v>40553</v>
      </c>
      <c r="R412" s="22">
        <v>1028.5810000000001</v>
      </c>
      <c r="AI412" s="28">
        <v>38436</v>
      </c>
      <c r="AJ412">
        <v>0</v>
      </c>
      <c r="AP412" s="3">
        <v>42095</v>
      </c>
      <c r="AR412" s="34">
        <v>0.12675</v>
      </c>
      <c r="AS412" s="34">
        <v>0.10781</v>
      </c>
      <c r="AT412" s="34">
        <v>0.14563000000000001</v>
      </c>
      <c r="AV412">
        <v>3.25</v>
      </c>
      <c r="AW412">
        <v>0.12765000000000001</v>
      </c>
      <c r="AX412">
        <v>1.1025999999999999E-2</v>
      </c>
      <c r="AY412">
        <v>0.10872999999999999</v>
      </c>
      <c r="AZ412">
        <v>0.11045000000000001</v>
      </c>
      <c r="BA412">
        <v>0.1181</v>
      </c>
      <c r="BB412">
        <v>0.12766</v>
      </c>
      <c r="BC412">
        <v>0.13719999999999999</v>
      </c>
      <c r="BD412">
        <v>0.14482999999999999</v>
      </c>
      <c r="BE412">
        <v>0.14654</v>
      </c>
      <c r="BH412" s="4">
        <f t="shared" si="8"/>
        <v>9.0999999999999415E-4</v>
      </c>
    </row>
    <row r="413" spans="3:60">
      <c r="C413" s="3">
        <v>38740</v>
      </c>
      <c r="D413" s="2">
        <v>6.2E-2</v>
      </c>
      <c r="Q413" s="21">
        <v>40560</v>
      </c>
      <c r="R413" s="22">
        <v>1028.663</v>
      </c>
      <c r="AI413" s="28">
        <v>38437</v>
      </c>
      <c r="AJ413">
        <v>0</v>
      </c>
      <c r="AP413" s="3">
        <v>42125</v>
      </c>
      <c r="AR413" s="34">
        <v>9.5223000000000002E-2</v>
      </c>
      <c r="AS413" s="34">
        <v>9.0631000000000003E-2</v>
      </c>
      <c r="AT413" s="34">
        <v>9.9811999999999998E-2</v>
      </c>
      <c r="AV413">
        <v>3.3333300000000001</v>
      </c>
      <c r="AW413">
        <v>9.6139000000000002E-2</v>
      </c>
      <c r="AX413">
        <v>2.6768E-3</v>
      </c>
      <c r="AY413">
        <v>9.1550000000000006E-2</v>
      </c>
      <c r="AZ413">
        <v>9.1966000000000006E-2</v>
      </c>
      <c r="BA413">
        <v>9.3823000000000004E-2</v>
      </c>
      <c r="BB413">
        <v>9.6141000000000004E-2</v>
      </c>
      <c r="BC413">
        <v>9.8458000000000004E-2</v>
      </c>
      <c r="BD413">
        <v>0.10031</v>
      </c>
      <c r="BE413">
        <v>0.10073</v>
      </c>
      <c r="BH413" s="4">
        <f t="shared" si="8"/>
        <v>9.1800000000000215E-4</v>
      </c>
    </row>
    <row r="414" spans="3:60">
      <c r="C414" s="3">
        <v>38762</v>
      </c>
      <c r="D414" s="2">
        <v>0.04</v>
      </c>
      <c r="Q414" s="21">
        <v>40567</v>
      </c>
      <c r="R414" s="22">
        <v>1028.7750000000001</v>
      </c>
      <c r="AI414" s="28">
        <v>38438</v>
      </c>
      <c r="AJ414">
        <v>0</v>
      </c>
      <c r="AP414" s="3">
        <v>42156</v>
      </c>
      <c r="AR414" s="34">
        <v>9.6662999999999999E-2</v>
      </c>
      <c r="AS414" s="34">
        <v>9.1415999999999997E-2</v>
      </c>
      <c r="AT414" s="34">
        <v>0.10191</v>
      </c>
      <c r="AV414">
        <v>3.4166699999999999</v>
      </c>
      <c r="AW414">
        <v>9.758E-2</v>
      </c>
      <c r="AX414">
        <v>3.0592000000000002E-3</v>
      </c>
      <c r="AY414">
        <v>9.2333999999999999E-2</v>
      </c>
      <c r="AZ414">
        <v>9.2810000000000004E-2</v>
      </c>
      <c r="BA414">
        <v>9.4932000000000002E-2</v>
      </c>
      <c r="BB414">
        <v>9.7582000000000002E-2</v>
      </c>
      <c r="BC414">
        <v>0.10023</v>
      </c>
      <c r="BD414">
        <v>0.10235</v>
      </c>
      <c r="BE414">
        <v>0.10283</v>
      </c>
      <c r="BH414" s="4">
        <f t="shared" si="8"/>
        <v>9.2000000000000415E-4</v>
      </c>
    </row>
    <row r="415" spans="3:60">
      <c r="C415" s="3">
        <v>38800</v>
      </c>
      <c r="D415" s="2">
        <v>4.3999999999999997E-2</v>
      </c>
      <c r="Q415" s="21">
        <v>40574</v>
      </c>
      <c r="R415" s="22">
        <v>1028.847</v>
      </c>
      <c r="AI415" s="28">
        <v>38439</v>
      </c>
      <c r="AJ415">
        <v>0</v>
      </c>
      <c r="AP415" s="3">
        <v>42186</v>
      </c>
      <c r="AR415" s="34">
        <v>9.8677000000000001E-2</v>
      </c>
      <c r="AS415" s="34">
        <v>9.2511999999999997E-2</v>
      </c>
      <c r="AT415" s="34">
        <v>0.10484</v>
      </c>
      <c r="AV415">
        <v>3.5</v>
      </c>
      <c r="AW415">
        <v>9.9593000000000001E-2</v>
      </c>
      <c r="AX415">
        <v>3.5937999999999999E-3</v>
      </c>
      <c r="AY415">
        <v>9.3431E-2</v>
      </c>
      <c r="AZ415">
        <v>9.3990000000000004E-2</v>
      </c>
      <c r="BA415">
        <v>9.6482999999999999E-2</v>
      </c>
      <c r="BB415">
        <v>9.9596000000000004E-2</v>
      </c>
      <c r="BC415">
        <v>0.10271</v>
      </c>
      <c r="BD415">
        <v>0.10519000000000001</v>
      </c>
      <c r="BE415">
        <v>0.10576000000000001</v>
      </c>
      <c r="BH415" s="4">
        <f t="shared" si="8"/>
        <v>9.2000000000000415E-4</v>
      </c>
    </row>
    <row r="416" spans="3:60">
      <c r="C416" s="3">
        <v>38832</v>
      </c>
      <c r="D416" s="2">
        <v>4.4999999999999998E-2</v>
      </c>
      <c r="Q416" s="21">
        <v>40581</v>
      </c>
      <c r="R416" s="22">
        <v>1028.921</v>
      </c>
      <c r="AI416" s="28">
        <v>38440</v>
      </c>
      <c r="AJ416">
        <v>0</v>
      </c>
      <c r="AP416" s="3">
        <v>42217</v>
      </c>
      <c r="AR416" s="34">
        <v>0.10401000000000001</v>
      </c>
      <c r="AS416" s="34">
        <v>9.5416000000000001E-2</v>
      </c>
      <c r="AT416" s="34">
        <v>0.11259</v>
      </c>
      <c r="AV416">
        <v>3.5833300000000001</v>
      </c>
      <c r="AW416">
        <v>0.10492</v>
      </c>
      <c r="AX416">
        <v>5.0077999999999998E-3</v>
      </c>
      <c r="AY416">
        <v>9.6334000000000003E-2</v>
      </c>
      <c r="AZ416">
        <v>9.7114000000000006E-2</v>
      </c>
      <c r="BA416">
        <v>0.10059</v>
      </c>
      <c r="BB416">
        <v>0.10493</v>
      </c>
      <c r="BC416">
        <v>0.10926</v>
      </c>
      <c r="BD416">
        <v>0.11273</v>
      </c>
      <c r="BE416">
        <v>0.11351</v>
      </c>
      <c r="BH416" s="4">
        <f t="shared" si="8"/>
        <v>9.2000000000000415E-4</v>
      </c>
    </row>
    <row r="417" spans="3:60">
      <c r="C417" s="3">
        <v>38846</v>
      </c>
      <c r="D417" s="2">
        <v>0.17</v>
      </c>
      <c r="Q417" s="21">
        <v>40588</v>
      </c>
      <c r="R417" s="22">
        <v>1029.0160000000001</v>
      </c>
      <c r="AI417" s="28">
        <v>38441</v>
      </c>
      <c r="AJ417">
        <v>0</v>
      </c>
      <c r="AP417" s="3">
        <v>42248</v>
      </c>
      <c r="AR417" s="34">
        <v>0.10704</v>
      </c>
      <c r="AS417" s="34">
        <v>9.7067000000000001E-2</v>
      </c>
      <c r="AT417" s="34">
        <v>0.11700000000000001</v>
      </c>
      <c r="AV417">
        <v>3.6666699999999999</v>
      </c>
      <c r="AW417">
        <v>0.10795</v>
      </c>
      <c r="AX417">
        <v>5.8110999999999996E-3</v>
      </c>
      <c r="AY417">
        <v>9.7984000000000002E-2</v>
      </c>
      <c r="AZ417">
        <v>9.8890000000000006E-2</v>
      </c>
      <c r="BA417">
        <v>0.10292</v>
      </c>
      <c r="BB417">
        <v>0.10796</v>
      </c>
      <c r="BC417">
        <v>0.11298999999999999</v>
      </c>
      <c r="BD417">
        <v>0.11701</v>
      </c>
      <c r="BE417">
        <v>0.11791</v>
      </c>
      <c r="BH417" s="4">
        <f t="shared" si="8"/>
        <v>9.0999999999999415E-4</v>
      </c>
    </row>
    <row r="418" spans="3:60">
      <c r="C418" s="3">
        <v>38855</v>
      </c>
      <c r="D418" s="2">
        <v>0.03</v>
      </c>
      <c r="Q418" s="21">
        <v>40595</v>
      </c>
      <c r="R418" s="22">
        <v>1029.0920000000001</v>
      </c>
      <c r="AI418" s="28">
        <v>38442</v>
      </c>
      <c r="AJ418">
        <v>0</v>
      </c>
      <c r="AP418" s="3">
        <v>42278</v>
      </c>
      <c r="AR418" s="34">
        <v>0.10961</v>
      </c>
      <c r="AS418" s="34">
        <v>9.8470000000000002E-2</v>
      </c>
      <c r="AT418" s="34">
        <v>0.12074</v>
      </c>
      <c r="AV418">
        <v>3.75</v>
      </c>
      <c r="AW418">
        <v>0.11053</v>
      </c>
      <c r="AX418">
        <v>6.4936000000000004E-3</v>
      </c>
      <c r="AY418">
        <v>9.9387000000000003E-2</v>
      </c>
      <c r="AZ418">
        <v>0.1004</v>
      </c>
      <c r="BA418">
        <v>0.10491</v>
      </c>
      <c r="BB418">
        <v>0.11053</v>
      </c>
      <c r="BC418">
        <v>0.11615</v>
      </c>
      <c r="BD418">
        <v>0.12064999999999999</v>
      </c>
      <c r="BE418">
        <v>0.12166</v>
      </c>
      <c r="BH418" s="4">
        <f t="shared" si="8"/>
        <v>9.2000000000000415E-4</v>
      </c>
    </row>
    <row r="419" spans="3:60">
      <c r="C419" s="3">
        <v>38860</v>
      </c>
      <c r="D419" s="2">
        <v>3.5000000000000003E-2</v>
      </c>
      <c r="Q419" s="21">
        <v>40602</v>
      </c>
      <c r="R419" s="22">
        <v>1029.1600000000001</v>
      </c>
      <c r="AI419" s="28">
        <v>38443</v>
      </c>
      <c r="AJ419">
        <v>0</v>
      </c>
      <c r="AP419" s="3">
        <v>42309</v>
      </c>
      <c r="AR419" s="34">
        <v>0.11586</v>
      </c>
      <c r="AS419" s="34">
        <v>0.10187</v>
      </c>
      <c r="AT419" s="34">
        <v>0.12981000000000001</v>
      </c>
      <c r="AV419">
        <v>3.8333300000000001</v>
      </c>
      <c r="AW419">
        <v>0.11677</v>
      </c>
      <c r="AX419">
        <v>8.1466000000000004E-3</v>
      </c>
      <c r="AY419">
        <v>0.10279000000000001</v>
      </c>
      <c r="AZ419">
        <v>0.10406</v>
      </c>
      <c r="BA419">
        <v>0.10971</v>
      </c>
      <c r="BB419">
        <v>0.11677</v>
      </c>
      <c r="BC419">
        <v>0.12382</v>
      </c>
      <c r="BD419">
        <v>0.12945999999999999</v>
      </c>
      <c r="BE419">
        <v>0.13073000000000001</v>
      </c>
      <c r="BH419" s="4">
        <f t="shared" si="8"/>
        <v>9.2000000000000415E-4</v>
      </c>
    </row>
    <row r="420" spans="3:60">
      <c r="C420" s="3">
        <v>38867</v>
      </c>
      <c r="D420" s="2">
        <v>2.8000000000000001E-2</v>
      </c>
      <c r="Q420" s="21">
        <v>40609</v>
      </c>
      <c r="R420" s="22">
        <v>1029.2240000000002</v>
      </c>
      <c r="AI420" s="28">
        <v>38444</v>
      </c>
      <c r="AJ420">
        <v>0</v>
      </c>
      <c r="AP420" s="3">
        <v>42339</v>
      </c>
      <c r="AR420" s="34">
        <v>0.11963</v>
      </c>
      <c r="AS420" s="34">
        <v>0.10392999999999999</v>
      </c>
      <c r="AT420" s="34">
        <v>0.1353</v>
      </c>
      <c r="AV420">
        <v>3.9166699999999999</v>
      </c>
      <c r="AW420">
        <v>0.12053999999999999</v>
      </c>
      <c r="AX420">
        <v>9.1453999999999997E-3</v>
      </c>
      <c r="AY420">
        <v>0.10485</v>
      </c>
      <c r="AZ420">
        <v>0.10627</v>
      </c>
      <c r="BA420">
        <v>0.11262</v>
      </c>
      <c r="BB420">
        <v>0.12055</v>
      </c>
      <c r="BC420">
        <v>0.12845999999999999</v>
      </c>
      <c r="BD420">
        <v>0.13478999999999999</v>
      </c>
      <c r="BE420">
        <v>0.13621</v>
      </c>
      <c r="BH420" s="4">
        <f t="shared" si="8"/>
        <v>9.0999999999999415E-4</v>
      </c>
    </row>
    <row r="421" spans="3:60">
      <c r="C421" s="3">
        <v>38874</v>
      </c>
      <c r="D421" s="2">
        <v>2.1999999999999999E-2</v>
      </c>
      <c r="Q421" s="21">
        <v>40616</v>
      </c>
      <c r="R421" s="22">
        <v>1029.29</v>
      </c>
      <c r="AI421" s="28">
        <v>38445</v>
      </c>
      <c r="AJ421">
        <v>0</v>
      </c>
      <c r="AP421" s="3">
        <v>42370</v>
      </c>
      <c r="AR421" s="34">
        <v>0.12636</v>
      </c>
      <c r="AS421" s="34">
        <v>0.1076</v>
      </c>
      <c r="AT421" s="34">
        <v>0.14507</v>
      </c>
      <c r="AV421">
        <v>4</v>
      </c>
      <c r="AW421">
        <v>0.12726000000000001</v>
      </c>
      <c r="AX421">
        <v>1.0924E-2</v>
      </c>
      <c r="AY421">
        <v>0.10852000000000001</v>
      </c>
      <c r="AZ421">
        <v>0.11022</v>
      </c>
      <c r="BA421">
        <v>0.11781</v>
      </c>
      <c r="BB421">
        <v>0.12726999999999999</v>
      </c>
      <c r="BC421">
        <v>0.13672999999999999</v>
      </c>
      <c r="BD421">
        <v>0.14427999999999999</v>
      </c>
      <c r="BE421">
        <v>0.14598</v>
      </c>
      <c r="BH421" s="4">
        <f t="shared" si="8"/>
        <v>9.0999999999999415E-4</v>
      </c>
    </row>
    <row r="422" spans="3:60">
      <c r="C422" s="3">
        <v>38887</v>
      </c>
      <c r="D422" s="2">
        <v>2.7E-2</v>
      </c>
      <c r="Q422" s="21">
        <v>40623</v>
      </c>
      <c r="R422" s="22">
        <v>1029.3430000000001</v>
      </c>
      <c r="AI422" s="28">
        <v>38446</v>
      </c>
      <c r="AJ422">
        <v>0</v>
      </c>
      <c r="AP422" s="3">
        <v>42401</v>
      </c>
      <c r="AR422" s="34">
        <v>0.12356</v>
      </c>
      <c r="AS422" s="34">
        <v>0.10607</v>
      </c>
      <c r="AT422" s="34">
        <v>0.14099999999999999</v>
      </c>
      <c r="AV422">
        <v>4.0833300000000001</v>
      </c>
      <c r="AW422">
        <v>0.12446</v>
      </c>
      <c r="AX422">
        <v>1.0184E-2</v>
      </c>
      <c r="AY422">
        <v>0.10699</v>
      </c>
      <c r="AZ422">
        <v>0.10858</v>
      </c>
      <c r="BA422">
        <v>0.11565</v>
      </c>
      <c r="BB422">
        <v>0.12447</v>
      </c>
      <c r="BC422">
        <v>0.13328999999999999</v>
      </c>
      <c r="BD422">
        <v>0.14033000000000001</v>
      </c>
      <c r="BE422">
        <v>0.14191000000000001</v>
      </c>
      <c r="BH422" s="4">
        <f t="shared" si="8"/>
        <v>9.100000000000219E-4</v>
      </c>
    </row>
    <row r="423" spans="3:60">
      <c r="C423" s="3">
        <v>38888</v>
      </c>
      <c r="D423" s="2">
        <v>2.5999999999999999E-2</v>
      </c>
      <c r="Q423" s="21">
        <v>40626</v>
      </c>
      <c r="R423" s="22">
        <v>1029.3230000000001</v>
      </c>
      <c r="AI423" s="28">
        <v>38447</v>
      </c>
      <c r="AJ423">
        <v>0</v>
      </c>
      <c r="AP423" s="3">
        <v>42430</v>
      </c>
      <c r="AR423" s="34">
        <v>0.13814000000000001</v>
      </c>
      <c r="AS423" s="34">
        <v>0.11403000000000001</v>
      </c>
      <c r="AT423" s="34">
        <v>0.16216</v>
      </c>
      <c r="AV423">
        <v>4.1666699999999999</v>
      </c>
      <c r="AW423">
        <v>0.13902999999999999</v>
      </c>
      <c r="AX423">
        <v>1.4033E-2</v>
      </c>
      <c r="AY423">
        <v>0.11494</v>
      </c>
      <c r="AZ423">
        <v>0.11713999999999999</v>
      </c>
      <c r="BA423">
        <v>0.12687999999999999</v>
      </c>
      <c r="BB423">
        <v>0.13905000000000001</v>
      </c>
      <c r="BC423">
        <v>0.15118999999999999</v>
      </c>
      <c r="BD423">
        <v>0.16089000000000001</v>
      </c>
      <c r="BE423">
        <v>0.16306999999999999</v>
      </c>
      <c r="BH423" s="4">
        <f t="shared" si="8"/>
        <v>9.0999999999999415E-4</v>
      </c>
    </row>
    <row r="424" spans="3:60">
      <c r="C424" s="3">
        <v>38909</v>
      </c>
      <c r="D424" s="2">
        <v>1.6E-2</v>
      </c>
      <c r="Q424" s="21">
        <v>40630</v>
      </c>
      <c r="R424" s="22">
        <v>1029.347</v>
      </c>
      <c r="AI424" s="28">
        <v>38448</v>
      </c>
      <c r="AJ424">
        <v>0</v>
      </c>
      <c r="AP424" s="3">
        <v>42461</v>
      </c>
      <c r="AR424" s="34">
        <v>0.12675</v>
      </c>
      <c r="AS424" s="34">
        <v>0.10781</v>
      </c>
      <c r="AT424" s="34">
        <v>0.14563000000000001</v>
      </c>
      <c r="AV424">
        <v>4.25</v>
      </c>
      <c r="AW424">
        <v>0.12765000000000001</v>
      </c>
      <c r="AX424">
        <v>1.1025999999999999E-2</v>
      </c>
      <c r="AY424">
        <v>0.10872999999999999</v>
      </c>
      <c r="AZ424">
        <v>0.11045000000000001</v>
      </c>
      <c r="BA424">
        <v>0.1181</v>
      </c>
      <c r="BB424">
        <v>0.12766</v>
      </c>
      <c r="BC424">
        <v>0.13719999999999999</v>
      </c>
      <c r="BD424">
        <v>0.14482999999999999</v>
      </c>
      <c r="BE424">
        <v>0.14654</v>
      </c>
      <c r="BH424" s="4">
        <f t="shared" si="8"/>
        <v>9.0999999999999415E-4</v>
      </c>
    </row>
    <row r="425" spans="3:60">
      <c r="C425" s="3">
        <v>38915</v>
      </c>
      <c r="D425" s="2">
        <v>2.3E-2</v>
      </c>
      <c r="Q425" s="21">
        <v>40633</v>
      </c>
      <c r="R425" s="22">
        <v>1029.297</v>
      </c>
      <c r="AI425" s="28">
        <v>38449</v>
      </c>
      <c r="AJ425">
        <v>0</v>
      </c>
      <c r="AP425" s="3">
        <v>42491</v>
      </c>
      <c r="AR425" s="34">
        <v>9.5223000000000002E-2</v>
      </c>
      <c r="AS425" s="34">
        <v>9.0631000000000003E-2</v>
      </c>
      <c r="AT425" s="34">
        <v>9.9811999999999998E-2</v>
      </c>
      <c r="AV425">
        <v>4.3333300000000001</v>
      </c>
      <c r="AW425">
        <v>9.6139000000000002E-2</v>
      </c>
      <c r="AX425">
        <v>2.6768E-3</v>
      </c>
      <c r="AY425">
        <v>9.1550000000000006E-2</v>
      </c>
      <c r="AZ425">
        <v>9.1966000000000006E-2</v>
      </c>
      <c r="BA425">
        <v>9.3823000000000004E-2</v>
      </c>
      <c r="BB425">
        <v>9.6141000000000004E-2</v>
      </c>
      <c r="BC425">
        <v>9.8458000000000004E-2</v>
      </c>
      <c r="BD425">
        <v>0.10031</v>
      </c>
      <c r="BE425">
        <v>0.10073</v>
      </c>
      <c r="BH425" s="4">
        <f t="shared" si="8"/>
        <v>9.1800000000000215E-4</v>
      </c>
    </row>
    <row r="426" spans="3:60">
      <c r="C426" s="3">
        <v>38916</v>
      </c>
      <c r="D426" s="2">
        <v>3.3000000000000002E-2</v>
      </c>
      <c r="Q426" s="21">
        <v>40637</v>
      </c>
      <c r="R426" s="22">
        <v>1029.2050000000002</v>
      </c>
      <c r="AI426" s="28">
        <v>38450</v>
      </c>
      <c r="AJ426">
        <v>0</v>
      </c>
      <c r="AP426" s="3">
        <v>42522</v>
      </c>
      <c r="AR426" s="34">
        <v>9.6662999999999999E-2</v>
      </c>
      <c r="AS426" s="34">
        <v>9.1415999999999997E-2</v>
      </c>
      <c r="AT426" s="34">
        <v>0.10191</v>
      </c>
      <c r="AV426">
        <v>4.4166699999999999</v>
      </c>
      <c r="AW426">
        <v>9.758E-2</v>
      </c>
      <c r="AX426">
        <v>3.0592000000000002E-3</v>
      </c>
      <c r="AY426">
        <v>9.2333999999999999E-2</v>
      </c>
      <c r="AZ426">
        <v>9.2810000000000004E-2</v>
      </c>
      <c r="BA426">
        <v>9.4932000000000002E-2</v>
      </c>
      <c r="BB426">
        <v>9.7582000000000002E-2</v>
      </c>
      <c r="BC426">
        <v>0.10023</v>
      </c>
      <c r="BD426">
        <v>0.10235</v>
      </c>
      <c r="BE426">
        <v>0.10283</v>
      </c>
      <c r="BH426" s="4">
        <f t="shared" si="8"/>
        <v>9.2000000000000415E-4</v>
      </c>
    </row>
    <row r="427" spans="3:60">
      <c r="C427" s="3">
        <v>38923</v>
      </c>
      <c r="D427" s="2">
        <v>2.8000000000000001E-2</v>
      </c>
      <c r="Q427" s="21">
        <v>40640</v>
      </c>
      <c r="R427" s="22">
        <v>1029.029</v>
      </c>
      <c r="AI427" s="28">
        <v>38451</v>
      </c>
      <c r="AJ427">
        <v>0</v>
      </c>
      <c r="AP427" s="3">
        <v>42552</v>
      </c>
      <c r="AR427" s="34">
        <v>9.8677000000000001E-2</v>
      </c>
      <c r="AS427" s="34">
        <v>9.2511999999999997E-2</v>
      </c>
      <c r="AT427" s="34">
        <v>0.10484</v>
      </c>
      <c r="AV427">
        <v>4.5</v>
      </c>
      <c r="AW427">
        <v>9.9593000000000001E-2</v>
      </c>
      <c r="AX427">
        <v>3.5937999999999999E-3</v>
      </c>
      <c r="AY427">
        <v>9.3431E-2</v>
      </c>
      <c r="AZ427">
        <v>9.3990000000000004E-2</v>
      </c>
      <c r="BA427">
        <v>9.6482999999999999E-2</v>
      </c>
      <c r="BB427">
        <v>9.9596000000000004E-2</v>
      </c>
      <c r="BC427">
        <v>0.10271</v>
      </c>
      <c r="BD427">
        <v>0.10519000000000001</v>
      </c>
      <c r="BE427">
        <v>0.10576000000000001</v>
      </c>
      <c r="BH427" s="4">
        <f t="shared" si="8"/>
        <v>9.2000000000000415E-4</v>
      </c>
    </row>
    <row r="428" spans="3:60">
      <c r="C428" s="3">
        <v>38930</v>
      </c>
      <c r="D428" s="2">
        <v>2.3E-2</v>
      </c>
      <c r="Q428" s="21">
        <v>40644</v>
      </c>
      <c r="R428" s="22">
        <v>1028.8579999999999</v>
      </c>
      <c r="AI428" s="28">
        <v>38452</v>
      </c>
      <c r="AJ428">
        <v>0</v>
      </c>
      <c r="AP428" s="3">
        <v>42583</v>
      </c>
      <c r="AR428" s="34">
        <v>0.10401000000000001</v>
      </c>
      <c r="AS428" s="34">
        <v>9.5416000000000001E-2</v>
      </c>
      <c r="AT428" s="34">
        <v>0.11259</v>
      </c>
      <c r="AV428">
        <v>4.5833300000000001</v>
      </c>
      <c r="AW428">
        <v>0.10492</v>
      </c>
      <c r="AX428">
        <v>5.0077999999999998E-3</v>
      </c>
      <c r="AY428">
        <v>9.6334000000000003E-2</v>
      </c>
      <c r="AZ428">
        <v>9.7114000000000006E-2</v>
      </c>
      <c r="BA428">
        <v>0.10059</v>
      </c>
      <c r="BB428">
        <v>0.10493</v>
      </c>
      <c r="BC428">
        <v>0.10926</v>
      </c>
      <c r="BD428">
        <v>0.11273</v>
      </c>
      <c r="BE428">
        <v>0.11351</v>
      </c>
      <c r="BH428" s="4">
        <f t="shared" si="8"/>
        <v>9.2000000000000415E-4</v>
      </c>
    </row>
    <row r="429" spans="3:60">
      <c r="C429" s="3">
        <v>38944</v>
      </c>
      <c r="D429" s="2">
        <v>2.8000000000000001E-2</v>
      </c>
      <c r="Q429" s="21">
        <v>40647</v>
      </c>
      <c r="R429" s="22">
        <v>1028.7280000000001</v>
      </c>
      <c r="AI429" s="28">
        <v>38453</v>
      </c>
      <c r="AJ429">
        <v>0</v>
      </c>
      <c r="AP429" s="3">
        <v>42614</v>
      </c>
      <c r="AR429" s="34">
        <v>0.10704</v>
      </c>
      <c r="AS429" s="34">
        <v>9.7067000000000001E-2</v>
      </c>
      <c r="AT429" s="34">
        <v>0.11700000000000001</v>
      </c>
      <c r="AV429">
        <v>4.6666699999999999</v>
      </c>
      <c r="AW429">
        <v>0.10795</v>
      </c>
      <c r="AX429">
        <v>5.8110999999999996E-3</v>
      </c>
      <c r="AY429">
        <v>9.7984000000000002E-2</v>
      </c>
      <c r="AZ429">
        <v>9.8890000000000006E-2</v>
      </c>
      <c r="BA429">
        <v>0.10292</v>
      </c>
      <c r="BB429">
        <v>0.10796</v>
      </c>
      <c r="BC429">
        <v>0.11298999999999999</v>
      </c>
      <c r="BD429">
        <v>0.11701</v>
      </c>
      <c r="BE429">
        <v>0.11791</v>
      </c>
      <c r="BH429" s="4">
        <f t="shared" si="8"/>
        <v>9.0999999999999415E-4</v>
      </c>
    </row>
    <row r="430" spans="3:60">
      <c r="C430" s="3">
        <v>38950</v>
      </c>
      <c r="D430" s="2">
        <v>2.5999999999999999E-2</v>
      </c>
      <c r="Q430" s="21">
        <v>40651</v>
      </c>
      <c r="R430" s="22">
        <v>1028.634</v>
      </c>
      <c r="AI430" s="28">
        <v>38454</v>
      </c>
      <c r="AJ430">
        <v>0</v>
      </c>
      <c r="AP430" s="3">
        <v>42644</v>
      </c>
      <c r="AR430" s="34">
        <v>0.10961</v>
      </c>
      <c r="AS430" s="34">
        <v>9.8470000000000002E-2</v>
      </c>
      <c r="AT430" s="34">
        <v>0.12074</v>
      </c>
      <c r="AV430">
        <v>4.75</v>
      </c>
      <c r="AW430">
        <v>0.11053</v>
      </c>
      <c r="AX430">
        <v>6.4936000000000004E-3</v>
      </c>
      <c r="AY430">
        <v>9.9387000000000003E-2</v>
      </c>
      <c r="AZ430">
        <v>0.1004</v>
      </c>
      <c r="BA430">
        <v>0.10491</v>
      </c>
      <c r="BB430">
        <v>0.11053</v>
      </c>
      <c r="BC430">
        <v>0.11615</v>
      </c>
      <c r="BD430">
        <v>0.12064999999999999</v>
      </c>
      <c r="BE430">
        <v>0.12166</v>
      </c>
      <c r="BH430" s="4">
        <f t="shared" si="8"/>
        <v>9.2000000000000415E-4</v>
      </c>
    </row>
    <row r="431" spans="3:60">
      <c r="C431" s="3">
        <v>38951</v>
      </c>
      <c r="D431" s="2">
        <v>2.7E-2</v>
      </c>
      <c r="Q431" s="21">
        <v>40654</v>
      </c>
      <c r="R431" s="22">
        <v>1028.5810000000001</v>
      </c>
      <c r="AI431" s="28">
        <v>38455</v>
      </c>
      <c r="AJ431">
        <v>0</v>
      </c>
      <c r="AP431" s="3">
        <v>42675</v>
      </c>
      <c r="AR431" s="34">
        <v>0.11586</v>
      </c>
      <c r="AS431" s="34">
        <v>0.10187</v>
      </c>
      <c r="AT431" s="34">
        <v>0.12981000000000001</v>
      </c>
      <c r="AV431">
        <v>4.8333300000000001</v>
      </c>
      <c r="AW431">
        <v>0.11677</v>
      </c>
      <c r="AX431">
        <v>8.1466000000000004E-3</v>
      </c>
      <c r="AY431">
        <v>0.10279000000000001</v>
      </c>
      <c r="AZ431">
        <v>0.10406</v>
      </c>
      <c r="BA431">
        <v>0.10971</v>
      </c>
      <c r="BB431">
        <v>0.11677</v>
      </c>
      <c r="BC431">
        <v>0.12382</v>
      </c>
      <c r="BD431">
        <v>0.12945999999999999</v>
      </c>
      <c r="BE431">
        <v>0.13073000000000001</v>
      </c>
      <c r="BH431" s="4">
        <f t="shared" si="8"/>
        <v>9.2000000000000415E-4</v>
      </c>
    </row>
    <row r="432" spans="3:60">
      <c r="C432" s="3">
        <v>38958</v>
      </c>
      <c r="D432" s="2">
        <v>3.9E-2</v>
      </c>
      <c r="Q432" s="21">
        <v>40658</v>
      </c>
      <c r="R432" s="22">
        <v>1028.472</v>
      </c>
      <c r="AI432" s="28">
        <v>38456</v>
      </c>
      <c r="AJ432">
        <v>0</v>
      </c>
      <c r="AP432" s="3">
        <v>42705</v>
      </c>
      <c r="AR432" s="34">
        <v>0.11963</v>
      </c>
      <c r="AS432" s="34">
        <v>0.10392999999999999</v>
      </c>
      <c r="AT432" s="34">
        <v>0.1353</v>
      </c>
      <c r="AV432">
        <v>4.9166699999999999</v>
      </c>
      <c r="AW432">
        <v>0.12053999999999999</v>
      </c>
      <c r="AX432">
        <v>9.1453999999999997E-3</v>
      </c>
      <c r="AY432">
        <v>0.10485</v>
      </c>
      <c r="AZ432">
        <v>0.10627</v>
      </c>
      <c r="BA432">
        <v>0.11262</v>
      </c>
      <c r="BB432">
        <v>0.12055</v>
      </c>
      <c r="BC432">
        <v>0.12845999999999999</v>
      </c>
      <c r="BD432">
        <v>0.13478999999999999</v>
      </c>
      <c r="BE432">
        <v>0.13621</v>
      </c>
      <c r="BH432" s="4">
        <f t="shared" si="8"/>
        <v>9.0999999999999415E-4</v>
      </c>
    </row>
    <row r="433" spans="3:60">
      <c r="C433" s="3">
        <v>38965</v>
      </c>
      <c r="D433" s="2">
        <v>2.5000000000000001E-2</v>
      </c>
      <c r="Q433" s="21">
        <v>40661</v>
      </c>
      <c r="R433" s="22">
        <v>1028.403</v>
      </c>
      <c r="AI433" s="28">
        <v>38457</v>
      </c>
      <c r="AJ433">
        <v>0</v>
      </c>
      <c r="AP433" s="3">
        <v>42736</v>
      </c>
      <c r="AR433" s="34">
        <v>0.12636</v>
      </c>
      <c r="AS433" s="34">
        <v>0.1076</v>
      </c>
      <c r="AT433" s="34">
        <v>0.14507</v>
      </c>
      <c r="AV433">
        <v>5</v>
      </c>
      <c r="AW433">
        <v>0.12726000000000001</v>
      </c>
      <c r="AX433">
        <v>1.0924E-2</v>
      </c>
      <c r="AY433">
        <v>0.10852000000000001</v>
      </c>
      <c r="AZ433">
        <v>0.11022</v>
      </c>
      <c r="BA433">
        <v>0.11781</v>
      </c>
      <c r="BB433">
        <v>0.12726999999999999</v>
      </c>
      <c r="BC433">
        <v>0.13672999999999999</v>
      </c>
      <c r="BD433">
        <v>0.14427999999999999</v>
      </c>
      <c r="BE433">
        <v>0.14598</v>
      </c>
      <c r="BH433" s="4">
        <f t="shared" si="8"/>
        <v>9.0999999999999415E-4</v>
      </c>
    </row>
    <row r="434" spans="3:60">
      <c r="C434" s="3">
        <v>38972</v>
      </c>
      <c r="D434" s="2">
        <v>1.7999999999999999E-2</v>
      </c>
      <c r="Q434" s="21">
        <v>40665</v>
      </c>
      <c r="R434" s="22">
        <v>1028.5360000000001</v>
      </c>
      <c r="AI434" s="28">
        <v>38458</v>
      </c>
      <c r="AJ434">
        <v>0</v>
      </c>
      <c r="AP434" s="3">
        <v>42767</v>
      </c>
      <c r="AR434" s="34">
        <v>0.12356</v>
      </c>
      <c r="AS434" s="34">
        <v>0.10607</v>
      </c>
      <c r="AT434" s="34">
        <v>0.14099999999999999</v>
      </c>
      <c r="AV434">
        <v>5.0833300000000001</v>
      </c>
      <c r="AW434">
        <v>0.12446</v>
      </c>
      <c r="AX434">
        <v>1.0184E-2</v>
      </c>
      <c r="AY434">
        <v>0.10699</v>
      </c>
      <c r="AZ434">
        <v>0.10858</v>
      </c>
      <c r="BA434">
        <v>0.11565</v>
      </c>
      <c r="BB434">
        <v>0.12447</v>
      </c>
      <c r="BC434">
        <v>0.13328999999999999</v>
      </c>
      <c r="BD434">
        <v>0.14033000000000001</v>
      </c>
      <c r="BE434">
        <v>0.14191000000000001</v>
      </c>
      <c r="BH434" s="4">
        <f t="shared" si="8"/>
        <v>9.100000000000219E-4</v>
      </c>
    </row>
    <row r="435" spans="3:60">
      <c r="C435" s="3">
        <v>39007</v>
      </c>
      <c r="D435" s="2">
        <v>3.2000000000000001E-2</v>
      </c>
      <c r="Q435" s="21">
        <v>40668</v>
      </c>
      <c r="R435" s="22">
        <v>1028.6280000000002</v>
      </c>
      <c r="AI435" s="28">
        <v>38459</v>
      </c>
      <c r="AJ435">
        <v>0</v>
      </c>
      <c r="AP435" s="3">
        <v>42795</v>
      </c>
      <c r="AR435" s="34">
        <v>0.13814000000000001</v>
      </c>
      <c r="AS435" s="34">
        <v>0.11403000000000001</v>
      </c>
      <c r="AT435" s="34">
        <v>0.16216</v>
      </c>
      <c r="AV435">
        <v>5.1666699999999999</v>
      </c>
      <c r="AW435">
        <v>0.13902999999999999</v>
      </c>
      <c r="AX435">
        <v>1.4033E-2</v>
      </c>
      <c r="AY435">
        <v>0.11494</v>
      </c>
      <c r="AZ435">
        <v>0.11713999999999999</v>
      </c>
      <c r="BA435">
        <v>0.12687999999999999</v>
      </c>
      <c r="BB435">
        <v>0.13905000000000001</v>
      </c>
      <c r="BC435">
        <v>0.15118999999999999</v>
      </c>
      <c r="BD435">
        <v>0.16089000000000001</v>
      </c>
      <c r="BE435">
        <v>0.16306999999999999</v>
      </c>
      <c r="BH435" s="4">
        <f t="shared" si="8"/>
        <v>9.0999999999999415E-4</v>
      </c>
    </row>
    <row r="436" spans="3:60">
      <c r="C436" s="3">
        <v>39035</v>
      </c>
      <c r="D436" s="2">
        <v>5.2000000000000005E-2</v>
      </c>
      <c r="Q436" s="21">
        <v>40672</v>
      </c>
      <c r="R436" s="22">
        <v>1028.54</v>
      </c>
      <c r="AI436" s="28">
        <v>38460</v>
      </c>
      <c r="AJ436">
        <v>0</v>
      </c>
      <c r="AP436" s="3">
        <v>42826</v>
      </c>
      <c r="AR436" s="34">
        <v>0.12675</v>
      </c>
      <c r="AS436" s="34">
        <v>0.10781</v>
      </c>
      <c r="AT436" s="34">
        <v>0.14563000000000001</v>
      </c>
      <c r="AV436">
        <v>5.25</v>
      </c>
      <c r="AW436">
        <v>0.12765000000000001</v>
      </c>
      <c r="AX436">
        <v>1.1025999999999999E-2</v>
      </c>
      <c r="AY436">
        <v>0.10872999999999999</v>
      </c>
      <c r="AZ436">
        <v>0.11045000000000001</v>
      </c>
      <c r="BA436">
        <v>0.1181</v>
      </c>
      <c r="BB436">
        <v>0.12766</v>
      </c>
      <c r="BC436">
        <v>0.13719999999999999</v>
      </c>
      <c r="BD436">
        <v>0.14482999999999999</v>
      </c>
      <c r="BE436">
        <v>0.14654</v>
      </c>
      <c r="BH436" s="4">
        <f t="shared" si="8"/>
        <v>9.0999999999999415E-4</v>
      </c>
    </row>
    <row r="437" spans="3:60">
      <c r="C437" s="3">
        <v>39064</v>
      </c>
      <c r="D437" s="2">
        <v>0.06</v>
      </c>
      <c r="Q437" s="21">
        <v>40675</v>
      </c>
      <c r="R437" s="22">
        <v>1028.403</v>
      </c>
      <c r="AI437" s="28">
        <v>38461</v>
      </c>
      <c r="AJ437">
        <v>0</v>
      </c>
      <c r="AP437" s="3">
        <v>42856</v>
      </c>
      <c r="AR437" s="34">
        <v>9.5223000000000002E-2</v>
      </c>
      <c r="AS437" s="34">
        <v>9.0631000000000003E-2</v>
      </c>
      <c r="AT437" s="34">
        <v>9.9811999999999998E-2</v>
      </c>
      <c r="AV437">
        <v>5.3333300000000001</v>
      </c>
      <c r="AW437">
        <v>9.6139000000000002E-2</v>
      </c>
      <c r="AX437">
        <v>2.6768E-3</v>
      </c>
      <c r="AY437">
        <v>9.1550000000000006E-2</v>
      </c>
      <c r="AZ437">
        <v>9.1966000000000006E-2</v>
      </c>
      <c r="BA437">
        <v>9.3823000000000004E-2</v>
      </c>
      <c r="BB437">
        <v>9.6141000000000004E-2</v>
      </c>
      <c r="BC437">
        <v>9.8458000000000004E-2</v>
      </c>
      <c r="BD437">
        <v>0.10031</v>
      </c>
      <c r="BE437">
        <v>0.10073</v>
      </c>
      <c r="BH437" s="4">
        <f t="shared" si="8"/>
        <v>9.1800000000000215E-4</v>
      </c>
    </row>
    <row r="438" spans="3:60">
      <c r="C438" s="3">
        <v>39098</v>
      </c>
      <c r="D438" s="2">
        <v>5.2999999999999999E-2</v>
      </c>
      <c r="Q438" s="21">
        <v>40679</v>
      </c>
      <c r="R438" s="22">
        <v>1028.249</v>
      </c>
      <c r="AI438" s="28">
        <v>38462</v>
      </c>
      <c r="AJ438">
        <v>0</v>
      </c>
      <c r="AP438" s="3">
        <v>42887</v>
      </c>
      <c r="AR438" s="34">
        <v>9.6662999999999999E-2</v>
      </c>
      <c r="AS438" s="34">
        <v>9.1415999999999997E-2</v>
      </c>
      <c r="AT438" s="34">
        <v>0.10191</v>
      </c>
      <c r="AV438">
        <v>5.4166699999999999</v>
      </c>
      <c r="AW438">
        <v>9.758E-2</v>
      </c>
      <c r="AX438">
        <v>3.0592000000000002E-3</v>
      </c>
      <c r="AY438">
        <v>9.2333999999999999E-2</v>
      </c>
      <c r="AZ438">
        <v>9.2810000000000004E-2</v>
      </c>
      <c r="BA438">
        <v>9.4932000000000002E-2</v>
      </c>
      <c r="BB438">
        <v>9.7582000000000002E-2</v>
      </c>
      <c r="BC438">
        <v>0.10023</v>
      </c>
      <c r="BD438">
        <v>0.10235</v>
      </c>
      <c r="BE438">
        <v>0.10283</v>
      </c>
      <c r="BH438" s="4">
        <f t="shared" ref="BH438:BH493" si="9">BE438-AT438</f>
        <v>9.2000000000000415E-4</v>
      </c>
    </row>
    <row r="439" spans="3:60">
      <c r="C439" s="3">
        <v>39126</v>
      </c>
      <c r="D439" s="2">
        <v>3.1E-2</v>
      </c>
      <c r="Q439" s="21">
        <v>40682</v>
      </c>
      <c r="R439" s="22">
        <v>1028.1780000000001</v>
      </c>
      <c r="AI439" s="28">
        <v>38463</v>
      </c>
      <c r="AJ439">
        <v>0</v>
      </c>
      <c r="AP439" s="3">
        <v>42917</v>
      </c>
      <c r="AR439" s="34">
        <v>9.8677000000000001E-2</v>
      </c>
      <c r="AS439" s="34">
        <v>9.2511999999999997E-2</v>
      </c>
      <c r="AT439" s="34">
        <v>0.10484</v>
      </c>
      <c r="AV439">
        <v>5.5</v>
      </c>
      <c r="AW439">
        <v>9.9593000000000001E-2</v>
      </c>
      <c r="AX439">
        <v>3.5937999999999999E-3</v>
      </c>
      <c r="AY439">
        <v>9.3431E-2</v>
      </c>
      <c r="AZ439">
        <v>9.3990000000000004E-2</v>
      </c>
      <c r="BA439">
        <v>9.6482999999999999E-2</v>
      </c>
      <c r="BB439">
        <v>9.9596000000000004E-2</v>
      </c>
      <c r="BC439">
        <v>0.10271</v>
      </c>
      <c r="BD439">
        <v>0.10519000000000001</v>
      </c>
      <c r="BE439">
        <v>0.10576000000000001</v>
      </c>
      <c r="BH439" s="4">
        <f t="shared" si="9"/>
        <v>9.2000000000000415E-4</v>
      </c>
    </row>
    <row r="440" spans="3:60">
      <c r="C440" s="3">
        <v>39128</v>
      </c>
      <c r="D440" s="2">
        <v>3.1E-2</v>
      </c>
      <c r="Q440" s="21">
        <v>40686</v>
      </c>
      <c r="R440" s="22">
        <v>1028.087</v>
      </c>
      <c r="AI440" s="28">
        <v>38464</v>
      </c>
      <c r="AJ440">
        <v>0</v>
      </c>
      <c r="AP440" s="3">
        <v>42948</v>
      </c>
      <c r="AR440" s="34">
        <v>0.10401000000000001</v>
      </c>
      <c r="AS440" s="34">
        <v>9.5416000000000001E-2</v>
      </c>
      <c r="AT440" s="34">
        <v>0.11259</v>
      </c>
      <c r="AV440">
        <v>5.5833300000000001</v>
      </c>
      <c r="AW440">
        <v>0.10492</v>
      </c>
      <c r="AX440">
        <v>5.0077999999999998E-3</v>
      </c>
      <c r="AY440">
        <v>9.6334000000000003E-2</v>
      </c>
      <c r="AZ440">
        <v>9.7114000000000006E-2</v>
      </c>
      <c r="BA440">
        <v>0.10059</v>
      </c>
      <c r="BB440">
        <v>0.10493</v>
      </c>
      <c r="BC440">
        <v>0.10926</v>
      </c>
      <c r="BD440">
        <v>0.11273</v>
      </c>
      <c r="BE440">
        <v>0.11351</v>
      </c>
      <c r="BH440" s="4">
        <f t="shared" si="9"/>
        <v>9.2000000000000415E-4</v>
      </c>
    </row>
    <row r="441" spans="3:60">
      <c r="C441" s="3">
        <v>39153</v>
      </c>
      <c r="D441" s="2">
        <v>2.4E-2</v>
      </c>
      <c r="Q441" s="21">
        <v>40689</v>
      </c>
      <c r="R441" s="22">
        <v>1027.989</v>
      </c>
      <c r="AI441" s="28">
        <v>38465</v>
      </c>
      <c r="AJ441">
        <v>0</v>
      </c>
      <c r="AP441" s="3">
        <v>42979</v>
      </c>
      <c r="AR441" s="34">
        <v>0.10704</v>
      </c>
      <c r="AS441" s="34">
        <v>9.7067000000000001E-2</v>
      </c>
      <c r="AT441" s="34">
        <v>0.11700000000000001</v>
      </c>
      <c r="AV441">
        <v>5.6666699999999999</v>
      </c>
      <c r="AW441">
        <v>0.10795</v>
      </c>
      <c r="AX441">
        <v>5.8110999999999996E-3</v>
      </c>
      <c r="AY441">
        <v>9.7984000000000002E-2</v>
      </c>
      <c r="AZ441">
        <v>9.8890000000000006E-2</v>
      </c>
      <c r="BA441">
        <v>0.10292</v>
      </c>
      <c r="BB441">
        <v>0.10796</v>
      </c>
      <c r="BC441">
        <v>0.11298999999999999</v>
      </c>
      <c r="BD441">
        <v>0.11701</v>
      </c>
      <c r="BE441">
        <v>0.11791</v>
      </c>
      <c r="BH441" s="4">
        <f t="shared" si="9"/>
        <v>9.0999999999999415E-4</v>
      </c>
    </row>
    <row r="442" spans="3:60">
      <c r="C442" s="3">
        <v>39182</v>
      </c>
      <c r="D442" s="2">
        <v>0.22</v>
      </c>
      <c r="Q442" s="21">
        <v>40693</v>
      </c>
      <c r="R442" s="22">
        <v>1027.8900000000001</v>
      </c>
      <c r="AI442" s="28">
        <v>38466</v>
      </c>
      <c r="AJ442">
        <v>0</v>
      </c>
      <c r="AP442" s="3">
        <v>43009</v>
      </c>
      <c r="AR442" s="34">
        <v>0.10961</v>
      </c>
      <c r="AS442" s="34">
        <v>9.8470000000000002E-2</v>
      </c>
      <c r="AT442" s="34">
        <v>0.12074</v>
      </c>
      <c r="AV442">
        <v>5.75</v>
      </c>
      <c r="AW442">
        <v>0.11053</v>
      </c>
      <c r="AX442">
        <v>6.4936000000000004E-3</v>
      </c>
      <c r="AY442">
        <v>9.9387000000000003E-2</v>
      </c>
      <c r="AZ442">
        <v>0.1004</v>
      </c>
      <c r="BA442">
        <v>0.10491</v>
      </c>
      <c r="BB442">
        <v>0.11053</v>
      </c>
      <c r="BC442">
        <v>0.11615</v>
      </c>
      <c r="BD442">
        <v>0.12064999999999999</v>
      </c>
      <c r="BE442">
        <v>0.12166</v>
      </c>
      <c r="BH442" s="4">
        <f t="shared" si="9"/>
        <v>9.2000000000000415E-4</v>
      </c>
    </row>
    <row r="443" spans="3:60">
      <c r="C443" s="3">
        <v>39191</v>
      </c>
      <c r="D443" s="2">
        <v>7.0000000000000007E-2</v>
      </c>
      <c r="Q443" s="21">
        <v>40700</v>
      </c>
      <c r="R443" s="22">
        <v>1027.664</v>
      </c>
      <c r="AI443" s="28">
        <v>38467</v>
      </c>
      <c r="AJ443">
        <v>0</v>
      </c>
      <c r="AP443" s="3">
        <v>43040</v>
      </c>
      <c r="AR443" s="34">
        <v>0.11586</v>
      </c>
      <c r="AS443" s="34">
        <v>0.10187</v>
      </c>
      <c r="AT443" s="34">
        <v>0.12981000000000001</v>
      </c>
      <c r="AV443">
        <v>5.8333300000000001</v>
      </c>
      <c r="AW443">
        <v>0.11677</v>
      </c>
      <c r="AX443">
        <v>8.1466000000000004E-3</v>
      </c>
      <c r="AY443">
        <v>0.10279000000000001</v>
      </c>
      <c r="AZ443">
        <v>0.10406</v>
      </c>
      <c r="BA443">
        <v>0.10971</v>
      </c>
      <c r="BB443">
        <v>0.11677</v>
      </c>
      <c r="BC443">
        <v>0.12382</v>
      </c>
      <c r="BD443">
        <v>0.12945999999999999</v>
      </c>
      <c r="BE443">
        <v>0.13073000000000001</v>
      </c>
      <c r="BH443" s="4">
        <f t="shared" si="9"/>
        <v>9.2000000000000415E-4</v>
      </c>
    </row>
    <row r="444" spans="3:60">
      <c r="C444" s="3">
        <v>39216</v>
      </c>
      <c r="D444" s="2">
        <v>4.2999999999999997E-2</v>
      </c>
      <c r="Q444" s="21">
        <v>40703</v>
      </c>
      <c r="R444" s="22">
        <v>1027.606</v>
      </c>
      <c r="AI444" s="28">
        <v>38468</v>
      </c>
      <c r="AJ444">
        <v>0</v>
      </c>
      <c r="AP444" s="3">
        <v>43070</v>
      </c>
      <c r="AR444" s="34">
        <v>0.11963</v>
      </c>
      <c r="AS444" s="34">
        <v>0.10392999999999999</v>
      </c>
      <c r="AT444" s="34">
        <v>0.1353</v>
      </c>
      <c r="AV444">
        <v>5.9166699999999999</v>
      </c>
      <c r="AW444">
        <v>0.12053999999999999</v>
      </c>
      <c r="AX444">
        <v>9.1453999999999997E-3</v>
      </c>
      <c r="AY444">
        <v>0.10485</v>
      </c>
      <c r="AZ444">
        <v>0.10627</v>
      </c>
      <c r="BA444">
        <v>0.11262</v>
      </c>
      <c r="BB444">
        <v>0.12055</v>
      </c>
      <c r="BC444">
        <v>0.12845999999999999</v>
      </c>
      <c r="BD444">
        <v>0.13478999999999999</v>
      </c>
      <c r="BE444">
        <v>0.13621</v>
      </c>
      <c r="BH444" s="4">
        <f t="shared" si="9"/>
        <v>9.0999999999999415E-4</v>
      </c>
    </row>
    <row r="445" spans="3:60">
      <c r="C445" s="3">
        <v>39217</v>
      </c>
      <c r="D445" s="2">
        <v>4.4999999999999998E-2</v>
      </c>
      <c r="Q445" s="21">
        <v>40707</v>
      </c>
      <c r="R445" s="22">
        <v>1027.634</v>
      </c>
      <c r="AI445" s="28">
        <v>38469</v>
      </c>
      <c r="AJ445">
        <v>0</v>
      </c>
      <c r="AP445" s="3">
        <v>43101</v>
      </c>
      <c r="AR445" s="34">
        <v>0.12636</v>
      </c>
      <c r="AS445" s="34">
        <v>0.1076</v>
      </c>
      <c r="AT445" s="34">
        <v>0.14507</v>
      </c>
      <c r="AV445">
        <v>6</v>
      </c>
      <c r="AW445">
        <v>0.12726000000000001</v>
      </c>
      <c r="AX445">
        <v>1.0924E-2</v>
      </c>
      <c r="AY445">
        <v>0.10852000000000001</v>
      </c>
      <c r="AZ445">
        <v>0.11022</v>
      </c>
      <c r="BA445">
        <v>0.11781</v>
      </c>
      <c r="BB445">
        <v>0.12726999999999999</v>
      </c>
      <c r="BC445">
        <v>0.13672999999999999</v>
      </c>
      <c r="BD445">
        <v>0.14427999999999999</v>
      </c>
      <c r="BE445">
        <v>0.14598</v>
      </c>
      <c r="BH445" s="4">
        <f t="shared" si="9"/>
        <v>9.0999999999999415E-4</v>
      </c>
    </row>
    <row r="446" spans="3:60">
      <c r="C446" s="3">
        <v>39224</v>
      </c>
      <c r="D446" s="2">
        <v>3.4000000000000002E-2</v>
      </c>
      <c r="Q446" s="21">
        <v>40710</v>
      </c>
      <c r="R446" s="22">
        <v>1027.6410000000001</v>
      </c>
      <c r="AI446" s="28">
        <v>38470</v>
      </c>
      <c r="AJ446">
        <v>0</v>
      </c>
      <c r="AP446" s="3">
        <v>43132</v>
      </c>
      <c r="AR446" s="34">
        <v>0.12356</v>
      </c>
      <c r="AS446" s="34">
        <v>0.10607</v>
      </c>
      <c r="AT446" s="34">
        <v>0.14099999999999999</v>
      </c>
      <c r="AV446">
        <v>6.0833300000000001</v>
      </c>
      <c r="AW446">
        <v>0.12446</v>
      </c>
      <c r="AX446">
        <v>1.0184E-2</v>
      </c>
      <c r="AY446">
        <v>0.10699</v>
      </c>
      <c r="AZ446">
        <v>0.10858</v>
      </c>
      <c r="BA446">
        <v>0.11565</v>
      </c>
      <c r="BB446">
        <v>0.12447</v>
      </c>
      <c r="BC446">
        <v>0.13328999999999999</v>
      </c>
      <c r="BD446">
        <v>0.14033000000000001</v>
      </c>
      <c r="BE446">
        <v>0.14191000000000001</v>
      </c>
      <c r="BH446" s="4">
        <f t="shared" si="9"/>
        <v>9.100000000000219E-4</v>
      </c>
    </row>
    <row r="447" spans="3:60">
      <c r="C447" s="3">
        <v>39231</v>
      </c>
      <c r="D447" s="2">
        <v>1.6E-2</v>
      </c>
      <c r="Q447" s="21">
        <v>40714</v>
      </c>
      <c r="R447" s="22">
        <v>1027.616</v>
      </c>
      <c r="AI447" s="28">
        <v>38471</v>
      </c>
      <c r="AJ447">
        <v>0</v>
      </c>
      <c r="AP447" s="3">
        <v>43160</v>
      </c>
      <c r="AR447" s="34">
        <v>0.13814000000000001</v>
      </c>
      <c r="AS447" s="34">
        <v>0.11403000000000001</v>
      </c>
      <c r="AT447" s="34">
        <v>0.16216</v>
      </c>
      <c r="AV447">
        <v>6.1666699999999999</v>
      </c>
      <c r="AW447">
        <v>0.13902999999999999</v>
      </c>
      <c r="AX447">
        <v>1.4033E-2</v>
      </c>
      <c r="AY447">
        <v>0.11494</v>
      </c>
      <c r="AZ447">
        <v>0.11713999999999999</v>
      </c>
      <c r="BA447">
        <v>0.12687999999999999</v>
      </c>
      <c r="BB447">
        <v>0.13905000000000001</v>
      </c>
      <c r="BC447">
        <v>0.15118999999999999</v>
      </c>
      <c r="BD447">
        <v>0.16089000000000001</v>
      </c>
      <c r="BE447">
        <v>0.16306999999999999</v>
      </c>
      <c r="BH447" s="4">
        <f t="shared" si="9"/>
        <v>9.0999999999999415E-4</v>
      </c>
    </row>
    <row r="448" spans="3:60">
      <c r="C448" s="3">
        <v>39238</v>
      </c>
      <c r="D448" s="2">
        <v>1.4E-2</v>
      </c>
      <c r="Q448" s="21">
        <v>40717</v>
      </c>
      <c r="R448" s="22">
        <v>1027.643</v>
      </c>
      <c r="AI448" s="28">
        <v>38472</v>
      </c>
      <c r="AJ448">
        <v>0</v>
      </c>
      <c r="AP448" s="3">
        <v>43191</v>
      </c>
      <c r="AR448" s="34">
        <v>0.12675</v>
      </c>
      <c r="AS448" s="34">
        <v>0.10781</v>
      </c>
      <c r="AT448" s="34">
        <v>0.14563000000000001</v>
      </c>
      <c r="AV448">
        <v>6.25</v>
      </c>
      <c r="AW448">
        <v>0.12765000000000001</v>
      </c>
      <c r="AX448">
        <v>1.1025999999999999E-2</v>
      </c>
      <c r="AY448">
        <v>0.10872999999999999</v>
      </c>
      <c r="AZ448">
        <v>0.11045000000000001</v>
      </c>
      <c r="BA448">
        <v>0.1181</v>
      </c>
      <c r="BB448">
        <v>0.12766</v>
      </c>
      <c r="BC448">
        <v>0.13719999999999999</v>
      </c>
      <c r="BD448">
        <v>0.14482999999999999</v>
      </c>
      <c r="BE448">
        <v>0.14654</v>
      </c>
      <c r="BH448" s="4">
        <f t="shared" si="9"/>
        <v>9.0999999999999415E-4</v>
      </c>
    </row>
    <row r="449" spans="3:60">
      <c r="C449" s="3">
        <v>39245</v>
      </c>
      <c r="D449" s="2">
        <v>1.6E-2</v>
      </c>
      <c r="Q449" s="21">
        <v>40721</v>
      </c>
      <c r="R449" s="22">
        <v>1027.6600000000001</v>
      </c>
      <c r="AI449" s="28">
        <v>38473</v>
      </c>
      <c r="AJ449">
        <v>0</v>
      </c>
      <c r="AP449" s="3">
        <v>43221</v>
      </c>
      <c r="AR449" s="34">
        <v>9.5223000000000002E-2</v>
      </c>
      <c r="AS449" s="34">
        <v>9.0631000000000003E-2</v>
      </c>
      <c r="AT449" s="34">
        <v>9.9811999999999998E-2</v>
      </c>
      <c r="AV449">
        <v>6.3333300000000001</v>
      </c>
      <c r="AW449">
        <v>9.6139000000000002E-2</v>
      </c>
      <c r="AX449">
        <v>2.6768E-3</v>
      </c>
      <c r="AY449">
        <v>9.1550000000000006E-2</v>
      </c>
      <c r="AZ449">
        <v>9.1966000000000006E-2</v>
      </c>
      <c r="BA449">
        <v>9.3823000000000004E-2</v>
      </c>
      <c r="BB449">
        <v>9.6141000000000004E-2</v>
      </c>
      <c r="BC449">
        <v>9.8458000000000004E-2</v>
      </c>
      <c r="BD449">
        <v>0.10031</v>
      </c>
      <c r="BE449">
        <v>0.10073</v>
      </c>
      <c r="BH449" s="4">
        <f t="shared" si="9"/>
        <v>9.1800000000000215E-4</v>
      </c>
    </row>
    <row r="450" spans="3:60">
      <c r="C450" s="3">
        <v>39251</v>
      </c>
      <c r="D450" s="2">
        <v>1.9E-2</v>
      </c>
      <c r="Q450" s="21">
        <v>40728</v>
      </c>
      <c r="R450" s="22">
        <v>1027.837</v>
      </c>
      <c r="AI450" s="28">
        <v>38474</v>
      </c>
      <c r="AJ450">
        <v>0</v>
      </c>
      <c r="AP450" s="3">
        <v>43252</v>
      </c>
      <c r="AR450" s="34">
        <v>9.6662999999999999E-2</v>
      </c>
      <c r="AS450" s="34">
        <v>9.1415999999999997E-2</v>
      </c>
      <c r="AT450" s="34">
        <v>0.10191</v>
      </c>
      <c r="AV450">
        <v>6.4166699999999999</v>
      </c>
      <c r="AW450">
        <v>9.758E-2</v>
      </c>
      <c r="AX450">
        <v>3.0592000000000002E-3</v>
      </c>
      <c r="AY450">
        <v>9.2333999999999999E-2</v>
      </c>
      <c r="AZ450">
        <v>9.2810000000000004E-2</v>
      </c>
      <c r="BA450">
        <v>9.4932000000000002E-2</v>
      </c>
      <c r="BB450">
        <v>9.7582000000000002E-2</v>
      </c>
      <c r="BC450">
        <v>0.10023</v>
      </c>
      <c r="BD450">
        <v>0.10235</v>
      </c>
      <c r="BE450">
        <v>0.10283</v>
      </c>
      <c r="BH450" s="4">
        <f t="shared" si="9"/>
        <v>9.2000000000000415E-4</v>
      </c>
    </row>
    <row r="451" spans="3:60">
      <c r="C451" s="3">
        <v>39252</v>
      </c>
      <c r="D451" s="2">
        <v>1.9E-2</v>
      </c>
      <c r="Q451" s="21">
        <v>40731</v>
      </c>
      <c r="R451" s="22">
        <v>1027.8890000000001</v>
      </c>
      <c r="AI451" s="28">
        <v>38475</v>
      </c>
      <c r="AJ451">
        <v>166.78</v>
      </c>
      <c r="AP451" s="3">
        <v>43282</v>
      </c>
      <c r="AR451" s="34">
        <v>9.8677000000000001E-2</v>
      </c>
      <c r="AS451" s="34">
        <v>9.2511999999999997E-2</v>
      </c>
      <c r="AT451" s="34">
        <v>0.10484</v>
      </c>
      <c r="AV451">
        <v>6.5</v>
      </c>
      <c r="AW451">
        <v>9.9593000000000001E-2</v>
      </c>
      <c r="AX451">
        <v>3.5937999999999999E-3</v>
      </c>
      <c r="AY451">
        <v>9.3431E-2</v>
      </c>
      <c r="AZ451">
        <v>9.3990000000000004E-2</v>
      </c>
      <c r="BA451">
        <v>9.6482999999999999E-2</v>
      </c>
      <c r="BB451">
        <v>9.9596000000000004E-2</v>
      </c>
      <c r="BC451">
        <v>0.10271</v>
      </c>
      <c r="BD451">
        <v>0.10519000000000001</v>
      </c>
      <c r="BE451">
        <v>0.10576000000000001</v>
      </c>
      <c r="BH451" s="4">
        <f t="shared" si="9"/>
        <v>9.2000000000000415E-4</v>
      </c>
    </row>
    <row r="452" spans="3:60">
      <c r="C452" s="3">
        <v>39259</v>
      </c>
      <c r="D452" s="2">
        <v>0.02</v>
      </c>
      <c r="Q452" s="21">
        <v>40735</v>
      </c>
      <c r="R452" s="22">
        <v>1027.961</v>
      </c>
      <c r="AI452" s="28">
        <v>38476</v>
      </c>
      <c r="AJ452">
        <v>230.41</v>
      </c>
      <c r="AP452" s="3">
        <v>43313</v>
      </c>
      <c r="AR452" s="34">
        <v>0.10401000000000001</v>
      </c>
      <c r="AS452" s="34">
        <v>9.5416000000000001E-2</v>
      </c>
      <c r="AT452" s="34">
        <v>0.11259</v>
      </c>
      <c r="AV452">
        <v>6.5833300000000001</v>
      </c>
      <c r="AW452">
        <v>0.10492</v>
      </c>
      <c r="AX452">
        <v>5.0077999999999998E-3</v>
      </c>
      <c r="AY452">
        <v>9.6334000000000003E-2</v>
      </c>
      <c r="AZ452">
        <v>9.7114000000000006E-2</v>
      </c>
      <c r="BA452">
        <v>0.10059</v>
      </c>
      <c r="BB452">
        <v>0.10493</v>
      </c>
      <c r="BC452">
        <v>0.10926</v>
      </c>
      <c r="BD452">
        <v>0.11273</v>
      </c>
      <c r="BE452">
        <v>0.11351</v>
      </c>
      <c r="BH452" s="4">
        <f t="shared" si="9"/>
        <v>9.2000000000000415E-4</v>
      </c>
    </row>
    <row r="453" spans="3:60">
      <c r="C453" s="3">
        <v>39266</v>
      </c>
      <c r="D453" s="2">
        <v>1.9E-2</v>
      </c>
      <c r="Q453" s="21">
        <v>40738</v>
      </c>
      <c r="R453" s="22">
        <v>1027.98</v>
      </c>
      <c r="AI453" s="28">
        <v>38477</v>
      </c>
      <c r="AJ453">
        <v>254.55</v>
      </c>
      <c r="AP453" s="3">
        <v>43344</v>
      </c>
      <c r="AR453" s="34">
        <v>0.10704</v>
      </c>
      <c r="AS453" s="34">
        <v>9.7067000000000001E-2</v>
      </c>
      <c r="AT453" s="34">
        <v>0.11700000000000001</v>
      </c>
      <c r="AV453">
        <v>6.6666699999999999</v>
      </c>
      <c r="AW453">
        <v>0.10795</v>
      </c>
      <c r="AX453">
        <v>5.8110999999999996E-3</v>
      </c>
      <c r="AY453">
        <v>9.7984000000000002E-2</v>
      </c>
      <c r="AZ453">
        <v>9.8890000000000006E-2</v>
      </c>
      <c r="BA453">
        <v>0.10292</v>
      </c>
      <c r="BB453">
        <v>0.10796</v>
      </c>
      <c r="BC453">
        <v>0.11298999999999999</v>
      </c>
      <c r="BD453">
        <v>0.11701</v>
      </c>
      <c r="BE453">
        <v>0.11791</v>
      </c>
      <c r="BH453" s="4">
        <f t="shared" si="9"/>
        <v>9.0999999999999415E-4</v>
      </c>
    </row>
    <row r="454" spans="3:60">
      <c r="C454" s="3">
        <v>39273</v>
      </c>
      <c r="D454" s="2">
        <v>6.6000000000000003E-2</v>
      </c>
      <c r="Q454" s="21">
        <v>40742</v>
      </c>
      <c r="R454" s="22">
        <v>1027.9390000000001</v>
      </c>
      <c r="AI454" s="28">
        <v>38478</v>
      </c>
      <c r="AJ454">
        <v>133.86000000000001</v>
      </c>
      <c r="AP454" s="3">
        <v>43374</v>
      </c>
      <c r="AR454" s="34">
        <v>0.10961</v>
      </c>
      <c r="AS454" s="34">
        <v>9.8470000000000002E-2</v>
      </c>
      <c r="AT454" s="34">
        <v>0.12074</v>
      </c>
      <c r="AV454">
        <v>6.75</v>
      </c>
      <c r="AW454">
        <v>0.11053</v>
      </c>
      <c r="AX454">
        <v>6.4936000000000004E-3</v>
      </c>
      <c r="AY454">
        <v>9.9387000000000003E-2</v>
      </c>
      <c r="AZ454">
        <v>0.1004</v>
      </c>
      <c r="BA454">
        <v>0.10491</v>
      </c>
      <c r="BB454">
        <v>0.11053</v>
      </c>
      <c r="BC454">
        <v>0.11615</v>
      </c>
      <c r="BD454">
        <v>0.12064999999999999</v>
      </c>
      <c r="BE454">
        <v>0.12166</v>
      </c>
      <c r="BH454" s="4">
        <f t="shared" si="9"/>
        <v>9.2000000000000415E-4</v>
      </c>
    </row>
    <row r="455" spans="3:60">
      <c r="C455" s="3">
        <v>39279</v>
      </c>
      <c r="D455" s="2">
        <v>2.5000000000000001E-2</v>
      </c>
      <c r="Q455" s="21">
        <v>40749</v>
      </c>
      <c r="R455" s="22">
        <v>1028.0530000000001</v>
      </c>
      <c r="AI455" s="28">
        <v>38479</v>
      </c>
      <c r="AJ455">
        <v>133.86000000000001</v>
      </c>
      <c r="AP455" s="3">
        <v>43405</v>
      </c>
      <c r="AR455" s="34">
        <v>0.11586</v>
      </c>
      <c r="AS455" s="34">
        <v>0.10187</v>
      </c>
      <c r="AT455" s="34">
        <v>0.12981000000000001</v>
      </c>
      <c r="AV455">
        <v>6.8333300000000001</v>
      </c>
      <c r="AW455">
        <v>0.11677</v>
      </c>
      <c r="AX455">
        <v>8.1466000000000004E-3</v>
      </c>
      <c r="AY455">
        <v>0.10279000000000001</v>
      </c>
      <c r="AZ455">
        <v>0.10406</v>
      </c>
      <c r="BA455">
        <v>0.10971</v>
      </c>
      <c r="BB455">
        <v>0.11677</v>
      </c>
      <c r="BC455">
        <v>0.12382</v>
      </c>
      <c r="BD455">
        <v>0.12945999999999999</v>
      </c>
      <c r="BE455">
        <v>0.13073000000000001</v>
      </c>
      <c r="BH455" s="4">
        <f t="shared" si="9"/>
        <v>9.2000000000000415E-4</v>
      </c>
    </row>
    <row r="456" spans="3:60">
      <c r="C456" s="3">
        <v>39280</v>
      </c>
      <c r="D456" s="2">
        <v>2.3E-2</v>
      </c>
      <c r="Q456" s="21">
        <v>40752</v>
      </c>
      <c r="R456" s="22">
        <v>1028.011</v>
      </c>
      <c r="AI456" s="28">
        <v>38480</v>
      </c>
      <c r="AJ456">
        <v>133.86000000000001</v>
      </c>
      <c r="AP456" s="3">
        <v>43435</v>
      </c>
      <c r="AR456" s="34">
        <v>0.11963</v>
      </c>
      <c r="AS456" s="34">
        <v>0.10392999999999999</v>
      </c>
      <c r="AT456" s="34">
        <v>0.1353</v>
      </c>
      <c r="AV456">
        <v>6.9166699999999999</v>
      </c>
      <c r="AW456">
        <v>0.12053999999999999</v>
      </c>
      <c r="AX456">
        <v>9.1453999999999997E-3</v>
      </c>
      <c r="AY456">
        <v>0.10485</v>
      </c>
      <c r="AZ456">
        <v>0.10627</v>
      </c>
      <c r="BA456">
        <v>0.11262</v>
      </c>
      <c r="BB456">
        <v>0.12055</v>
      </c>
      <c r="BC456">
        <v>0.12845999999999999</v>
      </c>
      <c r="BD456">
        <v>0.13478999999999999</v>
      </c>
      <c r="BE456">
        <v>0.13621</v>
      </c>
      <c r="BH456" s="4">
        <f t="shared" si="9"/>
        <v>9.0999999999999415E-4</v>
      </c>
    </row>
    <row r="457" spans="3:60">
      <c r="C457" s="3">
        <v>39287</v>
      </c>
      <c r="D457" s="2">
        <v>3.1E-2</v>
      </c>
      <c r="Q457" s="21">
        <v>40756</v>
      </c>
      <c r="R457" s="22">
        <v>1028.0130000000001</v>
      </c>
      <c r="AI457" s="28">
        <v>38481</v>
      </c>
      <c r="AJ457">
        <v>133.86000000000001</v>
      </c>
      <c r="AP457" s="3">
        <v>43466</v>
      </c>
      <c r="AR457" s="34">
        <v>0.12636</v>
      </c>
      <c r="AS457" s="34">
        <v>0.1076</v>
      </c>
      <c r="AT457" s="34">
        <v>0.14507</v>
      </c>
      <c r="AV457">
        <v>7</v>
      </c>
      <c r="AW457">
        <v>0.12726000000000001</v>
      </c>
      <c r="AX457">
        <v>1.0924E-2</v>
      </c>
      <c r="AY457">
        <v>0.10852000000000001</v>
      </c>
      <c r="AZ457">
        <v>0.11022</v>
      </c>
      <c r="BA457">
        <v>0.11781</v>
      </c>
      <c r="BB457">
        <v>0.12726999999999999</v>
      </c>
      <c r="BC457">
        <v>0.13672999999999999</v>
      </c>
      <c r="BD457">
        <v>0.14427999999999999</v>
      </c>
      <c r="BE457">
        <v>0.14598</v>
      </c>
      <c r="BH457" s="4">
        <f t="shared" si="9"/>
        <v>9.0999999999999415E-4</v>
      </c>
    </row>
    <row r="458" spans="3:60">
      <c r="C458" s="3">
        <v>39294</v>
      </c>
      <c r="D458" s="2">
        <v>2.1999999999999999E-2</v>
      </c>
      <c r="Q458" s="21">
        <v>40759</v>
      </c>
      <c r="R458" s="22">
        <v>1028.0240000000001</v>
      </c>
      <c r="AI458" s="28">
        <v>38482</v>
      </c>
      <c r="AJ458">
        <v>38.246000000000002</v>
      </c>
      <c r="AP458" s="3">
        <v>43497</v>
      </c>
      <c r="AR458" s="34">
        <v>0.12356</v>
      </c>
      <c r="AS458" s="34">
        <v>0.10607</v>
      </c>
      <c r="AT458" s="34">
        <v>0.14099999999999999</v>
      </c>
      <c r="AV458">
        <v>7.0833300000000001</v>
      </c>
      <c r="AW458">
        <v>0.12446</v>
      </c>
      <c r="AX458">
        <v>1.0184E-2</v>
      </c>
      <c r="AY458">
        <v>0.10699</v>
      </c>
      <c r="AZ458">
        <v>0.10858</v>
      </c>
      <c r="BA458">
        <v>0.11565</v>
      </c>
      <c r="BB458">
        <v>0.12447</v>
      </c>
      <c r="BC458">
        <v>0.13328999999999999</v>
      </c>
      <c r="BD458">
        <v>0.14033000000000001</v>
      </c>
      <c r="BE458">
        <v>0.14191000000000001</v>
      </c>
      <c r="BH458" s="4">
        <f t="shared" si="9"/>
        <v>9.100000000000219E-4</v>
      </c>
    </row>
    <row r="459" spans="3:60">
      <c r="C459" s="3">
        <v>39301</v>
      </c>
      <c r="D459" s="2">
        <v>2.5999999999999999E-2</v>
      </c>
      <c r="Q459" s="21">
        <v>40763</v>
      </c>
      <c r="R459" s="22">
        <v>1028.0170000000001</v>
      </c>
      <c r="AI459" s="28">
        <v>38483</v>
      </c>
      <c r="AJ459">
        <v>38.246000000000002</v>
      </c>
      <c r="AP459" s="3">
        <v>43525</v>
      </c>
      <c r="AR459" s="34">
        <v>0.13814000000000001</v>
      </c>
      <c r="AS459" s="34">
        <v>0.11403000000000001</v>
      </c>
      <c r="AT459" s="34">
        <v>0.16216</v>
      </c>
      <c r="AV459">
        <v>7.1666699999999999</v>
      </c>
      <c r="AW459">
        <v>0.13902999999999999</v>
      </c>
      <c r="AX459">
        <v>1.4033E-2</v>
      </c>
      <c r="AY459">
        <v>0.11494</v>
      </c>
      <c r="AZ459">
        <v>0.11713999999999999</v>
      </c>
      <c r="BA459">
        <v>0.12687999999999999</v>
      </c>
      <c r="BB459">
        <v>0.13905000000000001</v>
      </c>
      <c r="BC459">
        <v>0.15118999999999999</v>
      </c>
      <c r="BD459">
        <v>0.16089000000000001</v>
      </c>
      <c r="BE459">
        <v>0.16306999999999999</v>
      </c>
      <c r="BH459" s="4">
        <f t="shared" si="9"/>
        <v>9.0999999999999415E-4</v>
      </c>
    </row>
    <row r="460" spans="3:60">
      <c r="C460" s="3">
        <v>39307</v>
      </c>
      <c r="D460" s="2">
        <v>3.3000000000000002E-2</v>
      </c>
      <c r="Q460" s="21">
        <v>40766</v>
      </c>
      <c r="R460" s="22">
        <v>1027.981</v>
      </c>
      <c r="AI460" s="28">
        <v>38484</v>
      </c>
      <c r="AJ460">
        <v>38.246000000000002</v>
      </c>
      <c r="AP460" s="3">
        <v>43556</v>
      </c>
      <c r="AR460" s="34">
        <v>0.12675</v>
      </c>
      <c r="AS460" s="34">
        <v>0.10781</v>
      </c>
      <c r="AT460" s="34">
        <v>0.14563000000000001</v>
      </c>
      <c r="AV460">
        <v>7.25</v>
      </c>
      <c r="AW460">
        <v>0.12765000000000001</v>
      </c>
      <c r="AX460">
        <v>1.1025999999999999E-2</v>
      </c>
      <c r="AY460">
        <v>0.10872999999999999</v>
      </c>
      <c r="AZ460">
        <v>0.11045000000000001</v>
      </c>
      <c r="BA460">
        <v>0.1181</v>
      </c>
      <c r="BB460">
        <v>0.12766</v>
      </c>
      <c r="BC460">
        <v>0.13719999999999999</v>
      </c>
      <c r="BD460">
        <v>0.14482999999999999</v>
      </c>
      <c r="BE460">
        <v>0.14654</v>
      </c>
      <c r="BH460" s="4">
        <f t="shared" si="9"/>
        <v>9.0999999999999415E-4</v>
      </c>
    </row>
    <row r="461" spans="3:60">
      <c r="C461" s="3">
        <v>39308</v>
      </c>
      <c r="D461" s="2">
        <v>3.2000000000000001E-2</v>
      </c>
      <c r="Q461" s="21">
        <v>40770</v>
      </c>
      <c r="R461" s="22">
        <v>1028.0030000000002</v>
      </c>
      <c r="AI461" s="28">
        <v>38485</v>
      </c>
      <c r="AJ461">
        <v>38.246000000000002</v>
      </c>
      <c r="AP461" s="3">
        <v>43586</v>
      </c>
      <c r="AR461" s="34">
        <v>9.5223000000000002E-2</v>
      </c>
      <c r="AS461" s="34">
        <v>9.0631000000000003E-2</v>
      </c>
      <c r="AT461" s="34">
        <v>9.9811999999999998E-2</v>
      </c>
      <c r="AV461">
        <v>7.3333300000000001</v>
      </c>
      <c r="AW461">
        <v>9.6139000000000002E-2</v>
      </c>
      <c r="AX461">
        <v>2.6768E-3</v>
      </c>
      <c r="AY461">
        <v>9.1550000000000006E-2</v>
      </c>
      <c r="AZ461">
        <v>9.1966000000000006E-2</v>
      </c>
      <c r="BA461">
        <v>9.3823000000000004E-2</v>
      </c>
      <c r="BB461">
        <v>9.6141000000000004E-2</v>
      </c>
      <c r="BC461">
        <v>9.8458000000000004E-2</v>
      </c>
      <c r="BD461">
        <v>0.10031</v>
      </c>
      <c r="BE461">
        <v>0.10073</v>
      </c>
      <c r="BH461" s="4">
        <f t="shared" si="9"/>
        <v>9.1800000000000215E-4</v>
      </c>
    </row>
    <row r="462" spans="3:60">
      <c r="C462" s="3">
        <v>39315</v>
      </c>
      <c r="D462" s="2">
        <v>7.3499999999999996E-2</v>
      </c>
      <c r="Q462" s="21">
        <v>40773</v>
      </c>
      <c r="R462" s="22">
        <v>1028.0160000000001</v>
      </c>
      <c r="AI462" s="28">
        <v>38486</v>
      </c>
      <c r="AJ462">
        <v>38.246000000000002</v>
      </c>
      <c r="AP462" s="3">
        <v>43617</v>
      </c>
      <c r="AR462" s="34">
        <v>9.6662999999999999E-2</v>
      </c>
      <c r="AS462" s="34">
        <v>9.1415999999999997E-2</v>
      </c>
      <c r="AT462" s="34">
        <v>0.10191</v>
      </c>
      <c r="AV462">
        <v>7.4166699999999999</v>
      </c>
      <c r="AW462">
        <v>9.758E-2</v>
      </c>
      <c r="AX462">
        <v>3.0592000000000002E-3</v>
      </c>
      <c r="AY462">
        <v>9.2333999999999999E-2</v>
      </c>
      <c r="AZ462">
        <v>9.2810000000000004E-2</v>
      </c>
      <c r="BA462">
        <v>9.4932000000000002E-2</v>
      </c>
      <c r="BB462">
        <v>9.7582000000000002E-2</v>
      </c>
      <c r="BC462">
        <v>0.10023</v>
      </c>
      <c r="BD462">
        <v>0.10235</v>
      </c>
      <c r="BE462">
        <v>0.10283</v>
      </c>
      <c r="BH462" s="4">
        <f t="shared" si="9"/>
        <v>9.2000000000000415E-4</v>
      </c>
    </row>
    <row r="463" spans="3:60">
      <c r="C463" s="3">
        <v>39322</v>
      </c>
      <c r="D463" s="2">
        <v>3.4000000000000002E-2</v>
      </c>
      <c r="Q463" s="21">
        <v>40777</v>
      </c>
      <c r="R463" s="22">
        <v>1028.0450000000001</v>
      </c>
      <c r="AI463" s="28">
        <v>38487</v>
      </c>
      <c r="AJ463">
        <v>38.246000000000002</v>
      </c>
      <c r="AP463" s="3">
        <v>43647</v>
      </c>
      <c r="AR463" s="34">
        <v>9.8677000000000001E-2</v>
      </c>
      <c r="AS463" s="34">
        <v>9.2511999999999997E-2</v>
      </c>
      <c r="AT463" s="34">
        <v>0.10484</v>
      </c>
      <c r="AV463">
        <v>7.5</v>
      </c>
      <c r="AW463">
        <v>9.9593000000000001E-2</v>
      </c>
      <c r="AX463">
        <v>3.5937999999999999E-3</v>
      </c>
      <c r="AY463">
        <v>9.3431E-2</v>
      </c>
      <c r="AZ463">
        <v>9.3990000000000004E-2</v>
      </c>
      <c r="BA463">
        <v>9.6482999999999999E-2</v>
      </c>
      <c r="BB463">
        <v>9.9596000000000004E-2</v>
      </c>
      <c r="BC463">
        <v>0.10271</v>
      </c>
      <c r="BD463">
        <v>0.10519000000000001</v>
      </c>
      <c r="BE463">
        <v>0.10576000000000001</v>
      </c>
      <c r="BH463" s="4">
        <f t="shared" si="9"/>
        <v>9.2000000000000415E-4</v>
      </c>
    </row>
    <row r="464" spans="3:60">
      <c r="C464" s="3">
        <v>39329</v>
      </c>
      <c r="D464" s="2">
        <v>3.7999999999999999E-2</v>
      </c>
      <c r="Q464" s="21">
        <v>40780</v>
      </c>
      <c r="R464" s="22">
        <v>1028.0540000000001</v>
      </c>
      <c r="AI464" s="28">
        <v>38488</v>
      </c>
      <c r="AJ464">
        <v>38.246000000000002</v>
      </c>
      <c r="AP464" s="3">
        <v>43678</v>
      </c>
      <c r="AR464" s="34">
        <v>0.10401000000000001</v>
      </c>
      <c r="AS464" s="34">
        <v>9.5416000000000001E-2</v>
      </c>
      <c r="AT464" s="34">
        <v>0.11259</v>
      </c>
      <c r="AV464">
        <v>7.5833300000000001</v>
      </c>
      <c r="AW464">
        <v>0.10492</v>
      </c>
      <c r="AX464">
        <v>5.0077999999999998E-3</v>
      </c>
      <c r="AY464">
        <v>9.6334000000000003E-2</v>
      </c>
      <c r="AZ464">
        <v>9.7114000000000006E-2</v>
      </c>
      <c r="BA464">
        <v>0.10059</v>
      </c>
      <c r="BB464">
        <v>0.10493</v>
      </c>
      <c r="BC464">
        <v>0.10926</v>
      </c>
      <c r="BD464">
        <v>0.11273</v>
      </c>
      <c r="BE464">
        <v>0.11351</v>
      </c>
      <c r="BH464" s="4">
        <f t="shared" si="9"/>
        <v>9.2000000000000415E-4</v>
      </c>
    </row>
    <row r="465" spans="3:60">
      <c r="C465" s="3">
        <v>39335</v>
      </c>
      <c r="D465" s="2">
        <v>3.7999999999999999E-2</v>
      </c>
      <c r="Q465" s="21">
        <v>40784</v>
      </c>
      <c r="R465" s="22">
        <v>1028.0550000000001</v>
      </c>
      <c r="AI465" s="28">
        <v>38489</v>
      </c>
      <c r="AJ465">
        <v>0</v>
      </c>
      <c r="AP465" s="3">
        <v>43709</v>
      </c>
      <c r="AR465" s="34">
        <v>0.10704</v>
      </c>
      <c r="AS465" s="34">
        <v>9.7067000000000001E-2</v>
      </c>
      <c r="AT465" s="34">
        <v>0.11700000000000001</v>
      </c>
      <c r="AV465">
        <v>7.6666699999999999</v>
      </c>
      <c r="AW465">
        <v>0.10795</v>
      </c>
      <c r="AX465">
        <v>5.8110999999999996E-3</v>
      </c>
      <c r="AY465">
        <v>9.7984000000000002E-2</v>
      </c>
      <c r="AZ465">
        <v>9.8890000000000006E-2</v>
      </c>
      <c r="BA465">
        <v>0.10292</v>
      </c>
      <c r="BB465">
        <v>0.10796</v>
      </c>
      <c r="BC465">
        <v>0.11298999999999999</v>
      </c>
      <c r="BD465">
        <v>0.11701</v>
      </c>
      <c r="BE465">
        <v>0.11791</v>
      </c>
      <c r="BH465" s="4">
        <f t="shared" si="9"/>
        <v>9.0999999999999415E-4</v>
      </c>
    </row>
    <row r="466" spans="3:60">
      <c r="C466" s="3">
        <v>39336</v>
      </c>
      <c r="D466" s="2">
        <v>3.3000000000000002E-2</v>
      </c>
      <c r="Q466" s="21">
        <v>40787</v>
      </c>
      <c r="R466" s="22">
        <v>1028.0450000000001</v>
      </c>
      <c r="AI466" s="28">
        <v>38490</v>
      </c>
      <c r="AJ466">
        <v>0</v>
      </c>
      <c r="AP466" s="3">
        <v>43739</v>
      </c>
      <c r="AR466" s="34">
        <v>0.10961</v>
      </c>
      <c r="AS466" s="34">
        <v>9.8470000000000002E-2</v>
      </c>
      <c r="AT466" s="34">
        <v>0.12074</v>
      </c>
      <c r="AV466">
        <v>7.75</v>
      </c>
      <c r="AW466">
        <v>0.11053</v>
      </c>
      <c r="AX466">
        <v>6.4936000000000004E-3</v>
      </c>
      <c r="AY466">
        <v>9.9387000000000003E-2</v>
      </c>
      <c r="AZ466">
        <v>0.1004</v>
      </c>
      <c r="BA466">
        <v>0.10491</v>
      </c>
      <c r="BB466">
        <v>0.11053</v>
      </c>
      <c r="BC466">
        <v>0.11615</v>
      </c>
      <c r="BD466">
        <v>0.12064999999999999</v>
      </c>
      <c r="BE466">
        <v>0.12166</v>
      </c>
      <c r="BH466" s="4">
        <f t="shared" si="9"/>
        <v>9.2000000000000415E-4</v>
      </c>
    </row>
    <row r="467" spans="3:60">
      <c r="C467" s="3">
        <v>39342</v>
      </c>
      <c r="D467" s="2">
        <v>2.7E-2</v>
      </c>
      <c r="Q467" s="21">
        <v>40791</v>
      </c>
      <c r="R467" s="22">
        <v>1028.03</v>
      </c>
      <c r="AI467" s="28">
        <v>38491</v>
      </c>
      <c r="AJ467">
        <v>0</v>
      </c>
      <c r="AP467" s="3">
        <v>43770</v>
      </c>
      <c r="AR467" s="34">
        <v>0.11586</v>
      </c>
      <c r="AS467" s="34">
        <v>0.10187</v>
      </c>
      <c r="AT467" s="34">
        <v>0.12981000000000001</v>
      </c>
      <c r="AV467">
        <v>7.8333300000000001</v>
      </c>
      <c r="AW467">
        <v>0.11677</v>
      </c>
      <c r="AX467">
        <v>8.1466000000000004E-3</v>
      </c>
      <c r="AY467">
        <v>0.10279000000000001</v>
      </c>
      <c r="AZ467">
        <v>0.10406</v>
      </c>
      <c r="BA467">
        <v>0.10971</v>
      </c>
      <c r="BB467">
        <v>0.11677</v>
      </c>
      <c r="BC467">
        <v>0.12382</v>
      </c>
      <c r="BD467">
        <v>0.12945999999999999</v>
      </c>
      <c r="BE467">
        <v>0.13073000000000001</v>
      </c>
      <c r="BH467" s="4">
        <f t="shared" si="9"/>
        <v>9.2000000000000415E-4</v>
      </c>
    </row>
    <row r="468" spans="3:60">
      <c r="C468" s="3">
        <v>39350</v>
      </c>
      <c r="D468" s="2">
        <v>2.2499999999999999E-2</v>
      </c>
      <c r="Q468" s="21">
        <v>40794</v>
      </c>
      <c r="R468" s="22">
        <v>1028.0530000000001</v>
      </c>
      <c r="AI468" s="28">
        <v>38492</v>
      </c>
      <c r="AJ468">
        <v>0</v>
      </c>
      <c r="AP468" s="3">
        <v>43800</v>
      </c>
      <c r="AR468" s="34">
        <v>0.11963</v>
      </c>
      <c r="AS468" s="34">
        <v>0.10392999999999999</v>
      </c>
      <c r="AT468" s="34">
        <v>0.1353</v>
      </c>
      <c r="AV468">
        <v>7.9166699999999999</v>
      </c>
      <c r="AW468">
        <v>0.12053999999999999</v>
      </c>
      <c r="AX468">
        <v>9.1453999999999997E-3</v>
      </c>
      <c r="AY468">
        <v>0.10485</v>
      </c>
      <c r="AZ468">
        <v>0.10627</v>
      </c>
      <c r="BA468">
        <v>0.11262</v>
      </c>
      <c r="BB468">
        <v>0.12055</v>
      </c>
      <c r="BC468">
        <v>0.12845999999999999</v>
      </c>
      <c r="BD468">
        <v>0.13478999999999999</v>
      </c>
      <c r="BE468">
        <v>0.13621</v>
      </c>
      <c r="BH468" s="4">
        <f t="shared" si="9"/>
        <v>9.0999999999999415E-4</v>
      </c>
    </row>
    <row r="469" spans="3:60">
      <c r="C469" s="3">
        <v>39378</v>
      </c>
      <c r="D469" s="2">
        <v>7.0000000000000007E-2</v>
      </c>
      <c r="Q469" s="21">
        <v>40798</v>
      </c>
      <c r="R469" s="22">
        <v>1028.086</v>
      </c>
      <c r="AI469" s="28">
        <v>38493</v>
      </c>
      <c r="AJ469">
        <v>0</v>
      </c>
      <c r="AP469" s="3">
        <v>43831</v>
      </c>
      <c r="AR469" s="34">
        <v>0.12636</v>
      </c>
      <c r="AS469" s="34">
        <v>0.1076</v>
      </c>
      <c r="AT469" s="34">
        <v>0.14507</v>
      </c>
      <c r="AV469">
        <v>8</v>
      </c>
      <c r="AW469">
        <v>0.12726000000000001</v>
      </c>
      <c r="AX469">
        <v>1.0924E-2</v>
      </c>
      <c r="AY469">
        <v>0.10852000000000001</v>
      </c>
      <c r="AZ469">
        <v>0.11022</v>
      </c>
      <c r="BA469">
        <v>0.11781</v>
      </c>
      <c r="BB469">
        <v>0.12726999999999999</v>
      </c>
      <c r="BC469">
        <v>0.13672999999999999</v>
      </c>
      <c r="BD469">
        <v>0.14427999999999999</v>
      </c>
      <c r="BE469">
        <v>0.14598</v>
      </c>
      <c r="BH469" s="4">
        <f t="shared" si="9"/>
        <v>9.0999999999999415E-4</v>
      </c>
    </row>
    <row r="470" spans="3:60">
      <c r="C470" s="3">
        <v>39380</v>
      </c>
      <c r="D470" s="2">
        <v>7.8900000000000012E-2</v>
      </c>
      <c r="Q470" s="21">
        <v>40801</v>
      </c>
      <c r="R470" s="22">
        <v>1028.0730000000001</v>
      </c>
      <c r="AI470" s="28">
        <v>38494</v>
      </c>
      <c r="AJ470">
        <v>0</v>
      </c>
      <c r="AP470" s="3">
        <v>43862</v>
      </c>
      <c r="AR470" s="34">
        <v>0.12356</v>
      </c>
      <c r="AS470" s="34">
        <v>0.10607</v>
      </c>
      <c r="AT470" s="34">
        <v>0.14099999999999999</v>
      </c>
      <c r="AV470">
        <v>8.0833300000000001</v>
      </c>
      <c r="AW470">
        <v>0.12446</v>
      </c>
      <c r="AX470">
        <v>1.0184E-2</v>
      </c>
      <c r="AY470">
        <v>0.10699</v>
      </c>
      <c r="AZ470">
        <v>0.10858</v>
      </c>
      <c r="BA470">
        <v>0.11565</v>
      </c>
      <c r="BB470">
        <v>0.12447</v>
      </c>
      <c r="BC470">
        <v>0.13328999999999999</v>
      </c>
      <c r="BD470">
        <v>0.14033000000000001</v>
      </c>
      <c r="BE470">
        <v>0.14191000000000001</v>
      </c>
      <c r="BH470" s="4">
        <f t="shared" si="9"/>
        <v>9.100000000000219E-4</v>
      </c>
    </row>
    <row r="471" spans="3:60">
      <c r="C471" s="3">
        <v>39384</v>
      </c>
      <c r="D471" s="2">
        <v>6.9000000000000006E-2</v>
      </c>
      <c r="Q471" s="21">
        <v>40805</v>
      </c>
      <c r="R471" s="22">
        <v>1028.0429999999999</v>
      </c>
      <c r="AI471" s="28">
        <v>38495</v>
      </c>
      <c r="AJ471">
        <v>0</v>
      </c>
      <c r="AP471" s="3">
        <v>43891</v>
      </c>
      <c r="AR471" s="34">
        <v>0.13814000000000001</v>
      </c>
      <c r="AS471" s="34">
        <v>0.11403000000000001</v>
      </c>
      <c r="AT471" s="34">
        <v>0.16216</v>
      </c>
      <c r="AV471">
        <v>8.1666699999999999</v>
      </c>
      <c r="AW471">
        <v>0.13902999999999999</v>
      </c>
      <c r="AX471">
        <v>1.4033E-2</v>
      </c>
      <c r="AY471">
        <v>0.11494</v>
      </c>
      <c r="AZ471">
        <v>0.11713999999999999</v>
      </c>
      <c r="BA471">
        <v>0.12687999999999999</v>
      </c>
      <c r="BB471">
        <v>0.13905000000000001</v>
      </c>
      <c r="BC471">
        <v>0.15118999999999999</v>
      </c>
      <c r="BD471">
        <v>0.16089000000000001</v>
      </c>
      <c r="BE471">
        <v>0.16306999999999999</v>
      </c>
      <c r="BH471" s="4">
        <f t="shared" si="9"/>
        <v>9.0999999999999415E-4</v>
      </c>
    </row>
    <row r="472" spans="3:60">
      <c r="C472" s="3">
        <v>39399</v>
      </c>
      <c r="D472" s="2"/>
      <c r="Q472" s="21">
        <v>40808</v>
      </c>
      <c r="R472" s="22">
        <v>1027.741</v>
      </c>
      <c r="AI472" s="28">
        <v>38496</v>
      </c>
      <c r="AJ472">
        <v>0</v>
      </c>
      <c r="AP472" s="3">
        <v>43922</v>
      </c>
      <c r="AR472" s="34">
        <v>0.12675</v>
      </c>
      <c r="AS472" s="34">
        <v>0.10781</v>
      </c>
      <c r="AT472" s="34">
        <v>0.14563000000000001</v>
      </c>
      <c r="AV472">
        <v>8.25</v>
      </c>
      <c r="AW472">
        <v>0.12765000000000001</v>
      </c>
      <c r="AX472">
        <v>1.1025999999999999E-2</v>
      </c>
      <c r="AY472">
        <v>0.10872999999999999</v>
      </c>
      <c r="AZ472">
        <v>0.11045000000000001</v>
      </c>
      <c r="BA472">
        <v>0.1181</v>
      </c>
      <c r="BB472">
        <v>0.12766</v>
      </c>
      <c r="BC472">
        <v>0.13719999999999999</v>
      </c>
      <c r="BD472">
        <v>0.14482999999999999</v>
      </c>
      <c r="BE472">
        <v>0.14654</v>
      </c>
      <c r="BH472" s="4">
        <f t="shared" si="9"/>
        <v>9.0999999999999415E-4</v>
      </c>
    </row>
    <row r="473" spans="3:60">
      <c r="C473" s="3">
        <v>39400</v>
      </c>
      <c r="D473" s="2">
        <v>5.0999999999999997E-2</v>
      </c>
      <c r="Q473" s="21">
        <v>40812</v>
      </c>
      <c r="R473" s="22">
        <v>1027.3440000000001</v>
      </c>
      <c r="AI473" s="28">
        <v>38497</v>
      </c>
      <c r="AJ473">
        <v>0</v>
      </c>
      <c r="AP473" s="3">
        <v>43952</v>
      </c>
      <c r="AR473" s="34">
        <v>9.5223000000000002E-2</v>
      </c>
      <c r="AS473" s="34">
        <v>9.0631000000000003E-2</v>
      </c>
      <c r="AT473" s="34">
        <v>9.9811999999999998E-2</v>
      </c>
      <c r="AV473">
        <v>8.3333300000000001</v>
      </c>
      <c r="AW473">
        <v>9.6139000000000002E-2</v>
      </c>
      <c r="AX473">
        <v>2.6768E-3</v>
      </c>
      <c r="AY473">
        <v>9.1550000000000006E-2</v>
      </c>
      <c r="AZ473">
        <v>9.1966000000000006E-2</v>
      </c>
      <c r="BA473">
        <v>9.3823000000000004E-2</v>
      </c>
      <c r="BB473">
        <v>9.6141000000000004E-2</v>
      </c>
      <c r="BC473">
        <v>9.8458000000000004E-2</v>
      </c>
      <c r="BD473">
        <v>0.10031</v>
      </c>
      <c r="BE473">
        <v>0.10073</v>
      </c>
      <c r="BH473" s="4">
        <f t="shared" si="9"/>
        <v>9.1800000000000215E-4</v>
      </c>
    </row>
    <row r="474" spans="3:60">
      <c r="C474" s="3">
        <v>39407</v>
      </c>
      <c r="D474" s="2">
        <v>5.0799999999999998E-2</v>
      </c>
      <c r="Q474" s="21">
        <v>40816</v>
      </c>
      <c r="R474" s="22">
        <v>1026.9390000000001</v>
      </c>
      <c r="AI474" s="28">
        <v>38498</v>
      </c>
      <c r="AJ474">
        <v>6.8148</v>
      </c>
      <c r="AP474" s="3">
        <v>43983</v>
      </c>
      <c r="AR474" s="34">
        <v>9.6662999999999999E-2</v>
      </c>
      <c r="AS474" s="34">
        <v>9.1415999999999997E-2</v>
      </c>
      <c r="AT474" s="34">
        <v>0.10191</v>
      </c>
      <c r="AV474">
        <v>8.4166699999999999</v>
      </c>
      <c r="AW474">
        <v>9.758E-2</v>
      </c>
      <c r="AX474">
        <v>3.0592000000000002E-3</v>
      </c>
      <c r="AY474">
        <v>9.2333999999999999E-2</v>
      </c>
      <c r="AZ474">
        <v>9.2810000000000004E-2</v>
      </c>
      <c r="BA474">
        <v>9.4932000000000002E-2</v>
      </c>
      <c r="BB474">
        <v>9.7582000000000002E-2</v>
      </c>
      <c r="BC474">
        <v>0.10023</v>
      </c>
      <c r="BD474">
        <v>0.10235</v>
      </c>
      <c r="BE474">
        <v>0.10283</v>
      </c>
      <c r="BH474" s="4">
        <f t="shared" si="9"/>
        <v>9.2000000000000415E-4</v>
      </c>
    </row>
    <row r="475" spans="3:60">
      <c r="C475" s="3">
        <v>39426</v>
      </c>
      <c r="D475" s="2">
        <v>5.1999999999999998E-2</v>
      </c>
      <c r="Q475" s="21">
        <v>40819</v>
      </c>
      <c r="R475" s="22">
        <v>1027.0219999999999</v>
      </c>
      <c r="AI475" s="28">
        <v>38499</v>
      </c>
      <c r="AJ475">
        <v>27.262</v>
      </c>
      <c r="AP475" s="3">
        <v>44013</v>
      </c>
      <c r="AR475" s="34">
        <v>9.8677000000000001E-2</v>
      </c>
      <c r="AS475" s="34">
        <v>9.2511999999999997E-2</v>
      </c>
      <c r="AT475" s="34">
        <v>0.10484</v>
      </c>
      <c r="AV475">
        <v>8.5</v>
      </c>
      <c r="AW475">
        <v>9.9593000000000001E-2</v>
      </c>
      <c r="AX475">
        <v>3.5937999999999999E-3</v>
      </c>
      <c r="AY475">
        <v>9.3431E-2</v>
      </c>
      <c r="AZ475">
        <v>9.3990000000000004E-2</v>
      </c>
      <c r="BA475">
        <v>9.6482999999999999E-2</v>
      </c>
      <c r="BB475">
        <v>9.9596000000000004E-2</v>
      </c>
      <c r="BC475">
        <v>0.10271</v>
      </c>
      <c r="BD475">
        <v>0.10519000000000001</v>
      </c>
      <c r="BE475">
        <v>0.10576000000000001</v>
      </c>
      <c r="BH475" s="4">
        <f t="shared" si="9"/>
        <v>9.2000000000000415E-4</v>
      </c>
    </row>
    <row r="476" spans="3:60">
      <c r="C476" s="3">
        <v>39429</v>
      </c>
      <c r="D476" s="2">
        <v>5.1700000000000003E-2</v>
      </c>
      <c r="Q476" s="21">
        <v>40827</v>
      </c>
      <c r="R476" s="22">
        <v>1027.222</v>
      </c>
      <c r="AI476" s="28">
        <v>38500</v>
      </c>
      <c r="AJ476">
        <v>27.262</v>
      </c>
      <c r="AP476" s="3">
        <v>44044</v>
      </c>
      <c r="AR476" s="34">
        <v>0.10401000000000001</v>
      </c>
      <c r="AS476" s="34">
        <v>9.5416000000000001E-2</v>
      </c>
      <c r="AT476" s="34">
        <v>0.11259</v>
      </c>
      <c r="AV476">
        <v>8.5833300000000001</v>
      </c>
      <c r="AW476">
        <v>0.10492</v>
      </c>
      <c r="AX476">
        <v>5.0077999999999998E-3</v>
      </c>
      <c r="AY476">
        <v>9.6334000000000003E-2</v>
      </c>
      <c r="AZ476">
        <v>9.7114000000000006E-2</v>
      </c>
      <c r="BA476">
        <v>0.10059</v>
      </c>
      <c r="BB476">
        <v>0.10493</v>
      </c>
      <c r="BC476">
        <v>0.10926</v>
      </c>
      <c r="BD476">
        <v>0.11273</v>
      </c>
      <c r="BE476">
        <v>0.11351</v>
      </c>
      <c r="BH476" s="4">
        <f t="shared" si="9"/>
        <v>9.2000000000000415E-4</v>
      </c>
    </row>
    <row r="477" spans="3:60">
      <c r="C477" s="3">
        <v>39455</v>
      </c>
      <c r="D477" s="2">
        <v>4.9000000000000009E-2</v>
      </c>
      <c r="Q477" s="21">
        <v>40833</v>
      </c>
      <c r="R477" s="22">
        <v>1027.511</v>
      </c>
      <c r="AI477" s="28">
        <v>38501</v>
      </c>
      <c r="AJ477">
        <v>27.262</v>
      </c>
      <c r="AP477" s="3">
        <v>44075</v>
      </c>
      <c r="AR477" s="34">
        <v>0.10704</v>
      </c>
      <c r="AS477" s="34">
        <v>9.7067000000000001E-2</v>
      </c>
      <c r="AT477" s="34">
        <v>0.11700000000000001</v>
      </c>
      <c r="AV477">
        <v>8.6666699999999999</v>
      </c>
      <c r="AW477">
        <v>0.10795</v>
      </c>
      <c r="AX477">
        <v>5.8110999999999996E-3</v>
      </c>
      <c r="AY477">
        <v>9.7984000000000002E-2</v>
      </c>
      <c r="AZ477">
        <v>9.8890000000000006E-2</v>
      </c>
      <c r="BA477">
        <v>0.10292</v>
      </c>
      <c r="BB477">
        <v>0.10796</v>
      </c>
      <c r="BC477">
        <v>0.11298999999999999</v>
      </c>
      <c r="BD477">
        <v>0.11701</v>
      </c>
      <c r="BE477">
        <v>0.11791</v>
      </c>
      <c r="BH477" s="4">
        <f t="shared" si="9"/>
        <v>9.0999999999999415E-4</v>
      </c>
    </row>
    <row r="478" spans="3:60">
      <c r="C478" s="3">
        <v>39471</v>
      </c>
      <c r="D478" s="2">
        <v>4.9799999999999997E-2</v>
      </c>
      <c r="Q478" s="21">
        <v>40840</v>
      </c>
      <c r="R478" s="22">
        <v>1027.579</v>
      </c>
      <c r="AI478" s="28">
        <v>38502</v>
      </c>
      <c r="AJ478">
        <v>27.262</v>
      </c>
      <c r="AP478" s="3">
        <v>44105</v>
      </c>
      <c r="AR478" s="34">
        <v>0.10961</v>
      </c>
      <c r="AS478" s="34">
        <v>9.8470000000000002E-2</v>
      </c>
      <c r="AT478" s="34">
        <v>0.12074</v>
      </c>
      <c r="AV478">
        <v>8.75</v>
      </c>
      <c r="AW478">
        <v>0.11053</v>
      </c>
      <c r="AX478">
        <v>6.4936000000000004E-3</v>
      </c>
      <c r="AY478">
        <v>9.9387000000000003E-2</v>
      </c>
      <c r="AZ478">
        <v>0.1004</v>
      </c>
      <c r="BA478">
        <v>0.10491</v>
      </c>
      <c r="BB478">
        <v>0.11053</v>
      </c>
      <c r="BC478">
        <v>0.11615</v>
      </c>
      <c r="BD478">
        <v>0.12064999999999999</v>
      </c>
      <c r="BE478">
        <v>0.12166</v>
      </c>
      <c r="BH478" s="4">
        <f t="shared" si="9"/>
        <v>9.2000000000000415E-4</v>
      </c>
    </row>
    <row r="479" spans="3:60">
      <c r="C479" s="3">
        <v>39497</v>
      </c>
      <c r="D479" s="2">
        <v>5.1999999999999998E-2</v>
      </c>
      <c r="Q479" s="21">
        <v>40847</v>
      </c>
      <c r="R479" s="22">
        <v>1027.7660000000001</v>
      </c>
      <c r="AI479" s="28">
        <v>38503</v>
      </c>
      <c r="AJ479">
        <v>55.658999999999999</v>
      </c>
      <c r="AP479" s="3">
        <v>44136</v>
      </c>
      <c r="AR479" s="34">
        <v>0.11586</v>
      </c>
      <c r="AS479" s="34">
        <v>0.10187</v>
      </c>
      <c r="AT479" s="34">
        <v>0.12981000000000001</v>
      </c>
      <c r="AV479">
        <v>8.8333300000000001</v>
      </c>
      <c r="AW479">
        <v>0.11677</v>
      </c>
      <c r="AX479">
        <v>8.1466000000000004E-3</v>
      </c>
      <c r="AY479">
        <v>0.10279000000000001</v>
      </c>
      <c r="AZ479">
        <v>0.10406</v>
      </c>
      <c r="BA479">
        <v>0.10971</v>
      </c>
      <c r="BB479">
        <v>0.11677</v>
      </c>
      <c r="BC479">
        <v>0.12382</v>
      </c>
      <c r="BD479">
        <v>0.12945999999999999</v>
      </c>
      <c r="BE479">
        <v>0.13073000000000001</v>
      </c>
      <c r="BH479" s="4">
        <f t="shared" si="9"/>
        <v>9.2000000000000415E-4</v>
      </c>
    </row>
    <row r="480" spans="3:60">
      <c r="C480" s="3">
        <v>39498</v>
      </c>
      <c r="D480" s="2">
        <v>4.8099999999999997E-2</v>
      </c>
      <c r="Q480" s="21">
        <v>40854</v>
      </c>
      <c r="R480" s="22">
        <v>1027.92</v>
      </c>
      <c r="AI480" s="28">
        <v>38504</v>
      </c>
      <c r="AJ480">
        <v>55.658999999999999</v>
      </c>
      <c r="AP480" s="3">
        <v>44166</v>
      </c>
      <c r="AR480" s="34">
        <v>0.11963</v>
      </c>
      <c r="AS480" s="34">
        <v>0.10392999999999999</v>
      </c>
      <c r="AT480" s="34">
        <v>0.1353</v>
      </c>
      <c r="AV480">
        <v>8.9166699999999999</v>
      </c>
      <c r="AW480">
        <v>0.12053999999999999</v>
      </c>
      <c r="AX480">
        <v>9.1453999999999997E-3</v>
      </c>
      <c r="AY480">
        <v>0.10485</v>
      </c>
      <c r="AZ480">
        <v>0.10627</v>
      </c>
      <c r="BA480">
        <v>0.11262</v>
      </c>
      <c r="BB480">
        <v>0.12055</v>
      </c>
      <c r="BC480">
        <v>0.12845999999999999</v>
      </c>
      <c r="BD480">
        <v>0.13478999999999999</v>
      </c>
      <c r="BE480">
        <v>0.13621</v>
      </c>
      <c r="BH480" s="4">
        <f t="shared" si="9"/>
        <v>9.0999999999999415E-4</v>
      </c>
    </row>
    <row r="481" spans="3:60">
      <c r="C481" s="3">
        <v>39518</v>
      </c>
      <c r="D481" s="2">
        <v>5.5500000000000001E-2</v>
      </c>
      <c r="Q481" s="21">
        <v>40861</v>
      </c>
      <c r="R481" s="22">
        <v>1028.087</v>
      </c>
      <c r="AI481" s="28">
        <v>38505</v>
      </c>
      <c r="AJ481">
        <v>30.896999999999998</v>
      </c>
      <c r="AP481" s="3">
        <v>44197</v>
      </c>
      <c r="AR481" s="34">
        <v>0.12636</v>
      </c>
      <c r="AS481" s="34">
        <v>0.1076</v>
      </c>
      <c r="AT481" s="34">
        <v>0.14507</v>
      </c>
      <c r="AV481">
        <v>9</v>
      </c>
      <c r="AW481">
        <v>0.12726000000000001</v>
      </c>
      <c r="AX481">
        <v>1.0924E-2</v>
      </c>
      <c r="AY481">
        <v>0.10852000000000001</v>
      </c>
      <c r="AZ481">
        <v>0.11022</v>
      </c>
      <c r="BA481">
        <v>0.11781</v>
      </c>
      <c r="BB481">
        <v>0.12726999999999999</v>
      </c>
      <c r="BC481">
        <v>0.13672999999999999</v>
      </c>
      <c r="BD481">
        <v>0.14427999999999999</v>
      </c>
      <c r="BE481">
        <v>0.14598</v>
      </c>
      <c r="BH481" s="4">
        <f t="shared" si="9"/>
        <v>9.0999999999999415E-4</v>
      </c>
    </row>
    <row r="482" spans="3:60">
      <c r="C482" s="3">
        <v>39525</v>
      </c>
      <c r="D482" s="2">
        <v>5.8000000000000003E-2</v>
      </c>
      <c r="Q482" s="21">
        <v>40869</v>
      </c>
      <c r="R482" s="22">
        <v>1028.2639999999999</v>
      </c>
      <c r="AI482" s="28">
        <v>38506</v>
      </c>
      <c r="AJ482">
        <v>30.896999999999998</v>
      </c>
      <c r="AP482" s="3">
        <v>44228</v>
      </c>
      <c r="AR482" s="34">
        <v>0.12356</v>
      </c>
      <c r="AS482" s="34">
        <v>0.10607</v>
      </c>
      <c r="AT482" s="34">
        <v>0.14099999999999999</v>
      </c>
      <c r="AV482">
        <v>9.0833300000000001</v>
      </c>
      <c r="AW482">
        <v>0.12446</v>
      </c>
      <c r="AX482">
        <v>1.0184E-2</v>
      </c>
      <c r="AY482">
        <v>0.10699</v>
      </c>
      <c r="AZ482">
        <v>0.10858</v>
      </c>
      <c r="BA482">
        <v>0.11565</v>
      </c>
      <c r="BB482">
        <v>0.12447</v>
      </c>
      <c r="BC482">
        <v>0.13328999999999999</v>
      </c>
      <c r="BD482">
        <v>0.14033000000000001</v>
      </c>
      <c r="BE482">
        <v>0.14191000000000001</v>
      </c>
      <c r="BH482" s="4">
        <f t="shared" si="9"/>
        <v>9.100000000000219E-4</v>
      </c>
    </row>
    <row r="483" spans="3:60">
      <c r="C483" s="3">
        <v>39552</v>
      </c>
      <c r="D483" s="2">
        <v>0.10000000000000002</v>
      </c>
      <c r="Q483" s="21">
        <v>40875</v>
      </c>
      <c r="R483" s="22">
        <v>1027.7919999999999</v>
      </c>
      <c r="AI483" s="28">
        <v>38507</v>
      </c>
      <c r="AJ483">
        <v>30.896999999999998</v>
      </c>
      <c r="AP483" s="3">
        <v>44256</v>
      </c>
      <c r="AR483" s="34">
        <v>0.13814000000000001</v>
      </c>
      <c r="AS483" s="34">
        <v>0.11403000000000001</v>
      </c>
      <c r="AT483" s="34">
        <v>0.16216</v>
      </c>
      <c r="AV483">
        <v>9.1666699999999999</v>
      </c>
      <c r="AW483">
        <v>0.13902999999999999</v>
      </c>
      <c r="AX483">
        <v>1.4033E-2</v>
      </c>
      <c r="AY483">
        <v>0.11494</v>
      </c>
      <c r="AZ483">
        <v>0.11713999999999999</v>
      </c>
      <c r="BA483">
        <v>0.12687999999999999</v>
      </c>
      <c r="BB483">
        <v>0.13905000000000001</v>
      </c>
      <c r="BC483">
        <v>0.15118999999999999</v>
      </c>
      <c r="BD483">
        <v>0.16089000000000001</v>
      </c>
      <c r="BE483">
        <v>0.16306999999999999</v>
      </c>
      <c r="BH483" s="4">
        <f t="shared" si="9"/>
        <v>9.0999999999999415E-4</v>
      </c>
    </row>
    <row r="484" spans="3:60">
      <c r="C484" s="3">
        <v>39553</v>
      </c>
      <c r="D484" s="2">
        <v>9.6000000000000016E-2</v>
      </c>
      <c r="Q484" s="21">
        <v>40882</v>
      </c>
      <c r="R484" s="22">
        <v>1027.617</v>
      </c>
      <c r="AI484" s="28">
        <v>38508</v>
      </c>
      <c r="AJ484">
        <v>30.896999999999998</v>
      </c>
      <c r="AP484" s="3">
        <v>44287</v>
      </c>
      <c r="AR484" s="34">
        <v>0.12675</v>
      </c>
      <c r="AS484" s="34">
        <v>0.10781</v>
      </c>
      <c r="AT484" s="34">
        <v>0.14563000000000001</v>
      </c>
      <c r="AV484">
        <v>9.25</v>
      </c>
      <c r="AW484">
        <v>0.12765000000000001</v>
      </c>
      <c r="AX484">
        <v>1.1025999999999999E-2</v>
      </c>
      <c r="AY484">
        <v>0.10872999999999999</v>
      </c>
      <c r="AZ484">
        <v>0.11045000000000001</v>
      </c>
      <c r="BA484">
        <v>0.1181</v>
      </c>
      <c r="BB484">
        <v>0.12766</v>
      </c>
      <c r="BC484">
        <v>0.13719999999999999</v>
      </c>
      <c r="BD484">
        <v>0.14482999999999999</v>
      </c>
      <c r="BE484">
        <v>0.14654</v>
      </c>
      <c r="BH484" s="4">
        <f t="shared" si="9"/>
        <v>9.0999999999999415E-4</v>
      </c>
    </row>
    <row r="485" spans="3:60">
      <c r="C485" s="3">
        <v>39560</v>
      </c>
      <c r="D485" s="2">
        <v>8.900000000000001E-2</v>
      </c>
      <c r="Q485" s="21">
        <v>40890</v>
      </c>
      <c r="R485" s="22">
        <v>1027.3389999999999</v>
      </c>
      <c r="AI485" s="28">
        <v>38509</v>
      </c>
      <c r="AJ485">
        <v>30.896999999999998</v>
      </c>
      <c r="AP485" s="3">
        <v>44317</v>
      </c>
      <c r="AR485" s="34">
        <v>9.5223000000000002E-2</v>
      </c>
      <c r="AS485" s="34">
        <v>9.0631000000000003E-2</v>
      </c>
      <c r="AT485" s="34">
        <v>9.9811999999999998E-2</v>
      </c>
      <c r="AV485">
        <v>9.3333300000000001</v>
      </c>
      <c r="AW485">
        <v>9.6139000000000002E-2</v>
      </c>
      <c r="AX485">
        <v>2.6768E-3</v>
      </c>
      <c r="AY485">
        <v>9.1550000000000006E-2</v>
      </c>
      <c r="AZ485">
        <v>9.1966000000000006E-2</v>
      </c>
      <c r="BA485">
        <v>9.3823000000000004E-2</v>
      </c>
      <c r="BB485">
        <v>9.6141000000000004E-2</v>
      </c>
      <c r="BC485">
        <v>9.8458000000000004E-2</v>
      </c>
      <c r="BD485">
        <v>0.10031</v>
      </c>
      <c r="BE485">
        <v>0.10073</v>
      </c>
      <c r="BH485" s="4">
        <f t="shared" si="9"/>
        <v>9.1800000000000215E-4</v>
      </c>
    </row>
    <row r="486" spans="3:60">
      <c r="C486" s="3">
        <v>39567</v>
      </c>
      <c r="D486" s="2">
        <v>0.1295</v>
      </c>
      <c r="Q486" s="21">
        <v>40911</v>
      </c>
      <c r="R486" s="22">
        <v>1027.796</v>
      </c>
      <c r="AI486" s="28">
        <v>38510</v>
      </c>
      <c r="AJ486">
        <v>18.173999999999999</v>
      </c>
      <c r="AP486" s="3">
        <v>44348</v>
      </c>
      <c r="AR486" s="34">
        <v>9.6662999999999999E-2</v>
      </c>
      <c r="AS486" s="34">
        <v>9.1415999999999997E-2</v>
      </c>
      <c r="AT486" s="34">
        <v>0.10191</v>
      </c>
      <c r="AV486">
        <v>9.4166699999999999</v>
      </c>
      <c r="AW486">
        <v>9.758E-2</v>
      </c>
      <c r="AX486">
        <v>3.0592000000000002E-3</v>
      </c>
      <c r="AY486">
        <v>9.2333999999999999E-2</v>
      </c>
      <c r="AZ486">
        <v>9.2810000000000004E-2</v>
      </c>
      <c r="BA486">
        <v>9.4932000000000002E-2</v>
      </c>
      <c r="BB486">
        <v>9.7582000000000002E-2</v>
      </c>
      <c r="BC486">
        <v>0.10023</v>
      </c>
      <c r="BD486">
        <v>0.10235</v>
      </c>
      <c r="BE486">
        <v>0.10283</v>
      </c>
      <c r="BH486" s="4">
        <f t="shared" si="9"/>
        <v>9.2000000000000415E-4</v>
      </c>
    </row>
    <row r="487" spans="3:60">
      <c r="C487" s="3">
        <v>39574</v>
      </c>
      <c r="D487" s="2">
        <v>0.12</v>
      </c>
      <c r="Q487" s="21">
        <v>40918</v>
      </c>
      <c r="R487" s="22">
        <v>1027.924</v>
      </c>
      <c r="AI487" s="28">
        <v>38511</v>
      </c>
      <c r="AJ487">
        <v>18.173999999999999</v>
      </c>
      <c r="AP487" s="3">
        <v>44378</v>
      </c>
      <c r="AR487" s="34">
        <v>9.8677000000000001E-2</v>
      </c>
      <c r="AS487" s="34">
        <v>9.2511999999999997E-2</v>
      </c>
      <c r="AT487" s="34">
        <v>0.10484</v>
      </c>
      <c r="AV487">
        <v>9.5</v>
      </c>
      <c r="AW487">
        <v>9.9593000000000001E-2</v>
      </c>
      <c r="AX487">
        <v>3.5937999999999999E-3</v>
      </c>
      <c r="AY487">
        <v>9.3431E-2</v>
      </c>
      <c r="AZ487">
        <v>9.3990000000000004E-2</v>
      </c>
      <c r="BA487">
        <v>9.6482999999999999E-2</v>
      </c>
      <c r="BB487">
        <v>9.9596000000000004E-2</v>
      </c>
      <c r="BC487">
        <v>0.10271</v>
      </c>
      <c r="BD487">
        <v>0.10519000000000001</v>
      </c>
      <c r="BE487">
        <v>0.10576000000000001</v>
      </c>
      <c r="BH487" s="4">
        <f t="shared" si="9"/>
        <v>9.2000000000000415E-4</v>
      </c>
    </row>
    <row r="488" spans="3:60">
      <c r="C488" s="3">
        <v>39581</v>
      </c>
      <c r="D488" s="2">
        <v>7.0999999999999994E-2</v>
      </c>
      <c r="Q488" s="21">
        <v>40924</v>
      </c>
      <c r="R488" s="22">
        <v>1028.0139999999999</v>
      </c>
      <c r="AI488" s="28">
        <v>38512</v>
      </c>
      <c r="AJ488">
        <v>0</v>
      </c>
      <c r="AP488" s="3">
        <v>44409</v>
      </c>
      <c r="AR488" s="34">
        <v>0.10401000000000001</v>
      </c>
      <c r="AS488" s="34">
        <v>9.5416000000000001E-2</v>
      </c>
      <c r="AT488" s="34">
        <v>0.11259</v>
      </c>
      <c r="AV488">
        <v>9.5833300000000001</v>
      </c>
      <c r="AW488">
        <v>0.10492</v>
      </c>
      <c r="AX488">
        <v>5.0077999999999998E-3</v>
      </c>
      <c r="AY488">
        <v>9.6334000000000003E-2</v>
      </c>
      <c r="AZ488">
        <v>9.7114000000000006E-2</v>
      </c>
      <c r="BA488">
        <v>0.10059</v>
      </c>
      <c r="BB488">
        <v>0.10493</v>
      </c>
      <c r="BC488">
        <v>0.10926</v>
      </c>
      <c r="BD488">
        <v>0.11273</v>
      </c>
      <c r="BE488">
        <v>0.11351</v>
      </c>
      <c r="BH488" s="4">
        <f t="shared" si="9"/>
        <v>9.2000000000000415E-4</v>
      </c>
    </row>
    <row r="489" spans="3:60">
      <c r="C489" s="3">
        <v>39583</v>
      </c>
      <c r="D489" s="2">
        <v>5.8999999999999997E-2</v>
      </c>
      <c r="Q489" s="21">
        <v>40931</v>
      </c>
      <c r="R489" s="22">
        <v>1028.152</v>
      </c>
      <c r="AI489" s="28">
        <v>38513</v>
      </c>
      <c r="AJ489">
        <v>0</v>
      </c>
      <c r="AP489" s="3">
        <v>44440</v>
      </c>
      <c r="AR489" s="34">
        <v>0.10704</v>
      </c>
      <c r="AS489" s="34">
        <v>9.7067000000000001E-2</v>
      </c>
      <c r="AT489" s="34">
        <v>0.11700000000000001</v>
      </c>
      <c r="AV489">
        <v>9.6666699999999999</v>
      </c>
      <c r="AW489">
        <v>0.10795</v>
      </c>
      <c r="AX489">
        <v>5.8110999999999996E-3</v>
      </c>
      <c r="AY489">
        <v>9.7984000000000002E-2</v>
      </c>
      <c r="AZ489">
        <v>9.8890000000000006E-2</v>
      </c>
      <c r="BA489">
        <v>0.10292</v>
      </c>
      <c r="BB489">
        <v>0.10796</v>
      </c>
      <c r="BC489">
        <v>0.11298999999999999</v>
      </c>
      <c r="BD489">
        <v>0.11701</v>
      </c>
      <c r="BE489">
        <v>0.11791</v>
      </c>
      <c r="BH489" s="4">
        <f t="shared" si="9"/>
        <v>9.0999999999999415E-4</v>
      </c>
    </row>
    <row r="490" spans="3:60">
      <c r="C490" s="3">
        <v>39588</v>
      </c>
      <c r="D490" s="2">
        <v>3.4000000000000002E-2</v>
      </c>
      <c r="Q490" s="21">
        <v>40938</v>
      </c>
      <c r="R490" s="22">
        <v>1028.2560000000001</v>
      </c>
      <c r="AI490" s="28">
        <v>38514</v>
      </c>
      <c r="AJ490">
        <v>0</v>
      </c>
      <c r="AP490" s="3">
        <v>44470</v>
      </c>
      <c r="AR490" s="34">
        <v>0.10961</v>
      </c>
      <c r="AS490" s="34">
        <v>9.8470000000000002E-2</v>
      </c>
      <c r="AT490" s="34">
        <v>0.12074</v>
      </c>
      <c r="AV490">
        <v>9.75</v>
      </c>
      <c r="AW490">
        <v>0.11053</v>
      </c>
      <c r="AX490">
        <v>6.4936000000000004E-3</v>
      </c>
      <c r="AY490">
        <v>9.9387000000000003E-2</v>
      </c>
      <c r="AZ490">
        <v>0.1004</v>
      </c>
      <c r="BA490">
        <v>0.10491</v>
      </c>
      <c r="BB490">
        <v>0.11053</v>
      </c>
      <c r="BC490">
        <v>0.11615</v>
      </c>
      <c r="BD490">
        <v>0.12064999999999999</v>
      </c>
      <c r="BE490">
        <v>0.12166</v>
      </c>
      <c r="BH490" s="4">
        <f t="shared" si="9"/>
        <v>9.2000000000000415E-4</v>
      </c>
    </row>
    <row r="491" spans="3:60">
      <c r="C491" s="3">
        <v>39590</v>
      </c>
      <c r="D491" s="2">
        <v>2.6599999999999999E-2</v>
      </c>
      <c r="Q491" s="21">
        <v>40945</v>
      </c>
      <c r="R491" s="22">
        <v>1028.377</v>
      </c>
      <c r="AI491" s="28">
        <v>38515</v>
      </c>
      <c r="AJ491">
        <v>0</v>
      </c>
      <c r="AP491" s="3">
        <v>44501</v>
      </c>
      <c r="AR491" s="34">
        <v>0.11586</v>
      </c>
      <c r="AS491" s="34">
        <v>0.10187</v>
      </c>
      <c r="AT491" s="34">
        <v>0.12981000000000001</v>
      </c>
      <c r="AV491">
        <v>9.8333300000000001</v>
      </c>
      <c r="AW491">
        <v>0.11677</v>
      </c>
      <c r="AX491">
        <v>8.1466000000000004E-3</v>
      </c>
      <c r="AY491">
        <v>0.10279000000000001</v>
      </c>
      <c r="AZ491">
        <v>0.10406</v>
      </c>
      <c r="BA491">
        <v>0.10971</v>
      </c>
      <c r="BB491">
        <v>0.11677</v>
      </c>
      <c r="BC491">
        <v>0.12382</v>
      </c>
      <c r="BD491">
        <v>0.12945999999999999</v>
      </c>
      <c r="BE491">
        <v>0.13073000000000001</v>
      </c>
      <c r="BH491" s="4">
        <f t="shared" si="9"/>
        <v>9.2000000000000415E-4</v>
      </c>
    </row>
    <row r="492" spans="3:60">
      <c r="C492" s="3">
        <v>39594</v>
      </c>
      <c r="D492" s="2">
        <v>6.7299999999999999E-2</v>
      </c>
      <c r="Q492" s="21">
        <v>40952</v>
      </c>
      <c r="R492" s="22">
        <v>1028.5229999999999</v>
      </c>
      <c r="AI492" s="28">
        <v>38516</v>
      </c>
      <c r="AJ492">
        <v>0</v>
      </c>
      <c r="AP492" s="3">
        <v>44531</v>
      </c>
      <c r="AR492" s="34">
        <v>0.11963</v>
      </c>
      <c r="AS492" s="34">
        <v>0.10392999999999999</v>
      </c>
      <c r="AT492" s="34">
        <v>0.1353</v>
      </c>
      <c r="AV492">
        <v>9.9166699999999999</v>
      </c>
      <c r="AW492">
        <v>0.12053999999999999</v>
      </c>
      <c r="AX492">
        <v>9.1453999999999997E-3</v>
      </c>
      <c r="AY492">
        <v>0.10485</v>
      </c>
      <c r="AZ492">
        <v>0.10627</v>
      </c>
      <c r="BA492">
        <v>0.11262</v>
      </c>
      <c r="BB492">
        <v>0.12055</v>
      </c>
      <c r="BC492">
        <v>0.12845999999999999</v>
      </c>
      <c r="BD492">
        <v>0.13478999999999999</v>
      </c>
      <c r="BE492">
        <v>0.13621</v>
      </c>
      <c r="BH492" s="4">
        <f t="shared" si="9"/>
        <v>9.0999999999999415E-4</v>
      </c>
    </row>
    <row r="493" spans="3:60">
      <c r="C493" s="3">
        <v>39595</v>
      </c>
      <c r="D493" s="2">
        <v>2.5000000000000005E-2</v>
      </c>
      <c r="Q493" s="21">
        <v>40959</v>
      </c>
      <c r="R493" s="22">
        <v>1028.576</v>
      </c>
      <c r="AI493" s="28">
        <v>38517</v>
      </c>
      <c r="AJ493">
        <v>0</v>
      </c>
      <c r="AP493" s="3">
        <v>44562</v>
      </c>
      <c r="AR493" s="34">
        <v>0.12636</v>
      </c>
      <c r="AS493" s="34">
        <v>0.1076</v>
      </c>
      <c r="AT493" s="34">
        <v>0.14507</v>
      </c>
      <c r="AV493">
        <v>10</v>
      </c>
      <c r="AW493">
        <v>0.12726000000000001</v>
      </c>
      <c r="AX493">
        <v>1.0924E-2</v>
      </c>
      <c r="AY493">
        <v>0.10852000000000001</v>
      </c>
      <c r="AZ493">
        <v>0.11022</v>
      </c>
      <c r="BA493">
        <v>0.11781</v>
      </c>
      <c r="BB493">
        <v>0.12726999999999999</v>
      </c>
      <c r="BC493">
        <v>0.13672999999999999</v>
      </c>
      <c r="BD493">
        <v>0.14427999999999999</v>
      </c>
      <c r="BE493">
        <v>0.14598</v>
      </c>
      <c r="BH493" s="4">
        <f t="shared" si="9"/>
        <v>9.0999999999999415E-4</v>
      </c>
    </row>
    <row r="494" spans="3:60">
      <c r="C494" s="3">
        <v>39602</v>
      </c>
      <c r="D494" s="2">
        <v>1.4999999999999999E-2</v>
      </c>
      <c r="Q494" s="21">
        <v>40966</v>
      </c>
      <c r="R494" s="22">
        <v>1028.6510000000001</v>
      </c>
      <c r="AI494" s="28">
        <v>38518</v>
      </c>
      <c r="AJ494">
        <v>0</v>
      </c>
      <c r="BA494">
        <v>10</v>
      </c>
    </row>
    <row r="495" spans="3:60">
      <c r="C495" s="3">
        <v>39609</v>
      </c>
      <c r="D495" s="2">
        <v>2.5000000000000005E-2</v>
      </c>
      <c r="Q495" s="21">
        <v>40973</v>
      </c>
      <c r="R495" s="22">
        <v>1028.722</v>
      </c>
      <c r="AI495" s="28">
        <v>38519</v>
      </c>
      <c r="AJ495">
        <v>0</v>
      </c>
    </row>
    <row r="496" spans="3:60">
      <c r="C496" s="3">
        <v>39615</v>
      </c>
      <c r="D496" s="2">
        <v>2.1000000000000001E-2</v>
      </c>
      <c r="Q496" s="23">
        <v>40980</v>
      </c>
      <c r="R496" s="22">
        <v>1028.799</v>
      </c>
      <c r="AI496" s="28">
        <v>38520</v>
      </c>
      <c r="AJ496">
        <v>0</v>
      </c>
    </row>
    <row r="497" spans="3:36">
      <c r="C497" s="3">
        <v>39616</v>
      </c>
      <c r="D497" s="2">
        <v>1.7999999999999999E-2</v>
      </c>
      <c r="Q497" s="21">
        <v>40987</v>
      </c>
      <c r="R497" s="22">
        <v>1028.8620000000001</v>
      </c>
      <c r="AI497" s="28">
        <v>38521</v>
      </c>
      <c r="AJ497">
        <v>0</v>
      </c>
    </row>
    <row r="498" spans="3:36">
      <c r="C498" s="3">
        <v>39623</v>
      </c>
      <c r="D498" s="2">
        <v>2.5950000000000001E-2</v>
      </c>
      <c r="Q498" s="23">
        <v>40994</v>
      </c>
      <c r="R498" s="22">
        <v>1028.93</v>
      </c>
      <c r="AI498" s="28">
        <v>38522</v>
      </c>
      <c r="AJ498">
        <v>0</v>
      </c>
    </row>
    <row r="499" spans="3:36">
      <c r="C499" s="3">
        <v>39630</v>
      </c>
      <c r="D499" s="2">
        <v>4.1000000000000002E-2</v>
      </c>
      <c r="Q499" s="21">
        <v>41001</v>
      </c>
      <c r="R499" s="24">
        <v>1029.0050000000001</v>
      </c>
      <c r="AI499" s="28">
        <v>38523</v>
      </c>
      <c r="AJ499">
        <v>0</v>
      </c>
    </row>
    <row r="500" spans="3:36">
      <c r="C500" s="3">
        <v>39637</v>
      </c>
      <c r="D500" s="2">
        <v>2.5999999999999999E-2</v>
      </c>
      <c r="Q500" s="3">
        <v>40909</v>
      </c>
      <c r="R500">
        <f>Data!AX3</f>
        <v>1027.7960205078125</v>
      </c>
      <c r="S500">
        <f>Data!AU3</f>
        <v>1027.7960205078125</v>
      </c>
      <c r="T500">
        <f>Data!BA3</f>
        <v>1027.7960205078125</v>
      </c>
      <c r="AI500" s="28">
        <v>38524</v>
      </c>
      <c r="AJ500">
        <v>0</v>
      </c>
    </row>
    <row r="501" spans="3:36">
      <c r="C501" s="3">
        <v>39643</v>
      </c>
      <c r="D501" s="2">
        <v>2.2000000000000002E-2</v>
      </c>
      <c r="Q501" s="3">
        <v>40940</v>
      </c>
      <c r="R501">
        <f>Data!AX4</f>
        <v>1027.1583251953125</v>
      </c>
      <c r="S501">
        <f>Data!AU4</f>
        <v>1027.1583251953125</v>
      </c>
      <c r="T501">
        <f>Data!BA4</f>
        <v>1027.1583251953125</v>
      </c>
      <c r="AI501" s="28">
        <v>38525</v>
      </c>
      <c r="AJ501">
        <v>0</v>
      </c>
    </row>
    <row r="502" spans="3:36">
      <c r="C502" s="3">
        <v>39645</v>
      </c>
      <c r="D502" s="2">
        <v>3.1E-2</v>
      </c>
      <c r="Q502" s="3">
        <v>40969</v>
      </c>
      <c r="R502">
        <f>Data!AX5</f>
        <v>1026.83251953125</v>
      </c>
      <c r="S502">
        <f>Data!AU5</f>
        <v>1026.83251953125</v>
      </c>
      <c r="T502">
        <f>Data!BA5</f>
        <v>1027.3973388671875</v>
      </c>
      <c r="AI502" s="28">
        <v>38526</v>
      </c>
      <c r="AJ502">
        <v>0</v>
      </c>
    </row>
    <row r="503" spans="3:36">
      <c r="C503" s="3">
        <v>39651</v>
      </c>
      <c r="D503" s="2">
        <v>2.2000000000000002E-2</v>
      </c>
      <c r="Q503" s="3">
        <v>41000</v>
      </c>
      <c r="R503">
        <f>Data!AX6</f>
        <v>1026.666259765625</v>
      </c>
      <c r="S503">
        <f>Data!AU6</f>
        <v>1026.666259765625</v>
      </c>
      <c r="T503">
        <f>Data!BA6</f>
        <v>1027.6312255859375</v>
      </c>
      <c r="AI503" s="28">
        <v>38527</v>
      </c>
      <c r="AJ503">
        <v>0</v>
      </c>
    </row>
    <row r="504" spans="3:36">
      <c r="C504" s="3">
        <v>39659</v>
      </c>
      <c r="D504" s="2">
        <v>2.46E-2</v>
      </c>
      <c r="Q504" s="3">
        <v>41030</v>
      </c>
      <c r="R504">
        <f>Data!AX7</f>
        <v>1026.5831298828125</v>
      </c>
      <c r="S504">
        <f>Data!AU7</f>
        <v>1026.5831298828125</v>
      </c>
      <c r="T504">
        <f>Data!BA7</f>
        <v>1027.8916015625</v>
      </c>
      <c r="AI504" s="28">
        <v>38528</v>
      </c>
      <c r="AJ504">
        <v>0</v>
      </c>
    </row>
    <row r="505" spans="3:36">
      <c r="C505" s="3">
        <v>39660</v>
      </c>
      <c r="D505" s="2">
        <v>2.7E-2</v>
      </c>
      <c r="Q505" s="3">
        <v>41061</v>
      </c>
      <c r="R505">
        <f>Data!AX8</f>
        <v>1026.95703125</v>
      </c>
      <c r="S505">
        <f>Data!AU8</f>
        <v>1026.543212890625</v>
      </c>
      <c r="T505">
        <f>Data!BA8</f>
        <v>1029.4473876953125</v>
      </c>
      <c r="AI505" s="28">
        <v>38529</v>
      </c>
      <c r="AJ505">
        <v>0</v>
      </c>
    </row>
    <row r="506" spans="3:36">
      <c r="C506" s="3">
        <v>39665</v>
      </c>
      <c r="D506" s="2">
        <v>3.3000000000000002E-2</v>
      </c>
      <c r="Q506" s="3">
        <v>41091</v>
      </c>
      <c r="R506">
        <f>Data!AX9</f>
        <v>1029.40478515625</v>
      </c>
      <c r="S506">
        <f>Data!AU9</f>
        <v>1026.5216064453125</v>
      </c>
      <c r="T506">
        <f>Data!BA9</f>
        <v>1029.434326171875</v>
      </c>
      <c r="AI506" s="28">
        <v>38530</v>
      </c>
      <c r="AJ506">
        <v>0</v>
      </c>
    </row>
    <row r="507" spans="3:36">
      <c r="C507" s="3">
        <v>39671</v>
      </c>
      <c r="D507" s="2">
        <v>2.8000000000000001E-2</v>
      </c>
      <c r="Q507" s="3">
        <v>41122</v>
      </c>
      <c r="R507">
        <f>Data!AX10</f>
        <v>1029.4168701171875</v>
      </c>
      <c r="S507">
        <f>Data!AU10</f>
        <v>1026.5108642578125</v>
      </c>
      <c r="T507">
        <f>Data!BA10</f>
        <v>1029.445068359375</v>
      </c>
      <c r="AI507" s="28">
        <v>38531</v>
      </c>
      <c r="AJ507">
        <v>60.203000000000003</v>
      </c>
    </row>
    <row r="508" spans="3:36">
      <c r="C508" s="3">
        <v>39672</v>
      </c>
      <c r="D508" s="2">
        <v>3.2000000000000001E-2</v>
      </c>
      <c r="Q508" s="3">
        <v>41153</v>
      </c>
      <c r="R508">
        <f>Data!AX11</f>
        <v>1029.438720703125</v>
      </c>
      <c r="S508">
        <f>Data!AU11</f>
        <v>1026.5054931640625</v>
      </c>
      <c r="T508">
        <f>Data!BA11</f>
        <v>1029.459716796875</v>
      </c>
      <c r="AI508" s="28">
        <v>38532</v>
      </c>
      <c r="AJ508">
        <v>60.203000000000003</v>
      </c>
    </row>
    <row r="509" spans="3:36">
      <c r="C509" s="3">
        <v>39679</v>
      </c>
      <c r="D509" s="2">
        <v>3.1E-2</v>
      </c>
      <c r="Q509" s="3">
        <v>41183</v>
      </c>
      <c r="R509">
        <f>Data!AX12</f>
        <v>1028.010009765625</v>
      </c>
      <c r="S509">
        <f>Data!AU12</f>
        <v>1026.502685546875</v>
      </c>
      <c r="T509">
        <f>Data!BA12</f>
        <v>1028.6270751953125</v>
      </c>
      <c r="AI509" s="28">
        <v>38533</v>
      </c>
      <c r="AJ509">
        <v>102.23</v>
      </c>
    </row>
    <row r="510" spans="3:36">
      <c r="C510" s="3">
        <v>39688</v>
      </c>
      <c r="D510" s="2">
        <v>1.7999999999999999E-2</v>
      </c>
      <c r="Q510" s="3">
        <v>41214</v>
      </c>
      <c r="R510">
        <f>Data!AX13</f>
        <v>1027.2655029296875</v>
      </c>
      <c r="S510">
        <f>Data!AU13</f>
        <v>1026.5013427734375</v>
      </c>
      <c r="T510">
        <f>Data!BA13</f>
        <v>1029.497802734375</v>
      </c>
      <c r="AI510" s="28">
        <v>38534</v>
      </c>
      <c r="AJ510">
        <v>79.513000000000005</v>
      </c>
    </row>
    <row r="511" spans="3:36">
      <c r="C511" s="3">
        <v>39693</v>
      </c>
      <c r="D511" s="2">
        <v>2.3E-2</v>
      </c>
      <c r="Q511" s="3">
        <v>41244</v>
      </c>
      <c r="R511">
        <f>Data!AX14</f>
        <v>1029.5</v>
      </c>
      <c r="S511">
        <f>Data!AU14</f>
        <v>1026.500732421875</v>
      </c>
      <c r="T511">
        <f>Data!BA14</f>
        <v>1029.5</v>
      </c>
      <c r="AI511" s="28">
        <v>38535</v>
      </c>
      <c r="AJ511">
        <v>79.513000000000005</v>
      </c>
    </row>
    <row r="512" spans="3:36">
      <c r="C512" s="3">
        <v>39693.388888888891</v>
      </c>
      <c r="D512" s="2"/>
      <c r="Q512" s="3">
        <v>41275</v>
      </c>
      <c r="R512">
        <f>Data!AX15</f>
        <v>1029.5</v>
      </c>
      <c r="S512">
        <f>Data!AU15</f>
        <v>1026.5003662109375</v>
      </c>
      <c r="T512">
        <f>Data!BA15</f>
        <v>1029.5</v>
      </c>
      <c r="AI512" s="28">
        <v>38536</v>
      </c>
      <c r="AJ512">
        <v>79.513000000000005</v>
      </c>
    </row>
    <row r="513" spans="3:36">
      <c r="C513" s="3">
        <v>39700</v>
      </c>
      <c r="D513" s="2">
        <v>1.6E-2</v>
      </c>
      <c r="Q513" s="3">
        <v>41306</v>
      </c>
      <c r="R513">
        <f>Data!AX16</f>
        <v>1028.0413818359375</v>
      </c>
      <c r="S513">
        <f>Data!AU16</f>
        <v>1026.5001220703125</v>
      </c>
      <c r="T513">
        <f>Data!BA16</f>
        <v>1029.5</v>
      </c>
      <c r="AI513" s="28">
        <v>38537</v>
      </c>
      <c r="AJ513">
        <v>79.513000000000005</v>
      </c>
    </row>
    <row r="514" spans="3:36">
      <c r="C514" s="3">
        <v>39700.489583333336</v>
      </c>
      <c r="D514" s="2"/>
      <c r="Q514" s="3">
        <v>41334</v>
      </c>
      <c r="R514">
        <f>Data!AX17</f>
        <v>1028.22119140625</v>
      </c>
      <c r="S514">
        <f>Data!AU17</f>
        <v>1026.5240478515625</v>
      </c>
      <c r="T514">
        <f>Data!BA17</f>
        <v>1029.5</v>
      </c>
      <c r="AI514" s="28">
        <v>38538</v>
      </c>
      <c r="AJ514">
        <v>79.513000000000005</v>
      </c>
    </row>
    <row r="515" spans="3:36">
      <c r="C515" s="3">
        <v>39706</v>
      </c>
      <c r="D515" s="2">
        <v>2.5000000000000001E-2</v>
      </c>
      <c r="Q515" s="3">
        <v>41365</v>
      </c>
      <c r="R515">
        <f>Data!AX18</f>
        <v>1028.35498046875</v>
      </c>
      <c r="S515">
        <f>Data!AU18</f>
        <v>1026.5120849609375</v>
      </c>
      <c r="T515">
        <f>Data!BA18</f>
        <v>1029.49365234375</v>
      </c>
      <c r="AI515" s="28">
        <v>38539</v>
      </c>
      <c r="AJ515">
        <v>41.649000000000001</v>
      </c>
    </row>
    <row r="516" spans="3:36">
      <c r="C516" s="3">
        <v>39706.493055555555</v>
      </c>
      <c r="D516" s="2"/>
      <c r="Q516" s="3">
        <v>41395</v>
      </c>
      <c r="R516">
        <f>Data!AX19</f>
        <v>1028.4822998046875</v>
      </c>
      <c r="S516">
        <f>Data!AU19</f>
        <v>1026.5067138671875</v>
      </c>
      <c r="T516">
        <f>Data!BA19</f>
        <v>1029.45361328125</v>
      </c>
      <c r="AI516" s="28">
        <v>38540</v>
      </c>
      <c r="AJ516">
        <v>41.649000000000001</v>
      </c>
    </row>
    <row r="517" spans="3:36">
      <c r="C517" s="3">
        <v>39707</v>
      </c>
      <c r="D517" s="2">
        <v>2.3E-2</v>
      </c>
      <c r="Q517" s="3">
        <v>41426</v>
      </c>
      <c r="R517">
        <f>Data!AX20</f>
        <v>1029.42919921875</v>
      </c>
      <c r="S517">
        <f>Data!AU20</f>
        <v>1026.506103515625</v>
      </c>
      <c r="T517">
        <f>Data!BA20</f>
        <v>1029.4481201171875</v>
      </c>
      <c r="AI517" s="28">
        <v>38541</v>
      </c>
      <c r="AJ517">
        <v>41.649000000000001</v>
      </c>
    </row>
    <row r="518" spans="3:36">
      <c r="C518" s="3">
        <v>39707.378472222219</v>
      </c>
      <c r="D518" s="2"/>
      <c r="Q518" s="3">
        <v>41456</v>
      </c>
      <c r="R518">
        <f>Data!AX21</f>
        <v>1029.405029296875</v>
      </c>
      <c r="S518">
        <f>Data!AU21</f>
        <v>1026.5750732421875</v>
      </c>
      <c r="T518">
        <f>Data!BA21</f>
        <v>1029.4376220703125</v>
      </c>
      <c r="AI518" s="28">
        <v>38542</v>
      </c>
      <c r="AJ518">
        <v>0</v>
      </c>
    </row>
    <row r="519" spans="3:36">
      <c r="C519" s="3">
        <v>39709</v>
      </c>
      <c r="D519" s="2">
        <v>2.4899999999999999E-2</v>
      </c>
      <c r="Q519" s="3">
        <v>41487</v>
      </c>
      <c r="R519">
        <f>Data!AX22</f>
        <v>1029.4168701171875</v>
      </c>
      <c r="S519">
        <f>Data!AU22</f>
        <v>1027.262939453125</v>
      </c>
      <c r="T519">
        <f>Data!BA22</f>
        <v>1029.430908203125</v>
      </c>
      <c r="AI519" s="28">
        <v>38543</v>
      </c>
      <c r="AJ519">
        <v>0</v>
      </c>
    </row>
    <row r="520" spans="3:36">
      <c r="C520" s="3">
        <v>39714</v>
      </c>
      <c r="D520" s="2">
        <v>3.1E-2</v>
      </c>
      <c r="Q520" s="3">
        <v>41518</v>
      </c>
      <c r="R520">
        <f>Data!AX23</f>
        <v>1029.438720703125</v>
      </c>
      <c r="S520">
        <f>Data!AU23</f>
        <v>1027.2564697265625</v>
      </c>
      <c r="T520">
        <f>Data!BA23</f>
        <v>1029.4544677734375</v>
      </c>
      <c r="AI520" s="28">
        <v>38544</v>
      </c>
      <c r="AJ520">
        <v>0</v>
      </c>
    </row>
    <row r="521" spans="3:36">
      <c r="C521" s="3">
        <v>39714.354166666664</v>
      </c>
      <c r="D521" s="2">
        <v>3.1E-2</v>
      </c>
      <c r="Q521" s="3">
        <v>41548</v>
      </c>
      <c r="R521">
        <f>Data!AX24</f>
        <v>1028.010009765625</v>
      </c>
      <c r="S521">
        <f>Data!AU24</f>
        <v>1026.8837890625</v>
      </c>
      <c r="T521">
        <f>Data!BA24</f>
        <v>1029.476318359375</v>
      </c>
      <c r="AI521" s="28">
        <v>38545</v>
      </c>
      <c r="AJ521">
        <v>56.98</v>
      </c>
    </row>
    <row r="522" spans="3:36">
      <c r="C522" s="3">
        <v>39721</v>
      </c>
      <c r="D522" s="2">
        <v>3.5999999999999997E-2</v>
      </c>
      <c r="Q522" s="3">
        <v>41579</v>
      </c>
      <c r="R522">
        <f>Data!AX25</f>
        <v>1027.268310546875</v>
      </c>
      <c r="S522">
        <f>Data!AU25</f>
        <v>1026.69189453125</v>
      </c>
      <c r="T522">
        <f>Data!BA25</f>
        <v>1029.497802734375</v>
      </c>
      <c r="AI522" s="28">
        <v>38546</v>
      </c>
      <c r="AJ522">
        <v>56.98</v>
      </c>
    </row>
    <row r="523" spans="3:36">
      <c r="C523" s="3">
        <v>39721.368055555555</v>
      </c>
      <c r="D523" s="2"/>
      <c r="Q523" s="3">
        <v>41609</v>
      </c>
      <c r="R523">
        <f>Data!AX26</f>
        <v>1027.275390625</v>
      </c>
      <c r="S523">
        <f>Data!AU26</f>
        <v>1026.595947265625</v>
      </c>
      <c r="T523">
        <f>Data!BA26</f>
        <v>1029.5</v>
      </c>
      <c r="AI523" s="28">
        <v>38547</v>
      </c>
      <c r="AJ523">
        <v>56.98</v>
      </c>
    </row>
    <row r="524" spans="3:36">
      <c r="C524" s="3">
        <v>39728</v>
      </c>
      <c r="D524" s="2">
        <v>2.9366666666666666E-2</v>
      </c>
      <c r="Q524" s="3">
        <v>41640</v>
      </c>
      <c r="R524">
        <f>Data!AX27</f>
        <v>1027.150390625</v>
      </c>
      <c r="S524">
        <f>Data!AU27</f>
        <v>1026.5479736328125</v>
      </c>
      <c r="T524">
        <f>Data!BA27</f>
        <v>1029.5</v>
      </c>
      <c r="AI524" s="28">
        <v>38548</v>
      </c>
      <c r="AJ524">
        <v>56.98</v>
      </c>
    </row>
    <row r="525" spans="3:36">
      <c r="C525" s="3">
        <v>39728.458333333336</v>
      </c>
      <c r="D525" s="2"/>
      <c r="Q525" s="3">
        <v>41671</v>
      </c>
      <c r="R525">
        <f>Data!AX28</f>
        <v>1026.853515625</v>
      </c>
      <c r="S525">
        <f>Data!AU28</f>
        <v>1026.52392578125</v>
      </c>
      <c r="T525">
        <f>Data!BA28</f>
        <v>1029.5</v>
      </c>
      <c r="AI525" s="28">
        <v>38549</v>
      </c>
      <c r="AJ525">
        <v>56.98</v>
      </c>
    </row>
    <row r="526" spans="3:36">
      <c r="C526" s="3">
        <v>39735</v>
      </c>
      <c r="D526" s="2">
        <v>5.8999999999999997E-2</v>
      </c>
      <c r="Q526" s="3">
        <v>41699</v>
      </c>
      <c r="R526">
        <f>Data!AX29</f>
        <v>1027.03173828125</v>
      </c>
      <c r="S526">
        <f>Data!AU29</f>
        <v>1026.511962890625</v>
      </c>
      <c r="T526">
        <f>Data!BA29</f>
        <v>1029.5</v>
      </c>
      <c r="AI526" s="28">
        <v>38550</v>
      </c>
      <c r="AJ526">
        <v>56.98</v>
      </c>
    </row>
    <row r="527" spans="3:36">
      <c r="C527" s="3">
        <v>39735.486111111109</v>
      </c>
      <c r="D527" s="2"/>
      <c r="Q527" s="3">
        <v>41730</v>
      </c>
      <c r="R527">
        <f>Data!AX30</f>
        <v>1027.099853515625</v>
      </c>
      <c r="S527">
        <f>Data!AU30</f>
        <v>1026.5059814453125</v>
      </c>
      <c r="T527">
        <f>Data!BA30</f>
        <v>1029.49169921875</v>
      </c>
      <c r="AI527" s="28">
        <v>38551</v>
      </c>
      <c r="AJ527">
        <v>56.98</v>
      </c>
    </row>
    <row r="528" spans="3:36">
      <c r="C528" s="3">
        <v>39736</v>
      </c>
      <c r="D528" s="2">
        <v>0.06</v>
      </c>
      <c r="Q528" s="3">
        <v>41760</v>
      </c>
      <c r="R528">
        <f>Data!AX31</f>
        <v>1027.335693359375</v>
      </c>
      <c r="S528">
        <f>Data!AU31</f>
        <v>1026.5030517578125</v>
      </c>
      <c r="T528">
        <f>Data!BA31</f>
        <v>1029.453857421875</v>
      </c>
      <c r="AI528" s="28">
        <v>38552</v>
      </c>
      <c r="AJ528">
        <v>42.517000000000003</v>
      </c>
    </row>
    <row r="529" spans="3:36">
      <c r="C529" s="3">
        <v>39736.673611111109</v>
      </c>
      <c r="D529" s="2"/>
      <c r="Q529" s="3">
        <v>41791</v>
      </c>
      <c r="R529">
        <f>Data!AX32</f>
        <v>1029.440185546875</v>
      </c>
      <c r="S529">
        <f>Data!AU32</f>
        <v>1026.50146484375</v>
      </c>
      <c r="T529">
        <f>Data!BA32</f>
        <v>1029.4481201171875</v>
      </c>
      <c r="AI529" s="28">
        <v>38553</v>
      </c>
      <c r="AJ529">
        <v>42.517000000000003</v>
      </c>
    </row>
    <row r="530" spans="3:36">
      <c r="C530" s="3">
        <v>39742</v>
      </c>
      <c r="D530" s="2">
        <v>7.5999999999999998E-2</v>
      </c>
      <c r="Q530" s="3">
        <v>41821</v>
      </c>
      <c r="R530">
        <f>Data!AX33</f>
        <v>1029.4049072265625</v>
      </c>
      <c r="S530">
        <f>Data!AU33</f>
        <v>1028.0008544921875</v>
      </c>
      <c r="T530">
        <f>Data!BA33</f>
        <v>1029.4376220703125</v>
      </c>
      <c r="AI530" s="28">
        <v>38554</v>
      </c>
      <c r="AJ530">
        <v>42.517000000000003</v>
      </c>
    </row>
    <row r="531" spans="3:36">
      <c r="C531" s="3">
        <v>39742.493055555555</v>
      </c>
      <c r="D531" s="2"/>
      <c r="Q531" s="3">
        <v>41852</v>
      </c>
      <c r="R531">
        <f>Data!AX34</f>
        <v>1029.4168701171875</v>
      </c>
      <c r="S531">
        <f>Data!AU34</f>
        <v>1027.2662353515625</v>
      </c>
      <c r="T531">
        <f>Data!BA34</f>
        <v>1029.4310302734375</v>
      </c>
      <c r="AI531" s="28">
        <v>38555</v>
      </c>
      <c r="AJ531">
        <v>42.517000000000003</v>
      </c>
    </row>
    <row r="532" spans="3:36">
      <c r="C532" s="3">
        <v>39755</v>
      </c>
      <c r="D532" s="2"/>
      <c r="Q532" s="3">
        <v>41883</v>
      </c>
      <c r="R532">
        <f>Data!AX35</f>
        <v>1029.438720703125</v>
      </c>
      <c r="S532">
        <f>Data!AU35</f>
        <v>1026.8897705078125</v>
      </c>
      <c r="T532">
        <f>Data!BA35</f>
        <v>1029.4544677734375</v>
      </c>
      <c r="AI532" s="28">
        <v>38556</v>
      </c>
      <c r="AJ532">
        <v>42.517000000000003</v>
      </c>
    </row>
    <row r="533" spans="3:36">
      <c r="C533" s="3">
        <v>39756</v>
      </c>
      <c r="D533" s="2">
        <v>6.2E-2</v>
      </c>
      <c r="Q533" s="3">
        <v>41913</v>
      </c>
      <c r="R533">
        <f>Data!AX36</f>
        <v>1028.010009765625</v>
      </c>
      <c r="S533">
        <f>Data!AU36</f>
        <v>1026.69482421875</v>
      </c>
      <c r="T533">
        <f>Data!BA36</f>
        <v>1029.476318359375</v>
      </c>
      <c r="AI533" s="28">
        <v>38557</v>
      </c>
      <c r="AJ533">
        <v>42.517000000000003</v>
      </c>
    </row>
    <row r="534" spans="3:36">
      <c r="C534" s="3">
        <v>39756.416666666664</v>
      </c>
      <c r="D534" s="2"/>
      <c r="Q534" s="3">
        <v>41944</v>
      </c>
      <c r="R534">
        <f>Data!AX37</f>
        <v>1027.2655029296875</v>
      </c>
      <c r="S534">
        <f>Data!AU37</f>
        <v>1026.597412109375</v>
      </c>
      <c r="T534">
        <f>Data!BA37</f>
        <v>1029.497802734375</v>
      </c>
      <c r="AI534" s="28">
        <v>38558</v>
      </c>
      <c r="AJ534">
        <v>42.517000000000003</v>
      </c>
    </row>
    <row r="535" spans="3:36">
      <c r="C535" s="3">
        <v>39783</v>
      </c>
      <c r="D535" s="2">
        <v>7.4999999999999997E-2</v>
      </c>
      <c r="Q535" s="3">
        <v>41974</v>
      </c>
      <c r="R535">
        <f>Data!AX38</f>
        <v>1029.0960693359375</v>
      </c>
      <c r="S535">
        <f>Data!AU38</f>
        <v>1026.5487060546875</v>
      </c>
      <c r="T535">
        <f>Data!BA38</f>
        <v>1029.5</v>
      </c>
      <c r="AI535" s="28">
        <v>38559</v>
      </c>
      <c r="AJ535">
        <v>42.517000000000003</v>
      </c>
    </row>
    <row r="536" spans="3:36">
      <c r="C536" s="3">
        <v>39783.496527777781</v>
      </c>
      <c r="D536" s="2"/>
      <c r="Q536" s="3">
        <v>42005</v>
      </c>
      <c r="R536">
        <f>Data!AX39</f>
        <v>1028.968505859375</v>
      </c>
      <c r="S536">
        <f>Data!AU39</f>
        <v>1026.5244140625</v>
      </c>
      <c r="T536">
        <f>Data!BA39</f>
        <v>1029.5</v>
      </c>
      <c r="AI536" s="28">
        <v>38560</v>
      </c>
      <c r="AJ536">
        <v>42.790999999999997</v>
      </c>
    </row>
    <row r="537" spans="3:36">
      <c r="C537" s="3">
        <v>39792</v>
      </c>
      <c r="D537" s="2">
        <v>6.2399999999999997E-2</v>
      </c>
      <c r="Q537" s="3">
        <v>42036</v>
      </c>
      <c r="R537">
        <f>Data!AX40</f>
        <v>1028.0413818359375</v>
      </c>
      <c r="S537">
        <f>Data!AU40</f>
        <v>1026.51220703125</v>
      </c>
      <c r="T537">
        <f>Data!BA40</f>
        <v>1029.5</v>
      </c>
      <c r="AI537" s="28">
        <v>38561</v>
      </c>
      <c r="AJ537">
        <v>42.790999999999997</v>
      </c>
    </row>
    <row r="538" spans="3:36">
      <c r="C538" s="3">
        <v>39846</v>
      </c>
      <c r="D538" s="2">
        <v>0.10000000000000002</v>
      </c>
      <c r="Q538" s="3">
        <v>42064</v>
      </c>
      <c r="R538">
        <f>Data!AX41</f>
        <v>1027.466796875</v>
      </c>
      <c r="S538">
        <f>Data!AU41</f>
        <v>1026.506103515625</v>
      </c>
      <c r="T538">
        <f>Data!BA41</f>
        <v>1029.5</v>
      </c>
      <c r="AI538" s="28">
        <v>38562</v>
      </c>
      <c r="AJ538">
        <v>42.790999999999997</v>
      </c>
    </row>
    <row r="539" spans="3:36">
      <c r="C539" s="3">
        <v>39875</v>
      </c>
      <c r="D539" s="2">
        <v>8.7999999999999995E-2</v>
      </c>
      <c r="Q539" s="3">
        <v>42095</v>
      </c>
      <c r="R539">
        <f>Data!AX42</f>
        <v>1027.36181640625</v>
      </c>
      <c r="S539">
        <f>Data!AU42</f>
        <v>1026.5030517578125</v>
      </c>
      <c r="T539">
        <f>Data!BA42</f>
        <v>1029.4915771484375</v>
      </c>
      <c r="AI539" s="28">
        <v>38563</v>
      </c>
      <c r="AJ539">
        <v>42.790999999999997</v>
      </c>
    </row>
    <row r="540" spans="3:36">
      <c r="C540" s="3">
        <v>39875.65625</v>
      </c>
      <c r="D540" s="2">
        <v>8.7999999999999995E-2</v>
      </c>
      <c r="Q540" s="3">
        <v>42125</v>
      </c>
      <c r="R540">
        <f>Data!AX43</f>
        <v>1027.460693359375</v>
      </c>
      <c r="S540">
        <f>Data!AU43</f>
        <v>1026.50146484375</v>
      </c>
      <c r="T540">
        <f>Data!BA43</f>
        <v>1029.4537353515625</v>
      </c>
      <c r="AI540" s="28">
        <v>38564</v>
      </c>
      <c r="AJ540">
        <v>42.790999999999997</v>
      </c>
    </row>
    <row r="541" spans="3:36">
      <c r="C541" s="3">
        <v>39905</v>
      </c>
      <c r="D541" s="2">
        <v>0.13100000000000001</v>
      </c>
      <c r="Q541" s="3">
        <v>42156</v>
      </c>
      <c r="R541">
        <f>Data!AX44</f>
        <v>1029.43603515625</v>
      </c>
      <c r="S541">
        <f>Data!AU44</f>
        <v>1026.500732421875</v>
      </c>
      <c r="T541">
        <f>Data!BA44</f>
        <v>1029.4481201171875</v>
      </c>
      <c r="AI541" s="28">
        <v>38565</v>
      </c>
      <c r="AJ541">
        <v>42.790999999999997</v>
      </c>
    </row>
    <row r="542" spans="3:36">
      <c r="C542" s="3">
        <v>39905.447916666664</v>
      </c>
      <c r="D542" s="2">
        <v>0.13100000000000001</v>
      </c>
      <c r="Q542" s="3">
        <v>42186</v>
      </c>
      <c r="R542">
        <f>Data!AX45</f>
        <v>1029.4049072265625</v>
      </c>
      <c r="S542">
        <f>Data!AU45</f>
        <v>1026.5030517578125</v>
      </c>
      <c r="T542">
        <f>Data!BA45</f>
        <v>1029.4376220703125</v>
      </c>
      <c r="AI542" s="28">
        <v>38566</v>
      </c>
      <c r="AJ542">
        <v>30.722000000000001</v>
      </c>
    </row>
    <row r="543" spans="3:36">
      <c r="C543" s="3">
        <v>39910.416666666664</v>
      </c>
      <c r="D543" s="2"/>
      <c r="Q543" s="3">
        <v>42217</v>
      </c>
      <c r="R543">
        <f>Data!AX46</f>
        <v>1029.4168701171875</v>
      </c>
      <c r="S543">
        <f>Data!AU46</f>
        <v>1027.2607421875</v>
      </c>
      <c r="T543">
        <f>Data!BA46</f>
        <v>1029.4451904296875</v>
      </c>
      <c r="AI543" s="28">
        <v>38567</v>
      </c>
      <c r="AJ543">
        <v>30.722000000000001</v>
      </c>
    </row>
    <row r="544" spans="3:36">
      <c r="C544" s="3">
        <v>39911</v>
      </c>
      <c r="D544" s="2">
        <v>0.14599999999999999</v>
      </c>
      <c r="Q544" s="3">
        <v>42248</v>
      </c>
      <c r="R544">
        <f>Data!AX47</f>
        <v>1029.438720703125</v>
      </c>
      <c r="S544">
        <f>Data!AU47</f>
        <v>1026.8865966796875</v>
      </c>
      <c r="T544">
        <f>Data!BA47</f>
        <v>1029.4544677734375</v>
      </c>
      <c r="AI544" s="28">
        <v>38568</v>
      </c>
      <c r="AJ544">
        <v>30.722000000000001</v>
      </c>
    </row>
    <row r="545" spans="3:36">
      <c r="C545" s="3">
        <v>39911.347222222219</v>
      </c>
      <c r="D545" s="2">
        <v>0.14599999999999999</v>
      </c>
      <c r="Q545" s="3">
        <v>42278</v>
      </c>
      <c r="R545">
        <f>Data!AX48</f>
        <v>1028.010009765625</v>
      </c>
      <c r="S545">
        <f>Data!AU48</f>
        <v>1026.6932373046875</v>
      </c>
      <c r="T545">
        <f>Data!BA48</f>
        <v>1029.476318359375</v>
      </c>
      <c r="AI545" s="28">
        <v>38569</v>
      </c>
      <c r="AJ545">
        <v>30.722000000000001</v>
      </c>
    </row>
    <row r="546" spans="3:36">
      <c r="C546" s="3">
        <v>39919</v>
      </c>
      <c r="D546" s="2">
        <v>0.156</v>
      </c>
      <c r="Q546" s="3">
        <v>42309</v>
      </c>
      <c r="R546">
        <f>Data!AX49</f>
        <v>1027.2655029296875</v>
      </c>
      <c r="S546">
        <f>Data!AU49</f>
        <v>1026.5966796875</v>
      </c>
      <c r="T546">
        <f>Data!BA49</f>
        <v>1029.497802734375</v>
      </c>
      <c r="AI546" s="28">
        <v>38570</v>
      </c>
      <c r="AJ546">
        <v>30.722000000000001</v>
      </c>
    </row>
    <row r="547" spans="3:36">
      <c r="C547" s="3">
        <v>39919.229166666664</v>
      </c>
      <c r="D547" s="2">
        <v>0.156</v>
      </c>
      <c r="Q547" s="3">
        <v>42339</v>
      </c>
      <c r="R547">
        <f>Data!AX50</f>
        <v>1028.3607177734375</v>
      </c>
      <c r="S547">
        <f>Data!AU50</f>
        <v>1026.54833984375</v>
      </c>
      <c r="T547">
        <f>Data!BA50</f>
        <v>1029.5</v>
      </c>
      <c r="AI547" s="28">
        <v>38571</v>
      </c>
      <c r="AJ547">
        <v>30.722000000000001</v>
      </c>
    </row>
    <row r="548" spans="3:36">
      <c r="C548" s="3">
        <v>39926</v>
      </c>
      <c r="D548" s="2">
        <v>0.16</v>
      </c>
      <c r="Q548" s="3">
        <v>42370</v>
      </c>
      <c r="R548">
        <f>Data!AX51</f>
        <v>1028.6298828125</v>
      </c>
      <c r="S548">
        <f>Data!AU51</f>
        <v>1026.5479736328125</v>
      </c>
      <c r="T548">
        <f>Data!BA51</f>
        <v>1029.5</v>
      </c>
      <c r="AI548" s="28">
        <v>38572</v>
      </c>
      <c r="AJ548">
        <v>30.722000000000001</v>
      </c>
    </row>
    <row r="549" spans="3:36">
      <c r="C549" s="3">
        <v>39926.225694444445</v>
      </c>
      <c r="D549" s="2">
        <v>0.16</v>
      </c>
      <c r="Q549" s="3">
        <v>42401</v>
      </c>
      <c r="R549">
        <f>Data!AX52</f>
        <v>1027.7720947265625</v>
      </c>
      <c r="S549">
        <f>Data!AU52</f>
        <v>1026.52392578125</v>
      </c>
      <c r="T549">
        <f>Data!BA52</f>
        <v>1029.5</v>
      </c>
      <c r="AI549" s="28">
        <v>38573</v>
      </c>
      <c r="AJ549">
        <v>42.320999999999998</v>
      </c>
    </row>
    <row r="550" spans="3:36">
      <c r="C550" s="3">
        <v>39932</v>
      </c>
      <c r="D550" s="2">
        <v>0.183</v>
      </c>
      <c r="Q550" s="3">
        <v>42430</v>
      </c>
      <c r="R550">
        <f>Data!AX53</f>
        <v>1027.28173828125</v>
      </c>
      <c r="S550">
        <f>Data!AU53</f>
        <v>1026.5240478515625</v>
      </c>
      <c r="T550">
        <f>Data!BA53</f>
        <v>1029.5</v>
      </c>
      <c r="AI550" s="28">
        <v>38574</v>
      </c>
      <c r="AJ550">
        <v>42.320999999999998</v>
      </c>
    </row>
    <row r="551" spans="3:36">
      <c r="C551" s="3">
        <v>39932.222222222219</v>
      </c>
      <c r="D551" s="2">
        <v>0.183</v>
      </c>
      <c r="Q551" s="3">
        <v>42461</v>
      </c>
      <c r="R551">
        <f>Data!AX54</f>
        <v>1027.3011474609375</v>
      </c>
      <c r="S551">
        <f>Data!AU54</f>
        <v>1026.5120849609375</v>
      </c>
      <c r="T551">
        <f>Data!BA54</f>
        <v>1029.491455078125</v>
      </c>
      <c r="AI551" s="28">
        <v>38575</v>
      </c>
      <c r="AJ551">
        <v>42.320999999999998</v>
      </c>
    </row>
    <row r="552" spans="3:36">
      <c r="C552" s="3">
        <v>39940</v>
      </c>
      <c r="D552" s="2">
        <v>0.14299999999999999</v>
      </c>
      <c r="Q552" s="3">
        <v>42491</v>
      </c>
      <c r="R552">
        <f>Data!AX55</f>
        <v>1027.512939453125</v>
      </c>
      <c r="S552">
        <f>Data!AU55</f>
        <v>1026.5059814453125</v>
      </c>
      <c r="T552">
        <f>Data!BA55</f>
        <v>1029.4599609375</v>
      </c>
      <c r="AI552" s="28">
        <v>38576</v>
      </c>
      <c r="AJ552">
        <v>42.320999999999998</v>
      </c>
    </row>
    <row r="553" spans="3:36">
      <c r="C553" s="3">
        <v>39940.625</v>
      </c>
      <c r="D553" s="2">
        <v>0.14299999999999999</v>
      </c>
      <c r="Q553" s="3">
        <v>42522</v>
      </c>
      <c r="R553">
        <f>Data!AX56</f>
        <v>1029.437744140625</v>
      </c>
      <c r="S553">
        <f>Data!AU56</f>
        <v>1026.5030517578125</v>
      </c>
      <c r="T553">
        <f>Data!BA56</f>
        <v>1029.4481201171875</v>
      </c>
      <c r="AI553" s="28">
        <v>38577</v>
      </c>
      <c r="AJ553">
        <v>42.320999999999998</v>
      </c>
    </row>
    <row r="554" spans="3:36">
      <c r="C554" s="3">
        <v>39947</v>
      </c>
      <c r="D554" s="2">
        <v>5.0599999999999999E-2</v>
      </c>
      <c r="Q554" s="3">
        <v>42552</v>
      </c>
      <c r="R554">
        <f>Data!AX57</f>
        <v>1029.4049072265625</v>
      </c>
      <c r="S554">
        <f>Data!AU57</f>
        <v>1026.5030517578125</v>
      </c>
      <c r="T554">
        <f>Data!BA57</f>
        <v>1029.4376220703125</v>
      </c>
      <c r="AI554" s="28">
        <v>38578</v>
      </c>
      <c r="AJ554">
        <v>42.320999999999998</v>
      </c>
    </row>
    <row r="555" spans="3:36">
      <c r="C555" s="3">
        <v>39947.21875</v>
      </c>
      <c r="D555" s="2">
        <v>5.0599999999999999E-2</v>
      </c>
      <c r="Q555" s="3">
        <v>42583</v>
      </c>
      <c r="R555">
        <f>Data!AX58</f>
        <v>1029.4168701171875</v>
      </c>
      <c r="S555">
        <f>Data!AU58</f>
        <v>1026.5015869140625</v>
      </c>
      <c r="T555">
        <f>Data!BA58</f>
        <v>1029.4451904296875</v>
      </c>
      <c r="AI555" s="28">
        <v>38579</v>
      </c>
      <c r="AJ555">
        <v>42.320999999999998</v>
      </c>
    </row>
    <row r="556" spans="3:36">
      <c r="C556" s="3">
        <v>39947.225694444445</v>
      </c>
      <c r="D556" s="2"/>
      <c r="Q556" s="3">
        <v>42614</v>
      </c>
      <c r="R556">
        <f>Data!AX59</f>
        <v>1029.438720703125</v>
      </c>
      <c r="S556">
        <f>Data!AU59</f>
        <v>1026.500732421875</v>
      </c>
      <c r="T556">
        <f>Data!BA59</f>
        <v>1029.4544677734375</v>
      </c>
      <c r="AI556" s="28">
        <v>38580</v>
      </c>
      <c r="AJ556">
        <v>41.694000000000003</v>
      </c>
    </row>
    <row r="557" spans="3:36">
      <c r="C557" s="3">
        <v>39954</v>
      </c>
      <c r="D557" s="2">
        <v>4.3900000000000002E-2</v>
      </c>
      <c r="Q557" s="3">
        <v>42644</v>
      </c>
      <c r="R557">
        <f>Data!AX60</f>
        <v>1028.010009765625</v>
      </c>
      <c r="S557">
        <f>Data!AU60</f>
        <v>1026.5003662109375</v>
      </c>
      <c r="T557">
        <f>Data!BA60</f>
        <v>1029.3408203125</v>
      </c>
      <c r="AI557" s="28">
        <v>38581</v>
      </c>
      <c r="AJ557">
        <v>41.694000000000003</v>
      </c>
    </row>
    <row r="558" spans="3:36">
      <c r="C558" s="3">
        <v>39954.222222222219</v>
      </c>
      <c r="D558" s="2">
        <v>4.3900000000000002E-2</v>
      </c>
      <c r="Q558" s="3">
        <v>42675</v>
      </c>
      <c r="R558">
        <f>Data!AX61</f>
        <v>1027.2655029296875</v>
      </c>
      <c r="S558">
        <f>Data!AU61</f>
        <v>1026.6051025390625</v>
      </c>
      <c r="T558">
        <f>Data!BA61</f>
        <v>1029.497802734375</v>
      </c>
      <c r="AI558" s="28">
        <v>38582</v>
      </c>
      <c r="AJ558">
        <v>41.694000000000003</v>
      </c>
    </row>
    <row r="559" spans="3:36">
      <c r="C559" s="3">
        <v>39964</v>
      </c>
      <c r="D559" s="2">
        <v>1.7600000000000001E-2</v>
      </c>
      <c r="Q559" s="3">
        <v>42705</v>
      </c>
      <c r="R559">
        <f>Data!AX62</f>
        <v>1028.437744140625</v>
      </c>
      <c r="S559">
        <f>Data!AU62</f>
        <v>1026.5526123046875</v>
      </c>
      <c r="T559">
        <f>Data!BA62</f>
        <v>1029.5</v>
      </c>
      <c r="AI559" s="28">
        <v>38583</v>
      </c>
      <c r="AJ559">
        <v>41.694000000000003</v>
      </c>
    </row>
    <row r="560" spans="3:36">
      <c r="C560" s="3">
        <v>39964.256944444445</v>
      </c>
      <c r="D560" s="2">
        <v>1.7600000000000001E-2</v>
      </c>
      <c r="Q560" s="3">
        <v>42736</v>
      </c>
      <c r="R560">
        <f>Data!AX63</f>
        <v>1028.5137939453125</v>
      </c>
      <c r="S560">
        <f>Data!AU63</f>
        <v>1026.5479736328125</v>
      </c>
      <c r="T560">
        <f>Data!BA63</f>
        <v>1029.5</v>
      </c>
      <c r="AI560" s="28">
        <v>38584</v>
      </c>
      <c r="AJ560">
        <v>41.694000000000003</v>
      </c>
    </row>
    <row r="561" spans="3:36">
      <c r="C561" s="3">
        <v>39971</v>
      </c>
      <c r="D561" s="2">
        <v>1.32E-2</v>
      </c>
      <c r="Q561" s="3">
        <v>42767</v>
      </c>
      <c r="R561">
        <f>Data!AX64</f>
        <v>1028.0262451171875</v>
      </c>
      <c r="S561">
        <f>Data!AU64</f>
        <v>1026.52392578125</v>
      </c>
      <c r="T561">
        <f>Data!BA64</f>
        <v>1029.5</v>
      </c>
      <c r="AI561" s="28">
        <v>38585</v>
      </c>
      <c r="AJ561">
        <v>41.694000000000003</v>
      </c>
    </row>
    <row r="562" spans="3:36">
      <c r="C562" s="3">
        <v>39971.694444444445</v>
      </c>
      <c r="D562" s="2">
        <v>1.32E-2</v>
      </c>
      <c r="Q562" s="3">
        <v>42795</v>
      </c>
      <c r="R562">
        <f>Data!AX65</f>
        <v>1027.4490966796875</v>
      </c>
      <c r="S562">
        <f>Data!AU65</f>
        <v>1026.511962890625</v>
      </c>
      <c r="T562">
        <f>Data!BA65</f>
        <v>1029.5</v>
      </c>
      <c r="AI562" s="28">
        <v>38586</v>
      </c>
      <c r="AJ562">
        <v>41.694000000000003</v>
      </c>
    </row>
    <row r="563" spans="3:36">
      <c r="C563" s="3">
        <v>39972</v>
      </c>
      <c r="D563" s="2">
        <v>1.8200000000000001E-2</v>
      </c>
      <c r="Q563" s="3">
        <v>42826</v>
      </c>
      <c r="R563">
        <f>Data!AX66</f>
        <v>1027.3662109375</v>
      </c>
      <c r="S563">
        <f>Data!AU66</f>
        <v>1026.5059814453125</v>
      </c>
      <c r="T563">
        <f>Data!BA66</f>
        <v>1029.4915771484375</v>
      </c>
      <c r="AI563" s="28">
        <v>38587</v>
      </c>
      <c r="AJ563">
        <v>17.007000000000001</v>
      </c>
    </row>
    <row r="564" spans="3:36">
      <c r="C564" s="3">
        <v>39972.496527777781</v>
      </c>
      <c r="D564" s="2">
        <v>1.8200000000000001E-2</v>
      </c>
      <c r="Q564" s="3">
        <v>42856</v>
      </c>
      <c r="R564">
        <f>Data!AX67</f>
        <v>1027.4554443359375</v>
      </c>
      <c r="S564">
        <f>Data!AU67</f>
        <v>1026.5030517578125</v>
      </c>
      <c r="T564">
        <f>Data!BA67</f>
        <v>1029.4541015625</v>
      </c>
      <c r="AI564" s="28">
        <v>38588</v>
      </c>
      <c r="AJ564">
        <v>17.007000000000001</v>
      </c>
    </row>
    <row r="565" spans="3:36">
      <c r="C565" s="3">
        <v>39978</v>
      </c>
      <c r="D565" s="2">
        <v>2.2100000000000002E-2</v>
      </c>
      <c r="Q565" s="3">
        <v>42887</v>
      </c>
      <c r="R565">
        <f>Data!AX68</f>
        <v>1029.4356689453125</v>
      </c>
      <c r="S565">
        <f>Data!AU68</f>
        <v>1026.50146484375</v>
      </c>
      <c r="T565">
        <f>Data!BA68</f>
        <v>1029.4481201171875</v>
      </c>
      <c r="AI565" s="28">
        <v>38589</v>
      </c>
      <c r="AJ565">
        <v>17.007000000000001</v>
      </c>
    </row>
    <row r="566" spans="3:36">
      <c r="C566" s="3">
        <v>39978.496527777781</v>
      </c>
      <c r="D566" s="2">
        <v>2.2100000000000002E-2</v>
      </c>
      <c r="Q566" s="3">
        <v>42917</v>
      </c>
      <c r="R566">
        <f>Data!AX69</f>
        <v>1029.4049072265625</v>
      </c>
      <c r="S566">
        <f>Data!AU69</f>
        <v>1026.5030517578125</v>
      </c>
      <c r="T566">
        <f>Data!BA69</f>
        <v>1029.4376220703125</v>
      </c>
      <c r="AI566" s="28">
        <v>38590</v>
      </c>
      <c r="AJ566">
        <v>17.007000000000001</v>
      </c>
    </row>
    <row r="567" spans="3:36">
      <c r="C567" s="3">
        <v>39985</v>
      </c>
      <c r="D567" s="2">
        <v>3.7499999999999999E-2</v>
      </c>
      <c r="Q567" s="3">
        <v>42948</v>
      </c>
      <c r="R567">
        <f>Data!AX70</f>
        <v>1029.4168701171875</v>
      </c>
      <c r="S567">
        <f>Data!AU70</f>
        <v>1027.2607421875</v>
      </c>
      <c r="T567">
        <f>Data!BA70</f>
        <v>1029.4451904296875</v>
      </c>
      <c r="AI567" s="28">
        <v>38591</v>
      </c>
      <c r="AJ567">
        <v>17.007000000000001</v>
      </c>
    </row>
    <row r="568" spans="3:36">
      <c r="C568" s="3">
        <v>39985.048611111109</v>
      </c>
      <c r="D568" s="2"/>
      <c r="Q568" s="3">
        <v>42979</v>
      </c>
      <c r="R568">
        <f>Data!AX71</f>
        <v>1029.438720703125</v>
      </c>
      <c r="S568">
        <f>Data!AU71</f>
        <v>1026.8892822265625</v>
      </c>
      <c r="T568">
        <f>Data!BA71</f>
        <v>1029.4544677734375</v>
      </c>
      <c r="AI568" s="28">
        <v>38592</v>
      </c>
      <c r="AJ568">
        <v>17.007000000000001</v>
      </c>
    </row>
    <row r="569" spans="3:36">
      <c r="C569" s="3">
        <v>39985.548611111109</v>
      </c>
      <c r="D569" s="2">
        <v>3.7499999999999999E-2</v>
      </c>
      <c r="Q569" s="3">
        <v>43009</v>
      </c>
      <c r="R569">
        <f>Data!AX72</f>
        <v>1028.010009765625</v>
      </c>
      <c r="S569">
        <f>Data!AU72</f>
        <v>1026.694580078125</v>
      </c>
      <c r="T569">
        <f>Data!BA72</f>
        <v>1029.476318359375</v>
      </c>
      <c r="AI569" s="28">
        <v>38593</v>
      </c>
      <c r="AJ569">
        <v>17.007000000000001</v>
      </c>
    </row>
    <row r="570" spans="3:36">
      <c r="C570" s="3">
        <v>39992</v>
      </c>
      <c r="D570" s="2">
        <v>3.7900000000000003E-2</v>
      </c>
      <c r="Q570" s="3">
        <v>43040</v>
      </c>
      <c r="R570">
        <f>Data!AX73</f>
        <v>1027.268310546875</v>
      </c>
      <c r="S570">
        <f>Data!AU73</f>
        <v>1026.5972900390625</v>
      </c>
      <c r="T570">
        <f>Data!BA73</f>
        <v>1029.497802734375</v>
      </c>
      <c r="AI570" s="28">
        <v>38594</v>
      </c>
      <c r="AJ570">
        <v>17.007000000000001</v>
      </c>
    </row>
    <row r="571" spans="3:36">
      <c r="C571" s="3">
        <v>39992.253472222219</v>
      </c>
      <c r="D571" s="2">
        <v>3.7899999999999996E-2</v>
      </c>
      <c r="Q571" s="3">
        <v>43070</v>
      </c>
      <c r="R571">
        <f>Data!AX74</f>
        <v>1027.6793212890625</v>
      </c>
      <c r="S571">
        <f>Data!AU74</f>
        <v>1026.5487060546875</v>
      </c>
      <c r="T571">
        <f>Data!BA74</f>
        <v>1029.5</v>
      </c>
      <c r="AI571" s="28">
        <v>38595</v>
      </c>
      <c r="AJ571">
        <v>0</v>
      </c>
    </row>
    <row r="572" spans="3:36">
      <c r="C572" s="3">
        <v>39999</v>
      </c>
      <c r="D572" s="2">
        <v>3.3000000000000002E-2</v>
      </c>
      <c r="Q572" s="3">
        <v>43101</v>
      </c>
      <c r="R572">
        <f>Data!AX75</f>
        <v>1028.0157470703125</v>
      </c>
      <c r="S572">
        <f>Data!AU75</f>
        <v>1026.5242919921875</v>
      </c>
      <c r="T572">
        <f>Data!BA75</f>
        <v>1029.5</v>
      </c>
      <c r="AI572" s="28">
        <v>38596</v>
      </c>
      <c r="AJ572">
        <v>0</v>
      </c>
    </row>
    <row r="573" spans="3:36">
      <c r="C573" s="3">
        <v>39999.215277777781</v>
      </c>
      <c r="D573" s="2">
        <v>2.8000000000000001E-2</v>
      </c>
      <c r="Q573" s="3">
        <v>43132</v>
      </c>
      <c r="R573">
        <f>Data!AX76</f>
        <v>1027.281494140625</v>
      </c>
      <c r="S573">
        <f>Data!AU76</f>
        <v>1026.51220703125</v>
      </c>
      <c r="T573">
        <f>Data!BA76</f>
        <v>1029.5</v>
      </c>
      <c r="AI573" s="28">
        <v>38597</v>
      </c>
      <c r="AJ573">
        <v>0</v>
      </c>
    </row>
    <row r="574" spans="3:36">
      <c r="C574" s="3">
        <v>40006</v>
      </c>
      <c r="D574" s="2">
        <v>0.03</v>
      </c>
      <c r="Q574" s="3">
        <v>43160</v>
      </c>
      <c r="R574">
        <f>Data!AX77</f>
        <v>1027.28173828125</v>
      </c>
      <c r="S574">
        <f>Data!AU77</f>
        <v>1026.511962890625</v>
      </c>
      <c r="T574">
        <f>Data!BA77</f>
        <v>1029.5</v>
      </c>
      <c r="AI574" s="28">
        <v>38598</v>
      </c>
      <c r="AJ574">
        <v>0</v>
      </c>
    </row>
    <row r="575" spans="3:36">
      <c r="C575" s="3">
        <v>40006.368055555555</v>
      </c>
      <c r="D575" s="2">
        <v>3.3700000000000001E-2</v>
      </c>
      <c r="Q575" s="3">
        <v>43191</v>
      </c>
      <c r="R575">
        <f>Data!AX78</f>
        <v>1027.2950439453125</v>
      </c>
      <c r="S575">
        <f>Data!AU78</f>
        <v>1026.5059814453125</v>
      </c>
      <c r="T575">
        <f>Data!BA78</f>
        <v>1029.49169921875</v>
      </c>
      <c r="AI575" s="28">
        <v>38599</v>
      </c>
      <c r="AJ575">
        <v>0</v>
      </c>
    </row>
    <row r="576" spans="3:36">
      <c r="C576" s="3">
        <v>40007</v>
      </c>
      <c r="D576" s="2">
        <v>4.02E-2</v>
      </c>
      <c r="Q576" s="3">
        <v>43221</v>
      </c>
      <c r="R576">
        <f>Data!AX79</f>
        <v>1027.39306640625</v>
      </c>
      <c r="S576">
        <f>Data!AU79</f>
        <v>1026.5059814453125</v>
      </c>
      <c r="T576">
        <f>Data!BA79</f>
        <v>1029.453857421875</v>
      </c>
      <c r="AI576" s="28">
        <v>38600</v>
      </c>
      <c r="AJ576">
        <v>0</v>
      </c>
    </row>
    <row r="577" spans="3:36">
      <c r="C577" s="3">
        <v>40007.416666666664</v>
      </c>
      <c r="D577" s="2">
        <v>4.02E-2</v>
      </c>
      <c r="Q577" s="3">
        <v>43252</v>
      </c>
      <c r="R577">
        <f>Data!AX80</f>
        <v>1029.4375</v>
      </c>
      <c r="S577">
        <f>Data!AU80</f>
        <v>1026.506103515625</v>
      </c>
      <c r="T577">
        <f>Data!BA80</f>
        <v>1029.4481201171875</v>
      </c>
      <c r="AI577" s="28">
        <v>38601</v>
      </c>
      <c r="AJ577">
        <v>0</v>
      </c>
    </row>
    <row r="578" spans="3:36">
      <c r="C578" s="3">
        <v>40013</v>
      </c>
      <c r="D578" s="2">
        <v>6.0699999999999997E-2</v>
      </c>
      <c r="Q578" s="3">
        <v>43282</v>
      </c>
      <c r="R578">
        <f>Data!AX81</f>
        <v>1029.4049072265625</v>
      </c>
      <c r="S578">
        <f>Data!AU81</f>
        <v>1026.5030517578125</v>
      </c>
      <c r="T578">
        <f>Data!BA81</f>
        <v>1029.4376220703125</v>
      </c>
      <c r="AI578" s="28">
        <v>38602</v>
      </c>
      <c r="AJ578">
        <v>0</v>
      </c>
    </row>
    <row r="579" spans="3:36">
      <c r="C579" s="3">
        <v>40013.427083333336</v>
      </c>
      <c r="D579" s="2">
        <v>6.0700000000000004E-2</v>
      </c>
      <c r="Q579" s="3">
        <v>43313</v>
      </c>
      <c r="R579">
        <f>Data!AX82</f>
        <v>1029.4168701171875</v>
      </c>
      <c r="S579">
        <f>Data!AU82</f>
        <v>1027.262939453125</v>
      </c>
      <c r="T579">
        <f>Data!BA82</f>
        <v>1029.4451904296875</v>
      </c>
      <c r="AI579" s="28">
        <v>38603</v>
      </c>
      <c r="AJ579">
        <v>0</v>
      </c>
    </row>
    <row r="580" spans="3:36">
      <c r="C580" s="3">
        <v>40020.364583333336</v>
      </c>
      <c r="D580" s="2">
        <v>6.7299999999999999E-2</v>
      </c>
      <c r="Q580" s="3">
        <v>43344</v>
      </c>
      <c r="R580">
        <f>Data!AX83</f>
        <v>1029.438720703125</v>
      </c>
      <c r="S580">
        <f>Data!AU83</f>
        <v>1026.88720703125</v>
      </c>
      <c r="T580">
        <f>Data!BA83</f>
        <v>1029.4544677734375</v>
      </c>
      <c r="AI580" s="28">
        <v>38604</v>
      </c>
      <c r="AJ580">
        <v>0</v>
      </c>
    </row>
    <row r="581" spans="3:36">
      <c r="C581" s="3">
        <v>40027</v>
      </c>
      <c r="D581" s="2">
        <v>4.6199999999999998E-2</v>
      </c>
      <c r="Q581" s="3">
        <v>43374</v>
      </c>
      <c r="R581">
        <f>Data!AX84</f>
        <v>1028.010009765625</v>
      </c>
      <c r="S581">
        <f>Data!AU84</f>
        <v>1026.693603515625</v>
      </c>
      <c r="T581">
        <f>Data!BA84</f>
        <v>1029.476318359375</v>
      </c>
      <c r="AI581" s="28">
        <v>38605</v>
      </c>
      <c r="AJ581">
        <v>0</v>
      </c>
    </row>
    <row r="582" spans="3:36">
      <c r="C582" s="3">
        <v>40027.621527777781</v>
      </c>
      <c r="D582" s="2">
        <v>7.0000000000000007E-2</v>
      </c>
      <c r="Q582" s="3">
        <v>43405</v>
      </c>
      <c r="R582">
        <f>Data!AX85</f>
        <v>1027.268310546875</v>
      </c>
      <c r="S582">
        <f>Data!AU85</f>
        <v>1026.5968017578125</v>
      </c>
      <c r="T582">
        <f>Data!BA85</f>
        <v>1029.497802734375</v>
      </c>
      <c r="AI582" s="28">
        <v>38606</v>
      </c>
      <c r="AJ582">
        <v>0</v>
      </c>
    </row>
    <row r="583" spans="3:36">
      <c r="C583" s="3">
        <v>40034</v>
      </c>
      <c r="D583" s="2">
        <v>4.5699999999999998E-2</v>
      </c>
      <c r="Q583" s="3">
        <v>43435</v>
      </c>
      <c r="R583">
        <f>Data!AX86</f>
        <v>1028.2891845703125</v>
      </c>
      <c r="S583">
        <f>Data!AU86</f>
        <v>1026.5484619140625</v>
      </c>
      <c r="T583">
        <f>Data!BA86</f>
        <v>1029.5</v>
      </c>
      <c r="AI583" s="28">
        <v>38607</v>
      </c>
      <c r="AJ583">
        <v>0</v>
      </c>
    </row>
    <row r="584" spans="3:36">
      <c r="C584" s="3">
        <v>40034.701388888891</v>
      </c>
      <c r="D584" s="2">
        <v>4.5700000000000005E-2</v>
      </c>
      <c r="Q584" s="3">
        <v>43466</v>
      </c>
      <c r="R584">
        <f>Data!AX87</f>
        <v>1028.107177734375</v>
      </c>
      <c r="S584">
        <f>Data!AU87</f>
        <v>1026.5242919921875</v>
      </c>
      <c r="T584">
        <f>Data!BA87</f>
        <v>1029.5</v>
      </c>
      <c r="AI584" s="28">
        <v>38608</v>
      </c>
      <c r="AJ584">
        <v>0</v>
      </c>
    </row>
    <row r="585" spans="3:36">
      <c r="C585" s="3">
        <v>40040</v>
      </c>
      <c r="D585" s="2">
        <v>4.8300000000000003E-2</v>
      </c>
      <c r="Q585" s="3">
        <v>43497</v>
      </c>
      <c r="R585">
        <f>Data!AX88</f>
        <v>1027.3157958984375</v>
      </c>
      <c r="S585">
        <f>Data!AU88</f>
        <v>1026.51220703125</v>
      </c>
      <c r="T585">
        <f>Data!BA88</f>
        <v>1029.5</v>
      </c>
      <c r="AI585" s="28">
        <v>38609</v>
      </c>
      <c r="AJ585">
        <v>0</v>
      </c>
    </row>
    <row r="586" spans="3:36">
      <c r="C586" s="3">
        <v>40040.559027777781</v>
      </c>
      <c r="D586" s="2">
        <v>4.8299999999999996E-2</v>
      </c>
      <c r="Q586" s="3">
        <v>43525</v>
      </c>
      <c r="R586">
        <f>Data!AX89</f>
        <v>1027.458740234375</v>
      </c>
      <c r="S586">
        <f>Data!AU89</f>
        <v>1026.506103515625</v>
      </c>
      <c r="T586">
        <f>Data!BA89</f>
        <v>1029.5</v>
      </c>
      <c r="AI586" s="28">
        <v>38610</v>
      </c>
      <c r="AJ586">
        <v>0</v>
      </c>
    </row>
    <row r="587" spans="3:36">
      <c r="C587" s="3">
        <v>40048</v>
      </c>
      <c r="D587" s="2">
        <v>3.27E-2</v>
      </c>
      <c r="Q587" s="3">
        <v>43556</v>
      </c>
      <c r="R587">
        <f>Data!AX90</f>
        <v>1027.2928466796875</v>
      </c>
      <c r="S587">
        <f>Data!AU90</f>
        <v>1026.5030517578125</v>
      </c>
      <c r="T587">
        <f>Data!BA90</f>
        <v>1029.4915771484375</v>
      </c>
      <c r="AI587" s="28">
        <v>38611</v>
      </c>
      <c r="AJ587">
        <v>0</v>
      </c>
    </row>
    <row r="588" spans="3:36">
      <c r="C588" s="3">
        <v>40048.458333333336</v>
      </c>
      <c r="D588" s="2">
        <v>3.27E-2</v>
      </c>
      <c r="Q588" s="3">
        <v>43586</v>
      </c>
      <c r="R588">
        <f>Data!AX91</f>
        <v>1027.390625</v>
      </c>
      <c r="S588">
        <f>Data!AU91</f>
        <v>1026.50146484375</v>
      </c>
      <c r="T588">
        <f>Data!BA91</f>
        <v>1029.453857421875</v>
      </c>
      <c r="AI588" s="28">
        <v>38612</v>
      </c>
      <c r="AJ588">
        <v>0</v>
      </c>
    </row>
    <row r="589" spans="3:36">
      <c r="C589" s="3">
        <v>40055</v>
      </c>
      <c r="D589" s="2">
        <v>4.07E-2</v>
      </c>
      <c r="Q589" s="3">
        <v>43617</v>
      </c>
      <c r="R589">
        <f>Data!AX92</f>
        <v>1029.439453125</v>
      </c>
      <c r="S589">
        <f>Data!AU92</f>
        <v>1026.500732421875</v>
      </c>
      <c r="T589">
        <f>Data!BA92</f>
        <v>1029.4481201171875</v>
      </c>
      <c r="AI589" s="28">
        <v>38613</v>
      </c>
      <c r="AJ589">
        <v>0</v>
      </c>
    </row>
    <row r="590" spans="3:36">
      <c r="C590" s="3">
        <v>40055.385416666664</v>
      </c>
      <c r="D590" s="2">
        <v>4.07E-2</v>
      </c>
      <c r="Q590" s="3">
        <v>43647</v>
      </c>
      <c r="R590">
        <f>Data!AX93</f>
        <v>1029.4049072265625</v>
      </c>
      <c r="S590">
        <f>Data!AU93</f>
        <v>1026.53369140625</v>
      </c>
      <c r="T590">
        <f>Data!BA93</f>
        <v>1029.4376220703125</v>
      </c>
      <c r="AI590" s="28">
        <v>38614</v>
      </c>
      <c r="AJ590">
        <v>0</v>
      </c>
    </row>
    <row r="591" spans="3:36">
      <c r="C591" s="3">
        <v>40058.802083333336</v>
      </c>
      <c r="D591" s="2">
        <v>4.2000000000000003E-2</v>
      </c>
      <c r="Q591" s="3">
        <v>43678</v>
      </c>
      <c r="R591">
        <f>Data!AX94</f>
        <v>1029.4168701171875</v>
      </c>
      <c r="S591">
        <f>Data!AU94</f>
        <v>1027.262939453125</v>
      </c>
      <c r="T591">
        <f>Data!BA94</f>
        <v>1029.4449462890625</v>
      </c>
      <c r="AI591" s="28">
        <v>38615</v>
      </c>
      <c r="AJ591">
        <v>106.06</v>
      </c>
    </row>
    <row r="592" spans="3:36">
      <c r="C592" s="3">
        <v>40059</v>
      </c>
      <c r="D592" s="2">
        <v>4.2000000000000003E-2</v>
      </c>
      <c r="Q592" s="3">
        <v>43709</v>
      </c>
      <c r="R592">
        <f>Data!AX95</f>
        <v>1029.438720703125</v>
      </c>
      <c r="S592">
        <f>Data!AU95</f>
        <v>1026.88916015625</v>
      </c>
      <c r="T592">
        <f>Data!BA95</f>
        <v>1029.4544677734375</v>
      </c>
      <c r="AI592" s="28">
        <v>38616</v>
      </c>
      <c r="AJ592">
        <v>106.06</v>
      </c>
    </row>
    <row r="593" spans="3:36">
      <c r="C593" s="3">
        <v>40062</v>
      </c>
      <c r="D593" s="2">
        <v>5.11E-2</v>
      </c>
      <c r="Q593" s="3">
        <v>43739</v>
      </c>
      <c r="R593">
        <f>Data!AX96</f>
        <v>1028.010009765625</v>
      </c>
      <c r="S593">
        <f>Data!AU96</f>
        <v>1026.694580078125</v>
      </c>
      <c r="T593">
        <f>Data!BA96</f>
        <v>1029.476318359375</v>
      </c>
      <c r="AI593" s="28">
        <v>38617</v>
      </c>
      <c r="AJ593">
        <v>106.06</v>
      </c>
    </row>
    <row r="594" spans="3:36">
      <c r="C594" s="3">
        <v>40062.381944444445</v>
      </c>
      <c r="D594" s="2">
        <v>5.11E-2</v>
      </c>
      <c r="Q594" s="3">
        <v>43770</v>
      </c>
      <c r="R594">
        <f>Data!AX97</f>
        <v>1027.268310546875</v>
      </c>
      <c r="S594">
        <f>Data!AU97</f>
        <v>1026.5972900390625</v>
      </c>
      <c r="T594">
        <f>Data!BA97</f>
        <v>1029.4976806640625</v>
      </c>
      <c r="AI594" s="28">
        <v>38618</v>
      </c>
      <c r="AJ594">
        <v>143.19</v>
      </c>
    </row>
    <row r="595" spans="3:36">
      <c r="C595" s="3">
        <v>40069</v>
      </c>
      <c r="D595" s="2">
        <v>5.7700000000000001E-2</v>
      </c>
      <c r="Q595" s="3">
        <v>43800</v>
      </c>
      <c r="R595">
        <f>Data!AX98</f>
        <v>1028.9769287109375</v>
      </c>
      <c r="S595">
        <f>Data!AU98</f>
        <v>1026.5487060546875</v>
      </c>
      <c r="T595">
        <f>Data!BA98</f>
        <v>1029.5</v>
      </c>
      <c r="AI595" s="28">
        <v>38619</v>
      </c>
      <c r="AJ595">
        <v>143.19</v>
      </c>
    </row>
    <row r="596" spans="3:36">
      <c r="C596" s="3">
        <v>40069.347222222219</v>
      </c>
      <c r="D596" s="2">
        <v>5.7700000000000001E-2</v>
      </c>
      <c r="Q596" s="3">
        <v>43831</v>
      </c>
      <c r="R596">
        <f>Data!AX99</f>
        <v>1029.0010986328125</v>
      </c>
      <c r="S596">
        <f>Data!AU99</f>
        <v>1026.5242919921875</v>
      </c>
      <c r="T596">
        <f>Data!BA99</f>
        <v>1029.5</v>
      </c>
      <c r="AI596" s="28">
        <v>38620</v>
      </c>
      <c r="AJ596">
        <v>143.19</v>
      </c>
    </row>
    <row r="597" spans="3:36">
      <c r="C597" s="3">
        <v>40076</v>
      </c>
      <c r="D597" s="2">
        <v>6.1100000000000002E-2</v>
      </c>
      <c r="Q597" s="3">
        <v>43862</v>
      </c>
      <c r="R597">
        <f>Data!AX100</f>
        <v>1027.906005859375</v>
      </c>
      <c r="S597">
        <f>Data!AU100</f>
        <v>1026.51220703125</v>
      </c>
      <c r="T597">
        <f>Data!BA100</f>
        <v>1029.5</v>
      </c>
      <c r="AI597" s="28">
        <v>38621</v>
      </c>
      <c r="AJ597">
        <v>143.19</v>
      </c>
    </row>
    <row r="598" spans="3:36">
      <c r="C598" s="3">
        <v>40076.402777777781</v>
      </c>
      <c r="D598" s="2">
        <v>6.1100000000000002E-2</v>
      </c>
      <c r="Q598" s="3">
        <v>43891</v>
      </c>
      <c r="R598">
        <f>Data!AX101</f>
        <v>1027.4501953125</v>
      </c>
      <c r="S598">
        <f>Data!AU101</f>
        <v>1026.511962890625</v>
      </c>
      <c r="T598">
        <f>Data!BA101</f>
        <v>1029.5</v>
      </c>
      <c r="AI598" s="28">
        <v>38622</v>
      </c>
      <c r="AJ598">
        <v>197.5</v>
      </c>
    </row>
    <row r="599" spans="3:36">
      <c r="C599" s="3">
        <v>40080.486111111109</v>
      </c>
      <c r="D599" s="2">
        <v>0.125</v>
      </c>
      <c r="Q599" s="3">
        <v>43922</v>
      </c>
      <c r="R599">
        <f>Data!AX102</f>
        <v>1027.3421630859375</v>
      </c>
      <c r="S599">
        <f>Data!AU102</f>
        <v>1026.5059814453125</v>
      </c>
      <c r="T599">
        <f>Data!BA102</f>
        <v>1029.4921875</v>
      </c>
      <c r="AI599" s="28">
        <v>38623</v>
      </c>
      <c r="AJ599">
        <v>244.55</v>
      </c>
    </row>
    <row r="600" spans="3:36">
      <c r="C600" s="3">
        <v>40080.715277777781</v>
      </c>
      <c r="D600" s="2">
        <v>1.5900000000000001E-2</v>
      </c>
      <c r="Q600" s="3">
        <v>43952</v>
      </c>
      <c r="R600">
        <f>Data!AX103</f>
        <v>1027.429443359375</v>
      </c>
      <c r="S600">
        <f>Data!AU103</f>
        <v>1026.5030517578125</v>
      </c>
      <c r="T600">
        <f>Data!BA103</f>
        <v>1029.4622802734375</v>
      </c>
      <c r="AI600" s="28">
        <v>38624</v>
      </c>
      <c r="AJ600">
        <v>244.55</v>
      </c>
    </row>
    <row r="601" spans="3:36">
      <c r="C601" s="3">
        <v>40093</v>
      </c>
      <c r="D601" s="2">
        <v>8.3599999999999994E-2</v>
      </c>
      <c r="Q601" s="3">
        <v>43983</v>
      </c>
      <c r="R601">
        <f>Data!AX104</f>
        <v>1029.435546875</v>
      </c>
      <c r="S601">
        <f>Data!AU104</f>
        <v>1026.50146484375</v>
      </c>
      <c r="T601">
        <f>Data!BA104</f>
        <v>1029.4481201171875</v>
      </c>
      <c r="AI601" s="28">
        <v>38625</v>
      </c>
      <c r="AJ601">
        <v>215.15</v>
      </c>
    </row>
    <row r="602" spans="3:36">
      <c r="C602" s="3">
        <v>40093.486111111109</v>
      </c>
      <c r="D602" s="2">
        <v>8.2000000000000003E-2</v>
      </c>
      <c r="Q602" s="3">
        <v>44013</v>
      </c>
      <c r="R602">
        <f>Data!AX105</f>
        <v>1029.4049072265625</v>
      </c>
      <c r="S602">
        <f>Data!AU105</f>
        <v>1026.500732421875</v>
      </c>
      <c r="T602">
        <f>Data!BA105</f>
        <v>1029.4376220703125</v>
      </c>
      <c r="AI602" s="28">
        <v>38626</v>
      </c>
      <c r="AJ602">
        <v>215.15</v>
      </c>
    </row>
    <row r="603" spans="3:36">
      <c r="C603" s="3">
        <v>40093.742361111108</v>
      </c>
      <c r="D603" s="2">
        <v>8.3599999999999994E-2</v>
      </c>
      <c r="Q603" s="3">
        <v>44044</v>
      </c>
      <c r="R603">
        <f>Data!AX106</f>
        <v>1029.4168701171875</v>
      </c>
      <c r="S603">
        <f>Data!AU106</f>
        <v>1026.5003662109375</v>
      </c>
      <c r="T603">
        <f>Data!BA106</f>
        <v>1029.4453125</v>
      </c>
      <c r="AI603" s="28">
        <v>38627</v>
      </c>
      <c r="AJ603">
        <v>215.15</v>
      </c>
    </row>
    <row r="604" spans="3:36">
      <c r="C604" s="3">
        <v>40093.74722222222</v>
      </c>
      <c r="D604" s="2">
        <v>3.2000000000000001E-2</v>
      </c>
      <c r="Q604" s="3">
        <v>44075</v>
      </c>
      <c r="R604">
        <f>Data!AX107</f>
        <v>1029.438720703125</v>
      </c>
      <c r="S604">
        <f>Data!AU107</f>
        <v>1026.5247802734375</v>
      </c>
      <c r="T604">
        <f>Data!BA107</f>
        <v>1029.459716796875</v>
      </c>
      <c r="AI604" s="28">
        <v>38628</v>
      </c>
      <c r="AJ604">
        <v>215.15</v>
      </c>
    </row>
    <row r="605" spans="3:36">
      <c r="C605" s="3">
        <v>40094.473611111112</v>
      </c>
      <c r="D605" s="2">
        <v>9.7000000000000003E-2</v>
      </c>
      <c r="Q605" s="3">
        <v>44105</v>
      </c>
      <c r="R605">
        <f>Data!AX108</f>
        <v>1028.010009765625</v>
      </c>
      <c r="S605">
        <f>Data!AU108</f>
        <v>1026.6929931640625</v>
      </c>
      <c r="T605">
        <f>Data!BA108</f>
        <v>1029.476318359375</v>
      </c>
      <c r="AI605" s="28">
        <v>38629</v>
      </c>
      <c r="AJ605">
        <v>226.2</v>
      </c>
    </row>
    <row r="606" spans="3:36">
      <c r="C606" s="3">
        <v>40094.604166666664</v>
      </c>
      <c r="D606" s="2">
        <v>8.4000000000000005E-2</v>
      </c>
      <c r="Q606" s="3">
        <v>44136</v>
      </c>
      <c r="R606">
        <f>Data!AX109</f>
        <v>1027.268310546875</v>
      </c>
      <c r="S606">
        <f>Data!AU109</f>
        <v>1026.596435546875</v>
      </c>
      <c r="T606">
        <f>Data!BA109</f>
        <v>1029.497802734375</v>
      </c>
      <c r="AI606" s="28">
        <v>38630</v>
      </c>
      <c r="AJ606">
        <v>226.2</v>
      </c>
    </row>
    <row r="607" spans="3:36">
      <c r="C607" s="3">
        <v>40095.418055555558</v>
      </c>
      <c r="D607" s="2">
        <v>4.2999999999999997E-2</v>
      </c>
      <c r="Q607" s="3">
        <v>44166</v>
      </c>
      <c r="R607">
        <f>Data!AX110</f>
        <v>1029.061279296875</v>
      </c>
      <c r="S607">
        <f>Data!AU110</f>
        <v>1026.5482177734375</v>
      </c>
      <c r="T607">
        <f>Data!BA110</f>
        <v>1029.5</v>
      </c>
      <c r="AI607" s="28">
        <v>38631</v>
      </c>
      <c r="AJ607">
        <v>0</v>
      </c>
    </row>
    <row r="608" spans="3:36">
      <c r="C608" s="3">
        <v>40095.617361111108</v>
      </c>
      <c r="D608" s="2">
        <v>9.4E-2</v>
      </c>
      <c r="Q608" s="3">
        <v>44197</v>
      </c>
      <c r="R608">
        <f>Data!AX111</f>
        <v>1028.9683837890625</v>
      </c>
      <c r="S608">
        <f>Data!AU111</f>
        <v>1026.524169921875</v>
      </c>
      <c r="T608">
        <f>Data!BA111</f>
        <v>1029.5</v>
      </c>
      <c r="AI608" s="28">
        <v>38632</v>
      </c>
      <c r="AJ608">
        <v>0</v>
      </c>
    </row>
    <row r="609" spans="3:36">
      <c r="C609" s="3">
        <v>40096.453472222223</v>
      </c>
      <c r="D609" s="2">
        <v>5.6000000000000001E-2</v>
      </c>
      <c r="Q609" s="3">
        <v>44228</v>
      </c>
      <c r="R609">
        <f>Data!AX112</f>
        <v>1028.0067138671875</v>
      </c>
      <c r="S609">
        <f>Data!AU112</f>
        <v>1026.5120849609375</v>
      </c>
      <c r="T609">
        <f>Data!BA112</f>
        <v>1029.5</v>
      </c>
      <c r="AI609" s="28">
        <v>38633</v>
      </c>
      <c r="AJ609">
        <v>0</v>
      </c>
    </row>
    <row r="610" spans="3:36">
      <c r="C610" s="3">
        <v>40096.609722222223</v>
      </c>
      <c r="D610" s="2">
        <v>9.4E-2</v>
      </c>
      <c r="Q610" s="3">
        <v>44256</v>
      </c>
      <c r="R610">
        <f>Data!AX113</f>
        <v>1027.4521484375</v>
      </c>
      <c r="S610">
        <f>Data!AU113</f>
        <v>1026.511962890625</v>
      </c>
      <c r="T610">
        <f>Data!BA113</f>
        <v>1029.5</v>
      </c>
      <c r="AI610" s="28">
        <v>38634</v>
      </c>
      <c r="AJ610">
        <v>0</v>
      </c>
    </row>
    <row r="611" spans="3:36">
      <c r="C611" s="3">
        <v>40097.496527777781</v>
      </c>
      <c r="D611" s="2">
        <v>3.7999999999999999E-2</v>
      </c>
      <c r="Q611" s="3">
        <v>44287</v>
      </c>
      <c r="R611">
        <f>Data!AX114</f>
        <v>1027.485107421875</v>
      </c>
      <c r="S611">
        <f>Data!AU114</f>
        <v>1026.5059814453125</v>
      </c>
      <c r="T611">
        <f>Data!BA114</f>
        <v>1029.49365234375</v>
      </c>
      <c r="AI611" s="28">
        <v>38635</v>
      </c>
      <c r="AJ611">
        <v>0</v>
      </c>
    </row>
    <row r="612" spans="3:36">
      <c r="C612" s="3">
        <v>40097.611111111109</v>
      </c>
      <c r="D612" s="2">
        <v>0.10199999999999999</v>
      </c>
      <c r="Q612" s="3">
        <v>44317</v>
      </c>
      <c r="R612">
        <f>Data!AX115</f>
        <v>1027.483642578125</v>
      </c>
      <c r="S612">
        <f>Data!AU115</f>
        <v>1026.5030517578125</v>
      </c>
      <c r="T612">
        <f>Data!BA115</f>
        <v>1029.45361328125</v>
      </c>
      <c r="AI612" s="28">
        <v>38636</v>
      </c>
      <c r="AJ612">
        <v>0</v>
      </c>
    </row>
    <row r="613" spans="3:36">
      <c r="C613" s="3">
        <v>40098.503472222219</v>
      </c>
      <c r="D613" s="2">
        <v>5.5E-2</v>
      </c>
      <c r="Q613" s="3">
        <v>44348</v>
      </c>
      <c r="R613">
        <f>Data!AX116</f>
        <v>1029.431884765625</v>
      </c>
      <c r="S613">
        <f>Data!AU116</f>
        <v>1026.5030517578125</v>
      </c>
      <c r="T613">
        <f>Data!BA116</f>
        <v>1029.4481201171875</v>
      </c>
      <c r="AI613" s="28">
        <v>38637</v>
      </c>
      <c r="AJ613">
        <v>0</v>
      </c>
    </row>
    <row r="614" spans="3:36">
      <c r="C614" s="3">
        <v>40098.607638888891</v>
      </c>
      <c r="D614" s="2">
        <v>0.1</v>
      </c>
      <c r="Q614" s="3">
        <v>44378</v>
      </c>
      <c r="R614">
        <f>Data!AX117</f>
        <v>1029.4049072265625</v>
      </c>
      <c r="S614">
        <f>Data!AU117</f>
        <v>1026.50146484375</v>
      </c>
      <c r="T614">
        <f>Data!BA117</f>
        <v>1029.4376220703125</v>
      </c>
      <c r="AI614" s="28">
        <v>38638</v>
      </c>
      <c r="AJ614">
        <v>0</v>
      </c>
    </row>
    <row r="615" spans="3:36">
      <c r="C615" s="3">
        <v>40102.736111111109</v>
      </c>
      <c r="D615" s="2">
        <v>7.0999999999999994E-2</v>
      </c>
      <c r="Q615" s="3">
        <v>44409</v>
      </c>
      <c r="R615">
        <f>Data!AX118</f>
        <v>1029.4168701171875</v>
      </c>
      <c r="S615">
        <f>Data!AU118</f>
        <v>1026.5062255859375</v>
      </c>
      <c r="T615">
        <f>Data!BA118</f>
        <v>1029.4453125</v>
      </c>
      <c r="AI615" s="28">
        <v>38639</v>
      </c>
      <c r="AJ615">
        <v>0</v>
      </c>
    </row>
    <row r="616" spans="3:36">
      <c r="C616" s="3">
        <v>40103</v>
      </c>
      <c r="D616" s="2">
        <v>8.9499999999999996E-2</v>
      </c>
      <c r="Q616" s="3">
        <v>44440</v>
      </c>
      <c r="R616">
        <f>Data!AX119</f>
        <v>1029.438720703125</v>
      </c>
      <c r="S616">
        <f>Data!AU119</f>
        <v>1026.8890380859375</v>
      </c>
      <c r="T616">
        <f>Data!BA119</f>
        <v>1029.459716796875</v>
      </c>
      <c r="AI616" s="28">
        <v>38640</v>
      </c>
      <c r="AJ616">
        <v>0</v>
      </c>
    </row>
    <row r="617" spans="3:36">
      <c r="C617" s="3">
        <v>40103.517361111109</v>
      </c>
      <c r="D617" s="2">
        <v>0.115</v>
      </c>
      <c r="Q617" s="3">
        <v>44470</v>
      </c>
      <c r="R617">
        <f>Data!AX120</f>
        <v>1028.010009765625</v>
      </c>
      <c r="S617">
        <f>Data!AU120</f>
        <v>1026.694580078125</v>
      </c>
      <c r="T617">
        <f>Data!BA120</f>
        <v>1029.476318359375</v>
      </c>
      <c r="AI617" s="28">
        <v>38641</v>
      </c>
      <c r="AJ617">
        <v>0</v>
      </c>
    </row>
    <row r="618" spans="3:36">
      <c r="C618" s="3">
        <v>40103.524305555555</v>
      </c>
      <c r="D618" s="2"/>
      <c r="Q618" s="3">
        <v>44501</v>
      </c>
      <c r="R618">
        <f>Data!AX121</f>
        <v>1027.2655029296875</v>
      </c>
      <c r="S618">
        <f>Data!AU121</f>
        <v>1026.5972900390625</v>
      </c>
      <c r="T618">
        <f>Data!BA121</f>
        <v>1029.497802734375</v>
      </c>
      <c r="AI618" s="28">
        <v>38642</v>
      </c>
      <c r="AJ618">
        <v>0</v>
      </c>
    </row>
    <row r="619" spans="3:36">
      <c r="C619" s="3">
        <v>40103.701388888891</v>
      </c>
      <c r="D619" s="2">
        <v>0.114</v>
      </c>
      <c r="Q619" s="3">
        <v>44531</v>
      </c>
      <c r="R619">
        <f>Data!AX122</f>
        <v>1027.275390625</v>
      </c>
      <c r="S619">
        <f>Data!AU122</f>
        <v>1026.548583984375</v>
      </c>
      <c r="T619">
        <f>Data!BA122</f>
        <v>1029.5</v>
      </c>
      <c r="AI619" s="28">
        <v>38643</v>
      </c>
      <c r="AJ619">
        <v>0</v>
      </c>
    </row>
    <row r="620" spans="3:36">
      <c r="C620" s="3">
        <v>40104.444444444445</v>
      </c>
      <c r="D620" s="2">
        <v>0.04</v>
      </c>
      <c r="Q620" s="3">
        <v>44562</v>
      </c>
      <c r="R620">
        <f>Data!AX123</f>
        <v>1027.3006591796875</v>
      </c>
      <c r="S620">
        <f>Data!AU123</f>
        <v>1026.5242919921875</v>
      </c>
      <c r="T620">
        <f>Data!BA123</f>
        <v>1029.5</v>
      </c>
      <c r="AI620" s="28">
        <v>38644</v>
      </c>
      <c r="AJ620">
        <v>0</v>
      </c>
    </row>
    <row r="621" spans="3:36">
      <c r="C621" s="3">
        <v>40104.655555555553</v>
      </c>
      <c r="D621" s="2">
        <v>0.12</v>
      </c>
      <c r="AI621" s="28">
        <v>38645</v>
      </c>
      <c r="AJ621">
        <v>0</v>
      </c>
    </row>
    <row r="622" spans="3:36">
      <c r="C622" s="3">
        <v>40105.482638888891</v>
      </c>
      <c r="D622" s="2">
        <v>5.2999999999999999E-2</v>
      </c>
      <c r="AI622" s="28">
        <v>38646</v>
      </c>
      <c r="AJ622">
        <v>0</v>
      </c>
    </row>
    <row r="623" spans="3:36">
      <c r="C623" s="3">
        <v>40105.706944444442</v>
      </c>
      <c r="D623" s="2">
        <v>9.6000000000000002E-2</v>
      </c>
      <c r="AI623" s="28">
        <v>38647</v>
      </c>
      <c r="AJ623">
        <v>0</v>
      </c>
    </row>
    <row r="624" spans="3:36">
      <c r="C624" s="3">
        <v>40106.545138888891</v>
      </c>
      <c r="D624" s="2">
        <v>6.7666666666666667E-2</v>
      </c>
      <c r="AI624" s="28">
        <v>38648</v>
      </c>
      <c r="AJ624">
        <v>0</v>
      </c>
    </row>
    <row r="625" spans="3:36">
      <c r="C625" s="3">
        <v>40106.677083333336</v>
      </c>
      <c r="D625" s="2">
        <v>9.0999999999999998E-2</v>
      </c>
      <c r="AI625" s="28">
        <v>38649</v>
      </c>
      <c r="AJ625">
        <v>0</v>
      </c>
    </row>
    <row r="626" spans="3:36">
      <c r="C626" s="3">
        <v>40107.540277777778</v>
      </c>
      <c r="D626" s="2">
        <v>6.2E-2</v>
      </c>
      <c r="AI626" s="28">
        <v>38650</v>
      </c>
      <c r="AJ626">
        <v>0</v>
      </c>
    </row>
    <row r="627" spans="3:36">
      <c r="C627" s="3">
        <v>40107.644444444442</v>
      </c>
      <c r="D627" s="2">
        <v>0.10100000000000001</v>
      </c>
      <c r="AI627" s="28">
        <v>38651</v>
      </c>
      <c r="AJ627">
        <v>0</v>
      </c>
    </row>
    <row r="628" spans="3:36">
      <c r="C628" s="3">
        <v>40108.51458333333</v>
      </c>
      <c r="D628" s="2">
        <v>0.04</v>
      </c>
      <c r="AI628" s="28">
        <v>38652</v>
      </c>
      <c r="AJ628">
        <v>0</v>
      </c>
    </row>
    <row r="629" spans="3:36">
      <c r="C629" s="3">
        <v>40108.635416666664</v>
      </c>
      <c r="D629" s="2">
        <v>0.111</v>
      </c>
      <c r="AI629" s="28">
        <v>38653</v>
      </c>
      <c r="AJ629">
        <v>0</v>
      </c>
    </row>
    <row r="630" spans="3:36">
      <c r="C630" s="3">
        <v>40109.534722222219</v>
      </c>
      <c r="D630" s="2">
        <v>8.4000000000000005E-2</v>
      </c>
      <c r="AI630" s="28">
        <v>38654</v>
      </c>
      <c r="AJ630">
        <v>0</v>
      </c>
    </row>
    <row r="631" spans="3:36">
      <c r="C631" s="3">
        <v>40109.645833333336</v>
      </c>
      <c r="D631" s="2">
        <v>0.112</v>
      </c>
      <c r="AI631" s="28">
        <v>38655</v>
      </c>
      <c r="AJ631">
        <v>0</v>
      </c>
    </row>
    <row r="632" spans="3:36">
      <c r="C632" s="3">
        <v>40110.646527777775</v>
      </c>
      <c r="D632" s="2">
        <v>0.05</v>
      </c>
      <c r="AI632" s="28">
        <v>38656</v>
      </c>
      <c r="AJ632">
        <v>0</v>
      </c>
    </row>
    <row r="633" spans="3:36">
      <c r="C633" s="3">
        <v>40110.6875</v>
      </c>
      <c r="D633" s="2">
        <v>0.125</v>
      </c>
      <c r="AI633" s="28">
        <v>38657</v>
      </c>
      <c r="AJ633">
        <v>0</v>
      </c>
    </row>
    <row r="634" spans="3:36">
      <c r="C634" s="3">
        <v>40111</v>
      </c>
      <c r="D634" s="2">
        <v>9.5899999999999999E-2</v>
      </c>
      <c r="AI634" s="28">
        <v>38658</v>
      </c>
      <c r="AJ634">
        <v>0</v>
      </c>
    </row>
    <row r="635" spans="3:36">
      <c r="C635" s="3">
        <v>40111.569444444445</v>
      </c>
      <c r="D635" s="2">
        <v>8.5999999999999993E-2</v>
      </c>
      <c r="AI635" s="28">
        <v>38659</v>
      </c>
      <c r="AJ635">
        <v>0</v>
      </c>
    </row>
    <row r="636" spans="3:36">
      <c r="C636" s="3">
        <v>40111.65625</v>
      </c>
      <c r="D636" s="2">
        <v>0.11799999999999999</v>
      </c>
      <c r="AI636" s="28">
        <v>38660</v>
      </c>
      <c r="AJ636">
        <v>0</v>
      </c>
    </row>
    <row r="637" spans="3:36">
      <c r="C637" s="3">
        <v>40112.527777777781</v>
      </c>
      <c r="D637" s="2">
        <v>8.8999999999999996E-2</v>
      </c>
      <c r="AI637" s="28">
        <v>38661</v>
      </c>
      <c r="AJ637">
        <v>0</v>
      </c>
    </row>
    <row r="638" spans="3:36">
      <c r="C638" s="3">
        <v>40112.65625</v>
      </c>
      <c r="D638" s="2">
        <v>0.129</v>
      </c>
      <c r="AI638" s="28">
        <v>38662</v>
      </c>
      <c r="AJ638">
        <v>0</v>
      </c>
    </row>
    <row r="639" spans="3:36">
      <c r="C639" s="3">
        <v>40113.456250000003</v>
      </c>
      <c r="D639" s="2">
        <v>0.121</v>
      </c>
      <c r="AI639" s="28">
        <v>38663</v>
      </c>
      <c r="AJ639">
        <v>0</v>
      </c>
    </row>
    <row r="640" spans="3:36">
      <c r="C640" s="3">
        <v>40113.652777777781</v>
      </c>
      <c r="D640" s="2">
        <v>9.8000000000000004E-2</v>
      </c>
      <c r="AI640" s="28">
        <v>38664</v>
      </c>
      <c r="AJ640">
        <v>0</v>
      </c>
    </row>
    <row r="641" spans="3:36">
      <c r="C641" s="3">
        <v>40114.474305555559</v>
      </c>
      <c r="D641" s="2">
        <v>8.1000000000000003E-2</v>
      </c>
      <c r="AI641" s="28">
        <v>38665</v>
      </c>
      <c r="AJ641">
        <v>0</v>
      </c>
    </row>
    <row r="642" spans="3:36">
      <c r="C642" s="3">
        <v>40114.64166666667</v>
      </c>
      <c r="D642" s="2">
        <v>9.9000000000000005E-2</v>
      </c>
      <c r="AI642" s="28">
        <v>38666</v>
      </c>
      <c r="AJ642">
        <v>0</v>
      </c>
    </row>
    <row r="643" spans="3:36">
      <c r="C643" s="3">
        <v>40115.589583333334</v>
      </c>
      <c r="D643" s="2">
        <v>8.1000000000000003E-2</v>
      </c>
      <c r="AI643" s="28">
        <v>38667</v>
      </c>
      <c r="AJ643">
        <v>0</v>
      </c>
    </row>
    <row r="644" spans="3:36">
      <c r="C644" s="3">
        <v>40115.655555555553</v>
      </c>
      <c r="D644" s="2">
        <v>0.09</v>
      </c>
      <c r="AI644" s="28">
        <v>38668</v>
      </c>
      <c r="AJ644">
        <v>0</v>
      </c>
    </row>
    <row r="645" spans="3:36">
      <c r="C645" s="3">
        <v>40116.477777777778</v>
      </c>
      <c r="D645" s="2">
        <v>8.2000000000000003E-2</v>
      </c>
      <c r="AI645" s="28">
        <v>38669</v>
      </c>
      <c r="AJ645">
        <v>0</v>
      </c>
    </row>
    <row r="646" spans="3:36">
      <c r="C646" s="3">
        <v>40116.658333333333</v>
      </c>
      <c r="D646" s="2">
        <v>8.8999999999999996E-2</v>
      </c>
      <c r="AI646" s="28">
        <v>38670</v>
      </c>
      <c r="AJ646">
        <v>0</v>
      </c>
    </row>
    <row r="647" spans="3:36">
      <c r="C647" s="3">
        <v>40117.474999999999</v>
      </c>
      <c r="D647" s="2">
        <v>6.5000000000000002E-2</v>
      </c>
      <c r="AI647" s="28">
        <v>38671</v>
      </c>
      <c r="AJ647">
        <v>0</v>
      </c>
    </row>
    <row r="648" spans="3:36">
      <c r="C648" s="3">
        <v>40117.636805555558</v>
      </c>
      <c r="D648" s="2">
        <v>7.8E-2</v>
      </c>
      <c r="AI648" s="28">
        <v>38672</v>
      </c>
      <c r="AJ648">
        <v>0</v>
      </c>
    </row>
    <row r="649" spans="3:36">
      <c r="C649" s="3">
        <v>40118</v>
      </c>
      <c r="D649" s="2">
        <v>9.5000000000000001E-2</v>
      </c>
      <c r="AI649" s="28">
        <v>38673</v>
      </c>
      <c r="AJ649">
        <v>0</v>
      </c>
    </row>
    <row r="650" spans="3:36">
      <c r="C650" s="3">
        <v>40118.511111111111</v>
      </c>
      <c r="D650" s="2">
        <v>0.11899999999999999</v>
      </c>
      <c r="AI650" s="28">
        <v>38674</v>
      </c>
      <c r="AJ650">
        <v>0</v>
      </c>
    </row>
    <row r="651" spans="3:36">
      <c r="C651" s="3">
        <v>40118.661111111112</v>
      </c>
      <c r="D651" s="2">
        <v>9.1999999999999998E-2</v>
      </c>
      <c r="AI651" s="28">
        <v>38675</v>
      </c>
      <c r="AJ651">
        <v>0</v>
      </c>
    </row>
    <row r="652" spans="3:36">
      <c r="C652" s="3">
        <v>40121</v>
      </c>
      <c r="D652" s="2">
        <v>0.03</v>
      </c>
      <c r="AI652" s="28">
        <v>38676</v>
      </c>
      <c r="AJ652">
        <v>0</v>
      </c>
    </row>
    <row r="653" spans="3:36">
      <c r="C653" s="3">
        <v>40121.631249999999</v>
      </c>
      <c r="D653" s="2">
        <v>0.03</v>
      </c>
      <c r="AI653" s="28">
        <v>38677</v>
      </c>
      <c r="AJ653">
        <v>0</v>
      </c>
    </row>
    <row r="654" spans="3:36">
      <c r="C654" s="3">
        <v>40148</v>
      </c>
      <c r="D654" s="2">
        <v>3.3099999999999997E-2</v>
      </c>
      <c r="AI654" s="28">
        <v>38678</v>
      </c>
      <c r="AJ654">
        <v>0</v>
      </c>
    </row>
    <row r="655" spans="3:36">
      <c r="C655" s="3">
        <v>40148.606249999997</v>
      </c>
      <c r="D655" s="2"/>
      <c r="AI655" s="28">
        <v>38679</v>
      </c>
      <c r="AJ655">
        <v>0</v>
      </c>
    </row>
    <row r="656" spans="3:36">
      <c r="C656" s="3">
        <v>40148.613194444442</v>
      </c>
      <c r="D656" s="2">
        <v>3.3100000000000004E-2</v>
      </c>
      <c r="AI656" s="28">
        <v>38680</v>
      </c>
      <c r="AJ656">
        <v>0</v>
      </c>
    </row>
    <row r="657" spans="3:36">
      <c r="C657" s="3">
        <v>40189</v>
      </c>
      <c r="D657" s="2">
        <v>4.3099999999999999E-2</v>
      </c>
      <c r="AI657" s="28">
        <v>38681</v>
      </c>
      <c r="AJ657">
        <v>0</v>
      </c>
    </row>
    <row r="658" spans="3:36">
      <c r="C658" s="3">
        <v>40189.522222222222</v>
      </c>
      <c r="D658" s="2">
        <v>4.3099999999999999E-2</v>
      </c>
      <c r="AI658" s="28">
        <v>38682</v>
      </c>
      <c r="AJ658">
        <v>0</v>
      </c>
    </row>
    <row r="659" spans="3:36">
      <c r="C659" s="3">
        <v>40231</v>
      </c>
      <c r="D659" s="2">
        <v>2.1999999999999999E-2</v>
      </c>
      <c r="AI659" s="28">
        <v>38683</v>
      </c>
      <c r="AJ659">
        <v>0</v>
      </c>
    </row>
    <row r="660" spans="3:36">
      <c r="C660" s="3">
        <v>40231.597222222219</v>
      </c>
      <c r="D660" s="2">
        <v>2.1999999999999999E-2</v>
      </c>
      <c r="AI660" s="28">
        <v>38684</v>
      </c>
      <c r="AJ660">
        <v>0</v>
      </c>
    </row>
    <row r="661" spans="3:36">
      <c r="C661" s="3">
        <v>40247</v>
      </c>
      <c r="D661" s="2">
        <v>2.41E-2</v>
      </c>
      <c r="AI661" s="28">
        <v>38685</v>
      </c>
      <c r="AJ661">
        <v>0</v>
      </c>
    </row>
    <row r="662" spans="3:36">
      <c r="C662" s="3">
        <v>40247.369444444441</v>
      </c>
      <c r="D662" s="2">
        <v>2.41E-2</v>
      </c>
      <c r="AI662" s="28">
        <v>38686</v>
      </c>
      <c r="AJ662">
        <v>0</v>
      </c>
    </row>
    <row r="663" spans="3:36">
      <c r="C663" s="3">
        <v>40259</v>
      </c>
      <c r="D663" s="2">
        <v>3.2099999999999997E-2</v>
      </c>
      <c r="AI663" s="28">
        <v>38687</v>
      </c>
      <c r="AJ663">
        <v>0</v>
      </c>
    </row>
    <row r="664" spans="3:36">
      <c r="C664" s="3">
        <v>40259.305555555555</v>
      </c>
      <c r="D664" s="2">
        <v>3.1999999999999999E-5</v>
      </c>
      <c r="AI664" s="28">
        <v>38688</v>
      </c>
      <c r="AJ664">
        <v>0</v>
      </c>
    </row>
    <row r="665" spans="3:36">
      <c r="C665" s="3">
        <v>40259.740277777775</v>
      </c>
      <c r="D665" s="2">
        <v>3.2000000000000001E-2</v>
      </c>
      <c r="AI665" s="28">
        <v>38689</v>
      </c>
      <c r="AJ665">
        <v>0</v>
      </c>
    </row>
    <row r="666" spans="3:36">
      <c r="C666" s="3">
        <v>40260.309027777781</v>
      </c>
      <c r="D666" s="2">
        <v>5.5000000000000002E-5</v>
      </c>
      <c r="AI666" s="28">
        <v>38690</v>
      </c>
      <c r="AJ666">
        <v>0</v>
      </c>
    </row>
    <row r="667" spans="3:36">
      <c r="C667" s="3">
        <v>40260.548611111109</v>
      </c>
      <c r="D667" s="2">
        <v>5.5E-2</v>
      </c>
      <c r="AI667" s="28">
        <v>38691</v>
      </c>
      <c r="AJ667">
        <v>0</v>
      </c>
    </row>
    <row r="668" spans="3:36">
      <c r="C668" s="3">
        <v>40261.362500000003</v>
      </c>
      <c r="D668" s="2">
        <v>1.45E-4</v>
      </c>
      <c r="AI668" s="28">
        <v>38692</v>
      </c>
      <c r="AJ668">
        <v>0</v>
      </c>
    </row>
    <row r="669" spans="3:36">
      <c r="C669" s="3">
        <v>40261.390972222223</v>
      </c>
      <c r="D669" s="2">
        <v>0.14499999999999999</v>
      </c>
      <c r="AI669" s="28">
        <v>38693</v>
      </c>
      <c r="AJ669">
        <v>0</v>
      </c>
    </row>
    <row r="670" spans="3:36">
      <c r="C670" s="3">
        <v>40262.301388888889</v>
      </c>
      <c r="D670" s="2">
        <v>8.5999999999999993E-2</v>
      </c>
      <c r="AI670" s="28">
        <v>38694</v>
      </c>
      <c r="AJ670">
        <v>0</v>
      </c>
    </row>
    <row r="671" spans="3:36">
      <c r="C671" s="3">
        <v>40262.342361111114</v>
      </c>
      <c r="D671" s="2">
        <v>8.599999999999999E-5</v>
      </c>
      <c r="AI671" s="28">
        <v>38695</v>
      </c>
      <c r="AJ671">
        <v>0</v>
      </c>
    </row>
    <row r="672" spans="3:36">
      <c r="C672" s="3">
        <v>40262.445138888892</v>
      </c>
      <c r="D672" s="2">
        <v>8.1500000000000002E-5</v>
      </c>
      <c r="AI672" s="28">
        <v>38696</v>
      </c>
      <c r="AJ672">
        <v>0</v>
      </c>
    </row>
    <row r="673" spans="3:36">
      <c r="C673" s="3">
        <v>40262.617361111108</v>
      </c>
      <c r="D673" s="2">
        <v>8.1500000000000003E-2</v>
      </c>
      <c r="AI673" s="28">
        <v>38697</v>
      </c>
      <c r="AJ673">
        <v>0</v>
      </c>
    </row>
    <row r="674" spans="3:36">
      <c r="C674" s="3">
        <v>40263.337500000001</v>
      </c>
      <c r="D674" s="2">
        <v>9.8000000000000004E-2</v>
      </c>
      <c r="AI674" s="28">
        <v>38698</v>
      </c>
      <c r="AJ674">
        <v>0</v>
      </c>
    </row>
    <row r="675" spans="3:36">
      <c r="C675" s="3">
        <v>40263.381944444445</v>
      </c>
      <c r="D675" s="2">
        <v>9.800000000000001E-5</v>
      </c>
      <c r="AI675" s="28">
        <v>38699</v>
      </c>
      <c r="AJ675">
        <v>0</v>
      </c>
    </row>
    <row r="676" spans="3:36">
      <c r="C676" s="3">
        <v>40264.3125</v>
      </c>
      <c r="D676" s="2">
        <v>8.2000000000000003E-2</v>
      </c>
      <c r="AI676" s="28">
        <v>38700</v>
      </c>
      <c r="AJ676">
        <v>0</v>
      </c>
    </row>
    <row r="677" spans="3:36">
      <c r="C677" s="3">
        <v>40264.32708333333</v>
      </c>
      <c r="D677" s="2">
        <v>8.2000000000000001E-5</v>
      </c>
      <c r="AI677" s="28">
        <v>38701</v>
      </c>
      <c r="AJ677">
        <v>0</v>
      </c>
    </row>
    <row r="678" spans="3:36">
      <c r="C678" s="3">
        <v>40265.315972222219</v>
      </c>
      <c r="D678" s="2">
        <v>9.1499999999999998E-2</v>
      </c>
      <c r="AI678" s="28">
        <v>38702</v>
      </c>
      <c r="AJ678">
        <v>0</v>
      </c>
    </row>
    <row r="679" spans="3:36">
      <c r="C679" s="3">
        <v>40265.743750000001</v>
      </c>
      <c r="D679" s="2">
        <v>9.1500000000000001E-5</v>
      </c>
      <c r="AI679" s="28">
        <v>38703</v>
      </c>
      <c r="AJ679">
        <v>0</v>
      </c>
    </row>
    <row r="680" spans="3:36">
      <c r="C680" s="3">
        <v>40266.355555555558</v>
      </c>
      <c r="D680" s="2">
        <v>9.0999999999999998E-2</v>
      </c>
      <c r="AI680" s="28">
        <v>38704</v>
      </c>
      <c r="AJ680">
        <v>0</v>
      </c>
    </row>
    <row r="681" spans="3:36">
      <c r="C681" s="3">
        <v>40266.556250000001</v>
      </c>
      <c r="D681" s="2">
        <v>9.1000000000000003E-5</v>
      </c>
      <c r="AI681" s="28">
        <v>38705</v>
      </c>
      <c r="AJ681">
        <v>0</v>
      </c>
    </row>
    <row r="682" spans="3:36">
      <c r="C682" s="3">
        <v>40267</v>
      </c>
      <c r="D682" s="2">
        <v>0.10100000000000001</v>
      </c>
      <c r="AI682" s="28">
        <v>38706</v>
      </c>
      <c r="AJ682">
        <v>0</v>
      </c>
    </row>
    <row r="683" spans="3:36">
      <c r="C683" s="3">
        <v>40267.294444444444</v>
      </c>
      <c r="D683" s="2">
        <v>8.9999999999999992E-5</v>
      </c>
      <c r="AI683" s="28">
        <v>38707</v>
      </c>
      <c r="AJ683">
        <v>0</v>
      </c>
    </row>
    <row r="684" spans="3:36">
      <c r="C684" s="3">
        <v>40267.337500000001</v>
      </c>
      <c r="D684" s="2">
        <v>8.6999999999999994E-2</v>
      </c>
      <c r="AI684" s="28">
        <v>38708</v>
      </c>
      <c r="AJ684">
        <v>0</v>
      </c>
    </row>
    <row r="685" spans="3:36">
      <c r="C685" s="3">
        <v>40267.382638888892</v>
      </c>
      <c r="D685" s="2">
        <v>8.7000000000000001E-5</v>
      </c>
      <c r="AI685" s="28">
        <v>38709</v>
      </c>
      <c r="AJ685">
        <v>0</v>
      </c>
    </row>
    <row r="686" spans="3:36">
      <c r="C686" s="3">
        <v>40267.451388888891</v>
      </c>
      <c r="D686" s="2">
        <v>0.09</v>
      </c>
      <c r="AI686" s="28">
        <v>38710</v>
      </c>
      <c r="AJ686">
        <v>0</v>
      </c>
    </row>
    <row r="687" spans="3:36">
      <c r="C687" s="3">
        <v>40268.377083333333</v>
      </c>
      <c r="D687" s="2">
        <v>7.9500000000000001E-2</v>
      </c>
      <c r="AI687" s="28">
        <v>38711</v>
      </c>
      <c r="AJ687">
        <v>0</v>
      </c>
    </row>
    <row r="688" spans="3:36">
      <c r="C688" s="3">
        <v>40268.615277777775</v>
      </c>
      <c r="D688" s="2">
        <v>7.9500000000000008E-5</v>
      </c>
      <c r="AI688" s="28">
        <v>38712</v>
      </c>
      <c r="AJ688">
        <v>0</v>
      </c>
    </row>
    <row r="689" spans="3:36">
      <c r="C689" s="3">
        <v>40269.331250000003</v>
      </c>
      <c r="D689" s="2">
        <v>8.0500000000000002E-2</v>
      </c>
      <c r="AI689" s="28">
        <v>38713</v>
      </c>
      <c r="AJ689">
        <v>0</v>
      </c>
    </row>
    <row r="690" spans="3:36">
      <c r="C690" s="3">
        <v>40269.333333333336</v>
      </c>
      <c r="D690" s="2">
        <v>8.0500000000000005E-5</v>
      </c>
      <c r="AI690" s="28">
        <v>38714</v>
      </c>
      <c r="AJ690">
        <v>0</v>
      </c>
    </row>
    <row r="691" spans="3:36">
      <c r="C691" s="3">
        <v>40273.305555555555</v>
      </c>
      <c r="D691" s="2">
        <v>2.7500000000000001E-5</v>
      </c>
      <c r="AI691" s="28">
        <v>38715</v>
      </c>
      <c r="AJ691">
        <v>0</v>
      </c>
    </row>
    <row r="692" spans="3:36">
      <c r="C692" s="3">
        <v>40273.309027777781</v>
      </c>
      <c r="D692" s="2">
        <v>5.8999999999999998E-5</v>
      </c>
      <c r="AI692" s="28">
        <v>38716</v>
      </c>
      <c r="AJ692">
        <v>0</v>
      </c>
    </row>
    <row r="693" spans="3:36">
      <c r="C693" s="3">
        <v>40273.339583333334</v>
      </c>
      <c r="D693" s="2">
        <v>2.75E-2</v>
      </c>
      <c r="AI693" s="28">
        <v>38717</v>
      </c>
      <c r="AJ693">
        <v>0</v>
      </c>
    </row>
    <row r="694" spans="3:36">
      <c r="C694" s="3">
        <v>40273.464583333334</v>
      </c>
      <c r="D694" s="2">
        <v>5.8999999999999997E-2</v>
      </c>
      <c r="AI694" s="28">
        <v>38718</v>
      </c>
      <c r="AJ694">
        <v>0</v>
      </c>
    </row>
    <row r="695" spans="3:36">
      <c r="C695" s="3">
        <v>40274</v>
      </c>
      <c r="D695" s="2">
        <v>0.11</v>
      </c>
      <c r="AI695" s="28">
        <v>38719</v>
      </c>
      <c r="AJ695">
        <v>0</v>
      </c>
    </row>
    <row r="696" spans="3:36">
      <c r="C696" s="3">
        <v>40274.35</v>
      </c>
      <c r="D696" s="2">
        <v>9.1499999999999998E-2</v>
      </c>
      <c r="AI696" s="28">
        <v>38720</v>
      </c>
      <c r="AJ696">
        <v>0</v>
      </c>
    </row>
    <row r="697" spans="3:36">
      <c r="C697" s="3">
        <v>40274.362500000003</v>
      </c>
      <c r="D697" s="2">
        <v>9.1500000000000001E-5</v>
      </c>
      <c r="AI697" s="28">
        <v>38721</v>
      </c>
      <c r="AJ697">
        <v>0</v>
      </c>
    </row>
    <row r="698" spans="3:36">
      <c r="C698" s="3">
        <v>40275.342361111114</v>
      </c>
      <c r="D698" s="2">
        <v>8.8499999999999996E-5</v>
      </c>
      <c r="AI698" s="28">
        <v>38722</v>
      </c>
      <c r="AJ698">
        <v>0</v>
      </c>
    </row>
    <row r="699" spans="3:36">
      <c r="C699" s="3">
        <v>40275.366666666669</v>
      </c>
      <c r="D699" s="2">
        <v>8.8499999999999995E-2</v>
      </c>
      <c r="AI699" s="28">
        <v>38723</v>
      </c>
      <c r="AJ699">
        <v>0</v>
      </c>
    </row>
    <row r="700" spans="3:36">
      <c r="C700" s="3">
        <v>40276.445138888892</v>
      </c>
      <c r="D700" s="2">
        <v>8.8499999999999996E-5</v>
      </c>
      <c r="AI700" s="28">
        <v>38724</v>
      </c>
      <c r="AJ700">
        <v>0</v>
      </c>
    </row>
    <row r="701" spans="3:36">
      <c r="C701" s="3">
        <v>40276.446527777778</v>
      </c>
      <c r="D701" s="2">
        <v>8.8499999999999995E-2</v>
      </c>
      <c r="AI701" s="28">
        <v>38725</v>
      </c>
      <c r="AJ701">
        <v>0</v>
      </c>
    </row>
    <row r="702" spans="3:36">
      <c r="C702" s="3">
        <v>40277.329861111109</v>
      </c>
      <c r="D702" s="2">
        <v>9.4500000000000001E-2</v>
      </c>
      <c r="AI702" s="28">
        <v>38726</v>
      </c>
      <c r="AJ702">
        <v>0</v>
      </c>
    </row>
    <row r="703" spans="3:36">
      <c r="C703" s="3">
        <v>40277.381944444445</v>
      </c>
      <c r="D703" s="2">
        <v>9.4500000000000007E-5</v>
      </c>
      <c r="AI703" s="28">
        <v>38727</v>
      </c>
      <c r="AJ703">
        <v>0</v>
      </c>
    </row>
    <row r="704" spans="3:36">
      <c r="C704" s="3">
        <v>40278.3125</v>
      </c>
      <c r="D704" s="2">
        <v>8.8999999999999996E-2</v>
      </c>
      <c r="AI704" s="28">
        <v>38728</v>
      </c>
      <c r="AJ704">
        <v>0</v>
      </c>
    </row>
    <row r="705" spans="3:36">
      <c r="C705" s="3">
        <v>40278.32708333333</v>
      </c>
      <c r="D705" s="2">
        <v>8.8999999999999995E-5</v>
      </c>
      <c r="AI705" s="28">
        <v>38729</v>
      </c>
      <c r="AJ705">
        <v>0</v>
      </c>
    </row>
    <row r="706" spans="3:36">
      <c r="C706" s="3">
        <v>40279.326388888891</v>
      </c>
      <c r="D706" s="2">
        <v>6.3500000000000001E-2</v>
      </c>
      <c r="AI706" s="28">
        <v>38730</v>
      </c>
      <c r="AJ706">
        <v>0</v>
      </c>
    </row>
    <row r="707" spans="3:36">
      <c r="C707" s="3">
        <v>40279.45416666667</v>
      </c>
      <c r="D707" s="2">
        <v>6.3499999999999999E-5</v>
      </c>
      <c r="AI707" s="28">
        <v>38731</v>
      </c>
      <c r="AJ707">
        <v>0</v>
      </c>
    </row>
    <row r="708" spans="3:36">
      <c r="C708" s="3">
        <v>40280.343055555553</v>
      </c>
      <c r="D708" s="2">
        <v>6.4500000000000002E-2</v>
      </c>
      <c r="AI708" s="28">
        <v>38732</v>
      </c>
      <c r="AJ708">
        <v>0</v>
      </c>
    </row>
    <row r="709" spans="3:36">
      <c r="C709" s="3">
        <v>40280.35833333333</v>
      </c>
      <c r="D709" s="2">
        <v>6.4499999999999996E-5</v>
      </c>
      <c r="AI709" s="28">
        <v>38733</v>
      </c>
      <c r="AJ709">
        <v>0</v>
      </c>
    </row>
    <row r="710" spans="3:36">
      <c r="C710" s="3">
        <v>40281</v>
      </c>
      <c r="D710" s="2">
        <v>9.2499999999999999E-2</v>
      </c>
      <c r="AI710" s="28">
        <v>38734</v>
      </c>
      <c r="AJ710">
        <v>0</v>
      </c>
    </row>
    <row r="711" spans="3:36">
      <c r="C711" s="3">
        <v>40281.372916666667</v>
      </c>
      <c r="D711" s="2">
        <v>7.3499999999999998E-5</v>
      </c>
      <c r="AI711" s="28">
        <v>38735</v>
      </c>
      <c r="AJ711">
        <v>0</v>
      </c>
    </row>
    <row r="712" spans="3:36">
      <c r="C712" s="3">
        <v>40281.37777777778</v>
      </c>
      <c r="D712" s="2">
        <v>7.3499999999999996E-2</v>
      </c>
      <c r="AI712" s="28">
        <v>38736</v>
      </c>
      <c r="AJ712">
        <v>0</v>
      </c>
    </row>
    <row r="713" spans="3:36">
      <c r="C713" s="3">
        <v>40282.347222222219</v>
      </c>
      <c r="D713" s="2">
        <v>5.8999999999999997E-2</v>
      </c>
      <c r="AI713" s="28">
        <v>38737</v>
      </c>
      <c r="AJ713">
        <v>0</v>
      </c>
    </row>
    <row r="714" spans="3:36">
      <c r="C714" s="3">
        <v>40282.44027777778</v>
      </c>
      <c r="D714" s="2">
        <v>5.8999999999999998E-5</v>
      </c>
      <c r="AI714" s="28">
        <v>38738</v>
      </c>
      <c r="AJ714">
        <v>0</v>
      </c>
    </row>
    <row r="715" spans="3:36">
      <c r="C715" s="3">
        <v>40283.336805555555</v>
      </c>
      <c r="D715" s="2">
        <v>6.3E-2</v>
      </c>
      <c r="AI715" s="28">
        <v>38739</v>
      </c>
      <c r="AJ715">
        <v>0</v>
      </c>
    </row>
    <row r="716" spans="3:36">
      <c r="C716" s="3">
        <v>40283.338194444441</v>
      </c>
      <c r="D716" s="2">
        <v>6.3E-5</v>
      </c>
      <c r="AI716" s="28">
        <v>38740</v>
      </c>
      <c r="AJ716">
        <v>0</v>
      </c>
    </row>
    <row r="717" spans="3:36">
      <c r="C717" s="3">
        <v>40288</v>
      </c>
      <c r="D717" s="2">
        <v>7.3800000000000004E-2</v>
      </c>
      <c r="AI717" s="28">
        <v>38741</v>
      </c>
      <c r="AJ717">
        <v>0</v>
      </c>
    </row>
    <row r="718" spans="3:36">
      <c r="C718" s="3">
        <v>40288.594444444447</v>
      </c>
      <c r="D718" s="2">
        <v>9.2999999999999997E-5</v>
      </c>
      <c r="AI718" s="28">
        <v>38742</v>
      </c>
      <c r="AJ718">
        <v>0</v>
      </c>
    </row>
    <row r="719" spans="3:36">
      <c r="C719" s="3">
        <v>40288.613194444442</v>
      </c>
      <c r="D719" s="2">
        <v>9.2999999999999999E-2</v>
      </c>
      <c r="AI719" s="28">
        <v>38743</v>
      </c>
      <c r="AJ719">
        <v>0</v>
      </c>
    </row>
    <row r="720" spans="3:36">
      <c r="C720" s="3">
        <v>40291.31527777778</v>
      </c>
      <c r="D720" s="2">
        <v>5.6000000000000001E-2</v>
      </c>
      <c r="AI720" s="28">
        <v>38744</v>
      </c>
      <c r="AJ720">
        <v>0</v>
      </c>
    </row>
    <row r="721" spans="3:36">
      <c r="C721" s="3">
        <v>40291.319444444445</v>
      </c>
      <c r="D721" s="2">
        <v>5.5999999999999999E-5</v>
      </c>
      <c r="AI721" s="28">
        <v>38745</v>
      </c>
      <c r="AJ721">
        <v>0</v>
      </c>
    </row>
    <row r="722" spans="3:36">
      <c r="C722" s="3">
        <v>40293.319444444445</v>
      </c>
      <c r="D722" s="2">
        <v>6.3999999999999997E-5</v>
      </c>
      <c r="AI722" s="28">
        <v>38746</v>
      </c>
      <c r="AJ722">
        <v>0</v>
      </c>
    </row>
    <row r="723" spans="3:36">
      <c r="C723" s="3">
        <v>40293.322222222225</v>
      </c>
      <c r="D723" s="2">
        <v>6.4000000000000001E-2</v>
      </c>
      <c r="AI723" s="28">
        <v>38747</v>
      </c>
      <c r="AJ723">
        <v>0</v>
      </c>
    </row>
    <row r="724" spans="3:36">
      <c r="C724" s="3">
        <v>40294.354166666664</v>
      </c>
      <c r="D724" s="2">
        <v>3.5000000000000004E-5</v>
      </c>
      <c r="AI724" s="28">
        <v>38748</v>
      </c>
      <c r="AJ724">
        <v>6.8154000000000003</v>
      </c>
    </row>
    <row r="725" spans="3:36">
      <c r="C725" s="3">
        <v>40294.363194444442</v>
      </c>
      <c r="D725" s="2">
        <v>3.5000000000000003E-2</v>
      </c>
      <c r="AI725" s="28">
        <v>38749</v>
      </c>
      <c r="AJ725">
        <v>6.8154000000000003</v>
      </c>
    </row>
    <row r="726" spans="3:36">
      <c r="C726" s="3">
        <v>40295</v>
      </c>
      <c r="D726" s="2">
        <v>4.2700000000000002E-2</v>
      </c>
      <c r="AI726" s="28">
        <v>38750</v>
      </c>
      <c r="AJ726">
        <v>6.8154000000000003</v>
      </c>
    </row>
    <row r="727" spans="3:36">
      <c r="C727" s="3">
        <v>40295.076388888891</v>
      </c>
      <c r="D727" s="2">
        <v>3.4000000000000002E-2</v>
      </c>
      <c r="AI727" s="28">
        <v>38751</v>
      </c>
      <c r="AJ727">
        <v>6.8154000000000003</v>
      </c>
    </row>
    <row r="728" spans="3:36">
      <c r="C728" s="3">
        <v>40295.381944444445</v>
      </c>
      <c r="D728" s="2">
        <v>3.4E-5</v>
      </c>
      <c r="AI728" s="28">
        <v>38752</v>
      </c>
      <c r="AJ728">
        <v>6.8154000000000003</v>
      </c>
    </row>
    <row r="729" spans="3:36">
      <c r="C729" s="3">
        <v>40295.576388888891</v>
      </c>
      <c r="D729" s="2">
        <v>4.2700000000000002E-2</v>
      </c>
      <c r="AI729" s="28">
        <v>38753</v>
      </c>
      <c r="AJ729">
        <v>6.8154000000000003</v>
      </c>
    </row>
    <row r="730" spans="3:36">
      <c r="C730" s="3">
        <v>40297.351388888892</v>
      </c>
      <c r="D730" s="2">
        <v>3.5999999999999994E-5</v>
      </c>
      <c r="AI730" s="28">
        <v>38754</v>
      </c>
      <c r="AJ730">
        <v>6.8154000000000003</v>
      </c>
    </row>
    <row r="731" spans="3:36">
      <c r="C731" s="3">
        <v>40297.649305555555</v>
      </c>
      <c r="D731" s="2">
        <v>3.5999999999999997E-2</v>
      </c>
      <c r="AI731" s="28">
        <v>38755</v>
      </c>
      <c r="AJ731">
        <v>6.8154000000000003</v>
      </c>
    </row>
    <row r="732" spans="3:36">
      <c r="C732" s="3">
        <v>40300.341666666667</v>
      </c>
      <c r="D732" s="2">
        <v>5.1E-5</v>
      </c>
      <c r="AI732" s="28">
        <v>38756</v>
      </c>
      <c r="AJ732">
        <v>6.8154000000000003</v>
      </c>
    </row>
    <row r="733" spans="3:36">
      <c r="C733" s="3">
        <v>40300.378472222219</v>
      </c>
      <c r="D733" s="2">
        <v>5.0999999999999997E-2</v>
      </c>
      <c r="AI733" s="28">
        <v>38757</v>
      </c>
      <c r="AJ733">
        <v>6.8154000000000003</v>
      </c>
    </row>
    <row r="734" spans="3:36">
      <c r="C734" s="3">
        <v>40300.59375</v>
      </c>
      <c r="D734" s="2"/>
      <c r="AI734" s="28">
        <v>38758</v>
      </c>
      <c r="AJ734">
        <v>6.8154000000000003</v>
      </c>
    </row>
    <row r="735" spans="3:36">
      <c r="C735" s="3">
        <v>40301.319444444445</v>
      </c>
      <c r="D735" s="2">
        <v>4.6499999999999999E-5</v>
      </c>
      <c r="AI735" s="28">
        <v>38759</v>
      </c>
      <c r="AJ735">
        <v>6.8154000000000003</v>
      </c>
    </row>
    <row r="736" spans="3:36">
      <c r="C736" s="3">
        <v>40301.353472222225</v>
      </c>
      <c r="D736" s="2">
        <v>4.65E-2</v>
      </c>
      <c r="AI736" s="28">
        <v>38760</v>
      </c>
      <c r="AJ736">
        <v>6.8154000000000003</v>
      </c>
    </row>
    <row r="737" spans="3:36">
      <c r="C737" s="3">
        <v>40302</v>
      </c>
      <c r="D737" s="2">
        <v>6.3E-2</v>
      </c>
      <c r="AI737" s="28">
        <v>38761</v>
      </c>
      <c r="AJ737">
        <v>6.8154000000000003</v>
      </c>
    </row>
    <row r="738" spans="3:36">
      <c r="C738" s="3">
        <v>40302.319444444445</v>
      </c>
      <c r="D738" s="2">
        <v>6.6000000000000005E-5</v>
      </c>
      <c r="AI738" s="28">
        <v>38762</v>
      </c>
      <c r="AJ738">
        <v>0</v>
      </c>
    </row>
    <row r="739" spans="3:36">
      <c r="C739" s="3">
        <v>40302.359027777777</v>
      </c>
      <c r="D739" s="2">
        <v>6.6000000000000003E-2</v>
      </c>
      <c r="AI739" s="28">
        <v>38763</v>
      </c>
      <c r="AJ739">
        <v>0</v>
      </c>
    </row>
    <row r="740" spans="3:36">
      <c r="C740" s="3">
        <v>40302.367361111108</v>
      </c>
      <c r="D740" s="2">
        <v>6.3E-2</v>
      </c>
      <c r="AI740" s="28">
        <v>38764</v>
      </c>
      <c r="AJ740">
        <v>5.9065000000000003</v>
      </c>
    </row>
    <row r="741" spans="3:36">
      <c r="C741" s="3">
        <v>40303.347222222219</v>
      </c>
      <c r="D741" s="2">
        <v>6.3999999999999997E-5</v>
      </c>
      <c r="AI741" s="28">
        <v>38765</v>
      </c>
      <c r="AJ741">
        <v>5.9065000000000003</v>
      </c>
    </row>
    <row r="742" spans="3:36">
      <c r="C742" s="3">
        <v>40303.361805555556</v>
      </c>
      <c r="D742" s="2">
        <v>6.4000000000000001E-2</v>
      </c>
      <c r="AI742" s="28">
        <v>38766</v>
      </c>
      <c r="AJ742">
        <v>5.9065000000000003</v>
      </c>
    </row>
    <row r="743" spans="3:36">
      <c r="C743" s="3">
        <v>40304.347916666666</v>
      </c>
      <c r="D743" s="2">
        <v>8.5000000000000006E-5</v>
      </c>
      <c r="AI743" s="28">
        <v>38767</v>
      </c>
      <c r="AJ743">
        <v>5.9065000000000003</v>
      </c>
    </row>
    <row r="744" spans="3:36">
      <c r="C744" s="3">
        <v>40304.368055555555</v>
      </c>
      <c r="D744" s="2">
        <v>8.5000000000000006E-2</v>
      </c>
      <c r="AI744" s="28">
        <v>38768</v>
      </c>
      <c r="AJ744">
        <v>5.9065000000000003</v>
      </c>
    </row>
    <row r="745" spans="3:36">
      <c r="C745" s="3">
        <v>40305.274305555555</v>
      </c>
      <c r="D745" s="2">
        <v>5.8000000000000003E-2</v>
      </c>
      <c r="AI745" s="28">
        <v>38769</v>
      </c>
      <c r="AJ745">
        <v>129.49</v>
      </c>
    </row>
    <row r="746" spans="3:36">
      <c r="C746" s="3">
        <v>40305.60833333333</v>
      </c>
      <c r="D746" s="2">
        <v>5.8E-5</v>
      </c>
      <c r="AI746" s="28">
        <v>38770</v>
      </c>
      <c r="AJ746">
        <v>141.99</v>
      </c>
    </row>
    <row r="747" spans="3:36">
      <c r="C747" s="3">
        <v>40306.336111111108</v>
      </c>
      <c r="D747" s="2">
        <v>0.06</v>
      </c>
      <c r="AI747" s="28">
        <v>38771</v>
      </c>
      <c r="AJ747">
        <v>141.99</v>
      </c>
    </row>
    <row r="748" spans="3:36">
      <c r="C748" s="3">
        <v>40306.369444444441</v>
      </c>
      <c r="D748" s="2">
        <v>5.9999999999999995E-5</v>
      </c>
      <c r="AI748" s="28">
        <v>38772</v>
      </c>
      <c r="AJ748">
        <v>210.14</v>
      </c>
    </row>
    <row r="749" spans="3:36">
      <c r="C749" s="3">
        <v>40307.342361111114</v>
      </c>
      <c r="D749" s="2">
        <v>6.5000000000000002E-2</v>
      </c>
      <c r="AI749" s="28">
        <v>38773</v>
      </c>
      <c r="AJ749">
        <v>210.14</v>
      </c>
    </row>
    <row r="750" spans="3:36">
      <c r="C750" s="3">
        <v>40307.354166666664</v>
      </c>
      <c r="D750" s="2">
        <v>6.5000000000000008E-5</v>
      </c>
      <c r="AI750" s="28">
        <v>38774</v>
      </c>
      <c r="AJ750">
        <v>210.14</v>
      </c>
    </row>
    <row r="751" spans="3:36">
      <c r="C751" s="3">
        <v>40308.34652777778</v>
      </c>
      <c r="D751" s="2">
        <v>5.8999999999999997E-2</v>
      </c>
      <c r="AI751" s="28">
        <v>38775</v>
      </c>
      <c r="AJ751">
        <v>210.14</v>
      </c>
    </row>
    <row r="752" spans="3:36">
      <c r="C752" s="3">
        <v>40308.510416666664</v>
      </c>
      <c r="D752" s="2">
        <v>5.8999999999999998E-5</v>
      </c>
      <c r="AI752" s="28">
        <v>38776</v>
      </c>
      <c r="AJ752">
        <v>177.51</v>
      </c>
    </row>
    <row r="753" spans="3:36">
      <c r="C753" s="3">
        <v>40309</v>
      </c>
      <c r="D753" s="2">
        <v>4.5400000000000003E-2</v>
      </c>
      <c r="AI753" s="28">
        <v>38777</v>
      </c>
      <c r="AJ753">
        <v>177.51</v>
      </c>
    </row>
    <row r="754" spans="3:36">
      <c r="C754" s="3">
        <v>40309.347222222219</v>
      </c>
      <c r="D754" s="2">
        <v>4.5999999999999999E-2</v>
      </c>
      <c r="AI754" s="28">
        <v>38778</v>
      </c>
      <c r="AJ754">
        <v>208.47</v>
      </c>
    </row>
    <row r="755" spans="3:36">
      <c r="C755" s="3">
        <v>40309.37777777778</v>
      </c>
      <c r="D755" s="2"/>
      <c r="AI755" s="28">
        <v>38779</v>
      </c>
      <c r="AJ755">
        <v>181.04</v>
      </c>
    </row>
    <row r="756" spans="3:36">
      <c r="C756" s="3">
        <v>40309.579861111109</v>
      </c>
      <c r="D756" s="2">
        <v>4.6E-5</v>
      </c>
      <c r="AI756" s="28">
        <v>38780</v>
      </c>
      <c r="AJ756">
        <v>181.04</v>
      </c>
    </row>
    <row r="757" spans="3:36">
      <c r="C757" s="3">
        <v>40310.36041666667</v>
      </c>
      <c r="D757" s="2">
        <v>5.8999999999999997E-2</v>
      </c>
      <c r="AI757" s="28">
        <v>38781</v>
      </c>
      <c r="AJ757">
        <v>195.3</v>
      </c>
    </row>
    <row r="758" spans="3:36">
      <c r="C758" s="3">
        <v>40310.579861111109</v>
      </c>
      <c r="D758" s="2">
        <v>5.8999999999999998E-5</v>
      </c>
      <c r="AI758" s="28">
        <v>38782</v>
      </c>
      <c r="AJ758">
        <v>195.3</v>
      </c>
    </row>
    <row r="759" spans="3:36">
      <c r="C759" s="3">
        <v>40311.317361111112</v>
      </c>
      <c r="D759" s="2">
        <v>5.0999999999999997E-2</v>
      </c>
      <c r="AI759" s="28">
        <v>38783</v>
      </c>
      <c r="AJ759">
        <v>194.21</v>
      </c>
    </row>
    <row r="760" spans="3:36">
      <c r="C760" s="3">
        <v>40311.702777777777</v>
      </c>
      <c r="D760" s="2">
        <v>5.1E-5</v>
      </c>
      <c r="AI760" s="28">
        <v>38784</v>
      </c>
      <c r="AJ760">
        <v>194.21</v>
      </c>
    </row>
    <row r="761" spans="3:36">
      <c r="C761" s="3">
        <v>40312.323611111111</v>
      </c>
      <c r="D761" s="2">
        <v>5.1999999999999998E-2</v>
      </c>
      <c r="AI761" s="28">
        <v>38785</v>
      </c>
      <c r="AJ761">
        <v>208.47</v>
      </c>
    </row>
    <row r="762" spans="3:36">
      <c r="C762" s="3">
        <v>40312.579861111109</v>
      </c>
      <c r="D762" s="2">
        <v>5.1999999999999997E-5</v>
      </c>
      <c r="AI762" s="28">
        <v>38786</v>
      </c>
      <c r="AJ762">
        <v>0</v>
      </c>
    </row>
    <row r="763" spans="3:36">
      <c r="C763" s="3">
        <v>40313.308333333334</v>
      </c>
      <c r="D763" s="2">
        <v>5.3999999999999999E-2</v>
      </c>
      <c r="AI763" s="28">
        <v>38787</v>
      </c>
      <c r="AJ763">
        <v>0</v>
      </c>
    </row>
    <row r="764" spans="3:36">
      <c r="C764" s="3">
        <v>40313.32916666667</v>
      </c>
      <c r="D764" s="2">
        <v>5.3999999999999998E-5</v>
      </c>
      <c r="AI764" s="28">
        <v>38788</v>
      </c>
      <c r="AJ764">
        <v>0</v>
      </c>
    </row>
    <row r="765" spans="3:36">
      <c r="C765" s="3">
        <v>40314.335416666669</v>
      </c>
      <c r="D765" s="2">
        <v>4.2999999999999997E-2</v>
      </c>
      <c r="AI765" s="28">
        <v>38789</v>
      </c>
      <c r="AJ765">
        <v>0</v>
      </c>
    </row>
    <row r="766" spans="3:36">
      <c r="C766" s="3">
        <v>40314.355555555558</v>
      </c>
      <c r="D766" s="2">
        <v>4.2999999999999995E-5</v>
      </c>
      <c r="AI766" s="28">
        <v>38790</v>
      </c>
      <c r="AJ766">
        <v>0</v>
      </c>
    </row>
    <row r="767" spans="3:36">
      <c r="C767" s="3">
        <v>40315.352083333331</v>
      </c>
      <c r="D767" s="2">
        <v>0.04</v>
      </c>
      <c r="AI767" s="28">
        <v>38791</v>
      </c>
      <c r="AJ767">
        <v>0</v>
      </c>
    </row>
    <row r="768" spans="3:36">
      <c r="C768" s="3">
        <v>40315.580555555556</v>
      </c>
      <c r="D768" s="2">
        <v>4.0000000000000003E-5</v>
      </c>
      <c r="AI768" s="28">
        <v>38792</v>
      </c>
      <c r="AJ768">
        <v>0</v>
      </c>
    </row>
    <row r="769" spans="3:36">
      <c r="C769" s="3">
        <v>40316</v>
      </c>
      <c r="D769" s="2">
        <v>3.85E-2</v>
      </c>
      <c r="AI769" s="28">
        <v>38793</v>
      </c>
      <c r="AJ769">
        <v>0</v>
      </c>
    </row>
    <row r="770" spans="3:36">
      <c r="C770" s="3">
        <v>40316.356944444444</v>
      </c>
      <c r="D770" s="2">
        <v>3.4000000000000002E-2</v>
      </c>
      <c r="AI770" s="28">
        <v>38794</v>
      </c>
      <c r="AJ770">
        <v>0</v>
      </c>
    </row>
    <row r="771" spans="3:36">
      <c r="C771" s="3">
        <v>40316.375</v>
      </c>
      <c r="D771" s="2">
        <v>3.4E-5</v>
      </c>
      <c r="AI771" s="28">
        <v>38795</v>
      </c>
      <c r="AJ771">
        <v>0</v>
      </c>
    </row>
    <row r="772" spans="3:36">
      <c r="C772" s="3">
        <v>40316.459722222222</v>
      </c>
      <c r="D772" s="2">
        <v>3.85E-2</v>
      </c>
      <c r="AI772" s="28">
        <v>38796</v>
      </c>
      <c r="AJ772">
        <v>0</v>
      </c>
    </row>
    <row r="773" spans="3:36">
      <c r="C773" s="3">
        <v>40316.613194444442</v>
      </c>
      <c r="D773" s="2"/>
      <c r="AI773" s="28">
        <v>38797</v>
      </c>
      <c r="AJ773">
        <v>0</v>
      </c>
    </row>
    <row r="774" spans="3:36">
      <c r="C774" s="3">
        <v>40317</v>
      </c>
      <c r="D774" s="2">
        <v>3.9799999999999995E-2</v>
      </c>
      <c r="AI774" s="28">
        <v>38798</v>
      </c>
      <c r="AJ774">
        <v>0</v>
      </c>
    </row>
    <row r="775" spans="3:36">
      <c r="C775" s="3">
        <v>40317.350694444445</v>
      </c>
      <c r="D775" s="2">
        <v>3.3000000000000002E-2</v>
      </c>
      <c r="AI775" s="28">
        <v>38799</v>
      </c>
      <c r="AJ775">
        <v>0</v>
      </c>
    </row>
    <row r="776" spans="3:36">
      <c r="C776" s="3">
        <v>40317.65</v>
      </c>
      <c r="D776" s="2">
        <v>3.3000000000000003E-5</v>
      </c>
      <c r="AI776" s="28">
        <v>38800</v>
      </c>
      <c r="AJ776">
        <v>0</v>
      </c>
    </row>
    <row r="777" spans="3:36">
      <c r="C777" s="3">
        <v>40318.333333333336</v>
      </c>
      <c r="D777" s="2">
        <v>3.8000000000000002E-5</v>
      </c>
      <c r="AI777" s="28">
        <v>38801</v>
      </c>
      <c r="AJ777">
        <v>0</v>
      </c>
    </row>
    <row r="778" spans="3:36">
      <c r="C778" s="3">
        <v>40318.345833333333</v>
      </c>
      <c r="D778" s="2">
        <v>3.7999999999999999E-2</v>
      </c>
      <c r="AI778" s="28">
        <v>38802</v>
      </c>
      <c r="AJ778">
        <v>0</v>
      </c>
    </row>
    <row r="779" spans="3:36">
      <c r="C779" s="3">
        <v>40319.35833333333</v>
      </c>
      <c r="D779" s="2">
        <v>2.5999999999999999E-2</v>
      </c>
      <c r="AI779" s="28">
        <v>38803</v>
      </c>
      <c r="AJ779">
        <v>0</v>
      </c>
    </row>
    <row r="780" spans="3:36">
      <c r="C780" s="3">
        <v>40319.375</v>
      </c>
      <c r="D780" s="2">
        <v>2.5999999999999998E-5</v>
      </c>
      <c r="AI780" s="28">
        <v>38804</v>
      </c>
      <c r="AJ780">
        <v>0</v>
      </c>
    </row>
    <row r="781" spans="3:36">
      <c r="C781" s="3">
        <v>40320.326388888891</v>
      </c>
      <c r="D781" s="2">
        <v>2.1999999999999999E-5</v>
      </c>
      <c r="AI781" s="28">
        <v>38805</v>
      </c>
      <c r="AJ781">
        <v>0</v>
      </c>
    </row>
    <row r="782" spans="3:36">
      <c r="C782" s="3">
        <v>40320.336805555555</v>
      </c>
      <c r="D782" s="2">
        <v>2.1999999999999999E-2</v>
      </c>
      <c r="AI782" s="28">
        <v>38806</v>
      </c>
      <c r="AJ782">
        <v>0</v>
      </c>
    </row>
    <row r="783" spans="3:36">
      <c r="C783" s="3">
        <v>40321.344444444447</v>
      </c>
      <c r="D783" s="2">
        <v>2.5999999999999999E-2</v>
      </c>
      <c r="AI783" s="28">
        <v>38807</v>
      </c>
      <c r="AJ783">
        <v>0</v>
      </c>
    </row>
    <row r="784" spans="3:36">
      <c r="C784" s="3">
        <v>40321.357638888891</v>
      </c>
      <c r="D784" s="2">
        <v>2.5999999999999998E-5</v>
      </c>
      <c r="AI784" s="28">
        <v>38808</v>
      </c>
      <c r="AJ784">
        <v>0</v>
      </c>
    </row>
    <row r="785" spans="3:36">
      <c r="C785" s="3">
        <v>40322.314583333333</v>
      </c>
      <c r="D785" s="2">
        <v>2.4E-2</v>
      </c>
      <c r="AI785" s="28">
        <v>38809</v>
      </c>
      <c r="AJ785">
        <v>0</v>
      </c>
    </row>
    <row r="786" spans="3:36">
      <c r="C786" s="3">
        <v>40322.367361111108</v>
      </c>
      <c r="D786" s="2">
        <v>2.4000000000000001E-5</v>
      </c>
      <c r="AI786" s="28">
        <v>38810</v>
      </c>
      <c r="AJ786">
        <v>0</v>
      </c>
    </row>
    <row r="787" spans="3:36">
      <c r="C787" s="3">
        <v>40323</v>
      </c>
      <c r="D787" s="2">
        <v>2.2599999999999999E-2</v>
      </c>
      <c r="AI787" s="28">
        <v>38811</v>
      </c>
      <c r="AJ787">
        <v>0</v>
      </c>
    </row>
    <row r="788" spans="3:36">
      <c r="C788" s="3">
        <v>40323.361111111109</v>
      </c>
      <c r="D788" s="2">
        <v>2.1999999999999999E-2</v>
      </c>
      <c r="AI788" s="28">
        <v>38812</v>
      </c>
      <c r="AJ788">
        <v>0</v>
      </c>
    </row>
    <row r="789" spans="3:36">
      <c r="C789" s="3">
        <v>40323.366666666669</v>
      </c>
      <c r="D789" s="2">
        <v>2.1999999999999999E-5</v>
      </c>
      <c r="AI789" s="28">
        <v>38813</v>
      </c>
      <c r="AJ789">
        <v>0</v>
      </c>
    </row>
    <row r="790" spans="3:36">
      <c r="C790" s="3">
        <v>40323.576388888891</v>
      </c>
      <c r="D790" s="2"/>
      <c r="AI790" s="28">
        <v>38814</v>
      </c>
      <c r="AJ790">
        <v>0</v>
      </c>
    </row>
    <row r="791" spans="3:36">
      <c r="C791" s="3">
        <v>40324.34652777778</v>
      </c>
      <c r="D791" s="2">
        <v>2.4E-2</v>
      </c>
      <c r="AI791" s="28">
        <v>38815</v>
      </c>
      <c r="AJ791">
        <v>0</v>
      </c>
    </row>
    <row r="792" spans="3:36">
      <c r="C792" s="3">
        <v>40324.37222222222</v>
      </c>
      <c r="D792" s="2">
        <v>2.4000000000000001E-5</v>
      </c>
      <c r="AI792" s="28">
        <v>38816</v>
      </c>
      <c r="AJ792">
        <v>0</v>
      </c>
    </row>
    <row r="793" spans="3:36">
      <c r="C793" s="3">
        <v>40325.279861111114</v>
      </c>
      <c r="D793" s="2">
        <v>2.8E-5</v>
      </c>
      <c r="AI793" s="28">
        <v>38817</v>
      </c>
      <c r="AJ793">
        <v>0</v>
      </c>
    </row>
    <row r="794" spans="3:36">
      <c r="C794" s="3">
        <v>40325.379861111112</v>
      </c>
      <c r="D794" s="2">
        <v>2.8000000000000001E-2</v>
      </c>
      <c r="AI794" s="28">
        <v>38818</v>
      </c>
      <c r="AJ794">
        <v>0</v>
      </c>
    </row>
    <row r="795" spans="3:36">
      <c r="C795" s="3">
        <v>40330</v>
      </c>
      <c r="D795" s="2">
        <v>4.2599999999999999E-2</v>
      </c>
      <c r="AI795" s="28">
        <v>38819</v>
      </c>
      <c r="AJ795">
        <v>0</v>
      </c>
    </row>
    <row r="796" spans="3:36">
      <c r="C796" s="3">
        <v>40330.361111111109</v>
      </c>
      <c r="D796" s="2">
        <v>4.2599999999999999E-2</v>
      </c>
      <c r="AI796" s="28">
        <v>38820</v>
      </c>
      <c r="AJ796">
        <v>0</v>
      </c>
    </row>
    <row r="797" spans="3:36">
      <c r="C797" s="3">
        <v>40330.364583333336</v>
      </c>
      <c r="D797" s="2"/>
      <c r="AI797" s="28">
        <v>38821</v>
      </c>
      <c r="AJ797">
        <v>0</v>
      </c>
    </row>
    <row r="798" spans="3:36">
      <c r="C798" s="3">
        <v>40337</v>
      </c>
      <c r="D798" s="2">
        <v>3.9899999999999998E-2</v>
      </c>
      <c r="AI798" s="28">
        <v>38822</v>
      </c>
      <c r="AJ798">
        <v>0</v>
      </c>
    </row>
    <row r="799" spans="3:36">
      <c r="C799" s="3">
        <v>40337.329861111109</v>
      </c>
      <c r="D799" s="2">
        <v>4.0000000000000003E-5</v>
      </c>
      <c r="AI799" s="28">
        <v>38823</v>
      </c>
      <c r="AJ799">
        <v>0</v>
      </c>
    </row>
    <row r="800" spans="3:36">
      <c r="C800" s="3">
        <v>40337.35833333333</v>
      </c>
      <c r="D800" s="2">
        <v>0.04</v>
      </c>
      <c r="AI800" s="28">
        <v>38824</v>
      </c>
      <c r="AJ800">
        <v>0</v>
      </c>
    </row>
    <row r="801" spans="3:36">
      <c r="C801" s="3">
        <v>40344</v>
      </c>
      <c r="D801" s="2">
        <v>4.8399999999999999E-2</v>
      </c>
      <c r="AI801" s="28">
        <v>38825</v>
      </c>
      <c r="AJ801">
        <v>0</v>
      </c>
    </row>
    <row r="802" spans="3:36">
      <c r="C802" s="3">
        <v>40344.338194444441</v>
      </c>
      <c r="D802" s="2">
        <v>4.6E-5</v>
      </c>
      <c r="AI802" s="28">
        <v>38826</v>
      </c>
      <c r="AJ802">
        <v>0</v>
      </c>
    </row>
    <row r="803" spans="3:36">
      <c r="C803" s="3">
        <v>40344.375694444447</v>
      </c>
      <c r="D803" s="2">
        <v>4.5999999999999999E-2</v>
      </c>
      <c r="AI803" s="28">
        <v>38827</v>
      </c>
      <c r="AJ803">
        <v>0</v>
      </c>
    </row>
    <row r="804" spans="3:36">
      <c r="C804" s="3">
        <v>40344.382638888892</v>
      </c>
      <c r="D804" s="2"/>
      <c r="AI804" s="28">
        <v>38828</v>
      </c>
      <c r="AJ804">
        <v>0</v>
      </c>
    </row>
    <row r="805" spans="3:36">
      <c r="C805" s="3">
        <v>40351</v>
      </c>
      <c r="D805" s="2">
        <v>4.5499999999999999E-2</v>
      </c>
      <c r="AI805" s="28">
        <v>38829</v>
      </c>
      <c r="AJ805">
        <v>0</v>
      </c>
    </row>
    <row r="806" spans="3:36">
      <c r="C806" s="3">
        <v>40351.350694444445</v>
      </c>
      <c r="D806" s="2">
        <v>1.1400000000000001E-4</v>
      </c>
      <c r="AI806" s="28">
        <v>38830</v>
      </c>
      <c r="AJ806">
        <v>0</v>
      </c>
    </row>
    <row r="807" spans="3:36">
      <c r="C807" s="3">
        <v>40351.413888888892</v>
      </c>
      <c r="D807" s="2">
        <v>0.114</v>
      </c>
      <c r="AI807" s="28">
        <v>38831</v>
      </c>
      <c r="AJ807">
        <v>0</v>
      </c>
    </row>
    <row r="808" spans="3:36">
      <c r="C808" s="3">
        <v>40353.336805555555</v>
      </c>
      <c r="D808" s="2">
        <v>4.3999999999999999E-5</v>
      </c>
      <c r="AI808" s="28">
        <v>38832</v>
      </c>
      <c r="AJ808">
        <v>0</v>
      </c>
    </row>
    <row r="809" spans="3:36">
      <c r="C809" s="3">
        <v>40353.384027777778</v>
      </c>
      <c r="D809" s="2">
        <v>4.3999999999999997E-2</v>
      </c>
      <c r="AI809" s="28">
        <v>38833</v>
      </c>
      <c r="AJ809">
        <v>0</v>
      </c>
    </row>
    <row r="810" spans="3:36">
      <c r="C810" s="3">
        <v>40358</v>
      </c>
      <c r="D810" s="2">
        <v>4.9299999999999997E-2</v>
      </c>
      <c r="AI810" s="28">
        <v>38834</v>
      </c>
      <c r="AJ810">
        <v>0</v>
      </c>
    </row>
    <row r="811" spans="3:36">
      <c r="C811" s="3">
        <v>40358.354861111111</v>
      </c>
      <c r="D811" s="2">
        <v>4.6999999999999997E-5</v>
      </c>
      <c r="AI811" s="28">
        <v>38835</v>
      </c>
      <c r="AJ811">
        <v>0</v>
      </c>
    </row>
    <row r="812" spans="3:36">
      <c r="C812" s="3">
        <v>40358.409722222219</v>
      </c>
      <c r="D812" s="2">
        <v>4.7E-2</v>
      </c>
      <c r="AI812" s="28">
        <v>38836</v>
      </c>
      <c r="AJ812">
        <v>0</v>
      </c>
    </row>
    <row r="813" spans="3:36">
      <c r="C813" s="3">
        <v>40358.413194444445</v>
      </c>
      <c r="D813" s="2"/>
      <c r="AI813" s="28">
        <v>38837</v>
      </c>
      <c r="AJ813">
        <v>0</v>
      </c>
    </row>
    <row r="814" spans="3:36">
      <c r="C814" s="3">
        <v>40365</v>
      </c>
      <c r="D814" s="2">
        <v>3.3399999999999999E-2</v>
      </c>
      <c r="AI814" s="28">
        <v>38838</v>
      </c>
      <c r="AJ814">
        <v>0</v>
      </c>
    </row>
    <row r="815" spans="3:36">
      <c r="C815" s="3">
        <v>40365.313888888886</v>
      </c>
      <c r="D815" s="2">
        <v>4.8000000000000001E-5</v>
      </c>
      <c r="AI815" s="28">
        <v>38839</v>
      </c>
      <c r="AJ815">
        <v>39.756</v>
      </c>
    </row>
    <row r="816" spans="3:36">
      <c r="C816" s="3">
        <v>40365.413888888892</v>
      </c>
      <c r="D816" s="2">
        <v>4.8000000000000001E-2</v>
      </c>
      <c r="AI816" s="28">
        <v>38840</v>
      </c>
      <c r="AJ816">
        <v>39.756</v>
      </c>
    </row>
    <row r="817" spans="3:36">
      <c r="C817" s="3">
        <v>40372</v>
      </c>
      <c r="D817" s="2">
        <v>4.2900000000000001E-2</v>
      </c>
      <c r="AI817" s="28">
        <v>38841</v>
      </c>
      <c r="AJ817">
        <v>58.158000000000001</v>
      </c>
    </row>
    <row r="818" spans="3:36">
      <c r="C818" s="3">
        <v>40372.317361111112</v>
      </c>
      <c r="D818" s="2">
        <v>4.0000000000000003E-5</v>
      </c>
      <c r="AI818" s="28">
        <v>38842</v>
      </c>
      <c r="AJ818">
        <v>58.158000000000001</v>
      </c>
    </row>
    <row r="819" spans="3:36">
      <c r="C819" s="3">
        <v>40372.364583333336</v>
      </c>
      <c r="D819" s="2">
        <v>0.04</v>
      </c>
      <c r="AI819" s="28">
        <v>38843</v>
      </c>
      <c r="AJ819">
        <v>58.158000000000001</v>
      </c>
    </row>
    <row r="820" spans="3:36">
      <c r="C820" s="3">
        <v>40379</v>
      </c>
      <c r="D820" s="2">
        <v>5.8299999999999998E-2</v>
      </c>
      <c r="AI820" s="28">
        <v>38844</v>
      </c>
      <c r="AJ820">
        <v>58.158000000000001</v>
      </c>
    </row>
    <row r="821" spans="3:36">
      <c r="C821" s="3">
        <v>40379.31527777778</v>
      </c>
      <c r="D821" s="2">
        <v>4.6E-5</v>
      </c>
      <c r="AI821" s="28">
        <v>38845</v>
      </c>
      <c r="AJ821">
        <v>58.158000000000001</v>
      </c>
    </row>
    <row r="822" spans="3:36">
      <c r="C822" s="3">
        <v>40379.422222222223</v>
      </c>
      <c r="D822" s="2">
        <v>4.5999999999999999E-2</v>
      </c>
      <c r="AI822" s="28">
        <v>38846</v>
      </c>
      <c r="AJ822">
        <v>270.33999999999997</v>
      </c>
    </row>
    <row r="823" spans="3:36">
      <c r="C823" s="3">
        <v>40386</v>
      </c>
      <c r="D823" s="2">
        <v>7.2599999999999998E-2</v>
      </c>
      <c r="AI823" s="28">
        <v>38847</v>
      </c>
      <c r="AJ823">
        <v>270.33999999999997</v>
      </c>
    </row>
    <row r="824" spans="3:36">
      <c r="C824" s="3">
        <v>40386.329861111109</v>
      </c>
      <c r="D824" s="2">
        <v>6.3E-5</v>
      </c>
      <c r="AI824" s="28">
        <v>38848</v>
      </c>
      <c r="AJ824">
        <v>270.33999999999997</v>
      </c>
    </row>
    <row r="825" spans="3:36">
      <c r="C825" s="3">
        <v>40386.375694444447</v>
      </c>
      <c r="D825" s="2">
        <v>6.3E-2</v>
      </c>
      <c r="AI825" s="28">
        <v>38849</v>
      </c>
      <c r="AJ825">
        <v>108.25</v>
      </c>
    </row>
    <row r="826" spans="3:36">
      <c r="C826" s="3">
        <v>40386.382638888892</v>
      </c>
      <c r="D826" s="2"/>
      <c r="AI826" s="28">
        <v>38850</v>
      </c>
      <c r="AJ826">
        <v>108.25</v>
      </c>
    </row>
    <row r="827" spans="3:36">
      <c r="C827" s="3">
        <v>40393</v>
      </c>
      <c r="D827" s="2">
        <v>1.7899999999999999E-2</v>
      </c>
      <c r="AI827" s="28">
        <v>38851</v>
      </c>
      <c r="AJ827">
        <v>108.25</v>
      </c>
    </row>
    <row r="828" spans="3:36">
      <c r="C828" s="3">
        <v>40393.551388888889</v>
      </c>
      <c r="D828" s="2">
        <v>1.9E-2</v>
      </c>
      <c r="AI828" s="28">
        <v>38852</v>
      </c>
      <c r="AJ828">
        <v>108.25</v>
      </c>
    </row>
    <row r="829" spans="3:36">
      <c r="C829" s="3">
        <v>40393.618055555555</v>
      </c>
      <c r="D829" s="2">
        <v>1.9E-2</v>
      </c>
      <c r="AI829" s="28">
        <v>38853</v>
      </c>
      <c r="AJ829">
        <v>0</v>
      </c>
    </row>
    <row r="830" spans="3:36">
      <c r="C830" s="3">
        <v>40400</v>
      </c>
      <c r="D830" s="2">
        <v>6.1400000000000003E-2</v>
      </c>
      <c r="AI830" s="28">
        <v>38854</v>
      </c>
      <c r="AJ830">
        <v>0</v>
      </c>
    </row>
    <row r="831" spans="3:36">
      <c r="C831" s="3">
        <v>40400.349305555559</v>
      </c>
      <c r="D831" s="2">
        <v>5.3999999999999998E-5</v>
      </c>
      <c r="AI831" s="28">
        <v>38855</v>
      </c>
      <c r="AJ831">
        <v>0</v>
      </c>
    </row>
    <row r="832" spans="3:36">
      <c r="C832" s="3">
        <v>40400.37222222222</v>
      </c>
      <c r="D832" s="2">
        <v>5.3999999999999999E-2</v>
      </c>
      <c r="AI832" s="28">
        <v>38856</v>
      </c>
      <c r="AJ832">
        <v>0</v>
      </c>
    </row>
    <row r="833" spans="3:36">
      <c r="C833" s="3">
        <v>40407</v>
      </c>
      <c r="D833" s="2">
        <v>5.1999999999999998E-2</v>
      </c>
      <c r="AI833" s="28">
        <v>38857</v>
      </c>
      <c r="AJ833">
        <v>0</v>
      </c>
    </row>
    <row r="834" spans="3:36">
      <c r="C834" s="3">
        <v>40407.353472222225</v>
      </c>
      <c r="D834" s="2">
        <v>5.1E-5</v>
      </c>
      <c r="AI834" s="28">
        <v>38858</v>
      </c>
      <c r="AJ834">
        <v>0</v>
      </c>
    </row>
    <row r="835" spans="3:36">
      <c r="C835" s="3">
        <v>40407.368055555555</v>
      </c>
      <c r="D835" s="2">
        <v>5.0999999999999997E-2</v>
      </c>
      <c r="AI835" s="28">
        <v>38859</v>
      </c>
      <c r="AJ835">
        <v>0</v>
      </c>
    </row>
    <row r="836" spans="3:36">
      <c r="C836" s="3">
        <v>40414</v>
      </c>
      <c r="D836" s="2">
        <v>4.24E-2</v>
      </c>
      <c r="AI836" s="28">
        <v>38860</v>
      </c>
      <c r="AJ836">
        <v>0</v>
      </c>
    </row>
    <row r="837" spans="3:36">
      <c r="C837" s="3">
        <v>40414.348611111112</v>
      </c>
      <c r="D837" s="2">
        <v>3.6999999999999998E-5</v>
      </c>
      <c r="AI837" s="28">
        <v>38861</v>
      </c>
      <c r="AJ837">
        <v>104.24</v>
      </c>
    </row>
    <row r="838" spans="3:36">
      <c r="C838" s="3">
        <v>40414.361111111109</v>
      </c>
      <c r="D838" s="2">
        <v>3.6999999999999998E-2</v>
      </c>
      <c r="AI838" s="28">
        <v>38862</v>
      </c>
      <c r="AJ838">
        <v>104.24</v>
      </c>
    </row>
    <row r="839" spans="3:36">
      <c r="C839" s="3">
        <v>40414.364583333336</v>
      </c>
      <c r="D839" s="2"/>
      <c r="AI839" s="28">
        <v>38863</v>
      </c>
      <c r="AJ839">
        <v>105.33</v>
      </c>
    </row>
    <row r="840" spans="3:36">
      <c r="C840" s="3">
        <v>40421</v>
      </c>
      <c r="D840" s="2">
        <v>4.9599999999999998E-2</v>
      </c>
      <c r="AI840" s="28">
        <v>38864</v>
      </c>
      <c r="AJ840">
        <v>105.33</v>
      </c>
    </row>
    <row r="841" spans="3:36">
      <c r="C841" s="3">
        <v>40421.343055555553</v>
      </c>
      <c r="D841" s="2">
        <v>4.6E-5</v>
      </c>
      <c r="AI841" s="28">
        <v>38865</v>
      </c>
      <c r="AJ841">
        <v>105.33</v>
      </c>
    </row>
    <row r="842" spans="3:36">
      <c r="C842" s="3">
        <v>40421.590277777781</v>
      </c>
      <c r="D842" s="2">
        <v>4.5999999999999999E-2</v>
      </c>
      <c r="AI842" s="28">
        <v>38866</v>
      </c>
      <c r="AJ842">
        <v>105.33</v>
      </c>
    </row>
    <row r="843" spans="3:36">
      <c r="C843" s="3">
        <v>40428</v>
      </c>
      <c r="D843" s="2">
        <v>4.1099999999999998E-2</v>
      </c>
      <c r="AI843" s="28">
        <v>38867</v>
      </c>
      <c r="AJ843">
        <v>89.24</v>
      </c>
    </row>
    <row r="844" spans="3:36">
      <c r="C844" s="3">
        <v>40428.350694444445</v>
      </c>
      <c r="D844" s="2">
        <v>1.01E-4</v>
      </c>
      <c r="AI844" s="28">
        <v>38868</v>
      </c>
      <c r="AJ844">
        <v>89.24</v>
      </c>
    </row>
    <row r="845" spans="3:36">
      <c r="C845" s="3">
        <v>40428.395833333336</v>
      </c>
      <c r="D845" s="2">
        <v>0.10100000000000001</v>
      </c>
      <c r="AI845" s="28">
        <v>38869</v>
      </c>
      <c r="AJ845">
        <v>89.24</v>
      </c>
    </row>
    <row r="846" spans="3:36">
      <c r="C846" s="3">
        <v>40472</v>
      </c>
      <c r="D846" s="2">
        <v>2.3900000000000001E-2</v>
      </c>
      <c r="AI846" s="28">
        <v>38870</v>
      </c>
      <c r="AJ846">
        <v>0</v>
      </c>
    </row>
    <row r="847" spans="3:36">
      <c r="C847" s="3">
        <v>40472.479166666664</v>
      </c>
      <c r="D847" s="2">
        <v>2.3899999999999998E-2</v>
      </c>
      <c r="AI847" s="28">
        <v>38871</v>
      </c>
      <c r="AJ847">
        <v>0</v>
      </c>
    </row>
    <row r="848" spans="3:36">
      <c r="C848" s="3">
        <v>40485.590277777781</v>
      </c>
      <c r="D848" s="2">
        <v>3.4700000000000002E-2</v>
      </c>
      <c r="AI848" s="28">
        <v>38872</v>
      </c>
      <c r="AJ848">
        <v>0</v>
      </c>
    </row>
    <row r="849" spans="3:36">
      <c r="C849" s="3">
        <v>40491</v>
      </c>
      <c r="D849" s="2">
        <v>3.5999999999999997E-2</v>
      </c>
      <c r="AI849" s="28">
        <v>38873</v>
      </c>
      <c r="AJ849">
        <v>0</v>
      </c>
    </row>
    <row r="850" spans="3:36">
      <c r="C850" s="3">
        <v>40491.686111111114</v>
      </c>
      <c r="D850" s="2">
        <v>3.5999999999999997E-2</v>
      </c>
      <c r="AI850" s="28">
        <v>38874</v>
      </c>
      <c r="AJ850">
        <v>0</v>
      </c>
    </row>
    <row r="851" spans="3:36">
      <c r="C851" s="3">
        <v>40499.310416666667</v>
      </c>
      <c r="D851" s="2">
        <v>1.18E-4</v>
      </c>
      <c r="AI851" s="28">
        <v>38875</v>
      </c>
      <c r="AJ851">
        <v>0</v>
      </c>
    </row>
    <row r="852" spans="3:36">
      <c r="C852" s="3">
        <v>40499.332638888889</v>
      </c>
      <c r="D852" s="2">
        <v>1.1300000000000001E-4</v>
      </c>
      <c r="AI852" s="28">
        <v>38876</v>
      </c>
      <c r="AJ852">
        <v>0</v>
      </c>
    </row>
    <row r="853" spans="3:36">
      <c r="C853" s="3">
        <v>40499.340277777781</v>
      </c>
      <c r="D853" s="2">
        <v>1.1700000000000001E-4</v>
      </c>
      <c r="AI853" s="28">
        <v>38877</v>
      </c>
      <c r="AJ853">
        <v>0</v>
      </c>
    </row>
    <row r="854" spans="3:36">
      <c r="C854" s="3">
        <v>40499.354166666664</v>
      </c>
      <c r="D854" s="2">
        <v>1.1899999999999999E-4</v>
      </c>
      <c r="AI854" s="28">
        <v>38878</v>
      </c>
      <c r="AJ854">
        <v>0</v>
      </c>
    </row>
    <row r="855" spans="3:36">
      <c r="C855" s="3">
        <v>40499.513888888891</v>
      </c>
      <c r="D855" s="2">
        <v>0.113</v>
      </c>
      <c r="AI855" s="28">
        <v>38879</v>
      </c>
      <c r="AJ855">
        <v>0</v>
      </c>
    </row>
    <row r="856" spans="3:36">
      <c r="C856" s="3">
        <v>40499.636111111111</v>
      </c>
      <c r="D856" s="2">
        <v>0.11700000000000001</v>
      </c>
      <c r="AI856" s="28">
        <v>38880</v>
      </c>
      <c r="AJ856">
        <v>0</v>
      </c>
    </row>
    <row r="857" spans="3:36">
      <c r="C857" s="3">
        <v>40499.694444444445</v>
      </c>
      <c r="D857" s="2">
        <v>0.11799999999999999</v>
      </c>
      <c r="AI857" s="28">
        <v>38881</v>
      </c>
      <c r="AJ857">
        <v>2.9258000000000002</v>
      </c>
    </row>
    <row r="858" spans="3:36">
      <c r="C858" s="3">
        <v>40499.695138888892</v>
      </c>
      <c r="D858" s="2">
        <v>0.11899999999999999</v>
      </c>
      <c r="AI858" s="28">
        <v>38882</v>
      </c>
      <c r="AJ858">
        <v>2.9258000000000002</v>
      </c>
    </row>
    <row r="859" spans="3:36">
      <c r="C859" s="3">
        <v>40500</v>
      </c>
      <c r="D859" s="2">
        <v>0.13500000000000001</v>
      </c>
      <c r="AI859" s="28">
        <v>38883</v>
      </c>
      <c r="AJ859">
        <v>2.9258000000000002</v>
      </c>
    </row>
    <row r="860" spans="3:36">
      <c r="C860" s="3">
        <v>40500.34375</v>
      </c>
      <c r="D860" s="2">
        <v>1.1E-4</v>
      </c>
      <c r="AI860" s="28">
        <v>38884</v>
      </c>
      <c r="AJ860">
        <v>2.9258000000000002</v>
      </c>
    </row>
    <row r="861" spans="3:36">
      <c r="C861" s="3">
        <v>40500.4375</v>
      </c>
      <c r="D861" s="2">
        <v>0.11</v>
      </c>
      <c r="AI861" s="28">
        <v>38885</v>
      </c>
      <c r="AJ861">
        <v>2.9258000000000002</v>
      </c>
    </row>
    <row r="862" spans="3:36">
      <c r="C862" s="3">
        <v>40501.377083333333</v>
      </c>
      <c r="D862" s="2">
        <v>1.0899999999999999E-4</v>
      </c>
      <c r="AI862" s="28">
        <v>38886</v>
      </c>
      <c r="AJ862">
        <v>2.9258000000000002</v>
      </c>
    </row>
    <row r="863" spans="3:36">
      <c r="C863" s="3">
        <v>40501.475694444445</v>
      </c>
      <c r="D863" s="2">
        <v>0.109</v>
      </c>
      <c r="AI863" s="28">
        <v>38887</v>
      </c>
      <c r="AJ863">
        <v>2.9258000000000002</v>
      </c>
    </row>
    <row r="864" spans="3:36">
      <c r="C864" s="3">
        <v>40502.324999999997</v>
      </c>
      <c r="D864" s="2">
        <v>1.0899999999999999E-4</v>
      </c>
      <c r="AI864" s="28">
        <v>38888</v>
      </c>
      <c r="AJ864">
        <v>2.9258000000000002</v>
      </c>
    </row>
    <row r="865" spans="3:36">
      <c r="C865" s="3">
        <v>40502.416666666664</v>
      </c>
      <c r="D865" s="2">
        <v>0.109</v>
      </c>
      <c r="AI865" s="28">
        <v>38889</v>
      </c>
      <c r="AJ865">
        <v>2.9258000000000002</v>
      </c>
    </row>
    <row r="866" spans="3:36">
      <c r="C866" s="3">
        <v>40503.322222222225</v>
      </c>
      <c r="D866" s="2">
        <v>1.0399999999999999E-4</v>
      </c>
      <c r="AI866" s="28">
        <v>38890</v>
      </c>
      <c r="AJ866">
        <v>87.046000000000006</v>
      </c>
    </row>
    <row r="867" spans="3:36">
      <c r="C867" s="3">
        <v>40503.416666666664</v>
      </c>
      <c r="D867" s="2">
        <v>0.104</v>
      </c>
      <c r="AI867" s="28">
        <v>38891</v>
      </c>
      <c r="AJ867">
        <v>87.046000000000006</v>
      </c>
    </row>
    <row r="868" spans="3:36">
      <c r="C868" s="3">
        <v>40504.326388888891</v>
      </c>
      <c r="D868" s="2">
        <v>1.0399999999999999E-4</v>
      </c>
      <c r="AI868" s="28">
        <v>38892</v>
      </c>
      <c r="AJ868">
        <v>87.046000000000006</v>
      </c>
    </row>
    <row r="869" spans="3:36">
      <c r="C869" s="3">
        <v>40504.413194444445</v>
      </c>
      <c r="D869" s="2">
        <v>0.104</v>
      </c>
      <c r="AI869" s="28">
        <v>38893</v>
      </c>
      <c r="AJ869">
        <v>87.046000000000006</v>
      </c>
    </row>
    <row r="870" spans="3:36">
      <c r="C870" s="3">
        <v>40505.34375</v>
      </c>
      <c r="D870" s="2">
        <v>1.01E-4</v>
      </c>
      <c r="AI870" s="28">
        <v>38894</v>
      </c>
      <c r="AJ870">
        <v>87.046000000000006</v>
      </c>
    </row>
    <row r="871" spans="3:36">
      <c r="C871" s="3">
        <v>40505.422222222223</v>
      </c>
      <c r="D871" s="2">
        <v>0.10100000000000001</v>
      </c>
      <c r="AI871" s="28">
        <v>38895</v>
      </c>
      <c r="AJ871">
        <v>87.046000000000006</v>
      </c>
    </row>
    <row r="872" spans="3:36">
      <c r="C872" s="3">
        <v>40506.350694444445</v>
      </c>
      <c r="D872" s="2">
        <v>9.9000000000000008E-5</v>
      </c>
      <c r="AI872" s="28">
        <v>38896</v>
      </c>
      <c r="AJ872">
        <v>0</v>
      </c>
    </row>
    <row r="873" spans="3:36">
      <c r="C873" s="3">
        <v>40506.359027777777</v>
      </c>
      <c r="D873" s="2">
        <v>1E-4</v>
      </c>
      <c r="AI873" s="28">
        <v>38897</v>
      </c>
      <c r="AJ873">
        <v>0</v>
      </c>
    </row>
    <row r="874" spans="3:36">
      <c r="C874" s="3">
        <v>40506.388194444444</v>
      </c>
      <c r="D874" s="2">
        <v>9.9000000000000005E-2</v>
      </c>
      <c r="AI874" s="28">
        <v>38898</v>
      </c>
      <c r="AJ874">
        <v>0</v>
      </c>
    </row>
    <row r="875" spans="3:36">
      <c r="C875" s="3">
        <v>40506.709722222222</v>
      </c>
      <c r="D875" s="2">
        <v>0.1</v>
      </c>
      <c r="AI875" s="28">
        <v>38899</v>
      </c>
      <c r="AJ875">
        <v>0</v>
      </c>
    </row>
    <row r="876" spans="3:36">
      <c r="C876" s="3">
        <v>40507</v>
      </c>
      <c r="D876" s="2">
        <v>0.13</v>
      </c>
      <c r="AI876" s="28">
        <v>38900</v>
      </c>
      <c r="AJ876">
        <v>0</v>
      </c>
    </row>
    <row r="877" spans="3:36">
      <c r="C877" s="3">
        <v>40507.326388888891</v>
      </c>
      <c r="D877" s="2">
        <v>9.2E-5</v>
      </c>
      <c r="AI877" s="28">
        <v>38901</v>
      </c>
      <c r="AJ877">
        <v>0</v>
      </c>
    </row>
    <row r="878" spans="3:36">
      <c r="C878" s="3">
        <v>40507.35</v>
      </c>
      <c r="D878" s="2">
        <v>1.01E-4</v>
      </c>
      <c r="AI878" s="28">
        <v>38902</v>
      </c>
      <c r="AJ878">
        <v>0</v>
      </c>
    </row>
    <row r="879" spans="3:36">
      <c r="C879" s="3">
        <v>40507.42083333333</v>
      </c>
      <c r="D879" s="2">
        <v>0.10100000000000001</v>
      </c>
      <c r="AI879" s="28">
        <v>38903</v>
      </c>
      <c r="AJ879">
        <v>0</v>
      </c>
    </row>
    <row r="880" spans="3:36">
      <c r="C880" s="3">
        <v>40507.680555555555</v>
      </c>
      <c r="D880" s="2">
        <v>9.1999999999999998E-2</v>
      </c>
      <c r="AI880" s="28">
        <v>38904</v>
      </c>
      <c r="AJ880">
        <v>0</v>
      </c>
    </row>
    <row r="881" spans="3:36">
      <c r="C881" s="3">
        <v>40508.285416666666</v>
      </c>
      <c r="D881" s="2">
        <v>9.2999999999999997E-5</v>
      </c>
      <c r="AI881" s="28">
        <v>38905</v>
      </c>
      <c r="AJ881">
        <v>0</v>
      </c>
    </row>
    <row r="882" spans="3:36">
      <c r="C882" s="3">
        <v>40508.288194444445</v>
      </c>
      <c r="D882" s="2">
        <v>8.7999999999999998E-5</v>
      </c>
      <c r="AI882" s="28">
        <v>38906</v>
      </c>
      <c r="AJ882">
        <v>0</v>
      </c>
    </row>
    <row r="883" spans="3:36">
      <c r="C883" s="3">
        <v>40508.420138888891</v>
      </c>
      <c r="D883" s="2">
        <v>8.7999999999999995E-2</v>
      </c>
      <c r="AI883" s="28">
        <v>38907</v>
      </c>
      <c r="AJ883">
        <v>0</v>
      </c>
    </row>
    <row r="884" spans="3:36">
      <c r="C884" s="3">
        <v>40508.715277777781</v>
      </c>
      <c r="D884" s="2">
        <v>9.2999999999999999E-2</v>
      </c>
      <c r="AI884" s="28">
        <v>38908</v>
      </c>
      <c r="AJ884">
        <v>0</v>
      </c>
    </row>
    <row r="885" spans="3:36">
      <c r="C885" s="3">
        <v>40509.340277777781</v>
      </c>
      <c r="D885" s="2">
        <v>8.7000000000000001E-5</v>
      </c>
      <c r="AI885" s="28">
        <v>38909</v>
      </c>
      <c r="AJ885">
        <v>21.943999999999999</v>
      </c>
    </row>
    <row r="886" spans="3:36">
      <c r="C886" s="3">
        <v>40509.351388888892</v>
      </c>
      <c r="D886" s="2">
        <v>8.8999999999999995E-5</v>
      </c>
      <c r="AI886" s="28">
        <v>38910</v>
      </c>
      <c r="AJ886">
        <v>21.943999999999999</v>
      </c>
    </row>
    <row r="887" spans="3:36">
      <c r="C887" s="3">
        <v>40509.371527777781</v>
      </c>
      <c r="D887" s="2">
        <v>8.6999999999999994E-2</v>
      </c>
      <c r="AI887" s="28">
        <v>38911</v>
      </c>
      <c r="AJ887">
        <v>21.943999999999999</v>
      </c>
    </row>
    <row r="888" spans="3:36">
      <c r="C888" s="3">
        <v>40509.746527777781</v>
      </c>
      <c r="D888" s="2">
        <v>8.8999999999999996E-2</v>
      </c>
      <c r="AI888" s="28">
        <v>38912</v>
      </c>
      <c r="AJ888">
        <v>0</v>
      </c>
    </row>
    <row r="889" spans="3:36">
      <c r="C889" s="3">
        <v>40510.341666666667</v>
      </c>
      <c r="D889" s="2">
        <v>8.599999999999999E-5</v>
      </c>
      <c r="AI889" s="28">
        <v>38913</v>
      </c>
      <c r="AJ889">
        <v>0</v>
      </c>
    </row>
    <row r="890" spans="3:36">
      <c r="C890" s="3">
        <v>40510.350694444445</v>
      </c>
      <c r="D890" s="2">
        <v>8.7999999999999998E-5</v>
      </c>
      <c r="AI890" s="28">
        <v>38914</v>
      </c>
      <c r="AJ890">
        <v>0</v>
      </c>
    </row>
    <row r="891" spans="3:36">
      <c r="C891" s="3">
        <v>40510.355555555558</v>
      </c>
      <c r="D891" s="2">
        <v>8.7999999999999995E-2</v>
      </c>
      <c r="AI891" s="28">
        <v>38915</v>
      </c>
      <c r="AJ891">
        <v>0</v>
      </c>
    </row>
    <row r="892" spans="3:36">
      <c r="C892" s="3">
        <v>40510.666666666664</v>
      </c>
      <c r="D892" s="2">
        <v>8.5999999999999993E-2</v>
      </c>
      <c r="AI892" s="28">
        <v>38916</v>
      </c>
      <c r="AJ892">
        <v>0</v>
      </c>
    </row>
    <row r="893" spans="3:36">
      <c r="C893" s="3">
        <v>40511.322916666664</v>
      </c>
      <c r="D893" s="2">
        <v>8.8999999999999995E-5</v>
      </c>
      <c r="AI893" s="28">
        <v>38917</v>
      </c>
      <c r="AJ893">
        <v>0</v>
      </c>
    </row>
    <row r="894" spans="3:36">
      <c r="C894" s="3">
        <v>40511.329861111109</v>
      </c>
      <c r="D894" s="2">
        <v>9.1000000000000003E-5</v>
      </c>
      <c r="AI894" s="28">
        <v>38918</v>
      </c>
      <c r="AJ894">
        <v>1.7553000000000001</v>
      </c>
    </row>
    <row r="895" spans="3:36">
      <c r="C895" s="3">
        <v>40511.410416666666</v>
      </c>
      <c r="D895" s="2">
        <v>9.0999999999999998E-2</v>
      </c>
      <c r="AI895" s="28">
        <v>38919</v>
      </c>
      <c r="AJ895">
        <v>1.7553000000000001</v>
      </c>
    </row>
    <row r="896" spans="3:36">
      <c r="C896" s="3">
        <v>40511.631249999999</v>
      </c>
      <c r="D896" s="2">
        <v>8.8999999999999996E-2</v>
      </c>
      <c r="AI896" s="28">
        <v>38920</v>
      </c>
      <c r="AJ896">
        <v>1.7553000000000001</v>
      </c>
    </row>
    <row r="897" spans="3:36">
      <c r="C897" s="3">
        <v>40512.340277777781</v>
      </c>
      <c r="D897" s="2">
        <v>8.8999999999999995E-5</v>
      </c>
      <c r="AI897" s="28">
        <v>38921</v>
      </c>
      <c r="AJ897">
        <v>1.7553000000000001</v>
      </c>
    </row>
    <row r="898" spans="3:36">
      <c r="C898" s="3">
        <v>40512.347916666666</v>
      </c>
      <c r="D898" s="2">
        <v>8.9999999999999992E-5</v>
      </c>
      <c r="AI898" s="28">
        <v>38922</v>
      </c>
      <c r="AJ898">
        <v>1.7553000000000001</v>
      </c>
    </row>
    <row r="899" spans="3:36">
      <c r="C899" s="3">
        <v>40512.501388888886</v>
      </c>
      <c r="D899" s="2">
        <v>8.8999999999999996E-2</v>
      </c>
      <c r="AI899" s="28">
        <v>38923</v>
      </c>
      <c r="AJ899">
        <v>25.393000000000001</v>
      </c>
    </row>
    <row r="900" spans="3:36">
      <c r="C900" s="3">
        <v>40512.640972222223</v>
      </c>
      <c r="D900" s="2">
        <v>0.09</v>
      </c>
      <c r="AI900" s="28">
        <v>38924</v>
      </c>
      <c r="AJ900">
        <v>25.393000000000001</v>
      </c>
    </row>
    <row r="901" spans="3:36">
      <c r="C901" s="3">
        <v>40513.345138888886</v>
      </c>
      <c r="D901" s="2">
        <v>8.2999999999999998E-5</v>
      </c>
      <c r="AI901" s="28">
        <v>38925</v>
      </c>
      <c r="AJ901">
        <v>25.393000000000001</v>
      </c>
    </row>
    <row r="902" spans="3:36">
      <c r="C902" s="3">
        <v>40513.352777777778</v>
      </c>
      <c r="D902" s="2">
        <v>8.5000000000000006E-5</v>
      </c>
      <c r="AI902" s="28">
        <v>38926</v>
      </c>
      <c r="AJ902">
        <v>25.393000000000001</v>
      </c>
    </row>
    <row r="903" spans="3:36">
      <c r="C903" s="3">
        <v>40513.359027777777</v>
      </c>
      <c r="D903" s="2">
        <v>8.5000000000000006E-2</v>
      </c>
      <c r="AI903" s="28">
        <v>38927</v>
      </c>
      <c r="AJ903">
        <v>25.393000000000001</v>
      </c>
    </row>
    <row r="904" spans="3:36">
      <c r="C904" s="3">
        <v>40513.642361111109</v>
      </c>
      <c r="D904" s="2">
        <v>8.3000000000000004E-2</v>
      </c>
      <c r="AI904" s="28">
        <v>38928</v>
      </c>
      <c r="AJ904">
        <v>25.393000000000001</v>
      </c>
    </row>
    <row r="905" spans="3:36">
      <c r="C905" s="3">
        <v>40514</v>
      </c>
      <c r="D905" s="2">
        <v>0.108</v>
      </c>
      <c r="AI905" s="28">
        <v>38929</v>
      </c>
      <c r="AJ905">
        <v>25.393000000000001</v>
      </c>
    </row>
    <row r="906" spans="3:36">
      <c r="C906" s="3">
        <v>40514.340277777781</v>
      </c>
      <c r="D906" s="2">
        <v>8.7000000000000001E-5</v>
      </c>
      <c r="AI906" s="28">
        <v>38930</v>
      </c>
      <c r="AJ906">
        <v>0</v>
      </c>
    </row>
    <row r="907" spans="3:36">
      <c r="C907" s="3">
        <v>40514.362500000003</v>
      </c>
      <c r="D907" s="2">
        <v>8.6999999999999994E-2</v>
      </c>
      <c r="AI907" s="28">
        <v>38931</v>
      </c>
      <c r="AJ907">
        <v>0</v>
      </c>
    </row>
    <row r="908" spans="3:36">
      <c r="C908" s="3">
        <v>40561.590277777781</v>
      </c>
      <c r="D908" s="2">
        <v>2.9600000000000001E-2</v>
      </c>
      <c r="AI908" s="28">
        <v>38932</v>
      </c>
      <c r="AJ908">
        <v>0</v>
      </c>
    </row>
    <row r="909" spans="3:36">
      <c r="C909" s="3">
        <v>40575.681250000001</v>
      </c>
      <c r="D909" s="2">
        <v>2.5600000000000001E-2</v>
      </c>
      <c r="AI909" s="28">
        <v>38933</v>
      </c>
      <c r="AJ909">
        <v>0</v>
      </c>
    </row>
    <row r="910" spans="3:36">
      <c r="C910" s="3">
        <v>40616.591666666667</v>
      </c>
      <c r="D910" s="2">
        <v>2.5899999999999999E-2</v>
      </c>
      <c r="AI910" s="28">
        <v>38934</v>
      </c>
      <c r="AJ910">
        <v>0</v>
      </c>
    </row>
    <row r="911" spans="3:36">
      <c r="C911" s="3">
        <v>40626.724305555559</v>
      </c>
      <c r="D911" s="2">
        <v>0.125</v>
      </c>
      <c r="AI911" s="28">
        <v>38935</v>
      </c>
      <c r="AJ911">
        <v>0</v>
      </c>
    </row>
    <row r="912" spans="3:36">
      <c r="C912" s="3">
        <v>40631.584722222222</v>
      </c>
      <c r="D912" s="2">
        <v>0.109</v>
      </c>
      <c r="AI912" s="28">
        <v>38936</v>
      </c>
      <c r="AJ912">
        <v>0</v>
      </c>
    </row>
    <row r="913" spans="3:36">
      <c r="C913" s="3">
        <v>40638.362500000003</v>
      </c>
      <c r="D913" s="2">
        <v>0.109</v>
      </c>
      <c r="AI913" s="28">
        <v>38937</v>
      </c>
      <c r="AJ913">
        <v>52.665999999999997</v>
      </c>
    </row>
    <row r="914" spans="3:36">
      <c r="C914" s="3">
        <v>40645.399305555555</v>
      </c>
      <c r="D914" s="2">
        <v>0.113</v>
      </c>
      <c r="AI914" s="28">
        <v>38938</v>
      </c>
      <c r="AJ914">
        <v>52.665999999999997</v>
      </c>
    </row>
    <row r="915" spans="3:36">
      <c r="C915" s="3">
        <v>40652.407638888886</v>
      </c>
      <c r="D915" s="2">
        <v>0.107</v>
      </c>
      <c r="AI915" s="28">
        <v>38939</v>
      </c>
      <c r="AJ915">
        <v>52.665999999999997</v>
      </c>
    </row>
    <row r="916" spans="3:36">
      <c r="C916" s="3">
        <v>40659.478472222225</v>
      </c>
      <c r="D916" s="2">
        <v>9.7500000000000003E-2</v>
      </c>
      <c r="AI916" s="28">
        <v>38940</v>
      </c>
      <c r="AJ916">
        <v>52.665999999999997</v>
      </c>
    </row>
    <row r="917" spans="3:36">
      <c r="C917" s="3">
        <v>40666.604166666664</v>
      </c>
      <c r="D917" s="2">
        <v>0.189</v>
      </c>
      <c r="AI917" s="28">
        <v>38941</v>
      </c>
      <c r="AJ917">
        <v>52.665999999999997</v>
      </c>
    </row>
    <row r="918" spans="3:36">
      <c r="C918" s="3">
        <v>40667.614583333336</v>
      </c>
      <c r="D918" s="2">
        <v>6.2799999999999995E-2</v>
      </c>
      <c r="AI918" s="28">
        <v>38942</v>
      </c>
      <c r="AJ918">
        <v>52.665999999999997</v>
      </c>
    </row>
    <row r="919" spans="3:36">
      <c r="C919" s="3">
        <v>40673.359027777777</v>
      </c>
      <c r="D919" s="2">
        <v>9.9699999999999997E-2</v>
      </c>
      <c r="AI919" s="28">
        <v>38943</v>
      </c>
      <c r="AJ919">
        <v>52.665999999999997</v>
      </c>
    </row>
    <row r="920" spans="3:36">
      <c r="C920" s="3">
        <v>40680.379861111112</v>
      </c>
      <c r="D920" s="2">
        <v>6.25E-2</v>
      </c>
      <c r="AI920" s="28">
        <v>38944</v>
      </c>
      <c r="AJ920">
        <v>0</v>
      </c>
    </row>
    <row r="921" spans="3:36">
      <c r="C921" s="3">
        <v>40687.381944444445</v>
      </c>
      <c r="D921" s="2">
        <v>2.2600000000000002E-2</v>
      </c>
      <c r="AI921" s="28">
        <v>38945</v>
      </c>
      <c r="AJ921">
        <v>0</v>
      </c>
    </row>
    <row r="922" spans="3:36">
      <c r="C922" s="3">
        <v>40694.427083333336</v>
      </c>
      <c r="D922" s="2">
        <v>1.3800000000000002E-2</v>
      </c>
      <c r="AI922" s="28">
        <v>38946</v>
      </c>
      <c r="AJ922">
        <v>0</v>
      </c>
    </row>
    <row r="923" spans="3:36">
      <c r="C923" s="3">
        <v>40701.40625</v>
      </c>
      <c r="D923" s="2">
        <v>7.3999999999999996E-2</v>
      </c>
      <c r="AI923" s="28">
        <v>38947</v>
      </c>
      <c r="AJ923">
        <v>0</v>
      </c>
    </row>
    <row r="924" spans="3:36">
      <c r="C924" s="3">
        <v>40708.589583333334</v>
      </c>
      <c r="D924" s="2">
        <v>1.8600000000000002E-2</v>
      </c>
      <c r="AI924" s="28">
        <v>38948</v>
      </c>
      <c r="AJ924">
        <v>0</v>
      </c>
    </row>
    <row r="925" spans="3:36">
      <c r="C925" s="3">
        <v>40715.465277777781</v>
      </c>
      <c r="D925" s="2">
        <v>1.3699999999999999E-2</v>
      </c>
      <c r="AI925" s="28">
        <v>38949</v>
      </c>
      <c r="AJ925">
        <v>0</v>
      </c>
    </row>
    <row r="926" spans="3:36">
      <c r="C926" s="3">
        <v>40722.473611111112</v>
      </c>
      <c r="D926" s="2">
        <v>1.9399999999999997E-2</v>
      </c>
      <c r="AI926" s="28">
        <v>38950</v>
      </c>
      <c r="AJ926">
        <v>0</v>
      </c>
    </row>
    <row r="927" spans="3:36">
      <c r="C927" s="3">
        <v>40729.409722222219</v>
      </c>
      <c r="D927" s="2">
        <v>2.06E-2</v>
      </c>
      <c r="AI927" s="28">
        <v>38951</v>
      </c>
      <c r="AJ927">
        <v>0</v>
      </c>
    </row>
    <row r="928" spans="3:36">
      <c r="C928" s="3">
        <v>40736.368750000001</v>
      </c>
      <c r="D928" s="2">
        <v>1.9E-2</v>
      </c>
      <c r="AI928" s="28">
        <v>38952</v>
      </c>
      <c r="AJ928">
        <v>0</v>
      </c>
    </row>
    <row r="929" spans="3:36">
      <c r="C929" s="3">
        <v>40743.388194444444</v>
      </c>
      <c r="D929" s="2">
        <v>2.23E-2</v>
      </c>
      <c r="AI929" s="28">
        <v>38953</v>
      </c>
      <c r="AJ929">
        <v>0</v>
      </c>
    </row>
    <row r="930" spans="3:36">
      <c r="C930" s="3">
        <v>40750.363888888889</v>
      </c>
      <c r="D930" s="2">
        <v>3.56E-2</v>
      </c>
      <c r="AI930" s="28">
        <v>38954</v>
      </c>
      <c r="AJ930">
        <v>0</v>
      </c>
    </row>
    <row r="931" spans="3:36">
      <c r="C931" s="3">
        <v>40757.352777777778</v>
      </c>
      <c r="D931" s="2">
        <v>3.5099999999999999E-2</v>
      </c>
      <c r="AI931" s="28">
        <v>38955</v>
      </c>
      <c r="AJ931">
        <v>0</v>
      </c>
    </row>
    <row r="932" spans="3:36">
      <c r="C932" s="3">
        <v>40764.367361111108</v>
      </c>
      <c r="D932" s="2">
        <v>2.7600000000000003E-2</v>
      </c>
      <c r="AI932" s="28">
        <v>38956</v>
      </c>
      <c r="AJ932">
        <v>0</v>
      </c>
    </row>
    <row r="933" spans="3:36">
      <c r="C933" s="3">
        <v>40771.368750000001</v>
      </c>
      <c r="D933" s="2">
        <v>1.61E-2</v>
      </c>
      <c r="AI933" s="28">
        <v>38957</v>
      </c>
      <c r="AJ933">
        <v>0</v>
      </c>
    </row>
    <row r="934" spans="3:36">
      <c r="C934" s="3">
        <v>40778.357638888891</v>
      </c>
      <c r="D934" s="2">
        <v>1.66E-2</v>
      </c>
      <c r="AI934" s="28">
        <v>38958</v>
      </c>
      <c r="AJ934">
        <v>98.748999999999995</v>
      </c>
    </row>
    <row r="935" spans="3:36">
      <c r="C935" s="3">
        <v>40780.479861111111</v>
      </c>
      <c r="D935" s="2">
        <v>1.66E-2</v>
      </c>
      <c r="AI935" s="28">
        <v>38959</v>
      </c>
      <c r="AJ935">
        <v>80.566999999999993</v>
      </c>
    </row>
    <row r="936" spans="3:36">
      <c r="C936" s="3">
        <v>40785.370833333334</v>
      </c>
      <c r="D936" s="2">
        <v>1.8200000000000001E-2</v>
      </c>
      <c r="AI936" s="28">
        <v>38960</v>
      </c>
      <c r="AJ936">
        <v>80.566999999999993</v>
      </c>
    </row>
    <row r="937" spans="3:36">
      <c r="C937" s="3">
        <v>40792.365972222222</v>
      </c>
      <c r="D937" s="2">
        <v>2.3600000000000003E-2</v>
      </c>
      <c r="AI937" s="28">
        <v>38961</v>
      </c>
      <c r="AJ937">
        <v>80.566999999999993</v>
      </c>
    </row>
    <row r="938" spans="3:36">
      <c r="C938" s="3">
        <v>40799.40625</v>
      </c>
      <c r="D938" s="2">
        <v>2.1100000000000001E-2</v>
      </c>
      <c r="AI938" s="28">
        <v>38962</v>
      </c>
      <c r="AJ938">
        <v>80.566999999999993</v>
      </c>
    </row>
    <row r="939" spans="3:36">
      <c r="C939" s="3">
        <v>40806.379166666666</v>
      </c>
      <c r="D939" s="2">
        <v>2.47E-2</v>
      </c>
      <c r="AI939" s="28">
        <v>38963</v>
      </c>
      <c r="AJ939">
        <v>80.566999999999993</v>
      </c>
    </row>
    <row r="940" spans="3:36">
      <c r="C940" s="3">
        <v>40813.413194444445</v>
      </c>
      <c r="D940" s="2">
        <v>2.9600000000000001E-2</v>
      </c>
      <c r="AI940" s="28">
        <v>38964</v>
      </c>
      <c r="AJ940">
        <v>80.566999999999993</v>
      </c>
    </row>
    <row r="941" spans="3:36">
      <c r="C941" s="3">
        <v>40841.569444444445</v>
      </c>
      <c r="D941" s="2">
        <v>2.63E-2</v>
      </c>
      <c r="AI941" s="28">
        <v>38965</v>
      </c>
      <c r="AJ941">
        <v>80.566999999999993</v>
      </c>
    </row>
    <row r="942" spans="3:36">
      <c r="C942" s="3">
        <v>40870.388888888891</v>
      </c>
      <c r="D942" s="2">
        <v>8.6099999999999996E-2</v>
      </c>
      <c r="AI942" s="28">
        <v>38966</v>
      </c>
      <c r="AJ942">
        <v>0</v>
      </c>
    </row>
    <row r="943" spans="3:36">
      <c r="C943" s="3">
        <v>40876.399305555555</v>
      </c>
      <c r="D943" s="2">
        <v>0.10199999999999999</v>
      </c>
      <c r="AI943" s="28">
        <v>38967</v>
      </c>
      <c r="AJ943">
        <v>0</v>
      </c>
    </row>
    <row r="944" spans="3:36">
      <c r="C944" s="3">
        <v>40885.333333333336</v>
      </c>
      <c r="D944" s="2">
        <v>0.14599999999999999</v>
      </c>
      <c r="AI944" s="28">
        <v>38968</v>
      </c>
      <c r="AJ944">
        <v>0</v>
      </c>
    </row>
    <row r="945" spans="2:36">
      <c r="C945" s="3">
        <v>40926.638888888891</v>
      </c>
      <c r="D945" s="2">
        <v>3.1E-2</v>
      </c>
      <c r="AI945" s="28">
        <v>38969</v>
      </c>
      <c r="AJ945">
        <v>0</v>
      </c>
    </row>
    <row r="946" spans="2:36">
      <c r="C946" s="3">
        <v>40941.536111111112</v>
      </c>
      <c r="D946" s="2">
        <v>2.81E-2</v>
      </c>
      <c r="AI946" s="28">
        <v>38970</v>
      </c>
      <c r="AJ946">
        <v>0</v>
      </c>
    </row>
    <row r="947" spans="2:36">
      <c r="B947" s="34">
        <f>C960</f>
        <v>41275</v>
      </c>
      <c r="C947" s="3">
        <v>40973.479166666664</v>
      </c>
      <c r="D947" s="2">
        <v>3.2199999999999999E-2</v>
      </c>
      <c r="AI947" s="28">
        <v>38971</v>
      </c>
      <c r="AJ947">
        <v>0</v>
      </c>
    </row>
    <row r="948" spans="2:36">
      <c r="B948">
        <f>IF(WTP!B12&gt;0,1,0)</f>
        <v>0</v>
      </c>
      <c r="C948" s="3">
        <v>40909</v>
      </c>
      <c r="D948">
        <f>Data!F3</f>
        <v>4.7180892579490319E-2</v>
      </c>
      <c r="E948">
        <f>Data!C3</f>
        <v>3.8117545045679435E-2</v>
      </c>
      <c r="F948">
        <f>Data!I3</f>
        <v>6.682550156256184E-2</v>
      </c>
      <c r="AI948" s="28">
        <v>38972</v>
      </c>
      <c r="AJ948">
        <v>0</v>
      </c>
    </row>
    <row r="949" spans="2:36">
      <c r="B949">
        <f>IF(WTP!B13&gt;0,1,0)</f>
        <v>0</v>
      </c>
      <c r="C949" s="3">
        <v>40940</v>
      </c>
      <c r="D949">
        <f>Data!F4</f>
        <v>3.811387432506308E-2</v>
      </c>
      <c r="E949">
        <f>Data!C4</f>
        <v>1.9512443031999283E-2</v>
      </c>
      <c r="F949">
        <f>Data!I4</f>
        <v>5.2608964324463159E-2</v>
      </c>
      <c r="AI949" s="28">
        <v>38973</v>
      </c>
      <c r="AJ949">
        <v>7.2103000000000002</v>
      </c>
    </row>
    <row r="950" spans="2:36">
      <c r="B950">
        <f>IF(WTP!B14&gt;0,1,0)</f>
        <v>0</v>
      </c>
      <c r="C950" s="3">
        <v>40969</v>
      </c>
      <c r="D950">
        <f>Data!F5</f>
        <v>3.6860939871985465E-2</v>
      </c>
      <c r="E950">
        <f>Data!C5</f>
        <v>2.128262167389039E-2</v>
      </c>
      <c r="F950">
        <f>Data!I5</f>
        <v>5.3056515753269196E-2</v>
      </c>
      <c r="AI950" s="28">
        <v>38974</v>
      </c>
      <c r="AJ950">
        <v>7.2103000000000002</v>
      </c>
    </row>
    <row r="951" spans="2:36">
      <c r="B951">
        <f>IF(WTP!B15&gt;0,1,0)</f>
        <v>0</v>
      </c>
      <c r="C951" s="3">
        <v>41000</v>
      </c>
      <c r="D951">
        <f>Data!F6</f>
        <v>3.1138395570451394E-2</v>
      </c>
      <c r="E951">
        <f>Data!C6</f>
        <v>2.3529841200797819E-2</v>
      </c>
      <c r="F951">
        <f>Data!I6</f>
        <v>4.040124622406438E-2</v>
      </c>
      <c r="AI951" s="28">
        <v>38975</v>
      </c>
      <c r="AJ951">
        <v>7.2103000000000002</v>
      </c>
    </row>
    <row r="952" spans="2:36">
      <c r="B952">
        <f>IF(WTP!B16&gt;0,1,0)</f>
        <v>1</v>
      </c>
      <c r="C952" s="3">
        <v>41030</v>
      </c>
      <c r="D952">
        <f>Data!F7</f>
        <v>2.8828731956309639E-2</v>
      </c>
      <c r="E952">
        <f>Data!C7</f>
        <v>7.8723260230617598E-3</v>
      </c>
      <c r="F952">
        <f>Data!I7</f>
        <v>7.4083385698031634E-2</v>
      </c>
      <c r="G952">
        <f t="shared" ref="G952:G1012" si="10">IF($B952=1,D952,"x")</f>
        <v>2.8828731956309639E-2</v>
      </c>
      <c r="H952">
        <f t="shared" ref="H952:H1012" si="11">IF($B952=1,E952,"x")</f>
        <v>7.8723260230617598E-3</v>
      </c>
      <c r="I952">
        <f t="shared" ref="I952:I1012" si="12">IF($B952=1,F952,"x")</f>
        <v>7.4083385698031634E-2</v>
      </c>
      <c r="AI952" s="28">
        <v>38976</v>
      </c>
      <c r="AJ952">
        <v>7.2103000000000002</v>
      </c>
    </row>
    <row r="953" spans="2:36">
      <c r="B953">
        <f>IF(WTP!B17&gt;0,1,0)</f>
        <v>1</v>
      </c>
      <c r="C953" s="3">
        <v>41061</v>
      </c>
      <c r="D953">
        <f>Data!F8</f>
        <v>2.5290381017839536E-2</v>
      </c>
      <c r="E953">
        <f>Data!C8</f>
        <v>8.7333637566189282E-3</v>
      </c>
      <c r="F953">
        <f>Data!I8</f>
        <v>4.7703171730972826E-2</v>
      </c>
      <c r="G953">
        <f t="shared" si="10"/>
        <v>2.5290381017839536E-2</v>
      </c>
      <c r="H953">
        <f t="shared" si="11"/>
        <v>8.7333637566189282E-3</v>
      </c>
      <c r="I953">
        <f t="shared" si="12"/>
        <v>4.7703171730972826E-2</v>
      </c>
      <c r="AI953" s="28">
        <v>38977</v>
      </c>
      <c r="AJ953">
        <v>7.2103000000000002</v>
      </c>
    </row>
    <row r="954" spans="2:36">
      <c r="B954">
        <f>IF(WTP!B18&gt;0,1,0)</f>
        <v>1</v>
      </c>
      <c r="C954" s="3">
        <v>41091</v>
      </c>
      <c r="D954">
        <f>Data!F9</f>
        <v>2.402356403763406E-2</v>
      </c>
      <c r="E954">
        <f>Data!C9</f>
        <v>1.0860618203878403E-2</v>
      </c>
      <c r="F954">
        <f>Data!I9</f>
        <v>4.49547624157276E-2</v>
      </c>
      <c r="G954">
        <f t="shared" si="10"/>
        <v>2.402356403763406E-2</v>
      </c>
      <c r="H954">
        <f t="shared" si="11"/>
        <v>1.0860618203878403E-2</v>
      </c>
      <c r="I954">
        <f t="shared" si="12"/>
        <v>4.49547624157276E-2</v>
      </c>
      <c r="AI954" s="28">
        <v>38978</v>
      </c>
      <c r="AJ954">
        <v>7.2103000000000002</v>
      </c>
    </row>
    <row r="955" spans="2:36">
      <c r="B955">
        <f>IF(WTP!B19&gt;0,1,0)</f>
        <v>1</v>
      </c>
      <c r="C955" s="3">
        <v>41122</v>
      </c>
      <c r="D955">
        <f>Data!F10</f>
        <v>2.2452097255154513E-2</v>
      </c>
      <c r="E955">
        <f>Data!C10</f>
        <v>7.5721732173406053E-3</v>
      </c>
      <c r="F955">
        <f>Data!I10</f>
        <v>6.1493963585235178E-2</v>
      </c>
      <c r="G955">
        <f t="shared" si="10"/>
        <v>2.2452097255154513E-2</v>
      </c>
      <c r="H955">
        <f t="shared" si="11"/>
        <v>7.5721732173406053E-3</v>
      </c>
      <c r="I955">
        <f t="shared" si="12"/>
        <v>6.1493963585235178E-2</v>
      </c>
      <c r="AI955" s="28">
        <v>38979</v>
      </c>
      <c r="AJ955">
        <v>7.2103000000000002</v>
      </c>
    </row>
    <row r="956" spans="2:36">
      <c r="B956">
        <f>IF(WTP!B20&gt;0,1,0)</f>
        <v>1</v>
      </c>
      <c r="C956" s="3">
        <v>41153</v>
      </c>
      <c r="D956">
        <f>Data!F11</f>
        <v>3.4136537578888237E-2</v>
      </c>
      <c r="E956">
        <f>Data!C11</f>
        <v>2.5532623112667352E-2</v>
      </c>
      <c r="F956">
        <f>Data!I11</f>
        <v>4.2038784158648923E-2</v>
      </c>
      <c r="G956">
        <f t="shared" si="10"/>
        <v>3.4136537578888237E-2</v>
      </c>
      <c r="H956">
        <f t="shared" si="11"/>
        <v>2.5532623112667352E-2</v>
      </c>
      <c r="I956">
        <f t="shared" si="12"/>
        <v>4.2038784158648923E-2</v>
      </c>
      <c r="AI956" s="28">
        <v>38980</v>
      </c>
      <c r="AJ956">
        <v>250.16</v>
      </c>
    </row>
    <row r="957" spans="2:36">
      <c r="B957">
        <f>IF(WTP!B21&gt;0,1,0)</f>
        <v>1</v>
      </c>
      <c r="C957" s="3">
        <v>41183</v>
      </c>
      <c r="D957">
        <f>Data!F12</f>
        <v>3.5478304198477417E-2</v>
      </c>
      <c r="E957">
        <f>Data!C12</f>
        <v>1.2825939847971313E-2</v>
      </c>
      <c r="F957">
        <f>Data!I12</f>
        <v>8.4461295045912266E-2</v>
      </c>
      <c r="G957">
        <f t="shared" si="10"/>
        <v>3.5478304198477417E-2</v>
      </c>
      <c r="H957">
        <f t="shared" si="11"/>
        <v>1.2825939847971313E-2</v>
      </c>
      <c r="I957">
        <f t="shared" si="12"/>
        <v>8.4461295045912266E-2</v>
      </c>
      <c r="AI957" s="28">
        <v>38981</v>
      </c>
      <c r="AJ957">
        <v>239.19</v>
      </c>
    </row>
    <row r="958" spans="2:36">
      <c r="B958">
        <f>IF(WTP!B22&gt;0,1,0)</f>
        <v>1</v>
      </c>
      <c r="C958" s="3">
        <v>41214</v>
      </c>
      <c r="D958">
        <f>Data!F13</f>
        <v>2.9220216674730182E-2</v>
      </c>
      <c r="E958">
        <f>Data!C13</f>
        <v>1.8194787116954103E-2</v>
      </c>
      <c r="F958">
        <f>Data!I13</f>
        <v>4.1589428292354569E-2</v>
      </c>
      <c r="G958">
        <f t="shared" si="10"/>
        <v>2.9220216674730182E-2</v>
      </c>
      <c r="H958">
        <f t="shared" si="11"/>
        <v>1.8194787116954103E-2</v>
      </c>
      <c r="I958">
        <f t="shared" si="12"/>
        <v>4.1589428292354569E-2</v>
      </c>
      <c r="AI958" s="28">
        <v>38982</v>
      </c>
      <c r="AJ958">
        <v>0</v>
      </c>
    </row>
    <row r="959" spans="2:36">
      <c r="B959">
        <f>IF(WTP!B23&gt;0,1,0)</f>
        <v>1</v>
      </c>
      <c r="C959" s="3">
        <v>41244</v>
      </c>
      <c r="D959">
        <f>Data!F14</f>
        <v>2.1772584659629501E-2</v>
      </c>
      <c r="E959">
        <f>Data!C14</f>
        <v>1.2337418411334511E-2</v>
      </c>
      <c r="F959">
        <f>Data!I14</f>
        <v>4.0539925976190716E-2</v>
      </c>
      <c r="G959">
        <f t="shared" si="10"/>
        <v>2.1772584659629501E-2</v>
      </c>
      <c r="H959">
        <f t="shared" si="11"/>
        <v>1.2337418411334511E-2</v>
      </c>
      <c r="I959">
        <f t="shared" si="12"/>
        <v>4.0539925976190716E-2</v>
      </c>
      <c r="AI959" s="28">
        <v>38983</v>
      </c>
      <c r="AJ959">
        <v>0</v>
      </c>
    </row>
    <row r="960" spans="2:36">
      <c r="B960">
        <f>IF(WTP!B24&gt;0,1,0)</f>
        <v>0</v>
      </c>
      <c r="C960" s="3">
        <v>41275</v>
      </c>
      <c r="D960">
        <f>Data!F15</f>
        <v>3.1551779102301225E-2</v>
      </c>
      <c r="E960">
        <f>Data!C15</f>
        <v>1.4809239473834168E-2</v>
      </c>
      <c r="F960">
        <f>Data!I15</f>
        <v>4.7841313062235713E-2</v>
      </c>
      <c r="AI960" s="28">
        <v>38984</v>
      </c>
      <c r="AJ960">
        <v>0</v>
      </c>
    </row>
    <row r="961" spans="2:36">
      <c r="B961">
        <f>IF(WTP!B25&gt;0,1,0)</f>
        <v>0</v>
      </c>
      <c r="C961" s="3">
        <v>41306</v>
      </c>
      <c r="D961">
        <f>Data!F16</f>
        <v>2.2017335140844807E-2</v>
      </c>
      <c r="E961">
        <f>Data!C16</f>
        <v>1.6192985640373081E-2</v>
      </c>
      <c r="F961">
        <f>Data!I16</f>
        <v>4.0830156649462879E-2</v>
      </c>
      <c r="AI961" s="28">
        <v>38985</v>
      </c>
      <c r="AJ961">
        <v>0</v>
      </c>
    </row>
    <row r="962" spans="2:36">
      <c r="B962">
        <f>IF(WTP!B26&gt;0,1,0)</f>
        <v>0</v>
      </c>
      <c r="C962" s="3">
        <v>41334</v>
      </c>
      <c r="D962">
        <f>Data!F17</f>
        <v>2.5801742594921961E-2</v>
      </c>
      <c r="E962">
        <f>Data!C17</f>
        <v>1.0616026884235907E-2</v>
      </c>
      <c r="F962">
        <f>Data!I17</f>
        <v>4.6516826841980219E-2</v>
      </c>
      <c r="AI962" s="28">
        <v>38986</v>
      </c>
      <c r="AJ962">
        <v>0</v>
      </c>
    </row>
    <row r="963" spans="2:36">
      <c r="B963">
        <f>IF(WTP!B27&gt;0,1,0)</f>
        <v>0</v>
      </c>
      <c r="C963" s="3">
        <v>41365</v>
      </c>
      <c r="D963">
        <f>Data!F18</f>
        <v>2.5185940103256144E-2</v>
      </c>
      <c r="E963">
        <f>Data!C18</f>
        <v>1.7796415704651736E-2</v>
      </c>
      <c r="F963">
        <f>Data!I18</f>
        <v>4.4205822632648051E-2</v>
      </c>
      <c r="AI963" s="28">
        <v>38987</v>
      </c>
      <c r="AJ963">
        <v>0</v>
      </c>
    </row>
    <row r="964" spans="2:36">
      <c r="B964">
        <f>IF(WTP!B28&gt;0,1,0)</f>
        <v>1</v>
      </c>
      <c r="C964" s="3">
        <v>41395</v>
      </c>
      <c r="D964">
        <f>Data!F19</f>
        <v>2.6019897632068023E-2</v>
      </c>
      <c r="E964">
        <f>Data!C19</f>
        <v>6.8518133957695682E-3</v>
      </c>
      <c r="F964">
        <f>Data!I19</f>
        <v>6.1009282944723964E-2</v>
      </c>
      <c r="G964">
        <f t="shared" si="10"/>
        <v>2.6019897632068023E-2</v>
      </c>
      <c r="H964">
        <f t="shared" si="11"/>
        <v>6.8518133957695682E-3</v>
      </c>
      <c r="I964">
        <f t="shared" si="12"/>
        <v>6.1009282944723964E-2</v>
      </c>
      <c r="AI964" s="28">
        <v>38988</v>
      </c>
      <c r="AJ964">
        <v>0</v>
      </c>
    </row>
    <row r="965" spans="2:36">
      <c r="B965">
        <f>IF(WTP!B29&gt;0,1,0)</f>
        <v>1</v>
      </c>
      <c r="C965" s="3">
        <v>41426</v>
      </c>
      <c r="D965">
        <f>Data!F20</f>
        <v>2.3512675397796556E-2</v>
      </c>
      <c r="E965">
        <f>Data!C20</f>
        <v>1.0626763469190337E-2</v>
      </c>
      <c r="F965">
        <f>Data!I20</f>
        <v>4.4698026613332331E-2</v>
      </c>
      <c r="G965">
        <f t="shared" si="10"/>
        <v>2.3512675397796556E-2</v>
      </c>
      <c r="H965">
        <f t="shared" si="11"/>
        <v>1.0626763469190337E-2</v>
      </c>
      <c r="I965">
        <f t="shared" si="12"/>
        <v>4.4698026613332331E-2</v>
      </c>
      <c r="AI965" s="28">
        <v>38989</v>
      </c>
      <c r="AJ965">
        <v>0</v>
      </c>
    </row>
    <row r="966" spans="2:36">
      <c r="B966">
        <f>IF(WTP!B30&gt;0,1,0)</f>
        <v>1</v>
      </c>
      <c r="C966" s="3">
        <v>41456</v>
      </c>
      <c r="D966">
        <f>Data!F21</f>
        <v>2.56755156442523E-2</v>
      </c>
      <c r="E966">
        <f>Data!C21</f>
        <v>1.3127185411576647E-2</v>
      </c>
      <c r="F966">
        <f>Data!I21</f>
        <v>4.4566600990947336E-2</v>
      </c>
      <c r="G966">
        <f t="shared" si="10"/>
        <v>2.56755156442523E-2</v>
      </c>
      <c r="H966">
        <f t="shared" si="11"/>
        <v>1.3127185411576647E-2</v>
      </c>
      <c r="I966">
        <f t="shared" si="12"/>
        <v>4.4566600990947336E-2</v>
      </c>
      <c r="AI966" s="28">
        <v>38990</v>
      </c>
      <c r="AJ966">
        <v>0</v>
      </c>
    </row>
    <row r="967" spans="2:36">
      <c r="B967">
        <f>IF(WTP!B31&gt;0,1,0)</f>
        <v>1</v>
      </c>
      <c r="C967" s="3">
        <v>41487</v>
      </c>
      <c r="D967">
        <f>Data!F22</f>
        <v>2.2629234081250615E-2</v>
      </c>
      <c r="E967">
        <f>Data!C22</f>
        <v>1.1509973774082027E-2</v>
      </c>
      <c r="F967">
        <f>Data!I22</f>
        <v>4.6750352339586243E-2</v>
      </c>
      <c r="G967">
        <f t="shared" si="10"/>
        <v>2.2629234081250615E-2</v>
      </c>
      <c r="H967">
        <f t="shared" si="11"/>
        <v>1.1509973774082027E-2</v>
      </c>
      <c r="I967">
        <f t="shared" si="12"/>
        <v>4.6750352339586243E-2</v>
      </c>
      <c r="AI967" s="28">
        <v>38991</v>
      </c>
      <c r="AJ967">
        <v>0</v>
      </c>
    </row>
    <row r="968" spans="2:36">
      <c r="B968">
        <f>IF(WTP!B32&gt;0,1,0)</f>
        <v>1</v>
      </c>
      <c r="C968" s="3">
        <v>41518</v>
      </c>
      <c r="D968">
        <f>Data!F23</f>
        <v>3.0819250241620466E-2</v>
      </c>
      <c r="E968">
        <f>Data!C23</f>
        <v>2.2705840819980949E-2</v>
      </c>
      <c r="F968">
        <f>Data!I23</f>
        <v>4.0730894397711381E-2</v>
      </c>
      <c r="G968">
        <f t="shared" si="10"/>
        <v>3.0819250241620466E-2</v>
      </c>
      <c r="H968">
        <f t="shared" si="11"/>
        <v>2.2705840819980949E-2</v>
      </c>
      <c r="I968">
        <f t="shared" si="12"/>
        <v>4.0730894397711381E-2</v>
      </c>
      <c r="AI968" s="28">
        <v>38992</v>
      </c>
      <c r="AJ968">
        <v>0</v>
      </c>
    </row>
    <row r="969" spans="2:36">
      <c r="B969">
        <f>IF(WTP!B33&gt;0,1,0)</f>
        <v>1</v>
      </c>
      <c r="C969" s="3">
        <v>41548</v>
      </c>
      <c r="D969">
        <f>Data!F24</f>
        <v>2.3067133952281438E-2</v>
      </c>
      <c r="E969">
        <f>Data!C24</f>
        <v>1.3829842828272376E-2</v>
      </c>
      <c r="F969">
        <f>Data!I24</f>
        <v>5.4565636673942208E-2</v>
      </c>
      <c r="G969">
        <f t="shared" si="10"/>
        <v>2.3067133952281438E-2</v>
      </c>
      <c r="H969">
        <f t="shared" si="11"/>
        <v>1.3829842828272376E-2</v>
      </c>
      <c r="I969">
        <f t="shared" si="12"/>
        <v>5.4565636673942208E-2</v>
      </c>
      <c r="AI969" s="28">
        <v>38993</v>
      </c>
      <c r="AJ969">
        <v>0</v>
      </c>
    </row>
    <row r="970" spans="2:36">
      <c r="B970">
        <f>IF(WTP!B34&gt;0,1,0)</f>
        <v>1</v>
      </c>
      <c r="C970" s="3">
        <v>41579</v>
      </c>
      <c r="D970">
        <f>Data!F25</f>
        <v>2.3955915821716189E-2</v>
      </c>
      <c r="E970">
        <f>Data!C25</f>
        <v>1.5534471458522603E-2</v>
      </c>
      <c r="F970">
        <f>Data!I25</f>
        <v>3.584222577046603E-2</v>
      </c>
      <c r="G970">
        <f t="shared" si="10"/>
        <v>2.3955915821716189E-2</v>
      </c>
      <c r="H970">
        <f t="shared" si="11"/>
        <v>1.5534471458522603E-2</v>
      </c>
      <c r="I970">
        <f t="shared" si="12"/>
        <v>3.584222577046603E-2</v>
      </c>
      <c r="AI970" s="28">
        <v>38994</v>
      </c>
      <c r="AJ970">
        <v>0</v>
      </c>
    </row>
    <row r="971" spans="2:36">
      <c r="B971">
        <f>IF(WTP!B35&gt;0,1,0)</f>
        <v>1</v>
      </c>
      <c r="C971" s="3">
        <v>41609</v>
      </c>
      <c r="D971">
        <f>Data!F26</f>
        <v>2.1631873096339405E-2</v>
      </c>
      <c r="E971">
        <f>Data!C26</f>
        <v>1.3115900401317049E-2</v>
      </c>
      <c r="F971">
        <f>Data!I26</f>
        <v>3.1954852602211758E-2</v>
      </c>
      <c r="G971">
        <f t="shared" si="10"/>
        <v>2.1631873096339405E-2</v>
      </c>
      <c r="H971">
        <f t="shared" si="11"/>
        <v>1.3115900401317049E-2</v>
      </c>
      <c r="I971">
        <f t="shared" si="12"/>
        <v>3.1954852602211758E-2</v>
      </c>
      <c r="AI971" s="28">
        <v>38995</v>
      </c>
      <c r="AJ971">
        <v>0</v>
      </c>
    </row>
    <row r="972" spans="2:36">
      <c r="B972">
        <f>IF(WTP!B36&gt;0,1,0)</f>
        <v>0</v>
      </c>
      <c r="C972" s="3">
        <v>41640</v>
      </c>
      <c r="D972">
        <f>Data!F27</f>
        <v>2.5527793695800938E-2</v>
      </c>
      <c r="E972">
        <f>Data!C27</f>
        <v>1.6410453099524602E-2</v>
      </c>
      <c r="F972">
        <f>Data!I27</f>
        <v>4.217022069497034E-2</v>
      </c>
      <c r="AI972" s="28">
        <v>38996</v>
      </c>
      <c r="AJ972">
        <v>0</v>
      </c>
    </row>
    <row r="973" spans="2:36">
      <c r="B973">
        <f>IF(WTP!B37&gt;0,1,0)</f>
        <v>0</v>
      </c>
      <c r="C973" s="3">
        <v>41671</v>
      </c>
      <c r="D973">
        <f>Data!F28</f>
        <v>2.2980198991717771E-2</v>
      </c>
      <c r="E973">
        <f>Data!C28</f>
        <v>1.8301572708878666E-2</v>
      </c>
      <c r="F973">
        <f>Data!I28</f>
        <v>4.5964887249283493E-2</v>
      </c>
      <c r="AI973" s="28">
        <v>38997</v>
      </c>
      <c r="AJ973">
        <v>0</v>
      </c>
    </row>
    <row r="974" spans="2:36">
      <c r="B974">
        <f>IF(WTP!B38&gt;0,1,0)</f>
        <v>0</v>
      </c>
      <c r="C974" s="3">
        <v>41699</v>
      </c>
      <c r="D974">
        <f>Data!F29</f>
        <v>2.7689900889527053E-2</v>
      </c>
      <c r="E974">
        <f>Data!C29</f>
        <v>1.5722165699116886E-2</v>
      </c>
      <c r="F974">
        <f>Data!I29</f>
        <v>5.0437582103768364E-2</v>
      </c>
      <c r="AI974" s="28">
        <v>38998</v>
      </c>
      <c r="AJ974">
        <v>0</v>
      </c>
    </row>
    <row r="975" spans="2:36">
      <c r="B975">
        <f>IF(WTP!B39&gt;0,1,0)</f>
        <v>0</v>
      </c>
      <c r="C975" s="3">
        <v>41730</v>
      </c>
      <c r="D975">
        <f>Data!F30</f>
        <v>2.4979868612717837E-2</v>
      </c>
      <c r="E975">
        <f>Data!C30</f>
        <v>1.493879608460702E-2</v>
      </c>
      <c r="F975">
        <f>Data!I30</f>
        <v>3.3697469916660339E-2</v>
      </c>
      <c r="AI975" s="28">
        <v>38999</v>
      </c>
      <c r="AJ975">
        <v>0</v>
      </c>
    </row>
    <row r="976" spans="2:36">
      <c r="B976">
        <f>IF(WTP!B40&gt;0,1,0)</f>
        <v>1</v>
      </c>
      <c r="C976" s="3">
        <v>41760</v>
      </c>
      <c r="D976">
        <f>Data!F31</f>
        <v>2.3572891223011538E-2</v>
      </c>
      <c r="E976">
        <f>Data!C31</f>
        <v>7.5566167652141303E-3</v>
      </c>
      <c r="F976">
        <f>Data!I31</f>
        <v>6.5429994720034301E-2</v>
      </c>
      <c r="G976">
        <f t="shared" si="10"/>
        <v>2.3572891223011538E-2</v>
      </c>
      <c r="H976">
        <f t="shared" si="11"/>
        <v>7.5566167652141303E-3</v>
      </c>
      <c r="I976">
        <f t="shared" si="12"/>
        <v>6.5429994720034301E-2</v>
      </c>
      <c r="AI976" s="28">
        <v>39000</v>
      </c>
      <c r="AJ976">
        <v>0</v>
      </c>
    </row>
    <row r="977" spans="2:36">
      <c r="B977">
        <f>IF(WTP!B41&gt;0,1,0)</f>
        <v>1</v>
      </c>
      <c r="C977" s="3">
        <v>41791</v>
      </c>
      <c r="D977">
        <f>Data!F32</f>
        <v>2.0894336557830684E-2</v>
      </c>
      <c r="E977">
        <f>Data!C32</f>
        <v>1.0210168511548545E-2</v>
      </c>
      <c r="F977">
        <f>Data!I32</f>
        <v>5.2097355364821851E-2</v>
      </c>
      <c r="G977">
        <f t="shared" si="10"/>
        <v>2.0894336557830684E-2</v>
      </c>
      <c r="H977">
        <f t="shared" si="11"/>
        <v>1.0210168511548545E-2</v>
      </c>
      <c r="I977">
        <f t="shared" si="12"/>
        <v>5.2097355364821851E-2</v>
      </c>
      <c r="AI977" s="28">
        <v>39001</v>
      </c>
      <c r="AJ977">
        <v>0</v>
      </c>
    </row>
    <row r="978" spans="2:36">
      <c r="B978">
        <f>IF(WTP!B42&gt;0,1,0)</f>
        <v>1</v>
      </c>
      <c r="C978" s="3">
        <v>41821</v>
      </c>
      <c r="D978">
        <f>Data!F33</f>
        <v>2.5170596927637234E-2</v>
      </c>
      <c r="E978">
        <f>Data!C33</f>
        <v>1.0862178896786645E-2</v>
      </c>
      <c r="F978">
        <f>Data!I33</f>
        <v>5.2000803407281637E-2</v>
      </c>
      <c r="G978">
        <f t="shared" si="10"/>
        <v>2.5170596927637234E-2</v>
      </c>
      <c r="H978">
        <f t="shared" si="11"/>
        <v>1.0862178896786645E-2</v>
      </c>
      <c r="I978">
        <f t="shared" si="12"/>
        <v>5.2000803407281637E-2</v>
      </c>
      <c r="AI978" s="28">
        <v>39002</v>
      </c>
      <c r="AJ978">
        <v>0</v>
      </c>
    </row>
    <row r="979" spans="2:36">
      <c r="B979">
        <f>IF(WTP!B43&gt;0,1,0)</f>
        <v>1</v>
      </c>
      <c r="C979" s="3">
        <v>41852</v>
      </c>
      <c r="D979">
        <f>Data!F34</f>
        <v>2.3951783077791333E-2</v>
      </c>
      <c r="E979">
        <f>Data!C34</f>
        <v>7.2673410613788292E-3</v>
      </c>
      <c r="F979">
        <f>Data!I34</f>
        <v>4.7571436880389228E-2</v>
      </c>
      <c r="G979">
        <f t="shared" si="10"/>
        <v>2.3951783077791333E-2</v>
      </c>
      <c r="H979">
        <f t="shared" si="11"/>
        <v>7.2673410613788292E-3</v>
      </c>
      <c r="I979">
        <f t="shared" si="12"/>
        <v>4.7571436880389228E-2</v>
      </c>
      <c r="AI979" s="28">
        <v>39003</v>
      </c>
      <c r="AJ979">
        <v>0</v>
      </c>
    </row>
    <row r="980" spans="2:36">
      <c r="B980">
        <f>IF(WTP!B44&gt;0,1,0)</f>
        <v>1</v>
      </c>
      <c r="C980" s="3">
        <v>41883</v>
      </c>
      <c r="D980">
        <f>Data!F35</f>
        <v>3.3736556360963732E-2</v>
      </c>
      <c r="E980">
        <f>Data!C35</f>
        <v>2.5993414965341799E-2</v>
      </c>
      <c r="F980">
        <f>Data!I35</f>
        <v>4.1631847125245258E-2</v>
      </c>
      <c r="G980">
        <f t="shared" si="10"/>
        <v>3.3736556360963732E-2</v>
      </c>
      <c r="H980">
        <f t="shared" si="11"/>
        <v>2.5993414965341799E-2</v>
      </c>
      <c r="I980">
        <f t="shared" si="12"/>
        <v>4.1631847125245258E-2</v>
      </c>
      <c r="AI980" s="28">
        <v>39004</v>
      </c>
      <c r="AJ980">
        <v>0</v>
      </c>
    </row>
    <row r="981" spans="2:36">
      <c r="B981">
        <f>IF(WTP!B45&gt;0,1,0)</f>
        <v>1</v>
      </c>
      <c r="C981" s="3">
        <v>41913</v>
      </c>
      <c r="D981">
        <f>Data!F36</f>
        <v>2.9685161280212924E-2</v>
      </c>
      <c r="E981">
        <f>Data!C36</f>
        <v>1.2427118235791568E-2</v>
      </c>
      <c r="F981">
        <f>Data!I36</f>
        <v>6.4863503212109208E-2</v>
      </c>
      <c r="G981">
        <f t="shared" si="10"/>
        <v>2.9685161280212924E-2</v>
      </c>
      <c r="H981">
        <f t="shared" si="11"/>
        <v>1.2427118235791568E-2</v>
      </c>
      <c r="I981">
        <f t="shared" si="12"/>
        <v>6.4863503212109208E-2</v>
      </c>
      <c r="AI981" s="28">
        <v>39005</v>
      </c>
      <c r="AJ981">
        <v>0</v>
      </c>
    </row>
    <row r="982" spans="2:36">
      <c r="B982">
        <f>IF(WTP!B46&gt;0,1,0)</f>
        <v>1</v>
      </c>
      <c r="C982" s="3">
        <v>41944</v>
      </c>
      <c r="D982">
        <f>Data!F37</f>
        <v>2.6941916075884365E-2</v>
      </c>
      <c r="E982">
        <f>Data!C37</f>
        <v>1.7646203559706919E-2</v>
      </c>
      <c r="F982">
        <f>Data!I37</f>
        <v>4.1449744458077475E-2</v>
      </c>
      <c r="G982">
        <f t="shared" si="10"/>
        <v>2.6941916075884365E-2</v>
      </c>
      <c r="H982">
        <f t="shared" si="11"/>
        <v>1.7646203559706919E-2</v>
      </c>
      <c r="I982">
        <f t="shared" si="12"/>
        <v>4.1449744458077475E-2</v>
      </c>
      <c r="AI982" s="28">
        <v>39006</v>
      </c>
      <c r="AJ982">
        <v>0</v>
      </c>
    </row>
    <row r="983" spans="2:36">
      <c r="B983">
        <f>IF(WTP!B47&gt;0,1,0)</f>
        <v>1</v>
      </c>
      <c r="C983" s="3">
        <v>41974</v>
      </c>
      <c r="D983">
        <f>Data!F38</f>
        <v>2.1832665879628621E-2</v>
      </c>
      <c r="E983">
        <f>Data!C38</f>
        <v>1.1156616892549209E-2</v>
      </c>
      <c r="F983">
        <f>Data!I38</f>
        <v>3.993423524661921E-2</v>
      </c>
      <c r="G983">
        <f t="shared" si="10"/>
        <v>2.1832665879628621E-2</v>
      </c>
      <c r="H983">
        <f t="shared" si="11"/>
        <v>1.1156616892549209E-2</v>
      </c>
      <c r="I983">
        <f t="shared" si="12"/>
        <v>3.993423524661921E-2</v>
      </c>
      <c r="AI983" s="28">
        <v>39007</v>
      </c>
      <c r="AJ983">
        <v>0</v>
      </c>
    </row>
    <row r="984" spans="2:36">
      <c r="B984">
        <f>IF(WTP!B48&gt;0,1,0)</f>
        <v>0</v>
      </c>
      <c r="C984" s="3">
        <v>42005</v>
      </c>
      <c r="D984">
        <f>Data!F39</f>
        <v>2.7958809369010851E-2</v>
      </c>
      <c r="E984">
        <f>Data!C39</f>
        <v>1.5835190424695611E-2</v>
      </c>
      <c r="F984">
        <f>Data!I39</f>
        <v>4.5961394789628685E-2</v>
      </c>
      <c r="AI984" s="28">
        <v>39008</v>
      </c>
      <c r="AJ984">
        <v>0</v>
      </c>
    </row>
    <row r="985" spans="2:36">
      <c r="B985">
        <f>IF(WTP!B49&gt;0,1,0)</f>
        <v>0</v>
      </c>
      <c r="C985" s="3">
        <v>42036</v>
      </c>
      <c r="D985">
        <f>Data!F40</f>
        <v>2.3461969249183312E-2</v>
      </c>
      <c r="E985">
        <f>Data!C40</f>
        <v>1.4430692317546345E-2</v>
      </c>
      <c r="F985">
        <f>Data!I40</f>
        <v>5.531034548766911E-2</v>
      </c>
      <c r="AI985" s="28">
        <v>39009</v>
      </c>
      <c r="AJ985">
        <v>0</v>
      </c>
    </row>
    <row r="986" spans="2:36">
      <c r="B986">
        <f>IF(WTP!B50&gt;0,1,0)</f>
        <v>0</v>
      </c>
      <c r="C986" s="3">
        <v>42064</v>
      </c>
      <c r="D986">
        <f>Data!F41</f>
        <v>2.7925267204409465E-2</v>
      </c>
      <c r="E986">
        <f>Data!C41</f>
        <v>1.2107631846447475E-2</v>
      </c>
      <c r="F986">
        <f>Data!I41</f>
        <v>4.6555709559470415E-2</v>
      </c>
      <c r="AI986" s="28">
        <v>39010</v>
      </c>
      <c r="AJ986">
        <v>0</v>
      </c>
    </row>
    <row r="987" spans="2:36">
      <c r="B987">
        <f>IF(WTP!B51&gt;0,1,0)</f>
        <v>0</v>
      </c>
      <c r="C987" s="3">
        <v>42095</v>
      </c>
      <c r="D987">
        <f>Data!F42</f>
        <v>2.617918471514713E-2</v>
      </c>
      <c r="E987">
        <f>Data!C42</f>
        <v>1.4978842045820784E-2</v>
      </c>
      <c r="F987">
        <f>Data!I42</f>
        <v>3.8144611608004197E-2</v>
      </c>
      <c r="AI987" s="28">
        <v>39011</v>
      </c>
      <c r="AJ987">
        <v>0</v>
      </c>
    </row>
    <row r="988" spans="2:36">
      <c r="B988">
        <f>IF(WTP!B52&gt;0,1,0)</f>
        <v>1</v>
      </c>
      <c r="C988" s="3">
        <v>42125</v>
      </c>
      <c r="D988">
        <f>Data!F43</f>
        <v>2.4297907657455653E-2</v>
      </c>
      <c r="E988">
        <f>Data!C43</f>
        <v>7.5791695053339936E-3</v>
      </c>
      <c r="F988">
        <f>Data!I43</f>
        <v>6.2239007093012333E-2</v>
      </c>
      <c r="G988">
        <f t="shared" si="10"/>
        <v>2.4297907657455653E-2</v>
      </c>
      <c r="H988">
        <f t="shared" si="11"/>
        <v>7.5791695053339936E-3</v>
      </c>
      <c r="I988">
        <f t="shared" si="12"/>
        <v>6.2239007093012333E-2</v>
      </c>
      <c r="AI988" s="28">
        <v>39012</v>
      </c>
      <c r="AJ988">
        <v>0</v>
      </c>
    </row>
    <row r="989" spans="2:36">
      <c r="B989">
        <f>IF(WTP!B53&gt;0,1,0)</f>
        <v>1</v>
      </c>
      <c r="C989" s="3">
        <v>42156</v>
      </c>
      <c r="D989">
        <f>Data!F44</f>
        <v>2.5286375603172928E-2</v>
      </c>
      <c r="E989">
        <f>Data!C44</f>
        <v>1.1074512258346658E-2</v>
      </c>
      <c r="F989">
        <f>Data!I44</f>
        <v>4.4180131226312369E-2</v>
      </c>
      <c r="G989">
        <f t="shared" si="10"/>
        <v>2.5286375603172928E-2</v>
      </c>
      <c r="H989">
        <f t="shared" si="11"/>
        <v>1.1074512258346658E-2</v>
      </c>
      <c r="I989">
        <f t="shared" si="12"/>
        <v>4.4180131226312369E-2</v>
      </c>
      <c r="AI989" s="28">
        <v>39013</v>
      </c>
      <c r="AJ989">
        <v>0</v>
      </c>
    </row>
    <row r="990" spans="2:36">
      <c r="B990">
        <f>IF(WTP!B54&gt;0,1,0)</f>
        <v>1</v>
      </c>
      <c r="C990" s="3">
        <v>42186</v>
      </c>
      <c r="D990">
        <f>Data!F45</f>
        <v>2.6783092835103162E-2</v>
      </c>
      <c r="E990">
        <f>Data!C45</f>
        <v>1.1061240911658388E-2</v>
      </c>
      <c r="F990">
        <f>Data!I45</f>
        <v>4.7253612137865275E-2</v>
      </c>
      <c r="G990">
        <f t="shared" si="10"/>
        <v>2.6783092835103162E-2</v>
      </c>
      <c r="H990">
        <f t="shared" si="11"/>
        <v>1.1061240911658388E-2</v>
      </c>
      <c r="I990">
        <f t="shared" si="12"/>
        <v>4.7253612137865275E-2</v>
      </c>
      <c r="AI990" s="28">
        <v>39014</v>
      </c>
      <c r="AJ990">
        <v>0</v>
      </c>
    </row>
    <row r="991" spans="2:36">
      <c r="B991">
        <f>IF(WTP!B55&gt;0,1,0)</f>
        <v>1</v>
      </c>
      <c r="C991" s="3">
        <v>42217</v>
      </c>
      <c r="D991">
        <f>Data!F46</f>
        <v>2.2923801225260831E-2</v>
      </c>
      <c r="E991">
        <f>Data!C46</f>
        <v>8.484726095048245E-3</v>
      </c>
      <c r="F991">
        <f>Data!I46</f>
        <v>5.3133459005039185E-2</v>
      </c>
      <c r="G991">
        <f t="shared" si="10"/>
        <v>2.2923801225260831E-2</v>
      </c>
      <c r="H991">
        <f t="shared" si="11"/>
        <v>8.484726095048245E-3</v>
      </c>
      <c r="I991">
        <f t="shared" si="12"/>
        <v>5.3133459005039185E-2</v>
      </c>
      <c r="AI991" s="28">
        <v>39015</v>
      </c>
      <c r="AJ991">
        <v>0</v>
      </c>
    </row>
    <row r="992" spans="2:36">
      <c r="B992">
        <f>IF(WTP!B56&gt;0,1,0)</f>
        <v>1</v>
      </c>
      <c r="C992" s="3">
        <v>42248</v>
      </c>
      <c r="D992">
        <f>Data!F47</f>
        <v>3.185980676789768E-2</v>
      </c>
      <c r="E992">
        <f>Data!C47</f>
        <v>2.4064847821136937E-2</v>
      </c>
      <c r="F992">
        <f>Data!I47</f>
        <v>4.2848238081205636E-2</v>
      </c>
      <c r="G992">
        <f t="shared" si="10"/>
        <v>3.185980676789768E-2</v>
      </c>
      <c r="H992">
        <f t="shared" si="11"/>
        <v>2.4064847821136937E-2</v>
      </c>
      <c r="I992">
        <f t="shared" si="12"/>
        <v>4.2848238081205636E-2</v>
      </c>
      <c r="AI992" s="28">
        <v>39016</v>
      </c>
      <c r="AJ992">
        <v>0</v>
      </c>
    </row>
    <row r="993" spans="2:36">
      <c r="B993">
        <f>IF(WTP!B57&gt;0,1,0)</f>
        <v>1</v>
      </c>
      <c r="C993" s="3">
        <v>42278</v>
      </c>
      <c r="D993">
        <f>Data!F48</f>
        <v>2.4960008886409923E-2</v>
      </c>
      <c r="E993">
        <f>Data!C48</f>
        <v>1.3126315025147051E-2</v>
      </c>
      <c r="F993">
        <f>Data!I48</f>
        <v>5.9232177591184154E-2</v>
      </c>
      <c r="G993">
        <f t="shared" si="10"/>
        <v>2.4960008886409923E-2</v>
      </c>
      <c r="H993">
        <f t="shared" si="11"/>
        <v>1.3126315025147051E-2</v>
      </c>
      <c r="I993">
        <f t="shared" si="12"/>
        <v>5.9232177591184154E-2</v>
      </c>
      <c r="AI993" s="28">
        <v>39017</v>
      </c>
      <c r="AJ993">
        <v>0</v>
      </c>
    </row>
    <row r="994" spans="2:36">
      <c r="B994">
        <f>IF(WTP!B58&gt;0,1,0)</f>
        <v>1</v>
      </c>
      <c r="C994" s="3">
        <v>42309</v>
      </c>
      <c r="D994">
        <f>Data!F49</f>
        <v>2.3261844035005197E-2</v>
      </c>
      <c r="E994">
        <f>Data!C49</f>
        <v>1.5249834177666344E-2</v>
      </c>
      <c r="F994">
        <f>Data!I49</f>
        <v>3.5125092836096883E-2</v>
      </c>
      <c r="G994">
        <f t="shared" si="10"/>
        <v>2.3261844035005197E-2</v>
      </c>
      <c r="H994">
        <f t="shared" si="11"/>
        <v>1.5249834177666344E-2</v>
      </c>
      <c r="I994">
        <f t="shared" si="12"/>
        <v>3.5125092836096883E-2</v>
      </c>
      <c r="AI994" s="28">
        <v>39018</v>
      </c>
      <c r="AJ994">
        <v>0</v>
      </c>
    </row>
    <row r="995" spans="2:36">
      <c r="B995">
        <f>IF(WTP!B59&gt;0,1,0)</f>
        <v>1</v>
      </c>
      <c r="C995" s="3">
        <v>42339</v>
      </c>
      <c r="D995">
        <f>Data!F50</f>
        <v>2.1449926862260327E-2</v>
      </c>
      <c r="E995">
        <f>Data!C50</f>
        <v>1.4142057807475794E-2</v>
      </c>
      <c r="F995">
        <f>Data!I50</f>
        <v>3.1838251743465662E-2</v>
      </c>
      <c r="G995">
        <f t="shared" si="10"/>
        <v>2.1449926862260327E-2</v>
      </c>
      <c r="H995">
        <f t="shared" si="11"/>
        <v>1.4142057807475794E-2</v>
      </c>
      <c r="I995">
        <f t="shared" si="12"/>
        <v>3.1838251743465662E-2</v>
      </c>
      <c r="AI995" s="28">
        <v>39019</v>
      </c>
      <c r="AJ995">
        <v>0</v>
      </c>
    </row>
    <row r="996" spans="2:36">
      <c r="B996">
        <f>IF(WTP!B60&gt;0,1,0)</f>
        <v>0</v>
      </c>
      <c r="C996" s="3">
        <v>42370</v>
      </c>
      <c r="D996">
        <f>Data!F51</f>
        <v>2.6300273020751774E-2</v>
      </c>
      <c r="E996">
        <f>Data!C51</f>
        <v>1.3373893125390168E-2</v>
      </c>
      <c r="F996">
        <f>Data!I51</f>
        <v>4.2463601857889444E-2</v>
      </c>
      <c r="AI996" s="28">
        <v>39020</v>
      </c>
      <c r="AJ996">
        <v>0</v>
      </c>
    </row>
    <row r="997" spans="2:36">
      <c r="B997">
        <f>IF(WTP!B61&gt;0,1,0)</f>
        <v>0</v>
      </c>
      <c r="C997" s="3">
        <v>42401</v>
      </c>
      <c r="D997">
        <f>Data!F52</f>
        <v>2.3200547730084509E-2</v>
      </c>
      <c r="E997">
        <f>Data!C52</f>
        <v>1.6476902601425536E-2</v>
      </c>
      <c r="F997">
        <f>Data!I52</f>
        <v>4.1959654481615871E-2</v>
      </c>
      <c r="AI997" s="28">
        <v>39021</v>
      </c>
      <c r="AJ997">
        <v>0</v>
      </c>
    </row>
    <row r="998" spans="2:36">
      <c r="B998">
        <f>IF(WTP!B62&gt;0,1,0)</f>
        <v>0</v>
      </c>
      <c r="C998" s="3">
        <v>42430</v>
      </c>
      <c r="D998">
        <f>Data!F53</f>
        <v>2.8467649826779962E-2</v>
      </c>
      <c r="E998">
        <f>Data!C53</f>
        <v>9.3984881459618919E-3</v>
      </c>
      <c r="F998">
        <f>Data!I53</f>
        <v>5.2167015383020043E-2</v>
      </c>
      <c r="AI998" s="28">
        <v>39022</v>
      </c>
      <c r="AJ998">
        <v>0</v>
      </c>
    </row>
    <row r="999" spans="2:36">
      <c r="B999">
        <f>IF(WTP!B63&gt;0,1,0)</f>
        <v>0</v>
      </c>
      <c r="C999" s="3">
        <v>42461</v>
      </c>
      <c r="D999">
        <f>Data!F54</f>
        <v>2.5313209334854037E-2</v>
      </c>
      <c r="E999">
        <f>Data!C54</f>
        <v>1.5752853869344108E-2</v>
      </c>
      <c r="F999">
        <f>Data!I54</f>
        <v>3.5124947316944599E-2</v>
      </c>
      <c r="AI999" s="28">
        <v>39023</v>
      </c>
      <c r="AJ999">
        <v>0</v>
      </c>
    </row>
    <row r="1000" spans="2:36">
      <c r="B1000">
        <f>IF(WTP!B64&gt;0,1,0)</f>
        <v>1</v>
      </c>
      <c r="C1000" s="3">
        <v>42491</v>
      </c>
      <c r="D1000">
        <f>Data!F55</f>
        <v>2.7452510039438494E-2</v>
      </c>
      <c r="E1000">
        <f>Data!C55</f>
        <v>7.5342404670664109E-3</v>
      </c>
      <c r="F1000">
        <f>Data!I55</f>
        <v>7.8370940173044801E-2</v>
      </c>
      <c r="G1000">
        <f t="shared" si="10"/>
        <v>2.7452510039438494E-2</v>
      </c>
      <c r="H1000">
        <f t="shared" si="11"/>
        <v>7.5342404670664109E-3</v>
      </c>
      <c r="I1000">
        <f t="shared" si="12"/>
        <v>7.8370940173044801E-2</v>
      </c>
      <c r="AI1000" s="28">
        <v>39024</v>
      </c>
      <c r="AJ1000">
        <v>0</v>
      </c>
    </row>
    <row r="1001" spans="2:36">
      <c r="B1001">
        <f>IF(WTP!B65&gt;0,1,0)</f>
        <v>1</v>
      </c>
      <c r="C1001" s="3">
        <v>42522</v>
      </c>
      <c r="D1001">
        <f>Data!F56</f>
        <v>2.4911358195822686E-2</v>
      </c>
      <c r="E1001">
        <f>Data!C56</f>
        <v>1.1265812645433471E-2</v>
      </c>
      <c r="F1001">
        <f>Data!I56</f>
        <v>5.5022141168592498E-2</v>
      </c>
      <c r="G1001">
        <f t="shared" si="10"/>
        <v>2.4911358195822686E-2</v>
      </c>
      <c r="H1001">
        <f t="shared" si="11"/>
        <v>1.1265812645433471E-2</v>
      </c>
      <c r="I1001">
        <f t="shared" si="12"/>
        <v>5.5022141168592498E-2</v>
      </c>
      <c r="AI1001" s="28">
        <v>39025</v>
      </c>
      <c r="AJ1001">
        <v>0</v>
      </c>
    </row>
    <row r="1002" spans="2:36">
      <c r="B1002">
        <f>IF(WTP!B66&gt;0,1,0)</f>
        <v>1</v>
      </c>
      <c r="C1002" s="3">
        <v>42552</v>
      </c>
      <c r="D1002">
        <f>Data!F57</f>
        <v>2.4899274649214931E-2</v>
      </c>
      <c r="E1002">
        <f>Data!C57</f>
        <v>1.2366113878670149E-2</v>
      </c>
      <c r="F1002">
        <f>Data!I57</f>
        <v>4.6925084461690858E-2</v>
      </c>
      <c r="G1002">
        <f t="shared" si="10"/>
        <v>2.4899274649214931E-2</v>
      </c>
      <c r="H1002">
        <f t="shared" si="11"/>
        <v>1.2366113878670149E-2</v>
      </c>
      <c r="I1002">
        <f t="shared" si="12"/>
        <v>4.6925084461690858E-2</v>
      </c>
      <c r="AI1002" s="28">
        <v>39026</v>
      </c>
      <c r="AJ1002">
        <v>0</v>
      </c>
    </row>
    <row r="1003" spans="2:36">
      <c r="B1003">
        <f>IF(WTP!B67&gt;0,1,0)</f>
        <v>1</v>
      </c>
      <c r="C1003" s="3">
        <v>42583</v>
      </c>
      <c r="D1003">
        <f>Data!F58</f>
        <v>2.3208784114103764E-2</v>
      </c>
      <c r="E1003">
        <f>Data!C58</f>
        <v>8.0895079008769244E-3</v>
      </c>
      <c r="F1003">
        <f>Data!I58</f>
        <v>4.5653192501049489E-2</v>
      </c>
      <c r="G1003">
        <f t="shared" si="10"/>
        <v>2.3208784114103764E-2</v>
      </c>
      <c r="H1003">
        <f t="shared" si="11"/>
        <v>8.0895079008769244E-3</v>
      </c>
      <c r="I1003">
        <f t="shared" si="12"/>
        <v>4.5653192501049489E-2</v>
      </c>
      <c r="AI1003" s="28">
        <v>39027</v>
      </c>
      <c r="AJ1003">
        <v>0</v>
      </c>
    </row>
    <row r="1004" spans="2:36">
      <c r="B1004">
        <f>IF(WTP!B68&gt;0,1,0)</f>
        <v>1</v>
      </c>
      <c r="C1004" s="3">
        <v>42614</v>
      </c>
      <c r="D1004">
        <f>Data!F59</f>
        <v>3.3380121749360114E-2</v>
      </c>
      <c r="E1004">
        <f>Data!C59</f>
        <v>2.4634739020257257E-2</v>
      </c>
      <c r="F1004">
        <f>Data!I59</f>
        <v>4.1317551222164184E-2</v>
      </c>
      <c r="G1004">
        <f t="shared" si="10"/>
        <v>3.3380121749360114E-2</v>
      </c>
      <c r="H1004">
        <f t="shared" si="11"/>
        <v>2.4634739020257257E-2</v>
      </c>
      <c r="I1004">
        <f t="shared" si="12"/>
        <v>4.1317551222164184E-2</v>
      </c>
      <c r="AI1004" s="28">
        <v>39028</v>
      </c>
      <c r="AJ1004">
        <v>0</v>
      </c>
    </row>
    <row r="1005" spans="2:36">
      <c r="B1005">
        <f>IF(WTP!B69&gt;0,1,0)</f>
        <v>1</v>
      </c>
      <c r="C1005" s="3">
        <v>42644</v>
      </c>
      <c r="D1005">
        <f>Data!F60</f>
        <v>2.7921567379962653E-2</v>
      </c>
      <c r="E1005">
        <f>Data!C60</f>
        <v>1.1712515515682753E-2</v>
      </c>
      <c r="F1005">
        <f>Data!I60</f>
        <v>8.0811165389604867E-2</v>
      </c>
      <c r="G1005">
        <f t="shared" si="10"/>
        <v>2.7921567379962653E-2</v>
      </c>
      <c r="H1005">
        <f t="shared" si="11"/>
        <v>1.1712515515682753E-2</v>
      </c>
      <c r="I1005">
        <f t="shared" si="12"/>
        <v>8.0811165389604867E-2</v>
      </c>
      <c r="AI1005" s="28">
        <v>39029</v>
      </c>
      <c r="AJ1005">
        <v>0</v>
      </c>
    </row>
    <row r="1006" spans="2:36">
      <c r="B1006">
        <f>IF(WTP!B70&gt;0,1,0)</f>
        <v>1</v>
      </c>
      <c r="C1006" s="3">
        <v>42675</v>
      </c>
      <c r="D1006">
        <f>Data!F61</f>
        <v>2.55218237725785E-2</v>
      </c>
      <c r="E1006">
        <f>Data!C61</f>
        <v>1.6714580851839855E-2</v>
      </c>
      <c r="F1006">
        <f>Data!I61</f>
        <v>4.0776434616418555E-2</v>
      </c>
      <c r="G1006">
        <f t="shared" si="10"/>
        <v>2.55218237725785E-2</v>
      </c>
      <c r="H1006">
        <f t="shared" si="11"/>
        <v>1.6714580851839855E-2</v>
      </c>
      <c r="I1006">
        <f t="shared" si="12"/>
        <v>4.0776434616418555E-2</v>
      </c>
      <c r="AI1006" s="28">
        <v>39030</v>
      </c>
      <c r="AJ1006">
        <v>0</v>
      </c>
    </row>
    <row r="1007" spans="2:36">
      <c r="B1007">
        <f>IF(WTP!B71&gt;0,1,0)</f>
        <v>1</v>
      </c>
      <c r="C1007" s="3">
        <v>42705</v>
      </c>
      <c r="D1007">
        <f>Data!F62</f>
        <v>2.099563971569296E-2</v>
      </c>
      <c r="E1007">
        <f>Data!C62</f>
        <v>1.4230544366000686E-2</v>
      </c>
      <c r="F1007">
        <f>Data!I62</f>
        <v>3.7195375625742599E-2</v>
      </c>
      <c r="G1007">
        <f t="shared" si="10"/>
        <v>2.099563971569296E-2</v>
      </c>
      <c r="H1007">
        <f t="shared" si="11"/>
        <v>1.4230544366000686E-2</v>
      </c>
      <c r="I1007">
        <f t="shared" si="12"/>
        <v>3.7195375625742599E-2</v>
      </c>
      <c r="AI1007" s="28">
        <v>39031</v>
      </c>
      <c r="AJ1007">
        <v>0</v>
      </c>
    </row>
    <row r="1008" spans="2:36">
      <c r="B1008">
        <f>IF(WTP!B72&gt;0,1,0)</f>
        <v>0</v>
      </c>
      <c r="C1008" s="3">
        <v>42736</v>
      </c>
      <c r="D1008">
        <f>Data!F63</f>
        <v>2.7973475880571641E-2</v>
      </c>
      <c r="E1008">
        <f>Data!C63</f>
        <v>1.4794195521972142E-2</v>
      </c>
      <c r="F1008">
        <f>Data!I63</f>
        <v>4.2162631871178746E-2</v>
      </c>
      <c r="AI1008" s="28">
        <v>39032</v>
      </c>
      <c r="AJ1008">
        <v>0</v>
      </c>
    </row>
    <row r="1009" spans="2:36">
      <c r="B1009">
        <f>IF(WTP!B73&gt;0,1,0)</f>
        <v>0</v>
      </c>
      <c r="C1009" s="3">
        <v>42767</v>
      </c>
      <c r="D1009">
        <f>Data!F64</f>
        <v>2.2613086912315339E-2</v>
      </c>
      <c r="E1009">
        <f>Data!C64</f>
        <v>1.541699020890519E-2</v>
      </c>
      <c r="F1009">
        <f>Data!I64</f>
        <v>5.0082908273907378E-2</v>
      </c>
      <c r="AI1009" s="28">
        <v>39033</v>
      </c>
      <c r="AJ1009">
        <v>0</v>
      </c>
    </row>
    <row r="1010" spans="2:36">
      <c r="B1010">
        <f>IF(WTP!B74&gt;0,1,0)</f>
        <v>0</v>
      </c>
      <c r="C1010" s="3">
        <v>42795</v>
      </c>
      <c r="D1010">
        <f>Data!F65</f>
        <v>2.943985236925073E-2</v>
      </c>
      <c r="E1010">
        <f>Data!C65</f>
        <v>1.7051819668267854E-2</v>
      </c>
      <c r="F1010">
        <f>Data!I65</f>
        <v>5.5999760661507025E-2</v>
      </c>
      <c r="AI1010" s="28">
        <v>39034</v>
      </c>
      <c r="AJ1010">
        <v>0</v>
      </c>
    </row>
    <row r="1011" spans="2:36">
      <c r="B1011">
        <f>IF(WTP!B75&gt;0,1,0)</f>
        <v>0</v>
      </c>
      <c r="C1011" s="3">
        <v>42826</v>
      </c>
      <c r="D1011">
        <f>Data!F66</f>
        <v>2.5297067622886971E-2</v>
      </c>
      <c r="E1011">
        <f>Data!C66</f>
        <v>1.4891740647726692E-2</v>
      </c>
      <c r="F1011">
        <f>Data!I66</f>
        <v>3.5928729630541056E-2</v>
      </c>
      <c r="AI1011" s="28">
        <v>39035</v>
      </c>
      <c r="AJ1011">
        <v>0</v>
      </c>
    </row>
    <row r="1012" spans="2:36">
      <c r="B1012">
        <f>IF(WTP!B76&gt;0,1,0)</f>
        <v>1</v>
      </c>
      <c r="C1012" s="3">
        <v>42856</v>
      </c>
      <c r="D1012">
        <f>Data!F67</f>
        <v>2.5780413125175983E-2</v>
      </c>
      <c r="E1012">
        <f>Data!C67</f>
        <v>7.5085936259711161E-3</v>
      </c>
      <c r="F1012">
        <f>Data!I67</f>
        <v>5.5136260925792158E-2</v>
      </c>
      <c r="G1012">
        <f t="shared" si="10"/>
        <v>2.5780413125175983E-2</v>
      </c>
      <c r="H1012">
        <f t="shared" si="11"/>
        <v>7.5085936259711161E-3</v>
      </c>
      <c r="I1012">
        <f t="shared" si="12"/>
        <v>5.5136260925792158E-2</v>
      </c>
      <c r="AI1012" s="28">
        <v>39036</v>
      </c>
      <c r="AJ1012">
        <v>0</v>
      </c>
    </row>
    <row r="1013" spans="2:36">
      <c r="B1013">
        <f>IF(WTP!B77&gt;0,1,0)</f>
        <v>1</v>
      </c>
      <c r="C1013" s="3">
        <v>42887</v>
      </c>
      <c r="D1013">
        <f>Data!F68</f>
        <v>2.3725082428427413E-2</v>
      </c>
      <c r="E1013">
        <f>Data!C68</f>
        <v>7.7631229942198843E-3</v>
      </c>
      <c r="F1013">
        <f>Data!I68</f>
        <v>4.3776246457127854E-2</v>
      </c>
      <c r="G1013">
        <f t="shared" ref="G1013:G1067" si="13">IF($B1013=1,D1013,"x")</f>
        <v>2.3725082428427413E-2</v>
      </c>
      <c r="H1013">
        <f t="shared" ref="H1013:H1067" si="14">IF($B1013=1,E1013,"x")</f>
        <v>7.7631229942198843E-3</v>
      </c>
      <c r="I1013">
        <f t="shared" ref="I1013:I1067" si="15">IF($B1013=1,F1013,"x")</f>
        <v>4.3776246457127854E-2</v>
      </c>
      <c r="AI1013" s="28">
        <v>39037</v>
      </c>
      <c r="AJ1013">
        <v>0</v>
      </c>
    </row>
    <row r="1014" spans="2:36">
      <c r="B1014">
        <f>IF(WTP!B78&gt;0,1,0)</f>
        <v>1</v>
      </c>
      <c r="C1014" s="3">
        <v>42917</v>
      </c>
      <c r="D1014">
        <f>Data!F69</f>
        <v>2.5879902750602923E-2</v>
      </c>
      <c r="E1014">
        <f>Data!C69</f>
        <v>9.7674519565771334E-3</v>
      </c>
      <c r="F1014">
        <f>Data!I69</f>
        <v>4.1266808693762869E-2</v>
      </c>
      <c r="G1014">
        <f t="shared" si="13"/>
        <v>2.5879902750602923E-2</v>
      </c>
      <c r="H1014">
        <f t="shared" si="14"/>
        <v>9.7674519565771334E-3</v>
      </c>
      <c r="I1014">
        <f t="shared" si="15"/>
        <v>4.1266808693762869E-2</v>
      </c>
      <c r="AI1014" s="28">
        <v>39038</v>
      </c>
      <c r="AJ1014">
        <v>0</v>
      </c>
    </row>
    <row r="1015" spans="2:36">
      <c r="B1015">
        <f>IF(WTP!B79&gt;0,1,0)</f>
        <v>1</v>
      </c>
      <c r="C1015" s="3">
        <v>42948</v>
      </c>
      <c r="D1015">
        <f>Data!F70</f>
        <v>2.1857287720195018E-2</v>
      </c>
      <c r="E1015">
        <f>Data!C70</f>
        <v>7.9957862908486277E-3</v>
      </c>
      <c r="F1015">
        <f>Data!I70</f>
        <v>4.959431680617854E-2</v>
      </c>
      <c r="G1015">
        <f t="shared" si="13"/>
        <v>2.1857287720195018E-2</v>
      </c>
      <c r="H1015">
        <f t="shared" si="14"/>
        <v>7.9957862908486277E-3</v>
      </c>
      <c r="I1015">
        <f t="shared" si="15"/>
        <v>4.959431680617854E-2</v>
      </c>
      <c r="AI1015" s="28">
        <v>39039</v>
      </c>
      <c r="AJ1015">
        <v>0</v>
      </c>
    </row>
    <row r="1016" spans="2:36">
      <c r="B1016">
        <f>IF(WTP!B80&gt;0,1,0)</f>
        <v>1</v>
      </c>
      <c r="C1016" s="3">
        <v>42979</v>
      </c>
      <c r="D1016">
        <f>Data!F71</f>
        <v>3.3228658139705658E-2</v>
      </c>
      <c r="E1016">
        <f>Data!C71</f>
        <v>2.1507254132302478E-2</v>
      </c>
      <c r="F1016">
        <f>Data!I71</f>
        <v>4.0841052395990118E-2</v>
      </c>
      <c r="G1016">
        <f t="shared" si="13"/>
        <v>3.3228658139705658E-2</v>
      </c>
      <c r="H1016">
        <f t="shared" si="14"/>
        <v>2.1507254132302478E-2</v>
      </c>
      <c r="I1016">
        <f t="shared" si="15"/>
        <v>4.0841052395990118E-2</v>
      </c>
      <c r="AI1016" s="28">
        <v>39040</v>
      </c>
      <c r="AJ1016">
        <v>0</v>
      </c>
    </row>
    <row r="1017" spans="2:36">
      <c r="B1017">
        <f>IF(WTP!B81&gt;0,1,0)</f>
        <v>1</v>
      </c>
      <c r="C1017" s="3">
        <v>43009</v>
      </c>
      <c r="D1017">
        <f>Data!F72</f>
        <v>2.5674209609860554E-2</v>
      </c>
      <c r="E1017">
        <f>Data!C72</f>
        <v>1.3506298273568973E-2</v>
      </c>
      <c r="F1017">
        <f>Data!I72</f>
        <v>6.4383624703623354E-2</v>
      </c>
      <c r="G1017">
        <f t="shared" si="13"/>
        <v>2.5674209609860554E-2</v>
      </c>
      <c r="H1017">
        <f t="shared" si="14"/>
        <v>1.3506298273568973E-2</v>
      </c>
      <c r="I1017">
        <f t="shared" si="15"/>
        <v>6.4383624703623354E-2</v>
      </c>
      <c r="AI1017" s="28">
        <v>39041</v>
      </c>
      <c r="AJ1017">
        <v>0</v>
      </c>
    </row>
    <row r="1018" spans="2:36">
      <c r="B1018">
        <f>IF(WTP!B82&gt;0,1,0)</f>
        <v>1</v>
      </c>
      <c r="C1018" s="3">
        <v>43040</v>
      </c>
      <c r="D1018">
        <f>Data!F73</f>
        <v>2.5222469048458152E-2</v>
      </c>
      <c r="E1018">
        <f>Data!C73</f>
        <v>1.6250063708866946E-2</v>
      </c>
      <c r="F1018">
        <f>Data!I73</f>
        <v>3.8504844269482419E-2</v>
      </c>
      <c r="G1018">
        <f t="shared" si="13"/>
        <v>2.5222469048458152E-2</v>
      </c>
      <c r="H1018">
        <f t="shared" si="14"/>
        <v>1.6250063708866946E-2</v>
      </c>
      <c r="I1018">
        <f t="shared" si="15"/>
        <v>3.8504844269482419E-2</v>
      </c>
      <c r="AI1018" s="28">
        <v>39042</v>
      </c>
      <c r="AJ1018">
        <v>0</v>
      </c>
    </row>
    <row r="1019" spans="2:36">
      <c r="B1019">
        <f>IF(WTP!B83&gt;0,1,0)</f>
        <v>1</v>
      </c>
      <c r="C1019" s="3">
        <v>43070</v>
      </c>
      <c r="D1019">
        <f>Data!F74</f>
        <v>2.1275485778460279E-2</v>
      </c>
      <c r="E1019">
        <f>Data!C74</f>
        <v>1.279331718251342E-2</v>
      </c>
      <c r="F1019">
        <f>Data!I74</f>
        <v>3.2017887861002237E-2</v>
      </c>
      <c r="G1019">
        <f t="shared" si="13"/>
        <v>2.1275485778460279E-2</v>
      </c>
      <c r="H1019">
        <f t="shared" si="14"/>
        <v>1.279331718251342E-2</v>
      </c>
      <c r="I1019">
        <f t="shared" si="15"/>
        <v>3.2017887861002237E-2</v>
      </c>
      <c r="AI1019" s="28">
        <v>39043</v>
      </c>
      <c r="AJ1019">
        <v>0</v>
      </c>
    </row>
    <row r="1020" spans="2:36">
      <c r="B1020">
        <f>IF(WTP!B84&gt;0,1,0)</f>
        <v>0</v>
      </c>
      <c r="C1020" s="3">
        <v>43101</v>
      </c>
      <c r="D1020">
        <f>Data!F75</f>
        <v>2.6682087991503067E-2</v>
      </c>
      <c r="E1020">
        <f>Data!C75</f>
        <v>1.5111364518816117E-2</v>
      </c>
      <c r="F1020">
        <f>Data!I75</f>
        <v>4.8580190195934847E-2</v>
      </c>
      <c r="AI1020" s="28">
        <v>39044</v>
      </c>
      <c r="AJ1020">
        <v>0</v>
      </c>
    </row>
    <row r="1021" spans="2:36">
      <c r="B1021">
        <f>IF(WTP!B85&gt;0,1,0)</f>
        <v>0</v>
      </c>
      <c r="C1021" s="3">
        <v>43132</v>
      </c>
      <c r="D1021">
        <f>Data!F76</f>
        <v>2.3221680748974904E-2</v>
      </c>
      <c r="E1021">
        <f>Data!C76</f>
        <v>1.7352735085296445E-2</v>
      </c>
      <c r="F1021">
        <f>Data!I76</f>
        <v>4.030376294394955E-2</v>
      </c>
      <c r="AI1021" s="28">
        <v>39045</v>
      </c>
      <c r="AJ1021">
        <v>0</v>
      </c>
    </row>
    <row r="1022" spans="2:36">
      <c r="B1022">
        <f>IF(WTP!B86&gt;0,1,0)</f>
        <v>0</v>
      </c>
      <c r="C1022" s="3">
        <v>43160</v>
      </c>
      <c r="D1022">
        <f>Data!F77</f>
        <v>2.7427266104496084E-2</v>
      </c>
      <c r="E1022">
        <f>Data!C77</f>
        <v>1.2598814464581665E-2</v>
      </c>
      <c r="F1022">
        <f>Data!I77</f>
        <v>4.4285348849371076E-2</v>
      </c>
      <c r="AI1022" s="28">
        <v>39046</v>
      </c>
      <c r="AJ1022">
        <v>0</v>
      </c>
    </row>
    <row r="1023" spans="2:36">
      <c r="B1023">
        <f>IF(WTP!B87&gt;0,1,0)</f>
        <v>0</v>
      </c>
      <c r="C1023" s="3">
        <v>43191</v>
      </c>
      <c r="D1023">
        <f>Data!F78</f>
        <v>2.5559103960404173E-2</v>
      </c>
      <c r="E1023">
        <f>Data!C78</f>
        <v>1.8983575500897132E-2</v>
      </c>
      <c r="F1023">
        <f>Data!I78</f>
        <v>4.1489784052828327E-2</v>
      </c>
      <c r="AI1023" s="28">
        <v>39047</v>
      </c>
      <c r="AJ1023">
        <v>0</v>
      </c>
    </row>
    <row r="1024" spans="2:36">
      <c r="B1024">
        <f>IF(WTP!B88&gt;0,1,0)</f>
        <v>1</v>
      </c>
      <c r="C1024" s="3">
        <v>43221</v>
      </c>
      <c r="D1024">
        <f>Data!F79</f>
        <v>2.4570663299527951E-2</v>
      </c>
      <c r="E1024">
        <f>Data!C79</f>
        <v>7.6195738074602559E-3</v>
      </c>
      <c r="F1024">
        <f>Data!I79</f>
        <v>5.8436082326807082E-2</v>
      </c>
      <c r="G1024">
        <f t="shared" si="13"/>
        <v>2.4570663299527951E-2</v>
      </c>
      <c r="H1024">
        <f t="shared" si="14"/>
        <v>7.6195738074602559E-3</v>
      </c>
      <c r="I1024">
        <f t="shared" si="15"/>
        <v>5.8436082326807082E-2</v>
      </c>
      <c r="AI1024" s="28">
        <v>39048</v>
      </c>
      <c r="AJ1024">
        <v>0</v>
      </c>
    </row>
    <row r="1025" spans="2:36">
      <c r="B1025">
        <f>IF(WTP!B89&gt;0,1,0)</f>
        <v>1</v>
      </c>
      <c r="C1025" s="3">
        <v>43252</v>
      </c>
      <c r="D1025">
        <f>Data!F80</f>
        <v>2.4242726794909686E-2</v>
      </c>
      <c r="E1025">
        <f>Data!C80</f>
        <v>1.1205132977920584E-2</v>
      </c>
      <c r="F1025">
        <f>Data!I80</f>
        <v>5.1243281632196158E-2</v>
      </c>
      <c r="G1025">
        <f t="shared" si="13"/>
        <v>2.4242726794909686E-2</v>
      </c>
      <c r="H1025">
        <f t="shared" si="14"/>
        <v>1.1205132977920584E-2</v>
      </c>
      <c r="I1025">
        <f t="shared" si="15"/>
        <v>5.1243281632196158E-2</v>
      </c>
      <c r="AI1025" s="28">
        <v>39049</v>
      </c>
      <c r="AJ1025">
        <v>0</v>
      </c>
    </row>
    <row r="1026" spans="2:36">
      <c r="B1026">
        <f>IF(WTP!B90&gt;0,1,0)</f>
        <v>1</v>
      </c>
      <c r="C1026" s="3">
        <v>43282</v>
      </c>
      <c r="D1026">
        <f>Data!F81</f>
        <v>2.513746585464105E-2</v>
      </c>
      <c r="E1026">
        <f>Data!C81</f>
        <v>1.1377032024029177E-2</v>
      </c>
      <c r="F1026">
        <f>Data!I81</f>
        <v>4.1411774873267859E-2</v>
      </c>
      <c r="G1026">
        <f t="shared" si="13"/>
        <v>2.513746585464105E-2</v>
      </c>
      <c r="H1026">
        <f t="shared" si="14"/>
        <v>1.1377032024029177E-2</v>
      </c>
      <c r="I1026">
        <f t="shared" si="15"/>
        <v>4.1411774873267859E-2</v>
      </c>
      <c r="AI1026" s="28">
        <v>39050</v>
      </c>
      <c r="AJ1026">
        <v>0</v>
      </c>
    </row>
    <row r="1027" spans="2:36">
      <c r="B1027">
        <f>IF(WTP!B91&gt;0,1,0)</f>
        <v>1</v>
      </c>
      <c r="C1027" s="3">
        <v>43313</v>
      </c>
      <c r="D1027">
        <f>Data!F82</f>
        <v>2.276682062074542E-2</v>
      </c>
      <c r="E1027">
        <f>Data!C82</f>
        <v>8.1898351709241979E-3</v>
      </c>
      <c r="F1027">
        <f>Data!I82</f>
        <v>5.4137202823767439E-2</v>
      </c>
      <c r="G1027">
        <f t="shared" si="13"/>
        <v>2.276682062074542E-2</v>
      </c>
      <c r="H1027">
        <f t="shared" si="14"/>
        <v>8.1898351709241979E-3</v>
      </c>
      <c r="I1027">
        <f t="shared" si="15"/>
        <v>5.4137202823767439E-2</v>
      </c>
      <c r="AI1027" s="28">
        <v>39051</v>
      </c>
      <c r="AJ1027">
        <v>0</v>
      </c>
    </row>
    <row r="1028" spans="2:36">
      <c r="B1028">
        <f>IF(WTP!B92&gt;0,1,0)</f>
        <v>1</v>
      </c>
      <c r="C1028" s="3">
        <v>43344</v>
      </c>
      <c r="D1028">
        <f>Data!F83</f>
        <v>3.2738578738644719E-2</v>
      </c>
      <c r="E1028">
        <f>Data!C83</f>
        <v>2.2434225684264675E-2</v>
      </c>
      <c r="F1028">
        <f>Data!I83</f>
        <v>4.2382478568470106E-2</v>
      </c>
      <c r="G1028">
        <f t="shared" si="13"/>
        <v>3.2738578738644719E-2</v>
      </c>
      <c r="H1028">
        <f t="shared" si="14"/>
        <v>2.2434225684264675E-2</v>
      </c>
      <c r="I1028">
        <f t="shared" si="15"/>
        <v>4.2382478568470106E-2</v>
      </c>
      <c r="AI1028" s="28">
        <v>39052</v>
      </c>
      <c r="AJ1028">
        <v>0</v>
      </c>
    </row>
    <row r="1029" spans="2:36">
      <c r="B1029">
        <f>IF(WTP!B93&gt;0,1,0)</f>
        <v>1</v>
      </c>
      <c r="C1029" s="3">
        <v>43374</v>
      </c>
      <c r="D1029">
        <f>Data!F84</f>
        <v>2.694338581932243E-2</v>
      </c>
      <c r="E1029">
        <f>Data!C84</f>
        <v>1.1803618690464646E-2</v>
      </c>
      <c r="F1029">
        <f>Data!I84</f>
        <v>5.5089269153540954E-2</v>
      </c>
      <c r="G1029">
        <f t="shared" si="13"/>
        <v>2.694338581932243E-2</v>
      </c>
      <c r="H1029">
        <f t="shared" si="14"/>
        <v>1.1803618690464646E-2</v>
      </c>
      <c r="I1029">
        <f t="shared" si="15"/>
        <v>5.5089269153540954E-2</v>
      </c>
      <c r="AI1029" s="28">
        <v>39053</v>
      </c>
      <c r="AJ1029">
        <v>0</v>
      </c>
    </row>
    <row r="1030" spans="2:36">
      <c r="B1030">
        <f>IF(WTP!B94&gt;0,1,0)</f>
        <v>1</v>
      </c>
      <c r="C1030" s="3">
        <v>43405</v>
      </c>
      <c r="D1030">
        <f>Data!F85</f>
        <v>2.5371447918587364E-2</v>
      </c>
      <c r="E1030">
        <f>Data!C85</f>
        <v>1.7258909792872146E-2</v>
      </c>
      <c r="F1030">
        <f>Data!I85</f>
        <v>3.617751644924283E-2</v>
      </c>
      <c r="G1030">
        <f t="shared" si="13"/>
        <v>2.5371447918587364E-2</v>
      </c>
      <c r="H1030">
        <f t="shared" si="14"/>
        <v>1.7258909792872146E-2</v>
      </c>
      <c r="I1030">
        <f t="shared" si="15"/>
        <v>3.617751644924283E-2</v>
      </c>
      <c r="AI1030" s="28">
        <v>39054</v>
      </c>
      <c r="AJ1030">
        <v>0</v>
      </c>
    </row>
    <row r="1031" spans="2:36">
      <c r="B1031">
        <f>IF(WTP!B95&gt;0,1,0)</f>
        <v>1</v>
      </c>
      <c r="C1031" s="3">
        <v>43435</v>
      </c>
      <c r="D1031">
        <f>Data!F86</f>
        <v>2.2169147996464744E-2</v>
      </c>
      <c r="E1031">
        <f>Data!C86</f>
        <v>1.2458594937925227E-2</v>
      </c>
      <c r="F1031">
        <f>Data!I86</f>
        <v>3.1504048820352182E-2</v>
      </c>
      <c r="G1031">
        <f t="shared" si="13"/>
        <v>2.2169147996464744E-2</v>
      </c>
      <c r="H1031">
        <f t="shared" si="14"/>
        <v>1.2458594937925227E-2</v>
      </c>
      <c r="I1031">
        <f t="shared" si="15"/>
        <v>3.1504048820352182E-2</v>
      </c>
      <c r="AI1031" s="28">
        <v>39055</v>
      </c>
      <c r="AJ1031">
        <v>0</v>
      </c>
    </row>
    <row r="1032" spans="2:36">
      <c r="B1032">
        <f>IF(WTP!B96&gt;0,1,0)</f>
        <v>0</v>
      </c>
      <c r="C1032" s="3">
        <v>43466</v>
      </c>
      <c r="D1032">
        <f>Data!F87</f>
        <v>2.6968791644321755E-2</v>
      </c>
      <c r="E1032">
        <f>Data!C87</f>
        <v>1.6513035006937571E-2</v>
      </c>
      <c r="F1032">
        <f>Data!I87</f>
        <v>4.1204104491043836E-2</v>
      </c>
      <c r="AI1032" s="28">
        <v>39056</v>
      </c>
      <c r="AJ1032">
        <v>0</v>
      </c>
    </row>
    <row r="1033" spans="2:36">
      <c r="B1033">
        <f>IF(WTP!B97&gt;0,1,0)</f>
        <v>0</v>
      </c>
      <c r="C1033" s="3">
        <v>43497</v>
      </c>
      <c r="D1033">
        <f>Data!F88</f>
        <v>2.225852404080797E-2</v>
      </c>
      <c r="E1033">
        <f>Data!C88</f>
        <v>1.5754765627207235E-2</v>
      </c>
      <c r="F1033">
        <f>Data!I88</f>
        <v>6.2566010456066579E-2</v>
      </c>
      <c r="AI1033" s="28">
        <v>39057</v>
      </c>
      <c r="AJ1033">
        <v>0</v>
      </c>
    </row>
    <row r="1034" spans="2:36">
      <c r="B1034">
        <f>IF(WTP!B98&gt;0,1,0)</f>
        <v>0</v>
      </c>
      <c r="C1034" s="3">
        <v>43525</v>
      </c>
      <c r="D1034">
        <f>Data!F89</f>
        <v>2.7997810320812277E-2</v>
      </c>
      <c r="E1034">
        <f>Data!C89</f>
        <v>1.0588555596768856E-2</v>
      </c>
      <c r="F1034">
        <f>Data!I89</f>
        <v>5.767217226093635E-2</v>
      </c>
      <c r="AI1034" s="28">
        <v>39058</v>
      </c>
      <c r="AJ1034">
        <v>0</v>
      </c>
    </row>
    <row r="1035" spans="2:36">
      <c r="B1035">
        <f>IF(WTP!B99&gt;0,1,0)</f>
        <v>0</v>
      </c>
      <c r="C1035" s="3">
        <v>43556</v>
      </c>
      <c r="D1035">
        <f>Data!F90</f>
        <v>2.5546803954057395E-2</v>
      </c>
      <c r="E1035">
        <f>Data!C90</f>
        <v>1.7228057913598605E-2</v>
      </c>
      <c r="F1035">
        <f>Data!I90</f>
        <v>4.1433180740568787E-2</v>
      </c>
      <c r="AI1035" s="28">
        <v>39059</v>
      </c>
      <c r="AJ1035">
        <v>0</v>
      </c>
    </row>
    <row r="1036" spans="2:36">
      <c r="B1036">
        <f>IF(WTP!B100&gt;0,1,0)</f>
        <v>1</v>
      </c>
      <c r="C1036" s="3">
        <v>43586</v>
      </c>
      <c r="D1036">
        <f>Data!F91</f>
        <v>2.3993527065613307E-2</v>
      </c>
      <c r="E1036">
        <f>Data!C91</f>
        <v>7.3304681791341864E-3</v>
      </c>
      <c r="F1036">
        <f>Data!I91</f>
        <v>7.122765964595601E-2</v>
      </c>
      <c r="G1036">
        <f t="shared" si="13"/>
        <v>2.3993527065613307E-2</v>
      </c>
      <c r="H1036">
        <f t="shared" si="14"/>
        <v>7.3304681791341864E-3</v>
      </c>
      <c r="I1036">
        <f t="shared" si="15"/>
        <v>7.122765964595601E-2</v>
      </c>
      <c r="AI1036" s="28">
        <v>39060</v>
      </c>
      <c r="AJ1036">
        <v>0</v>
      </c>
    </row>
    <row r="1037" spans="2:36">
      <c r="B1037">
        <f>IF(WTP!B101&gt;0,1,0)</f>
        <v>1</v>
      </c>
      <c r="C1037" s="3">
        <v>43617</v>
      </c>
      <c r="D1037">
        <f>Data!F92</f>
        <v>2.3175152819021605E-2</v>
      </c>
      <c r="E1037">
        <f>Data!C92</f>
        <v>1.0966684385493863E-2</v>
      </c>
      <c r="F1037">
        <f>Data!I92</f>
        <v>4.7806111979298294E-2</v>
      </c>
      <c r="G1037">
        <f t="shared" si="13"/>
        <v>2.3175152819021605E-2</v>
      </c>
      <c r="H1037">
        <f t="shared" si="14"/>
        <v>1.0966684385493863E-2</v>
      </c>
      <c r="I1037">
        <f t="shared" si="15"/>
        <v>4.7806111979298294E-2</v>
      </c>
      <c r="AI1037" s="28">
        <v>39061</v>
      </c>
      <c r="AJ1037">
        <v>0</v>
      </c>
    </row>
    <row r="1038" spans="2:36">
      <c r="B1038">
        <f>IF(WTP!B102&gt;0,1,0)</f>
        <v>1</v>
      </c>
      <c r="C1038" s="3">
        <v>43647</v>
      </c>
      <c r="D1038">
        <f>Data!F93</f>
        <v>2.6525387511355802E-2</v>
      </c>
      <c r="E1038">
        <f>Data!C93</f>
        <v>1.3513054909708444E-2</v>
      </c>
      <c r="F1038">
        <f>Data!I93</f>
        <v>4.4440374040277675E-2</v>
      </c>
      <c r="G1038">
        <f t="shared" si="13"/>
        <v>2.6525387511355802E-2</v>
      </c>
      <c r="H1038">
        <f t="shared" si="14"/>
        <v>1.3513054909708444E-2</v>
      </c>
      <c r="I1038">
        <f t="shared" si="15"/>
        <v>4.4440374040277675E-2</v>
      </c>
      <c r="AI1038" s="28">
        <v>39062</v>
      </c>
      <c r="AJ1038">
        <v>0</v>
      </c>
    </row>
    <row r="1039" spans="2:36">
      <c r="B1039">
        <f>IF(WTP!B103&gt;0,1,0)</f>
        <v>1</v>
      </c>
      <c r="C1039" s="3">
        <v>43678</v>
      </c>
      <c r="D1039">
        <f>Data!F94</f>
        <v>2.5030296455952339E-2</v>
      </c>
      <c r="E1039">
        <f>Data!C94</f>
        <v>1.1230940799578093E-2</v>
      </c>
      <c r="F1039">
        <f>Data!I94</f>
        <v>5.795097240479663E-2</v>
      </c>
      <c r="G1039">
        <f t="shared" si="13"/>
        <v>2.5030296455952339E-2</v>
      </c>
      <c r="H1039">
        <f t="shared" si="14"/>
        <v>1.1230940799578093E-2</v>
      </c>
      <c r="I1039">
        <f t="shared" si="15"/>
        <v>5.795097240479663E-2</v>
      </c>
      <c r="AI1039" s="28">
        <v>39063</v>
      </c>
      <c r="AJ1039">
        <v>0</v>
      </c>
    </row>
    <row r="1040" spans="2:36">
      <c r="B1040">
        <f>IF(WTP!B104&gt;0,1,0)</f>
        <v>1</v>
      </c>
      <c r="C1040" s="3">
        <v>43709</v>
      </c>
      <c r="D1040">
        <f>Data!F95</f>
        <v>3.310400279588066E-2</v>
      </c>
      <c r="E1040">
        <f>Data!C95</f>
        <v>2.2749081836082041E-2</v>
      </c>
      <c r="F1040">
        <f>Data!I95</f>
        <v>4.0393650124315172E-2</v>
      </c>
      <c r="G1040">
        <f t="shared" si="13"/>
        <v>3.310400279588066E-2</v>
      </c>
      <c r="H1040">
        <f t="shared" si="14"/>
        <v>2.2749081836082041E-2</v>
      </c>
      <c r="I1040">
        <f t="shared" si="15"/>
        <v>4.0393650124315172E-2</v>
      </c>
      <c r="AI1040" s="28">
        <v>39064</v>
      </c>
      <c r="AJ1040">
        <v>0</v>
      </c>
    </row>
    <row r="1041" spans="2:36">
      <c r="B1041">
        <f>IF(WTP!B105&gt;0,1,0)</f>
        <v>1</v>
      </c>
      <c r="C1041" s="3">
        <v>43739</v>
      </c>
      <c r="D1041">
        <f>Data!F96</f>
        <v>2.6038029318442568E-2</v>
      </c>
      <c r="E1041">
        <f>Data!C96</f>
        <v>1.1579305464692879E-2</v>
      </c>
      <c r="F1041">
        <f>Data!I96</f>
        <v>6.8098648625891656E-2</v>
      </c>
      <c r="G1041">
        <f t="shared" si="13"/>
        <v>2.6038029318442568E-2</v>
      </c>
      <c r="H1041">
        <f t="shared" si="14"/>
        <v>1.1579305464692879E-2</v>
      </c>
      <c r="I1041">
        <f t="shared" si="15"/>
        <v>6.8098648625891656E-2</v>
      </c>
      <c r="AI1041" s="28">
        <v>39065</v>
      </c>
      <c r="AJ1041">
        <v>0</v>
      </c>
    </row>
    <row r="1042" spans="2:36">
      <c r="B1042">
        <f>IF(WTP!B106&gt;0,1,0)</f>
        <v>1</v>
      </c>
      <c r="C1042" s="3">
        <v>43770</v>
      </c>
      <c r="D1042">
        <f>Data!F97</f>
        <v>2.4640259653097019E-2</v>
      </c>
      <c r="E1042">
        <f>Data!C97</f>
        <v>1.6941088688327E-2</v>
      </c>
      <c r="F1042">
        <f>Data!I97</f>
        <v>5.4042018746258691E-2</v>
      </c>
      <c r="G1042">
        <f t="shared" si="13"/>
        <v>2.4640259653097019E-2</v>
      </c>
      <c r="H1042">
        <f t="shared" si="14"/>
        <v>1.6941088688327E-2</v>
      </c>
      <c r="I1042">
        <f t="shared" si="15"/>
        <v>5.4042018746258691E-2</v>
      </c>
      <c r="AI1042" s="28">
        <v>39066</v>
      </c>
      <c r="AJ1042">
        <v>0</v>
      </c>
    </row>
    <row r="1043" spans="2:36">
      <c r="B1043">
        <f>IF(WTP!B107&gt;0,1,0)</f>
        <v>1</v>
      </c>
      <c r="C1043" s="3">
        <v>43800</v>
      </c>
      <c r="D1043">
        <f>Data!F98</f>
        <v>2.0964966097380966E-2</v>
      </c>
      <c r="E1043">
        <f>Data!C98</f>
        <v>1.3273432159621734E-2</v>
      </c>
      <c r="F1043">
        <f>Data!I98</f>
        <v>4.7293968236772344E-2</v>
      </c>
      <c r="G1043">
        <f t="shared" si="13"/>
        <v>2.0964966097380966E-2</v>
      </c>
      <c r="H1043">
        <f t="shared" si="14"/>
        <v>1.3273432159621734E-2</v>
      </c>
      <c r="I1043">
        <f t="shared" si="15"/>
        <v>4.7293968236772344E-2</v>
      </c>
      <c r="AI1043" s="28">
        <v>39067</v>
      </c>
      <c r="AJ1043">
        <v>0</v>
      </c>
    </row>
    <row r="1044" spans="2:36">
      <c r="B1044">
        <f>IF(WTP!B108&gt;0,1,0)</f>
        <v>0</v>
      </c>
      <c r="C1044" s="3">
        <v>43831</v>
      </c>
      <c r="D1044">
        <f>Data!F99</f>
        <v>2.7115313059766777E-2</v>
      </c>
      <c r="E1044">
        <f>Data!C99</f>
        <v>1.5732357496744953E-2</v>
      </c>
      <c r="F1044">
        <f>Data!I99</f>
        <v>4.2392312025185674E-2</v>
      </c>
      <c r="AI1044" s="28">
        <v>39068</v>
      </c>
      <c r="AJ1044">
        <v>0</v>
      </c>
    </row>
    <row r="1045" spans="2:36">
      <c r="B1045">
        <f>IF(WTP!B109&gt;0,1,0)</f>
        <v>0</v>
      </c>
      <c r="C1045" s="3">
        <v>43862</v>
      </c>
      <c r="D1045">
        <f>Data!F100</f>
        <v>2.336811667191796E-2</v>
      </c>
      <c r="E1045">
        <f>Data!C100</f>
        <v>1.497711127740331E-2</v>
      </c>
      <c r="F1045">
        <f>Data!I100</f>
        <v>5.9921319916611537E-2</v>
      </c>
      <c r="AI1045" s="28">
        <v>39069</v>
      </c>
      <c r="AJ1045">
        <v>0</v>
      </c>
    </row>
    <row r="1046" spans="2:36">
      <c r="B1046">
        <f>IF(WTP!B110&gt;0,1,0)</f>
        <v>0</v>
      </c>
      <c r="C1046" s="3">
        <v>43891</v>
      </c>
      <c r="D1046">
        <f>Data!F101</f>
        <v>2.835123086697422E-2</v>
      </c>
      <c r="E1046">
        <f>Data!C101</f>
        <v>1.4657587598776445E-2</v>
      </c>
      <c r="F1046">
        <f>Data!I101</f>
        <v>5.5119431635830551E-2</v>
      </c>
      <c r="AI1046" s="28">
        <v>39070</v>
      </c>
      <c r="AJ1046">
        <v>0</v>
      </c>
    </row>
    <row r="1047" spans="2:36">
      <c r="B1047">
        <f>IF(WTP!B111&gt;0,1,0)</f>
        <v>0</v>
      </c>
      <c r="C1047" s="3">
        <v>43922</v>
      </c>
      <c r="D1047">
        <f>Data!F102</f>
        <v>2.5201208700309508E-2</v>
      </c>
      <c r="E1047">
        <f>Data!C102</f>
        <v>1.3012047929805703E-2</v>
      </c>
      <c r="F1047">
        <f>Data!I102</f>
        <v>3.7250600144034252E-2</v>
      </c>
      <c r="AI1047" s="28">
        <v>39071</v>
      </c>
      <c r="AJ1047">
        <v>0</v>
      </c>
    </row>
    <row r="1048" spans="2:36">
      <c r="B1048">
        <f>IF(WTP!B112&gt;0,1,0)</f>
        <v>1</v>
      </c>
      <c r="C1048" s="3">
        <v>43952</v>
      </c>
      <c r="D1048">
        <f>Data!F103</f>
        <v>2.7331610908731818E-2</v>
      </c>
      <c r="E1048">
        <f>Data!C103</f>
        <v>7.5280154305801261E-3</v>
      </c>
      <c r="F1048">
        <f>Data!I103</f>
        <v>6.487498467322439E-2</v>
      </c>
      <c r="G1048">
        <f t="shared" si="13"/>
        <v>2.7331610908731818E-2</v>
      </c>
      <c r="H1048">
        <f t="shared" si="14"/>
        <v>7.5280154305801261E-3</v>
      </c>
      <c r="I1048">
        <f t="shared" si="15"/>
        <v>6.487498467322439E-2</v>
      </c>
      <c r="AI1048" s="28">
        <v>39072</v>
      </c>
      <c r="AJ1048">
        <v>0</v>
      </c>
    </row>
    <row r="1049" spans="2:36">
      <c r="B1049">
        <f>IF(WTP!B113&gt;0,1,0)</f>
        <v>1</v>
      </c>
      <c r="C1049" s="3">
        <v>43983</v>
      </c>
      <c r="D1049">
        <f>Data!F104</f>
        <v>2.5522464056848548E-2</v>
      </c>
      <c r="E1049">
        <f>Data!C104</f>
        <v>1.0388875125499908E-2</v>
      </c>
      <c r="F1049">
        <f>Data!I104</f>
        <v>5.265670915832743E-2</v>
      </c>
      <c r="G1049">
        <f t="shared" si="13"/>
        <v>2.5522464056848548E-2</v>
      </c>
      <c r="H1049">
        <f t="shared" si="14"/>
        <v>1.0388875125499908E-2</v>
      </c>
      <c r="I1049">
        <f t="shared" si="15"/>
        <v>5.265670915832743E-2</v>
      </c>
      <c r="AI1049" s="28">
        <v>39073</v>
      </c>
      <c r="AJ1049">
        <v>0</v>
      </c>
    </row>
    <row r="1050" spans="2:36">
      <c r="B1050">
        <f>IF(WTP!B114&gt;0,1,0)</f>
        <v>1</v>
      </c>
      <c r="C1050" s="3">
        <v>44013</v>
      </c>
      <c r="D1050">
        <f>Data!F105</f>
        <v>2.6249590519000776E-2</v>
      </c>
      <c r="E1050">
        <f>Data!C105</f>
        <v>1.0976081284752581E-2</v>
      </c>
      <c r="F1050">
        <f>Data!I105</f>
        <v>4.4591695768758655E-2</v>
      </c>
      <c r="G1050">
        <f t="shared" si="13"/>
        <v>2.6249590519000776E-2</v>
      </c>
      <c r="H1050">
        <f t="shared" si="14"/>
        <v>1.0976081284752581E-2</v>
      </c>
      <c r="I1050">
        <f t="shared" si="15"/>
        <v>4.4591695768758655E-2</v>
      </c>
      <c r="AI1050" s="28">
        <v>39074</v>
      </c>
      <c r="AJ1050">
        <v>0</v>
      </c>
    </row>
    <row r="1051" spans="2:36">
      <c r="B1051">
        <f>IF(WTP!B115&gt;0,1,0)</f>
        <v>1</v>
      </c>
      <c r="C1051" s="3">
        <v>44044</v>
      </c>
      <c r="D1051">
        <f>Data!F106</f>
        <v>2.2009537133271806E-2</v>
      </c>
      <c r="E1051">
        <f>Data!C106</f>
        <v>9.6300882432842627E-3</v>
      </c>
      <c r="F1051">
        <f>Data!I106</f>
        <v>4.5862365368520841E-2</v>
      </c>
      <c r="G1051">
        <f t="shared" si="13"/>
        <v>2.2009537133271806E-2</v>
      </c>
      <c r="H1051">
        <f t="shared" si="14"/>
        <v>9.6300882432842627E-3</v>
      </c>
      <c r="I1051">
        <f t="shared" si="15"/>
        <v>4.5862365368520841E-2</v>
      </c>
      <c r="AI1051" s="28">
        <v>39075</v>
      </c>
      <c r="AJ1051">
        <v>0</v>
      </c>
    </row>
    <row r="1052" spans="2:36">
      <c r="B1052">
        <f>IF(WTP!B116&gt;0,1,0)</f>
        <v>1</v>
      </c>
      <c r="C1052" s="3">
        <v>44075</v>
      </c>
      <c r="D1052">
        <f>Data!F107</f>
        <v>3.262866084696725E-2</v>
      </c>
      <c r="E1052">
        <f>Data!C107</f>
        <v>2.0441437300178222E-2</v>
      </c>
      <c r="F1052">
        <f>Data!I107</f>
        <v>4.1675950342323631E-2</v>
      </c>
      <c r="G1052">
        <f t="shared" si="13"/>
        <v>3.262866084696725E-2</v>
      </c>
      <c r="H1052">
        <f t="shared" si="14"/>
        <v>2.0441437300178222E-2</v>
      </c>
      <c r="I1052">
        <f t="shared" si="15"/>
        <v>4.1675950342323631E-2</v>
      </c>
      <c r="AI1052" s="28">
        <v>39076</v>
      </c>
      <c r="AJ1052">
        <v>0</v>
      </c>
    </row>
    <row r="1053" spans="2:36">
      <c r="B1053">
        <f>IF(WTP!B117&gt;0,1,0)</f>
        <v>1</v>
      </c>
      <c r="C1053" s="3">
        <v>44105</v>
      </c>
      <c r="D1053">
        <f>Data!F108</f>
        <v>2.6729197998065501E-2</v>
      </c>
      <c r="E1053">
        <f>Data!C108</f>
        <v>1.3789358490612358E-2</v>
      </c>
      <c r="F1053">
        <f>Data!I108</f>
        <v>6.7791661422234029E-2</v>
      </c>
      <c r="G1053">
        <f t="shared" si="13"/>
        <v>2.6729197998065501E-2</v>
      </c>
      <c r="H1053">
        <f t="shared" si="14"/>
        <v>1.3789358490612358E-2</v>
      </c>
      <c r="I1053">
        <f t="shared" si="15"/>
        <v>6.7791661422234029E-2</v>
      </c>
      <c r="AI1053" s="28">
        <v>39077</v>
      </c>
      <c r="AJ1053">
        <v>0</v>
      </c>
    </row>
    <row r="1054" spans="2:36">
      <c r="B1054">
        <f>IF(WTP!B118&gt;0,1,0)</f>
        <v>1</v>
      </c>
      <c r="C1054" s="3">
        <v>44136</v>
      </c>
      <c r="D1054">
        <f>Data!F109</f>
        <v>2.4875635062926449E-2</v>
      </c>
      <c r="E1054">
        <f>Data!C109</f>
        <v>1.4333294529933482E-2</v>
      </c>
      <c r="F1054">
        <f>Data!I109</f>
        <v>4.0584131056675687E-2</v>
      </c>
      <c r="G1054">
        <f t="shared" si="13"/>
        <v>2.4875635062926449E-2</v>
      </c>
      <c r="H1054">
        <f t="shared" si="14"/>
        <v>1.4333294529933482E-2</v>
      </c>
      <c r="I1054">
        <f t="shared" si="15"/>
        <v>4.0584131056675687E-2</v>
      </c>
      <c r="AI1054" s="28">
        <v>39078</v>
      </c>
      <c r="AJ1054">
        <v>0</v>
      </c>
    </row>
    <row r="1055" spans="2:36">
      <c r="B1055">
        <f>IF(WTP!B119&gt;0,1,0)</f>
        <v>1</v>
      </c>
      <c r="C1055" s="3">
        <v>44166</v>
      </c>
      <c r="D1055">
        <f>Data!F110</f>
        <v>2.0892706743325107E-2</v>
      </c>
      <c r="E1055">
        <f>Data!C110</f>
        <v>1.350783077214146E-2</v>
      </c>
      <c r="F1055">
        <f>Data!I110</f>
        <v>3.5187342291465029E-2</v>
      </c>
      <c r="G1055">
        <f t="shared" si="13"/>
        <v>2.0892706743325107E-2</v>
      </c>
      <c r="H1055">
        <f t="shared" si="14"/>
        <v>1.350783077214146E-2</v>
      </c>
      <c r="I1055">
        <f t="shared" si="15"/>
        <v>3.5187342291465029E-2</v>
      </c>
      <c r="AI1055" s="28">
        <v>39079</v>
      </c>
      <c r="AJ1055">
        <v>0</v>
      </c>
    </row>
    <row r="1056" spans="2:36">
      <c r="B1056">
        <f>IF(WTP!B120&gt;0,1,0)</f>
        <v>0</v>
      </c>
      <c r="C1056" s="3">
        <v>44197</v>
      </c>
      <c r="D1056">
        <f>Data!F111</f>
        <v>2.7507307095220312E-2</v>
      </c>
      <c r="E1056">
        <f>Data!C111</f>
        <v>1.6598400179645978E-2</v>
      </c>
      <c r="F1056">
        <f>Data!I111</f>
        <v>4.5309745473787189E-2</v>
      </c>
      <c r="AI1056" s="28">
        <v>39080</v>
      </c>
      <c r="AJ1056">
        <v>0</v>
      </c>
    </row>
    <row r="1057" spans="2:36">
      <c r="B1057">
        <f>IF(WTP!B121&gt;0,1,0)</f>
        <v>0</v>
      </c>
      <c r="C1057" s="3">
        <v>44228</v>
      </c>
      <c r="D1057">
        <f>Data!F112</f>
        <v>2.312811921001412E-2</v>
      </c>
      <c r="E1057">
        <f>Data!C112</f>
        <v>1.647557110118214E-2</v>
      </c>
      <c r="F1057">
        <f>Data!I112</f>
        <v>5.160257569514215E-2</v>
      </c>
      <c r="AI1057" s="28">
        <v>39081</v>
      </c>
      <c r="AJ1057">
        <v>0</v>
      </c>
    </row>
    <row r="1058" spans="2:36">
      <c r="B1058">
        <f>IF(WTP!B122&gt;0,1,0)</f>
        <v>0</v>
      </c>
      <c r="C1058" s="3">
        <v>44256</v>
      </c>
      <c r="D1058">
        <f>Data!F113</f>
        <v>2.7648020477499813E-2</v>
      </c>
      <c r="E1058">
        <f>Data!C113</f>
        <v>1.4289961654867511E-2</v>
      </c>
      <c r="F1058">
        <f>Data!I113</f>
        <v>4.4912776502314955E-2</v>
      </c>
      <c r="AI1058" s="28">
        <v>39082</v>
      </c>
      <c r="AJ1058">
        <v>0</v>
      </c>
    </row>
    <row r="1059" spans="2:36">
      <c r="B1059">
        <f>IF(WTP!B123&gt;0,1,0)</f>
        <v>0</v>
      </c>
      <c r="C1059" s="3">
        <v>44287</v>
      </c>
      <c r="D1059">
        <f>Data!F114</f>
        <v>2.4699667847016826E-2</v>
      </c>
      <c r="E1059">
        <f>Data!C114</f>
        <v>1.6201949620153755E-2</v>
      </c>
      <c r="F1059">
        <f>Data!I114</f>
        <v>3.951553298975341E-2</v>
      </c>
      <c r="AI1059" s="28">
        <v>39083</v>
      </c>
      <c r="AJ1059">
        <v>0</v>
      </c>
    </row>
    <row r="1060" spans="2:36">
      <c r="B1060">
        <f>IF(WTP!B124&gt;0,1,0)</f>
        <v>1</v>
      </c>
      <c r="C1060" s="3">
        <v>44317</v>
      </c>
      <c r="D1060">
        <f>Data!F115</f>
        <v>2.4160646717064083E-2</v>
      </c>
      <c r="E1060">
        <f>Data!C115</f>
        <v>7.4493204920145217E-3</v>
      </c>
      <c r="F1060">
        <f>Data!I115</f>
        <v>6.3940256950445473E-2</v>
      </c>
      <c r="G1060">
        <f t="shared" si="13"/>
        <v>2.4160646717064083E-2</v>
      </c>
      <c r="H1060">
        <f t="shared" si="14"/>
        <v>7.4493204920145217E-3</v>
      </c>
      <c r="I1060">
        <f t="shared" si="15"/>
        <v>6.3940256950445473E-2</v>
      </c>
      <c r="AI1060" s="28">
        <v>39084</v>
      </c>
      <c r="AJ1060">
        <v>0</v>
      </c>
    </row>
    <row r="1061" spans="2:36">
      <c r="B1061">
        <f>IF(WTP!B125&gt;0,1,0)</f>
        <v>1</v>
      </c>
      <c r="C1061" s="3">
        <v>44348</v>
      </c>
      <c r="D1061">
        <f>Data!F116</f>
        <v>2.5282241040258668E-2</v>
      </c>
      <c r="E1061">
        <f>Data!C116</f>
        <v>9.7933716460829601E-3</v>
      </c>
      <c r="F1061">
        <f>Data!I116</f>
        <v>5.4186493798624724E-2</v>
      </c>
      <c r="G1061">
        <f t="shared" si="13"/>
        <v>2.5282241040258668E-2</v>
      </c>
      <c r="H1061">
        <f t="shared" si="14"/>
        <v>9.7933716460829601E-3</v>
      </c>
      <c r="I1061">
        <f t="shared" si="15"/>
        <v>5.4186493798624724E-2</v>
      </c>
      <c r="AI1061" s="28">
        <v>39085</v>
      </c>
      <c r="AJ1061">
        <v>0</v>
      </c>
    </row>
    <row r="1062" spans="2:36">
      <c r="B1062">
        <f>IF(WTP!B126&gt;0,1,0)</f>
        <v>1</v>
      </c>
      <c r="C1062" s="3">
        <v>44378</v>
      </c>
      <c r="D1062">
        <f>Data!F117</f>
        <v>2.4683222363819368E-2</v>
      </c>
      <c r="E1062">
        <f>Data!C117</f>
        <v>8.6429354269057512E-3</v>
      </c>
      <c r="F1062">
        <f>Data!I117</f>
        <v>4.1343180782860145E-2</v>
      </c>
      <c r="G1062">
        <f t="shared" si="13"/>
        <v>2.4683222363819368E-2</v>
      </c>
      <c r="H1062">
        <f t="shared" si="14"/>
        <v>8.6429354269057512E-3</v>
      </c>
      <c r="I1062">
        <f t="shared" si="15"/>
        <v>4.1343180782860145E-2</v>
      </c>
      <c r="AI1062" s="28">
        <v>39086</v>
      </c>
      <c r="AJ1062">
        <v>0</v>
      </c>
    </row>
    <row r="1063" spans="2:36">
      <c r="B1063">
        <f>IF(WTP!B127&gt;0,1,0)</f>
        <v>1</v>
      </c>
      <c r="C1063" s="3">
        <v>44409</v>
      </c>
      <c r="D1063">
        <f>Data!F118</f>
        <v>2.3025675545795821E-2</v>
      </c>
      <c r="E1063">
        <f>Data!C118</f>
        <v>6.4783648667798843E-3</v>
      </c>
      <c r="F1063">
        <f>Data!I118</f>
        <v>5.2979929023422301E-2</v>
      </c>
      <c r="G1063">
        <f t="shared" si="13"/>
        <v>2.3025675545795821E-2</v>
      </c>
      <c r="H1063">
        <f t="shared" si="14"/>
        <v>6.4783648667798843E-3</v>
      </c>
      <c r="I1063">
        <f t="shared" si="15"/>
        <v>5.2979929023422301E-2</v>
      </c>
      <c r="AI1063" s="28">
        <v>39087</v>
      </c>
      <c r="AJ1063">
        <v>0</v>
      </c>
    </row>
    <row r="1064" spans="2:36">
      <c r="B1064">
        <f>IF(WTP!B128&gt;0,1,0)</f>
        <v>1</v>
      </c>
      <c r="C1064" s="3">
        <v>44440</v>
      </c>
      <c r="D1064">
        <f>Data!F119</f>
        <v>3.2660624128766358E-2</v>
      </c>
      <c r="E1064">
        <f>Data!C119</f>
        <v>2.191225576098077E-2</v>
      </c>
      <c r="F1064">
        <f>Data!I119</f>
        <v>4.4074735342292115E-2</v>
      </c>
      <c r="G1064">
        <f t="shared" si="13"/>
        <v>3.2660624128766358E-2</v>
      </c>
      <c r="H1064">
        <f t="shared" si="14"/>
        <v>2.191225576098077E-2</v>
      </c>
      <c r="I1064">
        <f t="shared" si="15"/>
        <v>4.4074735342292115E-2</v>
      </c>
      <c r="AI1064" s="28">
        <v>39088</v>
      </c>
      <c r="AJ1064">
        <v>0</v>
      </c>
    </row>
    <row r="1065" spans="2:36">
      <c r="B1065">
        <f>IF(WTP!B129&gt;0,1,0)</f>
        <v>1</v>
      </c>
      <c r="C1065" s="3">
        <v>44470</v>
      </c>
      <c r="D1065">
        <f>Data!F120</f>
        <v>2.8040158213116229E-2</v>
      </c>
      <c r="E1065">
        <f>Data!C120</f>
        <v>1.3135736480762716E-2</v>
      </c>
      <c r="F1065">
        <f>Data!I120</f>
        <v>8.0636498751118779E-2</v>
      </c>
      <c r="G1065">
        <f t="shared" si="13"/>
        <v>2.8040158213116229E-2</v>
      </c>
      <c r="H1065">
        <f t="shared" si="14"/>
        <v>1.3135736480762716E-2</v>
      </c>
      <c r="I1065">
        <f t="shared" si="15"/>
        <v>8.0636498751118779E-2</v>
      </c>
      <c r="AI1065" s="28">
        <v>39089</v>
      </c>
      <c r="AJ1065">
        <v>0</v>
      </c>
    </row>
    <row r="1066" spans="2:36">
      <c r="B1066">
        <f>IF(WTP!B130&gt;0,1,0)</f>
        <v>1</v>
      </c>
      <c r="C1066" s="3">
        <v>44501</v>
      </c>
      <c r="D1066">
        <f>Data!F121</f>
        <v>2.6105286451638676E-2</v>
      </c>
      <c r="E1066">
        <f>Data!C121</f>
        <v>1.7255360944545828E-2</v>
      </c>
      <c r="F1066">
        <f>Data!I121</f>
        <v>4.55680419690907E-2</v>
      </c>
      <c r="G1066">
        <f t="shared" si="13"/>
        <v>2.6105286451638676E-2</v>
      </c>
      <c r="H1066">
        <f t="shared" si="14"/>
        <v>1.7255360944545828E-2</v>
      </c>
      <c r="I1066">
        <f t="shared" si="15"/>
        <v>4.55680419690907E-2</v>
      </c>
      <c r="AI1066" s="28">
        <v>39090</v>
      </c>
      <c r="AJ1066">
        <v>0</v>
      </c>
    </row>
    <row r="1067" spans="2:36">
      <c r="B1067">
        <f>IF(WTP!B131&gt;0,1,0)</f>
        <v>1</v>
      </c>
      <c r="C1067" s="3">
        <v>44531</v>
      </c>
      <c r="D1067">
        <f>Data!F122</f>
        <v>2.1972353351884522E-2</v>
      </c>
      <c r="E1067">
        <f>Data!C122</f>
        <v>1.42418884934159E-2</v>
      </c>
      <c r="F1067">
        <f>Data!I122</f>
        <v>3.4919950849143788E-2</v>
      </c>
      <c r="G1067">
        <f t="shared" si="13"/>
        <v>2.1972353351884522E-2</v>
      </c>
      <c r="H1067">
        <f t="shared" si="14"/>
        <v>1.42418884934159E-2</v>
      </c>
      <c r="I1067">
        <f t="shared" si="15"/>
        <v>3.4919950849143788E-2</v>
      </c>
      <c r="AI1067" s="28">
        <v>39091</v>
      </c>
      <c r="AJ1067">
        <v>0</v>
      </c>
    </row>
    <row r="1068" spans="2:36">
      <c r="B1068">
        <f>IF(WTP!B132&gt;0,1,0)</f>
        <v>0</v>
      </c>
      <c r="C1068" s="3">
        <v>44562</v>
      </c>
      <c r="D1068">
        <f>Data!F123</f>
        <v>2.7313839382259175E-2</v>
      </c>
      <c r="E1068">
        <f>Data!C123</f>
        <v>1.2275031622266397E-2</v>
      </c>
      <c r="F1068">
        <f>Data!I123</f>
        <v>4.4461023207986727E-2</v>
      </c>
      <c r="AI1068" s="28">
        <v>39092</v>
      </c>
      <c r="AJ1068">
        <v>0</v>
      </c>
    </row>
    <row r="1069" spans="2:36">
      <c r="AI1069" s="28">
        <v>39093</v>
      </c>
      <c r="AJ1069">
        <v>0</v>
      </c>
    </row>
    <row r="1070" spans="2:36">
      <c r="AI1070" s="28">
        <v>39094</v>
      </c>
      <c r="AJ1070">
        <v>0</v>
      </c>
    </row>
    <row r="1071" spans="2:36">
      <c r="AI1071" s="28">
        <v>39095</v>
      </c>
      <c r="AJ1071">
        <v>0</v>
      </c>
    </row>
    <row r="1072" spans="2:36">
      <c r="AI1072" s="28">
        <v>39096</v>
      </c>
      <c r="AJ1072">
        <v>0</v>
      </c>
    </row>
    <row r="1073" spans="35:36">
      <c r="AI1073" s="28">
        <v>39097</v>
      </c>
      <c r="AJ1073">
        <v>0</v>
      </c>
    </row>
    <row r="1074" spans="35:36">
      <c r="AI1074" s="28">
        <v>39098</v>
      </c>
      <c r="AJ1074">
        <v>0</v>
      </c>
    </row>
    <row r="1075" spans="35:36">
      <c r="AI1075" s="28">
        <v>39099</v>
      </c>
      <c r="AJ1075">
        <v>0</v>
      </c>
    </row>
    <row r="1076" spans="35:36">
      <c r="AI1076" s="28">
        <v>39100</v>
      </c>
      <c r="AJ1076">
        <v>0</v>
      </c>
    </row>
    <row r="1077" spans="35:36">
      <c r="AI1077" s="28">
        <v>39101</v>
      </c>
      <c r="AJ1077">
        <v>0</v>
      </c>
    </row>
    <row r="1078" spans="35:36">
      <c r="AI1078" s="28">
        <v>39102</v>
      </c>
      <c r="AJ1078">
        <v>0</v>
      </c>
    </row>
    <row r="1079" spans="35:36">
      <c r="AI1079" s="28">
        <v>39103</v>
      </c>
      <c r="AJ1079">
        <v>0</v>
      </c>
    </row>
    <row r="1080" spans="35:36">
      <c r="AI1080" s="28">
        <v>39104</v>
      </c>
      <c r="AJ1080">
        <v>0</v>
      </c>
    </row>
    <row r="1081" spans="35:36">
      <c r="AI1081" s="28">
        <v>39105</v>
      </c>
      <c r="AJ1081">
        <v>0</v>
      </c>
    </row>
    <row r="1082" spans="35:36">
      <c r="AI1082" s="28">
        <v>39106</v>
      </c>
      <c r="AJ1082">
        <v>0</v>
      </c>
    </row>
    <row r="1083" spans="35:36">
      <c r="AI1083" s="28">
        <v>39107</v>
      </c>
      <c r="AJ1083">
        <v>0</v>
      </c>
    </row>
    <row r="1084" spans="35:36">
      <c r="AI1084" s="28">
        <v>39108</v>
      </c>
      <c r="AJ1084">
        <v>0</v>
      </c>
    </row>
    <row r="1085" spans="35:36">
      <c r="AI1085" s="28">
        <v>39109</v>
      </c>
      <c r="AJ1085">
        <v>0</v>
      </c>
    </row>
    <row r="1086" spans="35:36">
      <c r="AI1086" s="28">
        <v>39110</v>
      </c>
      <c r="AJ1086">
        <v>0</v>
      </c>
    </row>
    <row r="1087" spans="35:36">
      <c r="AI1087" s="28">
        <v>39111</v>
      </c>
      <c r="AJ1087">
        <v>0</v>
      </c>
    </row>
    <row r="1088" spans="35:36">
      <c r="AI1088" s="28">
        <v>39112</v>
      </c>
      <c r="AJ1088">
        <v>0</v>
      </c>
    </row>
    <row r="1089" spans="35:36">
      <c r="AI1089" s="28">
        <v>39113</v>
      </c>
      <c r="AJ1089">
        <v>0</v>
      </c>
    </row>
    <row r="1090" spans="35:36">
      <c r="AI1090" s="28">
        <v>39114</v>
      </c>
      <c r="AJ1090">
        <v>0</v>
      </c>
    </row>
    <row r="1091" spans="35:36">
      <c r="AI1091" s="28">
        <v>39115</v>
      </c>
      <c r="AJ1091">
        <v>0</v>
      </c>
    </row>
    <row r="1092" spans="35:36">
      <c r="AI1092" s="28">
        <v>39116</v>
      </c>
      <c r="AJ1092">
        <v>0</v>
      </c>
    </row>
    <row r="1093" spans="35:36">
      <c r="AI1093" s="28">
        <v>39117</v>
      </c>
      <c r="AJ1093">
        <v>0</v>
      </c>
    </row>
    <row r="1094" spans="35:36">
      <c r="AI1094" s="28">
        <v>39118</v>
      </c>
      <c r="AJ1094">
        <v>0</v>
      </c>
    </row>
    <row r="1095" spans="35:36">
      <c r="AI1095" s="28">
        <v>39119</v>
      </c>
      <c r="AJ1095">
        <v>0</v>
      </c>
    </row>
    <row r="1096" spans="35:36">
      <c r="AI1096" s="28">
        <v>39120</v>
      </c>
      <c r="AJ1096">
        <v>0</v>
      </c>
    </row>
    <row r="1097" spans="35:36">
      <c r="AI1097" s="28">
        <v>39121</v>
      </c>
      <c r="AJ1097">
        <v>0</v>
      </c>
    </row>
    <row r="1098" spans="35:36">
      <c r="AI1098" s="28">
        <v>39122</v>
      </c>
      <c r="AJ1098">
        <v>0</v>
      </c>
    </row>
    <row r="1099" spans="35:36">
      <c r="AI1099" s="28">
        <v>39123</v>
      </c>
      <c r="AJ1099">
        <v>0</v>
      </c>
    </row>
    <row r="1100" spans="35:36">
      <c r="AI1100" s="28">
        <v>39124</v>
      </c>
      <c r="AJ1100">
        <v>0</v>
      </c>
    </row>
    <row r="1101" spans="35:36">
      <c r="AI1101" s="28">
        <v>39125</v>
      </c>
      <c r="AJ1101">
        <v>0</v>
      </c>
    </row>
    <row r="1102" spans="35:36">
      <c r="AI1102" s="28">
        <v>39126</v>
      </c>
      <c r="AJ1102">
        <v>0</v>
      </c>
    </row>
    <row r="1103" spans="35:36">
      <c r="AI1103" s="28">
        <v>39127</v>
      </c>
      <c r="AJ1103">
        <v>0</v>
      </c>
    </row>
    <row r="1104" spans="35:36">
      <c r="AI1104" s="28">
        <v>39128</v>
      </c>
      <c r="AJ1104">
        <v>0</v>
      </c>
    </row>
    <row r="1105" spans="35:36">
      <c r="AI1105" s="28">
        <v>39129</v>
      </c>
      <c r="AJ1105">
        <v>0</v>
      </c>
    </row>
    <row r="1106" spans="35:36">
      <c r="AI1106" s="28">
        <v>39130</v>
      </c>
      <c r="AJ1106">
        <v>0</v>
      </c>
    </row>
    <row r="1107" spans="35:36">
      <c r="AI1107" s="28">
        <v>39131</v>
      </c>
      <c r="AJ1107">
        <v>0</v>
      </c>
    </row>
    <row r="1108" spans="35:36">
      <c r="AI1108" s="28">
        <v>39132</v>
      </c>
      <c r="AJ1108">
        <v>0</v>
      </c>
    </row>
    <row r="1109" spans="35:36">
      <c r="AI1109" s="28">
        <v>39133</v>
      </c>
      <c r="AJ1109">
        <v>0</v>
      </c>
    </row>
    <row r="1110" spans="35:36">
      <c r="AI1110" s="28">
        <v>39134</v>
      </c>
      <c r="AJ1110">
        <v>0</v>
      </c>
    </row>
    <row r="1111" spans="35:36">
      <c r="AI1111" s="28">
        <v>39135</v>
      </c>
      <c r="AJ1111">
        <v>0</v>
      </c>
    </row>
    <row r="1112" spans="35:36">
      <c r="AI1112" s="28">
        <v>39136</v>
      </c>
      <c r="AJ1112">
        <v>0</v>
      </c>
    </row>
    <row r="1113" spans="35:36">
      <c r="AI1113" s="28">
        <v>39137</v>
      </c>
      <c r="AJ1113">
        <v>0</v>
      </c>
    </row>
    <row r="1114" spans="35:36">
      <c r="AI1114" s="28">
        <v>39138</v>
      </c>
      <c r="AJ1114">
        <v>0</v>
      </c>
    </row>
    <row r="1115" spans="35:36">
      <c r="AI1115" s="28">
        <v>39139</v>
      </c>
      <c r="AJ1115">
        <v>0</v>
      </c>
    </row>
    <row r="1116" spans="35:36">
      <c r="AI1116" s="28">
        <v>39140</v>
      </c>
      <c r="AJ1116">
        <v>0</v>
      </c>
    </row>
    <row r="1117" spans="35:36">
      <c r="AI1117" s="28">
        <v>39141</v>
      </c>
      <c r="AJ1117">
        <v>0</v>
      </c>
    </row>
    <row r="1118" spans="35:36">
      <c r="AI1118" s="28">
        <v>39142</v>
      </c>
      <c r="AJ1118">
        <v>0</v>
      </c>
    </row>
    <row r="1119" spans="35:36">
      <c r="AI1119" s="28">
        <v>39143</v>
      </c>
      <c r="AJ1119">
        <v>0</v>
      </c>
    </row>
    <row r="1120" spans="35:36">
      <c r="AI1120" s="28">
        <v>39144</v>
      </c>
      <c r="AJ1120">
        <v>0</v>
      </c>
    </row>
    <row r="1121" spans="35:36">
      <c r="AI1121" s="28">
        <v>39145</v>
      </c>
      <c r="AJ1121">
        <v>0</v>
      </c>
    </row>
    <row r="1122" spans="35:36">
      <c r="AI1122" s="28">
        <v>39146</v>
      </c>
      <c r="AJ1122">
        <v>0</v>
      </c>
    </row>
    <row r="1123" spans="35:36">
      <c r="AI1123" s="28">
        <v>39147</v>
      </c>
      <c r="AJ1123">
        <v>0</v>
      </c>
    </row>
    <row r="1124" spans="35:36">
      <c r="AI1124" s="28">
        <v>39148</v>
      </c>
      <c r="AJ1124">
        <v>0</v>
      </c>
    </row>
    <row r="1125" spans="35:36">
      <c r="AI1125" s="28">
        <v>39149</v>
      </c>
      <c r="AJ1125">
        <v>0</v>
      </c>
    </row>
    <row r="1126" spans="35:36">
      <c r="AI1126" s="28">
        <v>39150</v>
      </c>
      <c r="AJ1126">
        <v>0</v>
      </c>
    </row>
    <row r="1127" spans="35:36">
      <c r="AI1127" s="28">
        <v>39151</v>
      </c>
      <c r="AJ1127">
        <v>0</v>
      </c>
    </row>
    <row r="1128" spans="35:36">
      <c r="AI1128" s="28">
        <v>39152</v>
      </c>
      <c r="AJ1128">
        <v>0</v>
      </c>
    </row>
    <row r="1129" spans="35:36">
      <c r="AI1129" s="28">
        <v>39153</v>
      </c>
      <c r="AJ1129">
        <v>0</v>
      </c>
    </row>
    <row r="1130" spans="35:36">
      <c r="AI1130" s="28">
        <v>39154</v>
      </c>
      <c r="AJ1130">
        <v>0</v>
      </c>
    </row>
    <row r="1131" spans="35:36">
      <c r="AI1131" s="28">
        <v>39155</v>
      </c>
      <c r="AJ1131">
        <v>0</v>
      </c>
    </row>
    <row r="1132" spans="35:36">
      <c r="AI1132" s="28">
        <v>39156</v>
      </c>
      <c r="AJ1132">
        <v>0</v>
      </c>
    </row>
    <row r="1133" spans="35:36">
      <c r="AI1133" s="28">
        <v>39157</v>
      </c>
      <c r="AJ1133">
        <v>0</v>
      </c>
    </row>
    <row r="1134" spans="35:36">
      <c r="AI1134" s="28">
        <v>39158</v>
      </c>
      <c r="AJ1134">
        <v>0</v>
      </c>
    </row>
    <row r="1135" spans="35:36">
      <c r="AI1135" s="28">
        <v>39159</v>
      </c>
      <c r="AJ1135">
        <v>0</v>
      </c>
    </row>
    <row r="1136" spans="35:36">
      <c r="AI1136" s="28">
        <v>39160</v>
      </c>
      <c r="AJ1136">
        <v>0</v>
      </c>
    </row>
    <row r="1137" spans="35:36">
      <c r="AI1137" s="28">
        <v>39161</v>
      </c>
      <c r="AJ1137">
        <v>0</v>
      </c>
    </row>
    <row r="1138" spans="35:36">
      <c r="AI1138" s="28">
        <v>39162</v>
      </c>
      <c r="AJ1138">
        <v>0</v>
      </c>
    </row>
    <row r="1139" spans="35:36">
      <c r="AI1139" s="28">
        <v>39163</v>
      </c>
      <c r="AJ1139">
        <v>0</v>
      </c>
    </row>
    <row r="1140" spans="35:36">
      <c r="AI1140" s="28">
        <v>39164</v>
      </c>
      <c r="AJ1140">
        <v>0</v>
      </c>
    </row>
    <row r="1141" spans="35:36">
      <c r="AI1141" s="28">
        <v>39165</v>
      </c>
      <c r="AJ1141">
        <v>0</v>
      </c>
    </row>
    <row r="1142" spans="35:36">
      <c r="AI1142" s="28">
        <v>39166</v>
      </c>
      <c r="AJ1142">
        <v>0</v>
      </c>
    </row>
    <row r="1143" spans="35:36">
      <c r="AI1143" s="28">
        <v>39167</v>
      </c>
      <c r="AJ1143">
        <v>0</v>
      </c>
    </row>
    <row r="1144" spans="35:36">
      <c r="AI1144" s="28">
        <v>39168</v>
      </c>
      <c r="AJ1144">
        <v>0</v>
      </c>
    </row>
    <row r="1145" spans="35:36">
      <c r="AI1145" s="28">
        <v>39169</v>
      </c>
      <c r="AJ1145">
        <v>0</v>
      </c>
    </row>
    <row r="1146" spans="35:36">
      <c r="AI1146" s="28">
        <v>39170</v>
      </c>
      <c r="AJ1146">
        <v>0</v>
      </c>
    </row>
    <row r="1147" spans="35:36">
      <c r="AI1147" s="28">
        <v>39171</v>
      </c>
      <c r="AJ1147">
        <v>0</v>
      </c>
    </row>
    <row r="1148" spans="35:36">
      <c r="AI1148" s="28">
        <v>39172</v>
      </c>
      <c r="AJ1148">
        <v>0</v>
      </c>
    </row>
    <row r="1149" spans="35:36">
      <c r="AI1149" s="28">
        <v>39173</v>
      </c>
      <c r="AJ1149">
        <v>0</v>
      </c>
    </row>
    <row r="1150" spans="35:36">
      <c r="AI1150" s="28">
        <v>39174</v>
      </c>
      <c r="AJ1150">
        <v>0</v>
      </c>
    </row>
    <row r="1151" spans="35:36">
      <c r="AI1151" s="28">
        <v>39175</v>
      </c>
      <c r="AJ1151">
        <v>207.95</v>
      </c>
    </row>
    <row r="1152" spans="35:36">
      <c r="AI1152" s="28">
        <v>39176</v>
      </c>
      <c r="AJ1152">
        <v>207.95</v>
      </c>
    </row>
    <row r="1153" spans="35:36">
      <c r="AI1153" s="28">
        <v>39177</v>
      </c>
      <c r="AJ1153">
        <v>207.95</v>
      </c>
    </row>
    <row r="1154" spans="35:36">
      <c r="AI1154" s="28">
        <v>39178</v>
      </c>
      <c r="AJ1154">
        <v>207.95</v>
      </c>
    </row>
    <row r="1155" spans="35:36">
      <c r="AI1155" s="28">
        <v>39179</v>
      </c>
      <c r="AJ1155">
        <v>207.95</v>
      </c>
    </row>
    <row r="1156" spans="35:36">
      <c r="AI1156" s="28">
        <v>39180</v>
      </c>
      <c r="AJ1156">
        <v>207.95</v>
      </c>
    </row>
    <row r="1157" spans="35:36">
      <c r="AI1157" s="28">
        <v>39181</v>
      </c>
      <c r="AJ1157">
        <v>207.95</v>
      </c>
    </row>
    <row r="1158" spans="35:36">
      <c r="AI1158" s="28">
        <v>39182</v>
      </c>
      <c r="AJ1158">
        <v>207.95</v>
      </c>
    </row>
    <row r="1159" spans="35:36">
      <c r="AI1159" s="28">
        <v>39183</v>
      </c>
      <c r="AJ1159">
        <v>207.95</v>
      </c>
    </row>
    <row r="1160" spans="35:36">
      <c r="AI1160" s="28">
        <v>39184</v>
      </c>
      <c r="AJ1160">
        <v>207.95</v>
      </c>
    </row>
    <row r="1161" spans="35:36">
      <c r="AI1161" s="28">
        <v>39185</v>
      </c>
      <c r="AJ1161">
        <v>0</v>
      </c>
    </row>
    <row r="1162" spans="35:36">
      <c r="AI1162" s="28">
        <v>39186</v>
      </c>
      <c r="AJ1162">
        <v>0</v>
      </c>
    </row>
    <row r="1163" spans="35:36">
      <c r="AI1163" s="28">
        <v>39187</v>
      </c>
      <c r="AJ1163">
        <v>0</v>
      </c>
    </row>
    <row r="1164" spans="35:36">
      <c r="AI1164" s="28">
        <v>39188</v>
      </c>
      <c r="AJ1164">
        <v>0</v>
      </c>
    </row>
    <row r="1165" spans="35:36">
      <c r="AI1165" s="28">
        <v>39189</v>
      </c>
      <c r="AJ1165">
        <v>0</v>
      </c>
    </row>
    <row r="1166" spans="35:36">
      <c r="AI1166" s="28">
        <v>39190</v>
      </c>
      <c r="AJ1166">
        <v>0</v>
      </c>
    </row>
    <row r="1167" spans="35:36">
      <c r="AI1167" s="28">
        <v>39191</v>
      </c>
      <c r="AJ1167">
        <v>0</v>
      </c>
    </row>
    <row r="1168" spans="35:36">
      <c r="AI1168" s="28">
        <v>39192</v>
      </c>
      <c r="AJ1168">
        <v>0</v>
      </c>
    </row>
    <row r="1169" spans="35:36">
      <c r="AI1169" s="28">
        <v>39193</v>
      </c>
      <c r="AJ1169">
        <v>0</v>
      </c>
    </row>
    <row r="1170" spans="35:36">
      <c r="AI1170" s="28">
        <v>39194</v>
      </c>
      <c r="AJ1170">
        <v>0</v>
      </c>
    </row>
    <row r="1171" spans="35:36">
      <c r="AI1171" s="28">
        <v>39195</v>
      </c>
      <c r="AJ1171">
        <v>0</v>
      </c>
    </row>
    <row r="1172" spans="35:36">
      <c r="AI1172" s="28">
        <v>39196</v>
      </c>
      <c r="AJ1172">
        <v>0</v>
      </c>
    </row>
    <row r="1173" spans="35:36">
      <c r="AI1173" s="28">
        <v>39197</v>
      </c>
      <c r="AJ1173">
        <v>0</v>
      </c>
    </row>
    <row r="1174" spans="35:36">
      <c r="AI1174" s="28">
        <v>39198</v>
      </c>
      <c r="AJ1174">
        <v>0</v>
      </c>
    </row>
    <row r="1175" spans="35:36">
      <c r="AI1175" s="28">
        <v>39199</v>
      </c>
      <c r="AJ1175">
        <v>0</v>
      </c>
    </row>
    <row r="1176" spans="35:36">
      <c r="AI1176" s="28">
        <v>39200</v>
      </c>
      <c r="AJ1176">
        <v>0</v>
      </c>
    </row>
    <row r="1177" spans="35:36">
      <c r="AI1177" s="28">
        <v>39201</v>
      </c>
      <c r="AJ1177">
        <v>0</v>
      </c>
    </row>
    <row r="1178" spans="35:36">
      <c r="AI1178" s="28">
        <v>39202</v>
      </c>
      <c r="AJ1178">
        <v>0</v>
      </c>
    </row>
    <row r="1179" spans="35:36">
      <c r="AI1179" s="28">
        <v>39203</v>
      </c>
      <c r="AJ1179">
        <v>0</v>
      </c>
    </row>
    <row r="1180" spans="35:36">
      <c r="AI1180" s="28">
        <v>39204</v>
      </c>
      <c r="AJ1180">
        <v>0</v>
      </c>
    </row>
    <row r="1181" spans="35:36">
      <c r="AI1181" s="28">
        <v>39205</v>
      </c>
      <c r="AJ1181">
        <v>0</v>
      </c>
    </row>
    <row r="1182" spans="35:36">
      <c r="AI1182" s="28">
        <v>39206</v>
      </c>
      <c r="AJ1182">
        <v>0</v>
      </c>
    </row>
    <row r="1183" spans="35:36">
      <c r="AI1183" s="28">
        <v>39207</v>
      </c>
      <c r="AJ1183">
        <v>0</v>
      </c>
    </row>
    <row r="1184" spans="35:36">
      <c r="AI1184" s="28">
        <v>39208</v>
      </c>
      <c r="AJ1184">
        <v>0</v>
      </c>
    </row>
    <row r="1185" spans="35:36">
      <c r="AI1185" s="28">
        <v>39209</v>
      </c>
      <c r="AJ1185">
        <v>0</v>
      </c>
    </row>
    <row r="1186" spans="35:36">
      <c r="AI1186" s="28">
        <v>39210</v>
      </c>
      <c r="AJ1186">
        <v>236.02</v>
      </c>
    </row>
    <row r="1187" spans="35:36">
      <c r="AI1187" s="28">
        <v>39211</v>
      </c>
      <c r="AJ1187">
        <v>236.02</v>
      </c>
    </row>
    <row r="1188" spans="35:36">
      <c r="AI1188" s="28">
        <v>39212</v>
      </c>
      <c r="AJ1188">
        <v>241.84</v>
      </c>
    </row>
    <row r="1189" spans="35:36">
      <c r="AI1189" s="28">
        <v>39213</v>
      </c>
      <c r="AJ1189">
        <v>241.68</v>
      </c>
    </row>
    <row r="1190" spans="35:36">
      <c r="AI1190" s="28">
        <v>39214</v>
      </c>
      <c r="AJ1190">
        <v>241.68</v>
      </c>
    </row>
    <row r="1191" spans="35:36">
      <c r="AI1191" s="28">
        <v>39215</v>
      </c>
      <c r="AJ1191">
        <v>241.68</v>
      </c>
    </row>
    <row r="1192" spans="35:36">
      <c r="AI1192" s="28">
        <v>39216</v>
      </c>
      <c r="AJ1192">
        <v>241.68</v>
      </c>
    </row>
    <row r="1193" spans="35:36">
      <c r="AI1193" s="28">
        <v>39217</v>
      </c>
      <c r="AJ1193">
        <v>0</v>
      </c>
    </row>
    <row r="1194" spans="35:36">
      <c r="AI1194" s="28">
        <v>39218</v>
      </c>
      <c r="AJ1194">
        <v>0</v>
      </c>
    </row>
    <row r="1195" spans="35:36">
      <c r="AI1195" s="28">
        <v>39219</v>
      </c>
      <c r="AJ1195">
        <v>0</v>
      </c>
    </row>
    <row r="1196" spans="35:36">
      <c r="AI1196" s="28">
        <v>39220</v>
      </c>
      <c r="AJ1196">
        <v>21.355</v>
      </c>
    </row>
    <row r="1197" spans="35:36">
      <c r="AI1197" s="28">
        <v>39221</v>
      </c>
      <c r="AJ1197">
        <v>21.355</v>
      </c>
    </row>
    <row r="1198" spans="35:36">
      <c r="AI1198" s="28">
        <v>39222</v>
      </c>
      <c r="AJ1198">
        <v>21.355</v>
      </c>
    </row>
    <row r="1199" spans="35:36">
      <c r="AI1199" s="28">
        <v>39223</v>
      </c>
      <c r="AJ1199">
        <v>21.355</v>
      </c>
    </row>
    <row r="1200" spans="35:36">
      <c r="AI1200" s="28">
        <v>39224</v>
      </c>
      <c r="AJ1200">
        <v>21.355</v>
      </c>
    </row>
    <row r="1201" spans="35:36">
      <c r="AI1201" s="28">
        <v>39225</v>
      </c>
      <c r="AJ1201">
        <v>109.05</v>
      </c>
    </row>
    <row r="1202" spans="35:36">
      <c r="AI1202" s="28">
        <v>39226</v>
      </c>
      <c r="AJ1202">
        <v>109.05</v>
      </c>
    </row>
    <row r="1203" spans="35:36">
      <c r="AI1203" s="28">
        <v>39227</v>
      </c>
      <c r="AJ1203">
        <v>0</v>
      </c>
    </row>
    <row r="1204" spans="35:36">
      <c r="AI1204" s="28">
        <v>39228</v>
      </c>
      <c r="AJ1204">
        <v>0</v>
      </c>
    </row>
    <row r="1205" spans="35:36">
      <c r="AI1205" s="28">
        <v>39229</v>
      </c>
      <c r="AJ1205">
        <v>0</v>
      </c>
    </row>
    <row r="1206" spans="35:36">
      <c r="AI1206" s="28">
        <v>39230</v>
      </c>
      <c r="AJ1206">
        <v>0</v>
      </c>
    </row>
    <row r="1207" spans="35:36">
      <c r="AI1207" s="28">
        <v>39231</v>
      </c>
      <c r="AJ1207">
        <v>4.5431999999999997</v>
      </c>
    </row>
    <row r="1208" spans="35:36">
      <c r="AI1208" s="28">
        <v>39232</v>
      </c>
      <c r="AJ1208">
        <v>4.5431999999999997</v>
      </c>
    </row>
    <row r="1209" spans="35:36">
      <c r="AI1209" s="28">
        <v>39233</v>
      </c>
      <c r="AJ1209">
        <v>4.5431999999999997</v>
      </c>
    </row>
    <row r="1210" spans="35:36">
      <c r="AI1210" s="28">
        <v>39234</v>
      </c>
      <c r="AJ1210">
        <v>101.66</v>
      </c>
    </row>
    <row r="1211" spans="35:36">
      <c r="AI1211" s="28">
        <v>39235</v>
      </c>
      <c r="AJ1211">
        <v>101.66</v>
      </c>
    </row>
    <row r="1212" spans="35:36">
      <c r="AI1212" s="28">
        <v>39236</v>
      </c>
      <c r="AJ1212">
        <v>101.66</v>
      </c>
    </row>
    <row r="1213" spans="35:36">
      <c r="AI1213" s="28">
        <v>39237</v>
      </c>
      <c r="AJ1213">
        <v>101.66</v>
      </c>
    </row>
    <row r="1214" spans="35:36">
      <c r="AI1214" s="28">
        <v>39238</v>
      </c>
      <c r="AJ1214">
        <v>11.359</v>
      </c>
    </row>
    <row r="1215" spans="35:36">
      <c r="AI1215" s="28">
        <v>39239</v>
      </c>
      <c r="AJ1215">
        <v>11.359</v>
      </c>
    </row>
    <row r="1216" spans="35:36">
      <c r="AI1216" s="28">
        <v>39240</v>
      </c>
      <c r="AJ1216">
        <v>11.359</v>
      </c>
    </row>
    <row r="1217" spans="35:36">
      <c r="AI1217" s="28">
        <v>39241</v>
      </c>
      <c r="AJ1217">
        <v>11.359</v>
      </c>
    </row>
    <row r="1218" spans="35:36">
      <c r="AI1218" s="28">
        <v>39242</v>
      </c>
      <c r="AJ1218">
        <v>11.359</v>
      </c>
    </row>
    <row r="1219" spans="35:36">
      <c r="AI1219" s="28">
        <v>39243</v>
      </c>
      <c r="AJ1219">
        <v>11.359</v>
      </c>
    </row>
    <row r="1220" spans="35:36">
      <c r="AI1220" s="28">
        <v>39244</v>
      </c>
      <c r="AJ1220">
        <v>11.359</v>
      </c>
    </row>
    <row r="1221" spans="35:36">
      <c r="AI1221" s="28">
        <v>39245</v>
      </c>
      <c r="AJ1221">
        <v>15.901999999999999</v>
      </c>
    </row>
    <row r="1222" spans="35:36">
      <c r="AI1222" s="28">
        <v>39246</v>
      </c>
      <c r="AJ1222">
        <v>15.901999999999999</v>
      </c>
    </row>
    <row r="1223" spans="35:36">
      <c r="AI1223" s="28">
        <v>39247</v>
      </c>
      <c r="AJ1223">
        <v>15.901999999999999</v>
      </c>
    </row>
    <row r="1224" spans="35:36">
      <c r="AI1224" s="28">
        <v>39248</v>
      </c>
      <c r="AJ1224">
        <v>24.99</v>
      </c>
    </row>
    <row r="1225" spans="35:36">
      <c r="AI1225" s="28">
        <v>39249</v>
      </c>
      <c r="AJ1225">
        <v>24.99</v>
      </c>
    </row>
    <row r="1226" spans="35:36">
      <c r="AI1226" s="28">
        <v>39250</v>
      </c>
      <c r="AJ1226">
        <v>24.99</v>
      </c>
    </row>
    <row r="1227" spans="35:36">
      <c r="AI1227" s="28">
        <v>39251</v>
      </c>
      <c r="AJ1227">
        <v>24.99</v>
      </c>
    </row>
    <row r="1228" spans="35:36">
      <c r="AI1228" s="28">
        <v>39252</v>
      </c>
      <c r="AJ1228">
        <v>0.75732999999999995</v>
      </c>
    </row>
    <row r="1229" spans="35:36">
      <c r="AI1229" s="28">
        <v>39253</v>
      </c>
      <c r="AJ1229">
        <v>0.75732999999999995</v>
      </c>
    </row>
    <row r="1230" spans="35:36">
      <c r="AI1230" s="28">
        <v>39254</v>
      </c>
      <c r="AJ1230">
        <v>0.75732999999999995</v>
      </c>
    </row>
    <row r="1231" spans="35:36">
      <c r="AI1231" s="28">
        <v>39255</v>
      </c>
      <c r="AJ1231">
        <v>0</v>
      </c>
    </row>
    <row r="1232" spans="35:36">
      <c r="AI1232" s="28">
        <v>39256</v>
      </c>
      <c r="AJ1232">
        <v>0</v>
      </c>
    </row>
    <row r="1233" spans="35:36">
      <c r="AI1233" s="28">
        <v>39257</v>
      </c>
      <c r="AJ1233">
        <v>0</v>
      </c>
    </row>
    <row r="1234" spans="35:36">
      <c r="AI1234" s="28">
        <v>39258</v>
      </c>
      <c r="AJ1234">
        <v>0</v>
      </c>
    </row>
    <row r="1235" spans="35:36">
      <c r="AI1235" s="28">
        <v>39259</v>
      </c>
      <c r="AJ1235">
        <v>22.718</v>
      </c>
    </row>
    <row r="1236" spans="35:36">
      <c r="AI1236" s="28">
        <v>39260</v>
      </c>
      <c r="AJ1236">
        <v>22.718</v>
      </c>
    </row>
    <row r="1237" spans="35:36">
      <c r="AI1237" s="28">
        <v>39261</v>
      </c>
      <c r="AJ1237">
        <v>22.718</v>
      </c>
    </row>
    <row r="1238" spans="35:36">
      <c r="AI1238" s="28">
        <v>39262</v>
      </c>
      <c r="AJ1238">
        <v>28.623999999999999</v>
      </c>
    </row>
    <row r="1239" spans="35:36">
      <c r="AI1239" s="28">
        <v>39263</v>
      </c>
      <c r="AJ1239">
        <v>28.623999999999999</v>
      </c>
    </row>
    <row r="1240" spans="35:36">
      <c r="AI1240" s="28">
        <v>39264</v>
      </c>
      <c r="AJ1240">
        <v>28.623999999999999</v>
      </c>
    </row>
    <row r="1241" spans="35:36">
      <c r="AI1241" s="28">
        <v>39265</v>
      </c>
      <c r="AJ1241">
        <v>28.623999999999999</v>
      </c>
    </row>
    <row r="1242" spans="35:36">
      <c r="AI1242" s="28">
        <v>39266</v>
      </c>
      <c r="AJ1242">
        <v>28.623999999999999</v>
      </c>
    </row>
    <row r="1243" spans="35:36">
      <c r="AI1243" s="28">
        <v>39267</v>
      </c>
      <c r="AJ1243">
        <v>0</v>
      </c>
    </row>
    <row r="1244" spans="35:36">
      <c r="AI1244" s="28">
        <v>39268</v>
      </c>
      <c r="AJ1244">
        <v>0</v>
      </c>
    </row>
    <row r="1245" spans="35:36">
      <c r="AI1245" s="28">
        <v>39269</v>
      </c>
      <c r="AJ1245">
        <v>0</v>
      </c>
    </row>
    <row r="1246" spans="35:36">
      <c r="AI1246" s="28">
        <v>39270</v>
      </c>
      <c r="AJ1246">
        <v>0</v>
      </c>
    </row>
    <row r="1247" spans="35:36">
      <c r="AI1247" s="28">
        <v>39271</v>
      </c>
      <c r="AJ1247">
        <v>0</v>
      </c>
    </row>
    <row r="1248" spans="35:36">
      <c r="AI1248" s="28">
        <v>39272</v>
      </c>
      <c r="AJ1248">
        <v>0</v>
      </c>
    </row>
    <row r="1249" spans="35:36">
      <c r="AI1249" s="28">
        <v>39273</v>
      </c>
      <c r="AJ1249">
        <v>34.834000000000003</v>
      </c>
    </row>
    <row r="1250" spans="35:36">
      <c r="AI1250" s="28">
        <v>39274</v>
      </c>
      <c r="AJ1250">
        <v>34.834000000000003</v>
      </c>
    </row>
    <row r="1251" spans="35:36">
      <c r="AI1251" s="28">
        <v>39275</v>
      </c>
      <c r="AJ1251">
        <v>34.834000000000003</v>
      </c>
    </row>
    <row r="1252" spans="35:36">
      <c r="AI1252" s="28">
        <v>39276</v>
      </c>
      <c r="AJ1252">
        <v>12.007999999999999</v>
      </c>
    </row>
    <row r="1253" spans="35:36">
      <c r="AI1253" s="28">
        <v>39277</v>
      </c>
      <c r="AJ1253">
        <v>12.007999999999999</v>
      </c>
    </row>
    <row r="1254" spans="35:36">
      <c r="AI1254" s="28">
        <v>39278</v>
      </c>
      <c r="AJ1254">
        <v>12.007999999999999</v>
      </c>
    </row>
    <row r="1255" spans="35:36">
      <c r="AI1255" s="28">
        <v>39279</v>
      </c>
      <c r="AJ1255">
        <v>12.007999999999999</v>
      </c>
    </row>
    <row r="1256" spans="35:36">
      <c r="AI1256" s="28">
        <v>39280</v>
      </c>
      <c r="AJ1256">
        <v>12.007999999999999</v>
      </c>
    </row>
    <row r="1257" spans="35:36">
      <c r="AI1257" s="28">
        <v>39281</v>
      </c>
      <c r="AJ1257">
        <v>12.007999999999999</v>
      </c>
    </row>
    <row r="1258" spans="35:36">
      <c r="AI1258" s="28">
        <v>39282</v>
      </c>
      <c r="AJ1258">
        <v>12.007999999999999</v>
      </c>
    </row>
    <row r="1259" spans="35:36">
      <c r="AI1259" s="28">
        <v>39283</v>
      </c>
      <c r="AJ1259">
        <v>23.042000000000002</v>
      </c>
    </row>
    <row r="1260" spans="35:36">
      <c r="AI1260" s="28">
        <v>39284</v>
      </c>
      <c r="AJ1260">
        <v>23.042000000000002</v>
      </c>
    </row>
    <row r="1261" spans="35:36">
      <c r="AI1261" s="28">
        <v>39285</v>
      </c>
      <c r="AJ1261">
        <v>23.042000000000002</v>
      </c>
    </row>
    <row r="1262" spans="35:36">
      <c r="AI1262" s="28">
        <v>39286</v>
      </c>
      <c r="AJ1262">
        <v>23.042000000000002</v>
      </c>
    </row>
    <row r="1263" spans="35:36">
      <c r="AI1263" s="28">
        <v>39287</v>
      </c>
      <c r="AJ1263">
        <v>23.042000000000002</v>
      </c>
    </row>
    <row r="1264" spans="35:36">
      <c r="AI1264" s="28">
        <v>39288</v>
      </c>
      <c r="AJ1264">
        <v>23.042000000000002</v>
      </c>
    </row>
    <row r="1265" spans="35:36">
      <c r="AI1265" s="28">
        <v>39289</v>
      </c>
      <c r="AJ1265">
        <v>23.042000000000002</v>
      </c>
    </row>
    <row r="1266" spans="35:36">
      <c r="AI1266" s="28">
        <v>39290</v>
      </c>
      <c r="AJ1266">
        <v>27.262</v>
      </c>
    </row>
    <row r="1267" spans="35:36">
      <c r="AI1267" s="28">
        <v>39291</v>
      </c>
      <c r="AJ1267">
        <v>27.262</v>
      </c>
    </row>
    <row r="1268" spans="35:36">
      <c r="AI1268" s="28">
        <v>39292</v>
      </c>
      <c r="AJ1268">
        <v>27.262</v>
      </c>
    </row>
    <row r="1269" spans="35:36">
      <c r="AI1269" s="28">
        <v>39293</v>
      </c>
      <c r="AJ1269">
        <v>27.262</v>
      </c>
    </row>
    <row r="1270" spans="35:36">
      <c r="AI1270" s="28">
        <v>39294</v>
      </c>
      <c r="AJ1270">
        <v>27.262</v>
      </c>
    </row>
    <row r="1271" spans="35:36">
      <c r="AI1271" s="28">
        <v>39295</v>
      </c>
      <c r="AJ1271">
        <v>27.262</v>
      </c>
    </row>
    <row r="1272" spans="35:36">
      <c r="AI1272" s="28">
        <v>39296</v>
      </c>
      <c r="AJ1272">
        <v>27.262</v>
      </c>
    </row>
    <row r="1273" spans="35:36">
      <c r="AI1273" s="28">
        <v>39297</v>
      </c>
      <c r="AJ1273">
        <v>19.797000000000001</v>
      </c>
    </row>
    <row r="1274" spans="35:36">
      <c r="AI1274" s="28">
        <v>39298</v>
      </c>
      <c r="AJ1274">
        <v>19.797000000000001</v>
      </c>
    </row>
    <row r="1275" spans="35:36">
      <c r="AI1275" s="28">
        <v>39299</v>
      </c>
      <c r="AJ1275">
        <v>19.797000000000001</v>
      </c>
    </row>
    <row r="1276" spans="35:36">
      <c r="AI1276" s="28">
        <v>39300</v>
      </c>
      <c r="AJ1276">
        <v>19.797000000000001</v>
      </c>
    </row>
    <row r="1277" spans="35:36">
      <c r="AI1277" s="28">
        <v>39301</v>
      </c>
      <c r="AJ1277">
        <v>19.797000000000001</v>
      </c>
    </row>
    <row r="1278" spans="35:36">
      <c r="AI1278" s="28">
        <v>39302</v>
      </c>
      <c r="AJ1278">
        <v>19.797000000000001</v>
      </c>
    </row>
    <row r="1279" spans="35:36">
      <c r="AI1279" s="28">
        <v>39303</v>
      </c>
      <c r="AJ1279">
        <v>19.797000000000001</v>
      </c>
    </row>
    <row r="1280" spans="35:36">
      <c r="AI1280" s="28">
        <v>39304</v>
      </c>
      <c r="AJ1280">
        <v>56.146000000000001</v>
      </c>
    </row>
    <row r="1281" spans="35:36">
      <c r="AI1281" s="28">
        <v>39305</v>
      </c>
      <c r="AJ1281">
        <v>56.146000000000001</v>
      </c>
    </row>
    <row r="1282" spans="35:36">
      <c r="AI1282" s="28">
        <v>39306</v>
      </c>
      <c r="AJ1282">
        <v>56.146000000000001</v>
      </c>
    </row>
    <row r="1283" spans="35:36">
      <c r="AI1283" s="28">
        <v>39307</v>
      </c>
      <c r="AJ1283">
        <v>56.146000000000001</v>
      </c>
    </row>
    <row r="1284" spans="35:36">
      <c r="AI1284" s="28">
        <v>39308</v>
      </c>
      <c r="AJ1284">
        <v>56.146000000000001</v>
      </c>
    </row>
    <row r="1285" spans="35:36">
      <c r="AI1285" s="28">
        <v>39309</v>
      </c>
      <c r="AJ1285">
        <v>56.146000000000001</v>
      </c>
    </row>
    <row r="1286" spans="35:36">
      <c r="AI1286" s="28">
        <v>39310</v>
      </c>
      <c r="AJ1286">
        <v>56.146000000000001</v>
      </c>
    </row>
    <row r="1287" spans="35:36">
      <c r="AI1287" s="28">
        <v>39311</v>
      </c>
      <c r="AJ1287">
        <v>93.793000000000006</v>
      </c>
    </row>
    <row r="1288" spans="35:36">
      <c r="AI1288" s="28">
        <v>39312</v>
      </c>
      <c r="AJ1288">
        <v>93.793000000000006</v>
      </c>
    </row>
    <row r="1289" spans="35:36">
      <c r="AI1289" s="28">
        <v>39313</v>
      </c>
      <c r="AJ1289">
        <v>93.793000000000006</v>
      </c>
    </row>
    <row r="1290" spans="35:36">
      <c r="AI1290" s="28">
        <v>39314</v>
      </c>
      <c r="AJ1290">
        <v>93.793000000000006</v>
      </c>
    </row>
    <row r="1291" spans="35:36">
      <c r="AI1291" s="28">
        <v>39315</v>
      </c>
      <c r="AJ1291">
        <v>93.793000000000006</v>
      </c>
    </row>
    <row r="1292" spans="35:36">
      <c r="AI1292" s="28">
        <v>39316</v>
      </c>
      <c r="AJ1292">
        <v>93.793000000000006</v>
      </c>
    </row>
    <row r="1293" spans="35:36">
      <c r="AI1293" s="28">
        <v>39317</v>
      </c>
      <c r="AJ1293">
        <v>93.793000000000006</v>
      </c>
    </row>
    <row r="1294" spans="35:36">
      <c r="AI1294" s="28">
        <v>39318</v>
      </c>
      <c r="AJ1294">
        <v>15.253</v>
      </c>
    </row>
    <row r="1295" spans="35:36">
      <c r="AI1295" s="28">
        <v>39319</v>
      </c>
      <c r="AJ1295">
        <v>15.253</v>
      </c>
    </row>
    <row r="1296" spans="35:36">
      <c r="AI1296" s="28">
        <v>39320</v>
      </c>
      <c r="AJ1296">
        <v>15.253</v>
      </c>
    </row>
    <row r="1297" spans="35:36">
      <c r="AI1297" s="28">
        <v>39321</v>
      </c>
      <c r="AJ1297">
        <v>15.253</v>
      </c>
    </row>
    <row r="1298" spans="35:36">
      <c r="AI1298" s="28">
        <v>39322</v>
      </c>
      <c r="AJ1298">
        <v>15.253</v>
      </c>
    </row>
    <row r="1299" spans="35:36">
      <c r="AI1299" s="28">
        <v>39323</v>
      </c>
      <c r="AJ1299">
        <v>15.253</v>
      </c>
    </row>
    <row r="1300" spans="35:36">
      <c r="AI1300" s="28">
        <v>39324</v>
      </c>
      <c r="AJ1300">
        <v>15.253</v>
      </c>
    </row>
    <row r="1301" spans="35:36">
      <c r="AI1301" s="28">
        <v>39325</v>
      </c>
      <c r="AJ1301">
        <v>4.2191000000000001</v>
      </c>
    </row>
    <row r="1302" spans="35:36">
      <c r="AI1302" s="28">
        <v>39326</v>
      </c>
      <c r="AJ1302">
        <v>4.2191000000000001</v>
      </c>
    </row>
    <row r="1303" spans="35:36">
      <c r="AI1303" s="28">
        <v>39327</v>
      </c>
      <c r="AJ1303">
        <v>4.2191000000000001</v>
      </c>
    </row>
    <row r="1304" spans="35:36">
      <c r="AI1304" s="28">
        <v>39328</v>
      </c>
      <c r="AJ1304">
        <v>4.2191000000000001</v>
      </c>
    </row>
    <row r="1305" spans="35:36">
      <c r="AI1305" s="28">
        <v>39329</v>
      </c>
      <c r="AJ1305">
        <v>4.2191000000000001</v>
      </c>
    </row>
    <row r="1306" spans="35:36">
      <c r="AI1306" s="28">
        <v>39330</v>
      </c>
      <c r="AJ1306">
        <v>4.2191000000000001</v>
      </c>
    </row>
    <row r="1307" spans="35:36">
      <c r="AI1307" s="28">
        <v>39331</v>
      </c>
      <c r="AJ1307">
        <v>4.2191000000000001</v>
      </c>
    </row>
    <row r="1308" spans="35:36">
      <c r="AI1308" s="28">
        <v>39332</v>
      </c>
      <c r="AJ1308">
        <v>0</v>
      </c>
    </row>
    <row r="1309" spans="35:36">
      <c r="AI1309" s="28">
        <v>39333</v>
      </c>
      <c r="AJ1309">
        <v>0</v>
      </c>
    </row>
    <row r="1310" spans="35:36">
      <c r="AI1310" s="28">
        <v>39334</v>
      </c>
      <c r="AJ1310">
        <v>0</v>
      </c>
    </row>
    <row r="1311" spans="35:36">
      <c r="AI1311" s="28">
        <v>39335</v>
      </c>
      <c r="AJ1311">
        <v>0</v>
      </c>
    </row>
    <row r="1312" spans="35:36">
      <c r="AI1312" s="28">
        <v>39336</v>
      </c>
      <c r="AJ1312">
        <v>0</v>
      </c>
    </row>
    <row r="1313" spans="35:36">
      <c r="AI1313" s="28">
        <v>39337</v>
      </c>
      <c r="AJ1313">
        <v>254.34</v>
      </c>
    </row>
    <row r="1314" spans="35:36">
      <c r="AI1314" s="28">
        <v>39338</v>
      </c>
      <c r="AJ1314">
        <v>142.63999999999999</v>
      </c>
    </row>
    <row r="1315" spans="35:36">
      <c r="AI1315" s="28">
        <v>39339</v>
      </c>
      <c r="AJ1315">
        <v>156.9</v>
      </c>
    </row>
    <row r="1316" spans="35:36">
      <c r="AI1316" s="28">
        <v>39340</v>
      </c>
      <c r="AJ1316">
        <v>156.9</v>
      </c>
    </row>
    <row r="1317" spans="35:36">
      <c r="AI1317" s="28">
        <v>39341</v>
      </c>
      <c r="AJ1317">
        <v>156.9</v>
      </c>
    </row>
    <row r="1318" spans="35:36">
      <c r="AI1318" s="28">
        <v>39342</v>
      </c>
      <c r="AJ1318">
        <v>156.9</v>
      </c>
    </row>
    <row r="1319" spans="35:36">
      <c r="AI1319" s="28">
        <v>39343</v>
      </c>
      <c r="AJ1319">
        <v>0</v>
      </c>
    </row>
    <row r="1320" spans="35:36">
      <c r="AI1320" s="28">
        <v>39344</v>
      </c>
      <c r="AJ1320">
        <v>0</v>
      </c>
    </row>
    <row r="1321" spans="35:36">
      <c r="AI1321" s="28">
        <v>39345</v>
      </c>
      <c r="AJ1321">
        <v>0</v>
      </c>
    </row>
    <row r="1322" spans="35:36">
      <c r="AI1322" s="28">
        <v>39346</v>
      </c>
      <c r="AJ1322">
        <v>0</v>
      </c>
    </row>
    <row r="1323" spans="35:36">
      <c r="AI1323" s="28">
        <v>39347</v>
      </c>
      <c r="AJ1323">
        <v>0</v>
      </c>
    </row>
    <row r="1324" spans="35:36">
      <c r="AI1324" s="28">
        <v>39348</v>
      </c>
      <c r="AJ1324">
        <v>0</v>
      </c>
    </row>
    <row r="1325" spans="35:36">
      <c r="AI1325" s="28">
        <v>39349</v>
      </c>
      <c r="AJ1325">
        <v>0</v>
      </c>
    </row>
    <row r="1326" spans="35:36">
      <c r="AI1326" s="28">
        <v>39350</v>
      </c>
      <c r="AJ1326">
        <v>0</v>
      </c>
    </row>
    <row r="1327" spans="35:36">
      <c r="AI1327" s="28">
        <v>39351</v>
      </c>
      <c r="AJ1327">
        <v>0</v>
      </c>
    </row>
    <row r="1328" spans="35:36">
      <c r="AI1328" s="28">
        <v>39352</v>
      </c>
      <c r="AJ1328">
        <v>0</v>
      </c>
    </row>
    <row r="1329" spans="35:36">
      <c r="AI1329" s="28">
        <v>39353</v>
      </c>
      <c r="AJ1329">
        <v>0</v>
      </c>
    </row>
    <row r="1330" spans="35:36">
      <c r="AI1330" s="28">
        <v>39354</v>
      </c>
      <c r="AJ1330">
        <v>0</v>
      </c>
    </row>
    <row r="1331" spans="35:36">
      <c r="AI1331" s="28">
        <v>39355</v>
      </c>
      <c r="AJ1331">
        <v>0</v>
      </c>
    </row>
    <row r="1332" spans="35:36">
      <c r="AI1332" s="28">
        <v>39356</v>
      </c>
      <c r="AJ1332">
        <v>0</v>
      </c>
    </row>
    <row r="1333" spans="35:36">
      <c r="AI1333" s="28">
        <v>39357</v>
      </c>
      <c r="AJ1333">
        <v>0</v>
      </c>
    </row>
    <row r="1334" spans="35:36">
      <c r="AI1334" s="28">
        <v>39358</v>
      </c>
      <c r="AJ1334">
        <v>0</v>
      </c>
    </row>
    <row r="1335" spans="35:36">
      <c r="AI1335" s="28">
        <v>39359</v>
      </c>
      <c r="AJ1335">
        <v>0</v>
      </c>
    </row>
    <row r="1336" spans="35:36">
      <c r="AI1336" s="28">
        <v>39360</v>
      </c>
      <c r="AJ1336">
        <v>0</v>
      </c>
    </row>
    <row r="1337" spans="35:36">
      <c r="AI1337" s="28">
        <v>39361</v>
      </c>
      <c r="AJ1337">
        <v>0</v>
      </c>
    </row>
    <row r="1338" spans="35:36">
      <c r="AI1338" s="28">
        <v>39362</v>
      </c>
      <c r="AJ1338">
        <v>0</v>
      </c>
    </row>
    <row r="1339" spans="35:36">
      <c r="AI1339" s="28">
        <v>39363</v>
      </c>
      <c r="AJ1339">
        <v>0</v>
      </c>
    </row>
    <row r="1340" spans="35:36">
      <c r="AI1340" s="28">
        <v>39364</v>
      </c>
      <c r="AJ1340">
        <v>0</v>
      </c>
    </row>
    <row r="1341" spans="35:36">
      <c r="AI1341" s="28">
        <v>39365</v>
      </c>
      <c r="AJ1341">
        <v>0</v>
      </c>
    </row>
    <row r="1342" spans="35:36">
      <c r="AI1342" s="28">
        <v>39366</v>
      </c>
      <c r="AJ1342">
        <v>0</v>
      </c>
    </row>
    <row r="1343" spans="35:36">
      <c r="AI1343" s="28">
        <v>39367</v>
      </c>
      <c r="AJ1343">
        <v>0</v>
      </c>
    </row>
    <row r="1344" spans="35:36">
      <c r="AI1344" s="28">
        <v>39368</v>
      </c>
      <c r="AJ1344">
        <v>0</v>
      </c>
    </row>
    <row r="1345" spans="35:36">
      <c r="AI1345" s="28">
        <v>39369</v>
      </c>
      <c r="AJ1345">
        <v>0</v>
      </c>
    </row>
    <row r="1346" spans="35:36">
      <c r="AI1346" s="28">
        <v>39370</v>
      </c>
      <c r="AJ1346">
        <v>0</v>
      </c>
    </row>
    <row r="1347" spans="35:36">
      <c r="AI1347" s="28">
        <v>39371</v>
      </c>
      <c r="AJ1347">
        <v>0</v>
      </c>
    </row>
    <row r="1348" spans="35:36">
      <c r="AI1348" s="28">
        <v>39372</v>
      </c>
      <c r="AJ1348">
        <v>0</v>
      </c>
    </row>
    <row r="1349" spans="35:36">
      <c r="AI1349" s="28">
        <v>39373</v>
      </c>
      <c r="AJ1349">
        <v>0</v>
      </c>
    </row>
    <row r="1350" spans="35:36">
      <c r="AI1350" s="28">
        <v>39374</v>
      </c>
      <c r="AJ1350">
        <v>0</v>
      </c>
    </row>
    <row r="1351" spans="35:36">
      <c r="AI1351" s="28">
        <v>39375</v>
      </c>
      <c r="AJ1351">
        <v>0</v>
      </c>
    </row>
    <row r="1352" spans="35:36">
      <c r="AI1352" s="28">
        <v>39376</v>
      </c>
      <c r="AJ1352">
        <v>0</v>
      </c>
    </row>
    <row r="1353" spans="35:36">
      <c r="AI1353" s="28">
        <v>39377</v>
      </c>
      <c r="AJ1353">
        <v>0</v>
      </c>
    </row>
    <row r="1354" spans="35:36">
      <c r="AI1354" s="28">
        <v>39378</v>
      </c>
      <c r="AJ1354">
        <v>168.11</v>
      </c>
    </row>
    <row r="1355" spans="35:36">
      <c r="AI1355" s="28">
        <v>39379</v>
      </c>
      <c r="AJ1355">
        <v>168.11</v>
      </c>
    </row>
    <row r="1356" spans="35:36">
      <c r="AI1356" s="28">
        <v>39380</v>
      </c>
      <c r="AJ1356">
        <v>168.11</v>
      </c>
    </row>
    <row r="1357" spans="35:36">
      <c r="AI1357" s="28">
        <v>39381</v>
      </c>
      <c r="AJ1357">
        <v>126.61</v>
      </c>
    </row>
    <row r="1358" spans="35:36">
      <c r="AI1358" s="28">
        <v>39382</v>
      </c>
      <c r="AJ1358">
        <v>126.61</v>
      </c>
    </row>
    <row r="1359" spans="35:36">
      <c r="AI1359" s="28">
        <v>39383</v>
      </c>
      <c r="AJ1359">
        <v>126.61</v>
      </c>
    </row>
    <row r="1360" spans="35:36">
      <c r="AI1360" s="28">
        <v>39384</v>
      </c>
      <c r="AJ1360">
        <v>126.61</v>
      </c>
    </row>
    <row r="1361" spans="35:36">
      <c r="AI1361" s="28">
        <v>39385</v>
      </c>
      <c r="AJ1361">
        <v>0</v>
      </c>
    </row>
    <row r="1362" spans="35:36">
      <c r="AI1362" s="28">
        <v>39386</v>
      </c>
      <c r="AJ1362">
        <v>0</v>
      </c>
    </row>
    <row r="1363" spans="35:36">
      <c r="AI1363" s="28">
        <v>39387</v>
      </c>
      <c r="AJ1363">
        <v>0</v>
      </c>
    </row>
    <row r="1364" spans="35:36">
      <c r="AI1364" s="28">
        <v>39388</v>
      </c>
      <c r="AJ1364">
        <v>0</v>
      </c>
    </row>
    <row r="1365" spans="35:36">
      <c r="AI1365" s="28">
        <v>39389</v>
      </c>
      <c r="AJ1365">
        <v>0</v>
      </c>
    </row>
    <row r="1366" spans="35:36">
      <c r="AI1366" s="28">
        <v>39390</v>
      </c>
      <c r="AJ1366">
        <v>0</v>
      </c>
    </row>
    <row r="1367" spans="35:36">
      <c r="AI1367" s="28">
        <v>39391</v>
      </c>
      <c r="AJ1367">
        <v>0</v>
      </c>
    </row>
    <row r="1368" spans="35:36">
      <c r="AI1368" s="28">
        <v>39392</v>
      </c>
      <c r="AJ1368">
        <v>0</v>
      </c>
    </row>
    <row r="1369" spans="35:36">
      <c r="AI1369" s="28">
        <v>39393</v>
      </c>
      <c r="AJ1369">
        <v>0</v>
      </c>
    </row>
    <row r="1370" spans="35:36">
      <c r="AI1370" s="28">
        <v>39394</v>
      </c>
      <c r="AJ1370">
        <v>0</v>
      </c>
    </row>
    <row r="1371" spans="35:36">
      <c r="AI1371" s="28">
        <v>39395</v>
      </c>
      <c r="AJ1371">
        <v>0</v>
      </c>
    </row>
    <row r="1372" spans="35:36">
      <c r="AI1372" s="28">
        <v>39396</v>
      </c>
      <c r="AJ1372">
        <v>0</v>
      </c>
    </row>
    <row r="1373" spans="35:36">
      <c r="AI1373" s="28">
        <v>39397</v>
      </c>
      <c r="AJ1373">
        <v>0</v>
      </c>
    </row>
    <row r="1374" spans="35:36">
      <c r="AI1374" s="28">
        <v>39398</v>
      </c>
      <c r="AJ1374">
        <v>0</v>
      </c>
    </row>
    <row r="1375" spans="35:36">
      <c r="AI1375" s="28">
        <v>39399</v>
      </c>
      <c r="AJ1375">
        <v>0</v>
      </c>
    </row>
    <row r="1376" spans="35:36">
      <c r="AI1376" s="28">
        <v>39400</v>
      </c>
      <c r="AJ1376">
        <v>0</v>
      </c>
    </row>
    <row r="1377" spans="35:36">
      <c r="AI1377" s="28">
        <v>39401</v>
      </c>
      <c r="AJ1377">
        <v>0</v>
      </c>
    </row>
    <row r="1378" spans="35:36">
      <c r="AI1378" s="28">
        <v>39402</v>
      </c>
      <c r="AJ1378">
        <v>0</v>
      </c>
    </row>
    <row r="1379" spans="35:36">
      <c r="AI1379" s="28">
        <v>39403</v>
      </c>
      <c r="AJ1379">
        <v>0</v>
      </c>
    </row>
    <row r="1380" spans="35:36">
      <c r="AI1380" s="28">
        <v>39404</v>
      </c>
      <c r="AJ1380">
        <v>0</v>
      </c>
    </row>
    <row r="1381" spans="35:36">
      <c r="AI1381" s="28">
        <v>39405</v>
      </c>
      <c r="AJ1381">
        <v>0</v>
      </c>
    </row>
    <row r="1382" spans="35:36">
      <c r="AI1382" s="28">
        <v>39406</v>
      </c>
      <c r="AJ1382">
        <v>0</v>
      </c>
    </row>
    <row r="1383" spans="35:36">
      <c r="AI1383" s="28">
        <v>39407</v>
      </c>
      <c r="AJ1383">
        <v>0</v>
      </c>
    </row>
    <row r="1384" spans="35:36">
      <c r="AI1384" s="28">
        <v>39408</v>
      </c>
      <c r="AJ1384">
        <v>0</v>
      </c>
    </row>
    <row r="1385" spans="35:36">
      <c r="AI1385" s="28">
        <v>39409</v>
      </c>
      <c r="AJ1385">
        <v>0</v>
      </c>
    </row>
    <row r="1386" spans="35:36">
      <c r="AI1386" s="28">
        <v>39410</v>
      </c>
      <c r="AJ1386">
        <v>0</v>
      </c>
    </row>
    <row r="1387" spans="35:36">
      <c r="AI1387" s="28">
        <v>39411</v>
      </c>
      <c r="AJ1387">
        <v>0</v>
      </c>
    </row>
    <row r="1388" spans="35:36">
      <c r="AI1388" s="28">
        <v>39412</v>
      </c>
      <c r="AJ1388">
        <v>0</v>
      </c>
    </row>
    <row r="1389" spans="35:36">
      <c r="AI1389" s="28">
        <v>39413</v>
      </c>
      <c r="AJ1389">
        <v>0</v>
      </c>
    </row>
    <row r="1390" spans="35:36">
      <c r="AI1390" s="28">
        <v>39414</v>
      </c>
      <c r="AJ1390">
        <v>0</v>
      </c>
    </row>
    <row r="1391" spans="35:36">
      <c r="AI1391" s="28">
        <v>39415</v>
      </c>
      <c r="AJ1391">
        <v>0</v>
      </c>
    </row>
    <row r="1392" spans="35:36">
      <c r="AI1392" s="28">
        <v>39416</v>
      </c>
      <c r="AJ1392">
        <v>0</v>
      </c>
    </row>
    <row r="1393" spans="35:36">
      <c r="AI1393" s="28">
        <v>39417</v>
      </c>
      <c r="AJ1393">
        <v>0</v>
      </c>
    </row>
    <row r="1394" spans="35:36">
      <c r="AI1394" s="28">
        <v>39418</v>
      </c>
      <c r="AJ1394">
        <v>0</v>
      </c>
    </row>
    <row r="1395" spans="35:36">
      <c r="AI1395" s="28">
        <v>39419</v>
      </c>
      <c r="AJ1395">
        <v>0</v>
      </c>
    </row>
    <row r="1396" spans="35:36">
      <c r="AI1396" s="28">
        <v>39420</v>
      </c>
      <c r="AJ1396">
        <v>0</v>
      </c>
    </row>
    <row r="1397" spans="35:36">
      <c r="AI1397" s="28">
        <v>39421</v>
      </c>
      <c r="AJ1397">
        <v>0</v>
      </c>
    </row>
    <row r="1398" spans="35:36">
      <c r="AI1398" s="28">
        <v>39422</v>
      </c>
      <c r="AJ1398">
        <v>0</v>
      </c>
    </row>
    <row r="1399" spans="35:36">
      <c r="AI1399" s="28">
        <v>39423</v>
      </c>
      <c r="AJ1399">
        <v>0</v>
      </c>
    </row>
    <row r="1400" spans="35:36">
      <c r="AI1400" s="28">
        <v>39424</v>
      </c>
      <c r="AJ1400">
        <v>0</v>
      </c>
    </row>
    <row r="1401" spans="35:36">
      <c r="AI1401" s="28">
        <v>39425</v>
      </c>
      <c r="AJ1401">
        <v>0</v>
      </c>
    </row>
    <row r="1402" spans="35:36">
      <c r="AI1402" s="28">
        <v>39426</v>
      </c>
      <c r="AJ1402">
        <v>0</v>
      </c>
    </row>
    <row r="1403" spans="35:36">
      <c r="AI1403" s="28">
        <v>39427</v>
      </c>
      <c r="AJ1403">
        <v>0</v>
      </c>
    </row>
    <row r="1404" spans="35:36">
      <c r="AI1404" s="28">
        <v>39428</v>
      </c>
      <c r="AJ1404">
        <v>0</v>
      </c>
    </row>
    <row r="1405" spans="35:36">
      <c r="AI1405" s="28">
        <v>39429</v>
      </c>
      <c r="AJ1405">
        <v>0</v>
      </c>
    </row>
    <row r="1406" spans="35:36">
      <c r="AI1406" s="28">
        <v>39430</v>
      </c>
      <c r="AJ1406">
        <v>0</v>
      </c>
    </row>
    <row r="1407" spans="35:36">
      <c r="AI1407" s="28">
        <v>39431</v>
      </c>
      <c r="AJ1407">
        <v>0</v>
      </c>
    </row>
    <row r="1408" spans="35:36">
      <c r="AI1408" s="28">
        <v>39432</v>
      </c>
      <c r="AJ1408">
        <v>0</v>
      </c>
    </row>
    <row r="1409" spans="35:36">
      <c r="AI1409" s="28">
        <v>39433</v>
      </c>
      <c r="AJ1409">
        <v>0</v>
      </c>
    </row>
    <row r="1410" spans="35:36">
      <c r="AI1410" s="28">
        <v>39434</v>
      </c>
      <c r="AJ1410">
        <v>0</v>
      </c>
    </row>
    <row r="1411" spans="35:36">
      <c r="AI1411" s="28">
        <v>39435</v>
      </c>
      <c r="AJ1411">
        <v>0</v>
      </c>
    </row>
    <row r="1412" spans="35:36">
      <c r="AI1412" s="28">
        <v>39436</v>
      </c>
      <c r="AJ1412">
        <v>0</v>
      </c>
    </row>
    <row r="1413" spans="35:36">
      <c r="AI1413" s="28">
        <v>39437</v>
      </c>
      <c r="AJ1413">
        <v>0</v>
      </c>
    </row>
    <row r="1414" spans="35:36">
      <c r="AI1414" s="28">
        <v>39438</v>
      </c>
      <c r="AJ1414">
        <v>0</v>
      </c>
    </row>
    <row r="1415" spans="35:36">
      <c r="AI1415" s="28">
        <v>39439</v>
      </c>
      <c r="AJ1415">
        <v>0</v>
      </c>
    </row>
    <row r="1416" spans="35:36">
      <c r="AI1416" s="28">
        <v>39440</v>
      </c>
      <c r="AJ1416">
        <v>0</v>
      </c>
    </row>
    <row r="1417" spans="35:36">
      <c r="AI1417" s="28">
        <v>39441</v>
      </c>
      <c r="AJ1417">
        <v>0</v>
      </c>
    </row>
    <row r="1418" spans="35:36">
      <c r="AI1418" s="28">
        <v>39442</v>
      </c>
      <c r="AJ1418">
        <v>0</v>
      </c>
    </row>
    <row r="1419" spans="35:36">
      <c r="AI1419" s="28">
        <v>39443</v>
      </c>
      <c r="AJ1419">
        <v>0</v>
      </c>
    </row>
    <row r="1420" spans="35:36">
      <c r="AI1420" s="28">
        <v>39444</v>
      </c>
      <c r="AJ1420">
        <v>0</v>
      </c>
    </row>
    <row r="1421" spans="35:36">
      <c r="AI1421" s="28">
        <v>39445</v>
      </c>
      <c r="AJ1421">
        <v>0</v>
      </c>
    </row>
    <row r="1422" spans="35:36">
      <c r="AI1422" s="28">
        <v>39446</v>
      </c>
      <c r="AJ1422">
        <v>0</v>
      </c>
    </row>
    <row r="1423" spans="35:36">
      <c r="AI1423" s="28">
        <v>39447</v>
      </c>
      <c r="AJ1423">
        <v>0</v>
      </c>
    </row>
    <row r="1424" spans="35:36">
      <c r="AI1424" s="28">
        <v>39448</v>
      </c>
      <c r="AJ1424">
        <v>0</v>
      </c>
    </row>
    <row r="1425" spans="35:36">
      <c r="AI1425" s="28">
        <v>39449</v>
      </c>
      <c r="AJ1425">
        <v>0</v>
      </c>
    </row>
    <row r="1426" spans="35:36">
      <c r="AI1426" s="28">
        <v>39450</v>
      </c>
      <c r="AJ1426">
        <v>0</v>
      </c>
    </row>
    <row r="1427" spans="35:36">
      <c r="AI1427" s="28">
        <v>39451</v>
      </c>
      <c r="AJ1427">
        <v>0</v>
      </c>
    </row>
    <row r="1428" spans="35:36">
      <c r="AI1428" s="28">
        <v>39452</v>
      </c>
      <c r="AJ1428">
        <v>0</v>
      </c>
    </row>
    <row r="1429" spans="35:36">
      <c r="AI1429" s="28">
        <v>39453</v>
      </c>
      <c r="AJ1429">
        <v>0</v>
      </c>
    </row>
    <row r="1430" spans="35:36">
      <c r="AI1430" s="28">
        <v>39454</v>
      </c>
      <c r="AJ1430">
        <v>0</v>
      </c>
    </row>
    <row r="1431" spans="35:36">
      <c r="AI1431" s="28">
        <v>39455</v>
      </c>
      <c r="AJ1431">
        <v>0</v>
      </c>
    </row>
    <row r="1432" spans="35:36">
      <c r="AI1432" s="28">
        <v>39456</v>
      </c>
      <c r="AJ1432">
        <v>0</v>
      </c>
    </row>
    <row r="1433" spans="35:36">
      <c r="AI1433" s="28">
        <v>39457</v>
      </c>
      <c r="AJ1433">
        <v>0</v>
      </c>
    </row>
    <row r="1434" spans="35:36">
      <c r="AI1434" s="28">
        <v>39458</v>
      </c>
      <c r="AJ1434">
        <v>0</v>
      </c>
    </row>
    <row r="1435" spans="35:36">
      <c r="AI1435" s="28">
        <v>39459</v>
      </c>
      <c r="AJ1435">
        <v>0</v>
      </c>
    </row>
    <row r="1436" spans="35:36">
      <c r="AI1436" s="28">
        <v>39460</v>
      </c>
      <c r="AJ1436">
        <v>0</v>
      </c>
    </row>
    <row r="1437" spans="35:36">
      <c r="AI1437" s="28">
        <v>39461</v>
      </c>
      <c r="AJ1437">
        <v>0</v>
      </c>
    </row>
    <row r="1438" spans="35:36">
      <c r="AI1438" s="28">
        <v>39462</v>
      </c>
      <c r="AJ1438">
        <v>0</v>
      </c>
    </row>
    <row r="1439" spans="35:36">
      <c r="AI1439" s="28">
        <v>39463</v>
      </c>
      <c r="AJ1439">
        <v>0</v>
      </c>
    </row>
    <row r="1440" spans="35:36">
      <c r="AI1440" s="28">
        <v>39464</v>
      </c>
      <c r="AJ1440">
        <v>0</v>
      </c>
    </row>
    <row r="1441" spans="35:36">
      <c r="AI1441" s="28">
        <v>39465</v>
      </c>
      <c r="AJ1441">
        <v>0</v>
      </c>
    </row>
    <row r="1442" spans="35:36">
      <c r="AI1442" s="28">
        <v>39466</v>
      </c>
      <c r="AJ1442">
        <v>0</v>
      </c>
    </row>
    <row r="1443" spans="35:36">
      <c r="AI1443" s="28">
        <v>39467</v>
      </c>
      <c r="AJ1443">
        <v>0</v>
      </c>
    </row>
    <row r="1444" spans="35:36">
      <c r="AI1444" s="28">
        <v>39468</v>
      </c>
      <c r="AJ1444">
        <v>0</v>
      </c>
    </row>
    <row r="1445" spans="35:36">
      <c r="AI1445" s="28">
        <v>39469</v>
      </c>
      <c r="AJ1445">
        <v>0</v>
      </c>
    </row>
    <row r="1446" spans="35:36">
      <c r="AI1446" s="28">
        <v>39470</v>
      </c>
      <c r="AJ1446">
        <v>0</v>
      </c>
    </row>
    <row r="1447" spans="35:36">
      <c r="AI1447" s="28">
        <v>39471</v>
      </c>
      <c r="AJ1447">
        <v>0</v>
      </c>
    </row>
    <row r="1448" spans="35:36">
      <c r="AI1448" s="28">
        <v>39472</v>
      </c>
      <c r="AJ1448">
        <v>0</v>
      </c>
    </row>
    <row r="1449" spans="35:36">
      <c r="AI1449" s="28">
        <v>39473</v>
      </c>
      <c r="AJ1449">
        <v>0</v>
      </c>
    </row>
    <row r="1450" spans="35:36">
      <c r="AI1450" s="28">
        <v>39474</v>
      </c>
      <c r="AJ1450">
        <v>0</v>
      </c>
    </row>
    <row r="1451" spans="35:36">
      <c r="AI1451" s="28">
        <v>39475</v>
      </c>
      <c r="AJ1451">
        <v>0</v>
      </c>
    </row>
    <row r="1452" spans="35:36">
      <c r="AI1452" s="28">
        <v>39476</v>
      </c>
      <c r="AJ1452">
        <v>0</v>
      </c>
    </row>
    <row r="1453" spans="35:36">
      <c r="AI1453" s="28">
        <v>39477</v>
      </c>
      <c r="AJ1453">
        <v>0</v>
      </c>
    </row>
    <row r="1454" spans="35:36">
      <c r="AI1454" s="28">
        <v>39478</v>
      </c>
      <c r="AJ1454">
        <v>0</v>
      </c>
    </row>
    <row r="1455" spans="35:36">
      <c r="AI1455" s="28">
        <v>39479</v>
      </c>
      <c r="AJ1455">
        <v>0</v>
      </c>
    </row>
    <row r="1456" spans="35:36">
      <c r="AI1456" s="28">
        <v>39480</v>
      </c>
      <c r="AJ1456">
        <v>0</v>
      </c>
    </row>
    <row r="1457" spans="35:36">
      <c r="AI1457" s="28">
        <v>39481</v>
      </c>
      <c r="AJ1457">
        <v>0</v>
      </c>
    </row>
    <row r="1458" spans="35:36">
      <c r="AI1458" s="28">
        <v>39482</v>
      </c>
      <c r="AJ1458">
        <v>0</v>
      </c>
    </row>
    <row r="1459" spans="35:36">
      <c r="AI1459" s="28">
        <v>39483</v>
      </c>
      <c r="AJ1459">
        <v>0</v>
      </c>
    </row>
    <row r="1460" spans="35:36">
      <c r="AI1460" s="28">
        <v>39484</v>
      </c>
      <c r="AJ1460">
        <v>0</v>
      </c>
    </row>
    <row r="1461" spans="35:36">
      <c r="AI1461" s="28">
        <v>39485</v>
      </c>
      <c r="AJ1461">
        <v>0</v>
      </c>
    </row>
    <row r="1462" spans="35:36">
      <c r="AI1462" s="28">
        <v>39486</v>
      </c>
      <c r="AJ1462">
        <v>0</v>
      </c>
    </row>
    <row r="1463" spans="35:36">
      <c r="AI1463" s="28">
        <v>39487</v>
      </c>
      <c r="AJ1463">
        <v>0</v>
      </c>
    </row>
    <row r="1464" spans="35:36">
      <c r="AI1464" s="28">
        <v>39488</v>
      </c>
      <c r="AJ1464">
        <v>0</v>
      </c>
    </row>
    <row r="1465" spans="35:36">
      <c r="AI1465" s="28">
        <v>39489</v>
      </c>
      <c r="AJ1465">
        <v>0</v>
      </c>
    </row>
    <row r="1466" spans="35:36">
      <c r="AI1466" s="28">
        <v>39490</v>
      </c>
      <c r="AJ1466">
        <v>0</v>
      </c>
    </row>
    <row r="1467" spans="35:36">
      <c r="AI1467" s="28">
        <v>39491</v>
      </c>
      <c r="AJ1467">
        <v>0</v>
      </c>
    </row>
    <row r="1468" spans="35:36">
      <c r="AI1468" s="28">
        <v>39492</v>
      </c>
      <c r="AJ1468">
        <v>0</v>
      </c>
    </row>
    <row r="1469" spans="35:36">
      <c r="AI1469" s="28">
        <v>39493</v>
      </c>
      <c r="AJ1469">
        <v>0</v>
      </c>
    </row>
    <row r="1470" spans="35:36">
      <c r="AI1470" s="28">
        <v>39494</v>
      </c>
      <c r="AJ1470">
        <v>0</v>
      </c>
    </row>
    <row r="1471" spans="35:36">
      <c r="AI1471" s="28">
        <v>39495</v>
      </c>
      <c r="AJ1471">
        <v>0</v>
      </c>
    </row>
    <row r="1472" spans="35:36">
      <c r="AI1472" s="28">
        <v>39496</v>
      </c>
      <c r="AJ1472">
        <v>0</v>
      </c>
    </row>
    <row r="1473" spans="35:36">
      <c r="AI1473" s="28">
        <v>39497</v>
      </c>
      <c r="AJ1473">
        <v>0</v>
      </c>
    </row>
    <row r="1474" spans="35:36">
      <c r="AI1474" s="28">
        <v>39498</v>
      </c>
      <c r="AJ1474">
        <v>0</v>
      </c>
    </row>
    <row r="1475" spans="35:36">
      <c r="AI1475" s="28">
        <v>39499</v>
      </c>
      <c r="AJ1475">
        <v>0</v>
      </c>
    </row>
    <row r="1476" spans="35:36">
      <c r="AI1476" s="28">
        <v>39500</v>
      </c>
      <c r="AJ1476">
        <v>0</v>
      </c>
    </row>
    <row r="1477" spans="35:36">
      <c r="AI1477" s="28">
        <v>39501</v>
      </c>
      <c r="AJ1477">
        <v>0</v>
      </c>
    </row>
    <row r="1478" spans="35:36">
      <c r="AI1478" s="28">
        <v>39502</v>
      </c>
      <c r="AJ1478">
        <v>0</v>
      </c>
    </row>
    <row r="1479" spans="35:36">
      <c r="AI1479" s="28">
        <v>39503</v>
      </c>
      <c r="AJ1479">
        <v>0</v>
      </c>
    </row>
    <row r="1480" spans="35:36">
      <c r="AI1480" s="28">
        <v>39504</v>
      </c>
      <c r="AJ1480">
        <v>0</v>
      </c>
    </row>
    <row r="1481" spans="35:36">
      <c r="AI1481" s="28">
        <v>39505</v>
      </c>
      <c r="AJ1481">
        <v>0</v>
      </c>
    </row>
    <row r="1482" spans="35:36">
      <c r="AI1482" s="28">
        <v>39506</v>
      </c>
      <c r="AJ1482">
        <v>0</v>
      </c>
    </row>
    <row r="1483" spans="35:36">
      <c r="AI1483" s="28">
        <v>39507</v>
      </c>
      <c r="AJ1483">
        <v>0</v>
      </c>
    </row>
    <row r="1484" spans="35:36">
      <c r="AI1484" s="28">
        <v>39508</v>
      </c>
      <c r="AJ1484">
        <v>0</v>
      </c>
    </row>
    <row r="1485" spans="35:36">
      <c r="AI1485" s="28">
        <v>39509</v>
      </c>
      <c r="AJ1485">
        <v>0</v>
      </c>
    </row>
    <row r="1486" spans="35:36">
      <c r="AI1486" s="28">
        <v>39510</v>
      </c>
      <c r="AJ1486">
        <v>0</v>
      </c>
    </row>
    <row r="1487" spans="35:36">
      <c r="AI1487" s="28">
        <v>39511</v>
      </c>
      <c r="AJ1487">
        <v>0</v>
      </c>
    </row>
    <row r="1488" spans="35:36">
      <c r="AI1488" s="28">
        <v>39512</v>
      </c>
      <c r="AJ1488">
        <v>0</v>
      </c>
    </row>
    <row r="1489" spans="35:36">
      <c r="AI1489" s="28">
        <v>39513</v>
      </c>
      <c r="AJ1489">
        <v>0</v>
      </c>
    </row>
    <row r="1490" spans="35:36">
      <c r="AI1490" s="28">
        <v>39514</v>
      </c>
      <c r="AJ1490">
        <v>0</v>
      </c>
    </row>
    <row r="1491" spans="35:36">
      <c r="AI1491" s="28">
        <v>39515</v>
      </c>
      <c r="AJ1491">
        <v>0</v>
      </c>
    </row>
    <row r="1492" spans="35:36">
      <c r="AI1492" s="28">
        <v>39516</v>
      </c>
      <c r="AJ1492">
        <v>0</v>
      </c>
    </row>
    <row r="1493" spans="35:36">
      <c r="AI1493" s="28">
        <v>39517</v>
      </c>
      <c r="AJ1493">
        <v>0</v>
      </c>
    </row>
    <row r="1494" spans="35:36">
      <c r="AI1494" s="28">
        <v>39518</v>
      </c>
      <c r="AJ1494">
        <v>0</v>
      </c>
    </row>
    <row r="1495" spans="35:36">
      <c r="AI1495" s="28">
        <v>39519</v>
      </c>
      <c r="AJ1495">
        <v>0</v>
      </c>
    </row>
    <row r="1496" spans="35:36">
      <c r="AI1496" s="28">
        <v>39520</v>
      </c>
      <c r="AJ1496">
        <v>0</v>
      </c>
    </row>
    <row r="1497" spans="35:36">
      <c r="AI1497" s="28">
        <v>39521</v>
      </c>
      <c r="AJ1497">
        <v>0</v>
      </c>
    </row>
    <row r="1498" spans="35:36">
      <c r="AI1498" s="28">
        <v>39522</v>
      </c>
      <c r="AJ1498">
        <v>0</v>
      </c>
    </row>
    <row r="1499" spans="35:36">
      <c r="AI1499" s="28">
        <v>39523</v>
      </c>
      <c r="AJ1499">
        <v>0</v>
      </c>
    </row>
    <row r="1500" spans="35:36">
      <c r="AI1500" s="28">
        <v>39524</v>
      </c>
      <c r="AJ1500">
        <v>0</v>
      </c>
    </row>
    <row r="1501" spans="35:36">
      <c r="AI1501" s="28">
        <v>39525</v>
      </c>
      <c r="AJ1501">
        <v>0</v>
      </c>
    </row>
    <row r="1502" spans="35:36">
      <c r="AI1502" s="28">
        <v>39526</v>
      </c>
      <c r="AJ1502">
        <v>0</v>
      </c>
    </row>
    <row r="1503" spans="35:36">
      <c r="AI1503" s="28">
        <v>39527</v>
      </c>
      <c r="AJ1503">
        <v>0</v>
      </c>
    </row>
    <row r="1504" spans="35:36">
      <c r="AI1504" s="28">
        <v>39528</v>
      </c>
      <c r="AJ1504">
        <v>0</v>
      </c>
    </row>
    <row r="1505" spans="35:36">
      <c r="AI1505" s="28">
        <v>39529</v>
      </c>
      <c r="AJ1505">
        <v>0</v>
      </c>
    </row>
    <row r="1506" spans="35:36">
      <c r="AI1506" s="28">
        <v>39530</v>
      </c>
      <c r="AJ1506">
        <v>0</v>
      </c>
    </row>
    <row r="1507" spans="35:36">
      <c r="AI1507" s="28">
        <v>39531</v>
      </c>
      <c r="AJ1507">
        <v>0</v>
      </c>
    </row>
    <row r="1508" spans="35:36">
      <c r="AI1508" s="28">
        <v>39532</v>
      </c>
      <c r="AJ1508">
        <v>0</v>
      </c>
    </row>
    <row r="1509" spans="35:36">
      <c r="AI1509" s="28">
        <v>39533</v>
      </c>
      <c r="AJ1509">
        <v>0</v>
      </c>
    </row>
    <row r="1510" spans="35:36">
      <c r="AI1510" s="28">
        <v>39534</v>
      </c>
      <c r="AJ1510">
        <v>0</v>
      </c>
    </row>
    <row r="1511" spans="35:36">
      <c r="AI1511" s="28">
        <v>39535</v>
      </c>
      <c r="AJ1511">
        <v>0</v>
      </c>
    </row>
    <row r="1512" spans="35:36">
      <c r="AI1512" s="28">
        <v>39536</v>
      </c>
      <c r="AJ1512">
        <v>0</v>
      </c>
    </row>
    <row r="1513" spans="35:36">
      <c r="AI1513" s="28">
        <v>39537</v>
      </c>
      <c r="AJ1513">
        <v>0</v>
      </c>
    </row>
    <row r="1514" spans="35:36">
      <c r="AI1514" s="28">
        <v>39538</v>
      </c>
      <c r="AJ1514">
        <v>0</v>
      </c>
    </row>
    <row r="1515" spans="35:36">
      <c r="AI1515" s="28">
        <v>39539</v>
      </c>
      <c r="AJ1515">
        <v>0</v>
      </c>
    </row>
    <row r="1516" spans="35:36">
      <c r="AI1516" s="28">
        <v>39540</v>
      </c>
      <c r="AJ1516">
        <v>0</v>
      </c>
    </row>
    <row r="1517" spans="35:36">
      <c r="AI1517" s="28">
        <v>39541</v>
      </c>
      <c r="AJ1517">
        <v>0</v>
      </c>
    </row>
    <row r="1518" spans="35:36">
      <c r="AI1518" s="28">
        <v>39542</v>
      </c>
      <c r="AJ1518">
        <v>0</v>
      </c>
    </row>
    <row r="1519" spans="35:36">
      <c r="AI1519" s="28">
        <v>39543</v>
      </c>
      <c r="AJ1519">
        <v>0</v>
      </c>
    </row>
    <row r="1520" spans="35:36">
      <c r="AI1520" s="28">
        <v>39544</v>
      </c>
      <c r="AJ1520">
        <v>0</v>
      </c>
    </row>
    <row r="1521" spans="35:36">
      <c r="AI1521" s="28">
        <v>39545</v>
      </c>
      <c r="AJ1521">
        <v>0</v>
      </c>
    </row>
    <row r="1522" spans="35:36">
      <c r="AI1522" s="28">
        <v>39546</v>
      </c>
      <c r="AJ1522">
        <v>0</v>
      </c>
    </row>
    <row r="1523" spans="35:36">
      <c r="AI1523" s="28">
        <v>39547</v>
      </c>
      <c r="AJ1523">
        <v>0</v>
      </c>
    </row>
    <row r="1524" spans="35:36">
      <c r="AI1524" s="28">
        <v>39548</v>
      </c>
      <c r="AJ1524">
        <v>0</v>
      </c>
    </row>
    <row r="1525" spans="35:36">
      <c r="AI1525" s="28">
        <v>39549</v>
      </c>
      <c r="AJ1525">
        <v>191.25</v>
      </c>
    </row>
    <row r="1526" spans="35:36">
      <c r="AI1526" s="28">
        <v>39550</v>
      </c>
      <c r="AJ1526">
        <v>191.25</v>
      </c>
    </row>
    <row r="1527" spans="35:36">
      <c r="AI1527" s="28">
        <v>39551</v>
      </c>
      <c r="AJ1527">
        <v>191.25</v>
      </c>
    </row>
    <row r="1528" spans="35:36">
      <c r="AI1528" s="28">
        <v>39552</v>
      </c>
      <c r="AJ1528">
        <v>191.25</v>
      </c>
    </row>
    <row r="1529" spans="35:36">
      <c r="AI1529" s="28">
        <v>39553</v>
      </c>
      <c r="AJ1529">
        <v>101.32</v>
      </c>
    </row>
    <row r="1530" spans="35:36">
      <c r="AI1530" s="28">
        <v>39554</v>
      </c>
      <c r="AJ1530">
        <v>101.32</v>
      </c>
    </row>
    <row r="1531" spans="35:36">
      <c r="AI1531" s="28">
        <v>39555</v>
      </c>
      <c r="AJ1531">
        <v>101.32</v>
      </c>
    </row>
    <row r="1532" spans="35:36">
      <c r="AI1532" s="28">
        <v>39556</v>
      </c>
      <c r="AJ1532">
        <v>101.32</v>
      </c>
    </row>
    <row r="1533" spans="35:36">
      <c r="AI1533" s="28">
        <v>39557</v>
      </c>
      <c r="AJ1533">
        <v>101.32</v>
      </c>
    </row>
    <row r="1534" spans="35:36">
      <c r="AI1534" s="28">
        <v>39558</v>
      </c>
      <c r="AJ1534">
        <v>101.32</v>
      </c>
    </row>
    <row r="1535" spans="35:36">
      <c r="AI1535" s="28">
        <v>39559</v>
      </c>
      <c r="AJ1535">
        <v>101.32</v>
      </c>
    </row>
    <row r="1536" spans="35:36">
      <c r="AI1536" s="28">
        <v>39560</v>
      </c>
      <c r="AJ1536">
        <v>175.95</v>
      </c>
    </row>
    <row r="1537" spans="35:36">
      <c r="AI1537" s="28">
        <v>39561</v>
      </c>
      <c r="AJ1537">
        <v>175.95</v>
      </c>
    </row>
    <row r="1538" spans="35:36">
      <c r="AI1538" s="28">
        <v>39562</v>
      </c>
      <c r="AJ1538">
        <v>175.95</v>
      </c>
    </row>
    <row r="1539" spans="35:36">
      <c r="AI1539" s="28">
        <v>39563</v>
      </c>
      <c r="AJ1539">
        <v>86.037999999999997</v>
      </c>
    </row>
    <row r="1540" spans="35:36">
      <c r="AI1540" s="28">
        <v>39564</v>
      </c>
      <c r="AJ1540">
        <v>86.037999999999997</v>
      </c>
    </row>
    <row r="1541" spans="35:36">
      <c r="AI1541" s="28">
        <v>39565</v>
      </c>
      <c r="AJ1541">
        <v>86.037999999999997</v>
      </c>
    </row>
    <row r="1542" spans="35:36">
      <c r="AI1542" s="28">
        <v>39566</v>
      </c>
      <c r="AJ1542">
        <v>86.037999999999997</v>
      </c>
    </row>
    <row r="1543" spans="35:36">
      <c r="AI1543" s="28">
        <v>39567</v>
      </c>
      <c r="AJ1543">
        <v>0</v>
      </c>
    </row>
    <row r="1544" spans="35:36">
      <c r="AI1544" s="28">
        <v>39568</v>
      </c>
      <c r="AJ1544">
        <v>0</v>
      </c>
    </row>
    <row r="1545" spans="35:36">
      <c r="AI1545" s="28">
        <v>39569</v>
      </c>
      <c r="AJ1545">
        <v>0</v>
      </c>
    </row>
    <row r="1546" spans="35:36">
      <c r="AI1546" s="28">
        <v>39570</v>
      </c>
      <c r="AJ1546">
        <v>0</v>
      </c>
    </row>
    <row r="1547" spans="35:36">
      <c r="AI1547" s="28">
        <v>39571</v>
      </c>
      <c r="AJ1547">
        <v>0</v>
      </c>
    </row>
    <row r="1548" spans="35:36">
      <c r="AI1548" s="28">
        <v>39572</v>
      </c>
      <c r="AJ1548">
        <v>0</v>
      </c>
    </row>
    <row r="1549" spans="35:36">
      <c r="AI1549" s="28">
        <v>39573</v>
      </c>
      <c r="AJ1549">
        <v>0</v>
      </c>
    </row>
    <row r="1550" spans="35:36">
      <c r="AI1550" s="28">
        <v>39574</v>
      </c>
      <c r="AJ1550">
        <v>0</v>
      </c>
    </row>
    <row r="1551" spans="35:36">
      <c r="AI1551" s="28">
        <v>39575</v>
      </c>
      <c r="AJ1551">
        <v>44.183</v>
      </c>
    </row>
    <row r="1552" spans="35:36">
      <c r="AI1552" s="28">
        <v>39576</v>
      </c>
      <c r="AJ1552">
        <v>44.180999999999997</v>
      </c>
    </row>
    <row r="1553" spans="35:36">
      <c r="AI1553" s="28">
        <v>39577</v>
      </c>
      <c r="AJ1553">
        <v>23.254000000000001</v>
      </c>
    </row>
    <row r="1554" spans="35:36">
      <c r="AI1554" s="28">
        <v>39578</v>
      </c>
      <c r="AJ1554">
        <v>23.254000000000001</v>
      </c>
    </row>
    <row r="1555" spans="35:36">
      <c r="AI1555" s="28">
        <v>39579</v>
      </c>
      <c r="AJ1555">
        <v>23.254000000000001</v>
      </c>
    </row>
    <row r="1556" spans="35:36">
      <c r="AI1556" s="28">
        <v>39580</v>
      </c>
      <c r="AJ1556">
        <v>23.254000000000001</v>
      </c>
    </row>
    <row r="1557" spans="35:36">
      <c r="AI1557" s="28">
        <v>39581</v>
      </c>
      <c r="AJ1557">
        <v>6.3947000000000003</v>
      </c>
    </row>
    <row r="1558" spans="35:36">
      <c r="AI1558" s="28">
        <v>39582</v>
      </c>
      <c r="AJ1558">
        <v>6.3947000000000003</v>
      </c>
    </row>
    <row r="1559" spans="35:36">
      <c r="AI1559" s="28">
        <v>39583</v>
      </c>
      <c r="AJ1559">
        <v>6.3947000000000003</v>
      </c>
    </row>
    <row r="1560" spans="35:36">
      <c r="AI1560" s="28">
        <v>39584</v>
      </c>
      <c r="AJ1560">
        <v>6.3947000000000003</v>
      </c>
    </row>
    <row r="1561" spans="35:36">
      <c r="AI1561" s="28">
        <v>39585</v>
      </c>
      <c r="AJ1561">
        <v>6.3947000000000003</v>
      </c>
    </row>
    <row r="1562" spans="35:36">
      <c r="AI1562" s="28">
        <v>39586</v>
      </c>
      <c r="AJ1562">
        <v>6.3947000000000003</v>
      </c>
    </row>
    <row r="1563" spans="35:36">
      <c r="AI1563" s="28">
        <v>39587</v>
      </c>
      <c r="AJ1563">
        <v>6.3947000000000003</v>
      </c>
    </row>
    <row r="1564" spans="35:36">
      <c r="AI1564" s="28">
        <v>39588</v>
      </c>
      <c r="AJ1564">
        <v>6.3947000000000003</v>
      </c>
    </row>
    <row r="1565" spans="35:36">
      <c r="AI1565" s="28">
        <v>39589</v>
      </c>
      <c r="AJ1565">
        <v>11.628</v>
      </c>
    </row>
    <row r="1566" spans="35:36">
      <c r="AI1566" s="28">
        <v>39590</v>
      </c>
      <c r="AJ1566">
        <v>6.9744999999999999</v>
      </c>
    </row>
    <row r="1567" spans="35:36">
      <c r="AI1567" s="28">
        <v>39591</v>
      </c>
      <c r="AJ1567">
        <v>32.555</v>
      </c>
    </row>
    <row r="1568" spans="35:36">
      <c r="AI1568" s="28">
        <v>39592</v>
      </c>
      <c r="AJ1568">
        <v>32.555</v>
      </c>
    </row>
    <row r="1569" spans="35:36">
      <c r="AI1569" s="28">
        <v>39593</v>
      </c>
      <c r="AJ1569">
        <v>32.555</v>
      </c>
    </row>
    <row r="1570" spans="35:36">
      <c r="AI1570" s="28">
        <v>39594</v>
      </c>
      <c r="AJ1570">
        <v>32.555</v>
      </c>
    </row>
    <row r="1571" spans="35:36">
      <c r="AI1571" s="28">
        <v>39595</v>
      </c>
      <c r="AJ1571">
        <v>25.579000000000001</v>
      </c>
    </row>
    <row r="1572" spans="35:36">
      <c r="AI1572" s="28">
        <v>39596</v>
      </c>
      <c r="AJ1572">
        <v>25.579000000000001</v>
      </c>
    </row>
    <row r="1573" spans="35:36">
      <c r="AI1573" s="28">
        <v>39597</v>
      </c>
      <c r="AJ1573">
        <v>1.3954</v>
      </c>
    </row>
    <row r="1574" spans="35:36">
      <c r="AI1574" s="28">
        <v>39598</v>
      </c>
      <c r="AJ1574">
        <v>1.3954</v>
      </c>
    </row>
    <row r="1575" spans="35:36">
      <c r="AI1575" s="28">
        <v>39599</v>
      </c>
      <c r="AJ1575">
        <v>1.3954</v>
      </c>
    </row>
    <row r="1576" spans="35:36">
      <c r="AI1576" s="28">
        <v>39600</v>
      </c>
      <c r="AJ1576">
        <v>1.3954</v>
      </c>
    </row>
    <row r="1577" spans="35:36">
      <c r="AI1577" s="28">
        <v>39601</v>
      </c>
      <c r="AJ1577">
        <v>1.3954</v>
      </c>
    </row>
    <row r="1578" spans="35:36">
      <c r="AI1578" s="28">
        <v>39602</v>
      </c>
      <c r="AJ1578">
        <v>67.435000000000002</v>
      </c>
    </row>
    <row r="1579" spans="35:36">
      <c r="AI1579" s="28">
        <v>39603</v>
      </c>
      <c r="AJ1579">
        <v>67.435000000000002</v>
      </c>
    </row>
    <row r="1580" spans="35:36">
      <c r="AI1580" s="28">
        <v>39604</v>
      </c>
      <c r="AJ1580">
        <v>67.435000000000002</v>
      </c>
    </row>
    <row r="1581" spans="35:36">
      <c r="AI1581" s="28">
        <v>39605</v>
      </c>
      <c r="AJ1581">
        <v>72.655000000000001</v>
      </c>
    </row>
    <row r="1582" spans="35:36">
      <c r="AI1582" s="28">
        <v>39606</v>
      </c>
      <c r="AJ1582">
        <v>72.655000000000001</v>
      </c>
    </row>
    <row r="1583" spans="35:36">
      <c r="AI1583" s="28">
        <v>39607</v>
      </c>
      <c r="AJ1583">
        <v>72.655000000000001</v>
      </c>
    </row>
    <row r="1584" spans="35:36">
      <c r="AI1584" s="28">
        <v>39608</v>
      </c>
      <c r="AJ1584">
        <v>72.655000000000001</v>
      </c>
    </row>
    <row r="1585" spans="35:36">
      <c r="AI1585" s="28">
        <v>39609</v>
      </c>
      <c r="AJ1585">
        <v>72.655000000000001</v>
      </c>
    </row>
    <row r="1586" spans="35:36">
      <c r="AI1586" s="28">
        <v>39610</v>
      </c>
      <c r="AJ1586">
        <v>72.655000000000001</v>
      </c>
    </row>
    <row r="1587" spans="35:36">
      <c r="AI1587" s="28">
        <v>39611</v>
      </c>
      <c r="AJ1587">
        <v>27.585999999999999</v>
      </c>
    </row>
    <row r="1588" spans="35:36">
      <c r="AI1588" s="28">
        <v>39612</v>
      </c>
      <c r="AJ1588">
        <v>27.585999999999999</v>
      </c>
    </row>
    <row r="1589" spans="35:36">
      <c r="AI1589" s="28">
        <v>39613</v>
      </c>
      <c r="AJ1589">
        <v>27.585999999999999</v>
      </c>
    </row>
    <row r="1590" spans="35:36">
      <c r="AI1590" s="28">
        <v>39614</v>
      </c>
      <c r="AJ1590">
        <v>27.585999999999999</v>
      </c>
    </row>
    <row r="1591" spans="35:36">
      <c r="AI1591" s="28">
        <v>39615</v>
      </c>
      <c r="AJ1591">
        <v>27.585999999999999</v>
      </c>
    </row>
    <row r="1592" spans="35:36">
      <c r="AI1592" s="28">
        <v>39616</v>
      </c>
      <c r="AJ1592">
        <v>27.585999999999999</v>
      </c>
    </row>
    <row r="1593" spans="35:36">
      <c r="AI1593" s="28">
        <v>39617</v>
      </c>
      <c r="AJ1593">
        <v>27.585999999999999</v>
      </c>
    </row>
    <row r="1594" spans="35:36">
      <c r="AI1594" s="28">
        <v>39618</v>
      </c>
      <c r="AJ1594">
        <v>93.144000000000005</v>
      </c>
    </row>
    <row r="1595" spans="35:36">
      <c r="AI1595" s="28">
        <v>39619</v>
      </c>
      <c r="AJ1595">
        <v>93.144000000000005</v>
      </c>
    </row>
    <row r="1596" spans="35:36">
      <c r="AI1596" s="28">
        <v>39620</v>
      </c>
      <c r="AJ1596">
        <v>93.144000000000005</v>
      </c>
    </row>
    <row r="1597" spans="35:36">
      <c r="AI1597" s="28">
        <v>39621</v>
      </c>
      <c r="AJ1597">
        <v>93.144000000000005</v>
      </c>
    </row>
    <row r="1598" spans="35:36">
      <c r="AI1598" s="28">
        <v>39622</v>
      </c>
      <c r="AJ1598">
        <v>93.144000000000005</v>
      </c>
    </row>
    <row r="1599" spans="35:36">
      <c r="AI1599" s="28">
        <v>39623</v>
      </c>
      <c r="AJ1599">
        <v>109.05</v>
      </c>
    </row>
    <row r="1600" spans="35:36">
      <c r="AI1600" s="28">
        <v>39624</v>
      </c>
      <c r="AJ1600">
        <v>101.09</v>
      </c>
    </row>
    <row r="1601" spans="35:36">
      <c r="AI1601" s="28">
        <v>39625</v>
      </c>
      <c r="AJ1601">
        <v>101.09</v>
      </c>
    </row>
    <row r="1602" spans="35:36">
      <c r="AI1602" s="28">
        <v>39626</v>
      </c>
      <c r="AJ1602">
        <v>105.26</v>
      </c>
    </row>
    <row r="1603" spans="35:36">
      <c r="AI1603" s="28">
        <v>39627</v>
      </c>
      <c r="AJ1603">
        <v>105.26</v>
      </c>
    </row>
    <row r="1604" spans="35:36">
      <c r="AI1604" s="28">
        <v>39628</v>
      </c>
      <c r="AJ1604">
        <v>105.26</v>
      </c>
    </row>
    <row r="1605" spans="35:36">
      <c r="AI1605" s="28">
        <v>39629</v>
      </c>
      <c r="AJ1605">
        <v>105.26</v>
      </c>
    </row>
    <row r="1606" spans="35:36">
      <c r="AI1606" s="28">
        <v>39630</v>
      </c>
      <c r="AJ1606">
        <v>105.26</v>
      </c>
    </row>
    <row r="1607" spans="35:36">
      <c r="AI1607" s="28">
        <v>39631</v>
      </c>
      <c r="AJ1607">
        <v>105.26</v>
      </c>
    </row>
    <row r="1608" spans="35:36">
      <c r="AI1608" s="28">
        <v>39632</v>
      </c>
      <c r="AJ1608">
        <v>70.427000000000007</v>
      </c>
    </row>
    <row r="1609" spans="35:36">
      <c r="AI1609" s="28">
        <v>39633</v>
      </c>
      <c r="AJ1609">
        <v>10.223000000000001</v>
      </c>
    </row>
    <row r="1610" spans="35:36">
      <c r="AI1610" s="28">
        <v>39634</v>
      </c>
      <c r="AJ1610">
        <v>10.223000000000001</v>
      </c>
    </row>
    <row r="1611" spans="35:36">
      <c r="AI1611" s="28">
        <v>39635</v>
      </c>
      <c r="AJ1611">
        <v>10.223000000000001</v>
      </c>
    </row>
    <row r="1612" spans="35:36">
      <c r="AI1612" s="28">
        <v>39636</v>
      </c>
      <c r="AJ1612">
        <v>10.223000000000001</v>
      </c>
    </row>
    <row r="1613" spans="35:36">
      <c r="AI1613" s="28">
        <v>39637</v>
      </c>
      <c r="AJ1613">
        <v>0</v>
      </c>
    </row>
    <row r="1614" spans="35:36">
      <c r="AI1614" s="28">
        <v>39638</v>
      </c>
      <c r="AJ1614">
        <v>0</v>
      </c>
    </row>
    <row r="1615" spans="35:36">
      <c r="AI1615" s="28">
        <v>39639</v>
      </c>
      <c r="AJ1615">
        <v>0</v>
      </c>
    </row>
    <row r="1616" spans="35:36">
      <c r="AI1616" s="28">
        <v>39640</v>
      </c>
      <c r="AJ1616">
        <v>0</v>
      </c>
    </row>
    <row r="1617" spans="35:36">
      <c r="AI1617" s="28">
        <v>39641</v>
      </c>
      <c r="AJ1617">
        <v>0</v>
      </c>
    </row>
    <row r="1618" spans="35:36">
      <c r="AI1618" s="28">
        <v>39642</v>
      </c>
      <c r="AJ1618">
        <v>0</v>
      </c>
    </row>
    <row r="1619" spans="35:36">
      <c r="AI1619" s="28">
        <v>39643</v>
      </c>
      <c r="AJ1619">
        <v>0</v>
      </c>
    </row>
    <row r="1620" spans="35:36">
      <c r="AI1620" s="28">
        <v>39644</v>
      </c>
      <c r="AJ1620">
        <v>0</v>
      </c>
    </row>
    <row r="1621" spans="35:36">
      <c r="AI1621" s="28">
        <v>39645</v>
      </c>
      <c r="AJ1621">
        <v>0</v>
      </c>
    </row>
    <row r="1622" spans="35:36">
      <c r="AI1622" s="28">
        <v>39646</v>
      </c>
      <c r="AJ1622">
        <v>0</v>
      </c>
    </row>
    <row r="1623" spans="35:36">
      <c r="AI1623" s="28">
        <v>39647</v>
      </c>
      <c r="AJ1623">
        <v>2.2717999999999998</v>
      </c>
    </row>
    <row r="1624" spans="35:36">
      <c r="AI1624" s="28">
        <v>39648</v>
      </c>
      <c r="AJ1624">
        <v>2.2717999999999998</v>
      </c>
    </row>
    <row r="1625" spans="35:36">
      <c r="AI1625" s="28">
        <v>39649</v>
      </c>
      <c r="AJ1625">
        <v>2.2717999999999998</v>
      </c>
    </row>
    <row r="1626" spans="35:36">
      <c r="AI1626" s="28">
        <v>39650</v>
      </c>
      <c r="AJ1626">
        <v>2.2717999999999998</v>
      </c>
    </row>
    <row r="1627" spans="35:36">
      <c r="AI1627" s="28">
        <v>39651</v>
      </c>
      <c r="AJ1627">
        <v>2.2717999999999998</v>
      </c>
    </row>
    <row r="1628" spans="35:36">
      <c r="AI1628" s="28">
        <v>39652</v>
      </c>
      <c r="AJ1628">
        <v>2.2717999999999998</v>
      </c>
    </row>
    <row r="1629" spans="35:36">
      <c r="AI1629" s="28">
        <v>39653</v>
      </c>
      <c r="AJ1629">
        <v>2.2717999999999998</v>
      </c>
    </row>
    <row r="1630" spans="35:36">
      <c r="AI1630" s="28">
        <v>39654</v>
      </c>
      <c r="AJ1630">
        <v>22.177</v>
      </c>
    </row>
    <row r="1631" spans="35:36">
      <c r="AI1631" s="28">
        <v>39655</v>
      </c>
      <c r="AJ1631">
        <v>22.177</v>
      </c>
    </row>
    <row r="1632" spans="35:36">
      <c r="AI1632" s="28">
        <v>39656</v>
      </c>
      <c r="AJ1632">
        <v>22.177</v>
      </c>
    </row>
    <row r="1633" spans="35:36">
      <c r="AI1633" s="28">
        <v>39657</v>
      </c>
      <c r="AJ1633">
        <v>22.177</v>
      </c>
    </row>
    <row r="1634" spans="35:36">
      <c r="AI1634" s="28">
        <v>39658</v>
      </c>
      <c r="AJ1634">
        <v>22.177</v>
      </c>
    </row>
    <row r="1635" spans="35:36">
      <c r="AI1635" s="28">
        <v>39659</v>
      </c>
      <c r="AJ1635">
        <v>22.177</v>
      </c>
    </row>
    <row r="1636" spans="35:36">
      <c r="AI1636" s="28">
        <v>39660</v>
      </c>
      <c r="AJ1636">
        <v>22.177</v>
      </c>
    </row>
    <row r="1637" spans="35:36">
      <c r="AI1637" s="28">
        <v>39661</v>
      </c>
      <c r="AJ1637">
        <v>22.177</v>
      </c>
    </row>
    <row r="1638" spans="35:36">
      <c r="AI1638" s="28">
        <v>39662</v>
      </c>
      <c r="AJ1638">
        <v>22.177</v>
      </c>
    </row>
    <row r="1639" spans="35:36">
      <c r="AI1639" s="28">
        <v>39663</v>
      </c>
      <c r="AJ1639">
        <v>22.177</v>
      </c>
    </row>
    <row r="1640" spans="35:36">
      <c r="AI1640" s="28">
        <v>39664</v>
      </c>
      <c r="AJ1640">
        <v>22.177</v>
      </c>
    </row>
    <row r="1641" spans="35:36">
      <c r="AI1641" s="28">
        <v>39665</v>
      </c>
      <c r="AJ1641">
        <v>22.177</v>
      </c>
    </row>
    <row r="1642" spans="35:36">
      <c r="AI1642" s="28">
        <v>39666</v>
      </c>
      <c r="AJ1642">
        <v>22.177</v>
      </c>
    </row>
    <row r="1643" spans="35:36">
      <c r="AI1643" s="28">
        <v>39667</v>
      </c>
      <c r="AJ1643">
        <v>22.177</v>
      </c>
    </row>
    <row r="1644" spans="35:36">
      <c r="AI1644" s="28">
        <v>39668</v>
      </c>
      <c r="AJ1644">
        <v>22.177</v>
      </c>
    </row>
    <row r="1645" spans="35:36">
      <c r="AI1645" s="28">
        <v>39669</v>
      </c>
      <c r="AJ1645">
        <v>22.177</v>
      </c>
    </row>
    <row r="1646" spans="35:36">
      <c r="AI1646" s="28">
        <v>39670</v>
      </c>
      <c r="AJ1646">
        <v>22.177</v>
      </c>
    </row>
    <row r="1647" spans="35:36">
      <c r="AI1647" s="28">
        <v>39671</v>
      </c>
      <c r="AJ1647">
        <v>22.177</v>
      </c>
    </row>
    <row r="1648" spans="35:36">
      <c r="AI1648" s="28">
        <v>39672</v>
      </c>
      <c r="AJ1648">
        <v>22.177</v>
      </c>
    </row>
    <row r="1649" spans="35:36">
      <c r="AI1649" s="28">
        <v>39673</v>
      </c>
      <c r="AJ1649">
        <v>22.177</v>
      </c>
    </row>
    <row r="1650" spans="35:36">
      <c r="AI1650" s="28">
        <v>39674</v>
      </c>
      <c r="AJ1650">
        <v>22.177</v>
      </c>
    </row>
    <row r="1651" spans="35:36">
      <c r="AI1651" s="28">
        <v>39675</v>
      </c>
      <c r="AJ1651">
        <v>0</v>
      </c>
    </row>
    <row r="1652" spans="35:36">
      <c r="AI1652" s="28">
        <v>39676</v>
      </c>
      <c r="AJ1652">
        <v>0</v>
      </c>
    </row>
    <row r="1653" spans="35:36">
      <c r="AI1653" s="28">
        <v>39677</v>
      </c>
      <c r="AJ1653">
        <v>0</v>
      </c>
    </row>
    <row r="1654" spans="35:36">
      <c r="AI1654" s="28">
        <v>39678</v>
      </c>
      <c r="AJ1654">
        <v>0</v>
      </c>
    </row>
    <row r="1655" spans="35:36">
      <c r="AI1655" s="28">
        <v>39679</v>
      </c>
      <c r="AJ1655">
        <v>0</v>
      </c>
    </row>
    <row r="1656" spans="35:36">
      <c r="AI1656" s="28">
        <v>39680</v>
      </c>
      <c r="AJ1656">
        <v>0</v>
      </c>
    </row>
    <row r="1657" spans="35:36">
      <c r="AI1657" s="28">
        <v>39681</v>
      </c>
      <c r="AJ1657">
        <v>0</v>
      </c>
    </row>
    <row r="1658" spans="35:36">
      <c r="AI1658" s="28">
        <v>39682</v>
      </c>
      <c r="AJ1658">
        <v>0</v>
      </c>
    </row>
    <row r="1659" spans="35:36">
      <c r="AI1659" s="28">
        <v>39683</v>
      </c>
      <c r="AJ1659">
        <v>0</v>
      </c>
    </row>
    <row r="1660" spans="35:36">
      <c r="AI1660" s="28">
        <v>39684</v>
      </c>
      <c r="AJ1660">
        <v>0</v>
      </c>
    </row>
    <row r="1661" spans="35:36">
      <c r="AI1661" s="28">
        <v>39685</v>
      </c>
      <c r="AJ1661">
        <v>0</v>
      </c>
    </row>
    <row r="1662" spans="35:36">
      <c r="AI1662" s="28">
        <v>39686</v>
      </c>
      <c r="AJ1662">
        <v>0</v>
      </c>
    </row>
    <row r="1663" spans="35:36">
      <c r="AI1663" s="28">
        <v>39687</v>
      </c>
      <c r="AJ1663">
        <v>0</v>
      </c>
    </row>
    <row r="1664" spans="35:36">
      <c r="AI1664" s="28">
        <v>39688</v>
      </c>
      <c r="AJ1664">
        <v>0</v>
      </c>
    </row>
    <row r="1665" spans="35:36">
      <c r="AI1665" s="28">
        <v>39689</v>
      </c>
      <c r="AJ1665">
        <v>0</v>
      </c>
    </row>
    <row r="1666" spans="35:36">
      <c r="AI1666" s="28">
        <v>39690</v>
      </c>
      <c r="AJ1666">
        <v>0</v>
      </c>
    </row>
    <row r="1667" spans="35:36">
      <c r="AI1667" s="28">
        <v>39691</v>
      </c>
      <c r="AJ1667">
        <v>0</v>
      </c>
    </row>
    <row r="1668" spans="35:36">
      <c r="AI1668" s="28">
        <v>39692</v>
      </c>
      <c r="AJ1668">
        <v>0</v>
      </c>
    </row>
    <row r="1669" spans="35:36">
      <c r="AI1669" s="28">
        <v>39693</v>
      </c>
      <c r="AJ1669">
        <v>0</v>
      </c>
    </row>
    <row r="1670" spans="35:36">
      <c r="AI1670" s="28">
        <v>39694</v>
      </c>
      <c r="AJ1670">
        <v>0</v>
      </c>
    </row>
    <row r="1671" spans="35:36">
      <c r="AI1671" s="28">
        <v>39695</v>
      </c>
      <c r="AJ1671">
        <v>0</v>
      </c>
    </row>
    <row r="1672" spans="35:36">
      <c r="AI1672" s="28">
        <v>39696</v>
      </c>
      <c r="AJ1672">
        <v>0</v>
      </c>
    </row>
    <row r="1673" spans="35:36">
      <c r="AI1673" s="28">
        <v>39697</v>
      </c>
      <c r="AJ1673">
        <v>0</v>
      </c>
    </row>
    <row r="1674" spans="35:36">
      <c r="AI1674" s="28">
        <v>39698</v>
      </c>
      <c r="AJ1674">
        <v>0</v>
      </c>
    </row>
    <row r="1675" spans="35:36">
      <c r="AI1675" s="28">
        <v>39699</v>
      </c>
      <c r="AJ1675">
        <v>0</v>
      </c>
    </row>
    <row r="1676" spans="35:36">
      <c r="AI1676" s="28">
        <v>39700</v>
      </c>
      <c r="AJ1676">
        <v>0</v>
      </c>
    </row>
    <row r="1677" spans="35:36">
      <c r="AI1677" s="28">
        <v>39701</v>
      </c>
      <c r="AJ1677">
        <v>0</v>
      </c>
    </row>
    <row r="1678" spans="35:36">
      <c r="AI1678" s="28">
        <v>39702</v>
      </c>
      <c r="AJ1678">
        <v>0</v>
      </c>
    </row>
    <row r="1679" spans="35:36">
      <c r="AI1679" s="28">
        <v>39703</v>
      </c>
      <c r="AJ1679">
        <v>0</v>
      </c>
    </row>
    <row r="1680" spans="35:36">
      <c r="AI1680" s="28">
        <v>39704</v>
      </c>
      <c r="AJ1680">
        <v>0</v>
      </c>
    </row>
    <row r="1681" spans="35:36">
      <c r="AI1681" s="28">
        <v>39705</v>
      </c>
      <c r="AJ1681">
        <v>0</v>
      </c>
    </row>
    <row r="1682" spans="35:36">
      <c r="AI1682" s="28">
        <v>39706</v>
      </c>
      <c r="AJ1682">
        <v>0</v>
      </c>
    </row>
    <row r="1683" spans="35:36">
      <c r="AI1683" s="28">
        <v>39707</v>
      </c>
      <c r="AJ1683">
        <v>0</v>
      </c>
    </row>
    <row r="1684" spans="35:36">
      <c r="AI1684" s="28">
        <v>39708</v>
      </c>
      <c r="AJ1684">
        <v>0</v>
      </c>
    </row>
    <row r="1685" spans="35:36">
      <c r="AI1685" s="28">
        <v>39709</v>
      </c>
      <c r="AJ1685">
        <v>0</v>
      </c>
    </row>
    <row r="1686" spans="35:36">
      <c r="AI1686" s="28">
        <v>39710</v>
      </c>
      <c r="AJ1686">
        <v>31.805</v>
      </c>
    </row>
    <row r="1687" spans="35:36">
      <c r="AI1687" s="28">
        <v>39711</v>
      </c>
      <c r="AJ1687">
        <v>31.805</v>
      </c>
    </row>
    <row r="1688" spans="35:36">
      <c r="AI1688" s="28">
        <v>39712</v>
      </c>
      <c r="AJ1688">
        <v>31.805</v>
      </c>
    </row>
    <row r="1689" spans="35:36">
      <c r="AI1689" s="28">
        <v>39713</v>
      </c>
      <c r="AJ1689">
        <v>31.805</v>
      </c>
    </row>
    <row r="1690" spans="35:36">
      <c r="AI1690" s="28">
        <v>39714</v>
      </c>
      <c r="AJ1690">
        <v>59.067</v>
      </c>
    </row>
    <row r="1691" spans="35:36">
      <c r="AI1691" s="28">
        <v>39715</v>
      </c>
      <c r="AJ1691">
        <v>59.067</v>
      </c>
    </row>
    <row r="1692" spans="35:36">
      <c r="AI1692" s="28">
        <v>39716</v>
      </c>
      <c r="AJ1692">
        <v>59.067</v>
      </c>
    </row>
    <row r="1693" spans="35:36">
      <c r="AI1693" s="28">
        <v>39717</v>
      </c>
      <c r="AJ1693">
        <v>57.930999999999997</v>
      </c>
    </row>
    <row r="1694" spans="35:36">
      <c r="AI1694" s="28">
        <v>39718</v>
      </c>
      <c r="AJ1694">
        <v>57.930999999999997</v>
      </c>
    </row>
    <row r="1695" spans="35:36">
      <c r="AI1695" s="28">
        <v>39719</v>
      </c>
      <c r="AJ1695">
        <v>57.930999999999997</v>
      </c>
    </row>
    <row r="1696" spans="35:36">
      <c r="AI1696" s="28">
        <v>39720</v>
      </c>
      <c r="AJ1696">
        <v>57.930999999999997</v>
      </c>
    </row>
    <row r="1697" spans="35:36">
      <c r="AI1697" s="28">
        <v>39721</v>
      </c>
      <c r="AJ1697">
        <v>132.52000000000001</v>
      </c>
    </row>
    <row r="1698" spans="35:36">
      <c r="AI1698" s="28">
        <v>39722</v>
      </c>
      <c r="AJ1698">
        <v>132.52000000000001</v>
      </c>
    </row>
    <row r="1699" spans="35:36">
      <c r="AI1699" s="28">
        <v>39723</v>
      </c>
      <c r="AJ1699">
        <v>132.52000000000001</v>
      </c>
    </row>
    <row r="1700" spans="35:36">
      <c r="AI1700" s="28">
        <v>39724</v>
      </c>
      <c r="AJ1700">
        <v>104.5</v>
      </c>
    </row>
    <row r="1701" spans="35:36">
      <c r="AI1701" s="28">
        <v>39725</v>
      </c>
      <c r="AJ1701">
        <v>104.5</v>
      </c>
    </row>
    <row r="1702" spans="35:36">
      <c r="AI1702" s="28">
        <v>39726</v>
      </c>
      <c r="AJ1702">
        <v>104.5</v>
      </c>
    </row>
    <row r="1703" spans="35:36">
      <c r="AI1703" s="28">
        <v>39727</v>
      </c>
      <c r="AJ1703">
        <v>104.5</v>
      </c>
    </row>
    <row r="1704" spans="35:36">
      <c r="AI1704" s="28">
        <v>39728</v>
      </c>
      <c r="AJ1704">
        <v>28.776</v>
      </c>
    </row>
    <row r="1705" spans="35:36">
      <c r="AI1705" s="28">
        <v>39729</v>
      </c>
      <c r="AJ1705">
        <v>28.776</v>
      </c>
    </row>
    <row r="1706" spans="35:36">
      <c r="AI1706" s="28">
        <v>39730</v>
      </c>
      <c r="AJ1706">
        <v>28.776</v>
      </c>
    </row>
    <row r="1707" spans="35:36">
      <c r="AI1707" s="28">
        <v>39731</v>
      </c>
      <c r="AJ1707">
        <v>200.69</v>
      </c>
    </row>
    <row r="1708" spans="35:36">
      <c r="AI1708" s="28">
        <v>39732</v>
      </c>
      <c r="AJ1708">
        <v>200.69</v>
      </c>
    </row>
    <row r="1709" spans="35:36">
      <c r="AI1709" s="28">
        <v>39733</v>
      </c>
      <c r="AJ1709">
        <v>200.69</v>
      </c>
    </row>
    <row r="1710" spans="35:36">
      <c r="AI1710" s="28">
        <v>39734</v>
      </c>
      <c r="AJ1710">
        <v>200.69</v>
      </c>
    </row>
    <row r="1711" spans="35:36">
      <c r="AI1711" s="28">
        <v>39735</v>
      </c>
      <c r="AJ1711">
        <v>200.69</v>
      </c>
    </row>
    <row r="1712" spans="35:36">
      <c r="AI1712" s="28">
        <v>39736</v>
      </c>
      <c r="AJ1712">
        <v>200.69</v>
      </c>
    </row>
    <row r="1713" spans="35:36">
      <c r="AI1713" s="28">
        <v>39737</v>
      </c>
      <c r="AJ1713">
        <v>200.69</v>
      </c>
    </row>
    <row r="1714" spans="35:36">
      <c r="AI1714" s="28">
        <v>39738</v>
      </c>
      <c r="AJ1714">
        <v>84.119</v>
      </c>
    </row>
    <row r="1715" spans="35:36">
      <c r="AI1715" s="28">
        <v>39739</v>
      </c>
      <c r="AJ1715">
        <v>84.119</v>
      </c>
    </row>
    <row r="1716" spans="35:36">
      <c r="AI1716" s="28">
        <v>39740</v>
      </c>
      <c r="AJ1716">
        <v>84.119</v>
      </c>
    </row>
    <row r="1717" spans="35:36">
      <c r="AI1717" s="28">
        <v>39741</v>
      </c>
      <c r="AJ1717">
        <v>84.119</v>
      </c>
    </row>
    <row r="1718" spans="35:36">
      <c r="AI1718" s="28">
        <v>39742</v>
      </c>
      <c r="AJ1718">
        <v>84.119</v>
      </c>
    </row>
    <row r="1719" spans="35:36">
      <c r="AI1719" s="28">
        <v>39743</v>
      </c>
      <c r="AJ1719">
        <v>84.119</v>
      </c>
    </row>
    <row r="1720" spans="35:36">
      <c r="AI1720" s="28">
        <v>39744</v>
      </c>
      <c r="AJ1720">
        <v>0</v>
      </c>
    </row>
    <row r="1721" spans="35:36">
      <c r="AI1721" s="28">
        <v>39745</v>
      </c>
      <c r="AJ1721">
        <v>0</v>
      </c>
    </row>
    <row r="1722" spans="35:36">
      <c r="AI1722" s="28">
        <v>39746</v>
      </c>
      <c r="AJ1722">
        <v>0</v>
      </c>
    </row>
    <row r="1723" spans="35:36">
      <c r="AI1723" s="28">
        <v>39747</v>
      </c>
      <c r="AJ1723">
        <v>0</v>
      </c>
    </row>
    <row r="1724" spans="35:36">
      <c r="AI1724" s="28">
        <v>39748</v>
      </c>
      <c r="AJ1724">
        <v>0</v>
      </c>
    </row>
    <row r="1725" spans="35:36">
      <c r="AI1725" s="28">
        <v>39749</v>
      </c>
      <c r="AJ1725">
        <v>0</v>
      </c>
    </row>
    <row r="1726" spans="35:36">
      <c r="AI1726" s="28">
        <v>39750</v>
      </c>
      <c r="AJ1726">
        <v>0</v>
      </c>
    </row>
    <row r="1727" spans="35:36">
      <c r="AI1727" s="28">
        <v>39751</v>
      </c>
      <c r="AJ1727">
        <v>0</v>
      </c>
    </row>
    <row r="1728" spans="35:36">
      <c r="AI1728" s="28">
        <v>39752</v>
      </c>
      <c r="AJ1728">
        <v>0</v>
      </c>
    </row>
    <row r="1729" spans="35:36">
      <c r="AI1729" s="28">
        <v>39753</v>
      </c>
      <c r="AJ1729">
        <v>0</v>
      </c>
    </row>
    <row r="1730" spans="35:36">
      <c r="AI1730" s="28">
        <v>39754</v>
      </c>
      <c r="AJ1730">
        <v>0</v>
      </c>
    </row>
    <row r="1731" spans="35:36">
      <c r="AI1731" s="28">
        <v>39755</v>
      </c>
      <c r="AJ1731">
        <v>0</v>
      </c>
    </row>
    <row r="1732" spans="35:36">
      <c r="AI1732" s="28">
        <v>39756</v>
      </c>
      <c r="AJ1732">
        <v>0</v>
      </c>
    </row>
    <row r="1733" spans="35:36">
      <c r="AI1733" s="28">
        <v>39757</v>
      </c>
      <c r="AJ1733">
        <v>0</v>
      </c>
    </row>
    <row r="1734" spans="35:36">
      <c r="AI1734" s="28">
        <v>39758</v>
      </c>
      <c r="AJ1734">
        <v>0</v>
      </c>
    </row>
    <row r="1735" spans="35:36">
      <c r="AI1735" s="28">
        <v>39759</v>
      </c>
      <c r="AJ1735">
        <v>0</v>
      </c>
    </row>
    <row r="1736" spans="35:36">
      <c r="AI1736" s="28">
        <v>39760</v>
      </c>
      <c r="AJ1736">
        <v>0</v>
      </c>
    </row>
    <row r="1737" spans="35:36">
      <c r="AI1737" s="28">
        <v>39761</v>
      </c>
      <c r="AJ1737">
        <v>0</v>
      </c>
    </row>
    <row r="1738" spans="35:36">
      <c r="AI1738" s="28">
        <v>39762</v>
      </c>
      <c r="AJ1738">
        <v>0</v>
      </c>
    </row>
    <row r="1739" spans="35:36">
      <c r="AI1739" s="28">
        <v>39763</v>
      </c>
      <c r="AJ1739">
        <v>0</v>
      </c>
    </row>
    <row r="1740" spans="35:36">
      <c r="AI1740" s="28">
        <v>39764</v>
      </c>
      <c r="AJ1740">
        <v>0</v>
      </c>
    </row>
    <row r="1741" spans="35:36">
      <c r="AI1741" s="28">
        <v>39765</v>
      </c>
      <c r="AJ1741">
        <v>0</v>
      </c>
    </row>
    <row r="1742" spans="35:36">
      <c r="AI1742" s="28">
        <v>39766</v>
      </c>
      <c r="AJ1742">
        <v>0</v>
      </c>
    </row>
    <row r="1743" spans="35:36">
      <c r="AI1743" s="28">
        <v>39767</v>
      </c>
      <c r="AJ1743">
        <v>0</v>
      </c>
    </row>
    <row r="1744" spans="35:36">
      <c r="AI1744" s="28">
        <v>39768</v>
      </c>
      <c r="AJ1744">
        <v>0</v>
      </c>
    </row>
    <row r="1745" spans="35:36">
      <c r="AI1745" s="28">
        <v>39769</v>
      </c>
      <c r="AJ1745">
        <v>0</v>
      </c>
    </row>
    <row r="1746" spans="35:36">
      <c r="AI1746" s="28">
        <v>39770</v>
      </c>
      <c r="AJ1746">
        <v>0</v>
      </c>
    </row>
    <row r="1747" spans="35:36">
      <c r="AI1747" s="28">
        <v>39771</v>
      </c>
      <c r="AJ1747">
        <v>0</v>
      </c>
    </row>
    <row r="1748" spans="35:36">
      <c r="AI1748" s="28">
        <v>39772</v>
      </c>
      <c r="AJ1748">
        <v>0</v>
      </c>
    </row>
    <row r="1749" spans="35:36">
      <c r="AI1749" s="28">
        <v>39773</v>
      </c>
      <c r="AJ1749">
        <v>0</v>
      </c>
    </row>
    <row r="1750" spans="35:36">
      <c r="AI1750" s="28">
        <v>39774</v>
      </c>
      <c r="AJ1750">
        <v>0</v>
      </c>
    </row>
    <row r="1751" spans="35:36">
      <c r="AI1751" s="28">
        <v>39775</v>
      </c>
      <c r="AJ1751">
        <v>0</v>
      </c>
    </row>
    <row r="1752" spans="35:36">
      <c r="AI1752" s="28">
        <v>39776</v>
      </c>
      <c r="AJ1752">
        <v>0</v>
      </c>
    </row>
    <row r="1753" spans="35:36">
      <c r="AI1753" s="28">
        <v>39777</v>
      </c>
      <c r="AJ1753">
        <v>0</v>
      </c>
    </row>
    <row r="1754" spans="35:36">
      <c r="AI1754" s="28">
        <v>39778</v>
      </c>
      <c r="AJ1754">
        <v>0</v>
      </c>
    </row>
    <row r="1755" spans="35:36">
      <c r="AI1755" s="28">
        <v>39779</v>
      </c>
      <c r="AJ1755">
        <v>0</v>
      </c>
    </row>
    <row r="1756" spans="35:36">
      <c r="AI1756" s="28">
        <v>39780</v>
      </c>
      <c r="AJ1756">
        <v>0</v>
      </c>
    </row>
    <row r="1757" spans="35:36">
      <c r="AI1757" s="28">
        <v>39781</v>
      </c>
      <c r="AJ1757">
        <v>0</v>
      </c>
    </row>
    <row r="1758" spans="35:36">
      <c r="AI1758" s="28">
        <v>39782</v>
      </c>
      <c r="AJ1758">
        <v>0</v>
      </c>
    </row>
    <row r="1759" spans="35:36">
      <c r="AI1759" s="28">
        <v>39783</v>
      </c>
      <c r="AJ1759">
        <v>0</v>
      </c>
    </row>
    <row r="1760" spans="35:36">
      <c r="AI1760" s="28">
        <v>39784</v>
      </c>
      <c r="AJ1760">
        <v>0</v>
      </c>
    </row>
    <row r="1761" spans="35:36">
      <c r="AI1761" s="28">
        <v>39785</v>
      </c>
      <c r="AJ1761">
        <v>0</v>
      </c>
    </row>
    <row r="1762" spans="35:36">
      <c r="AI1762" s="28">
        <v>39786</v>
      </c>
      <c r="AJ1762">
        <v>0</v>
      </c>
    </row>
    <row r="1763" spans="35:36">
      <c r="AI1763" s="28">
        <v>39787</v>
      </c>
      <c r="AJ1763">
        <v>0</v>
      </c>
    </row>
    <row r="1764" spans="35:36">
      <c r="AI1764" s="28">
        <v>39788</v>
      </c>
      <c r="AJ1764">
        <v>0</v>
      </c>
    </row>
    <row r="1765" spans="35:36">
      <c r="AI1765" s="28">
        <v>39789</v>
      </c>
      <c r="AJ1765">
        <v>0</v>
      </c>
    </row>
    <row r="1766" spans="35:36">
      <c r="AI1766" s="28">
        <v>39790</v>
      </c>
      <c r="AJ1766">
        <v>0</v>
      </c>
    </row>
    <row r="1767" spans="35:36">
      <c r="AI1767" s="28">
        <v>39791</v>
      </c>
      <c r="AJ1767">
        <v>0</v>
      </c>
    </row>
    <row r="1768" spans="35:36">
      <c r="AI1768" s="28">
        <v>39792</v>
      </c>
      <c r="AJ1768">
        <v>0</v>
      </c>
    </row>
    <row r="1769" spans="35:36">
      <c r="AI1769" s="28">
        <v>39793</v>
      </c>
      <c r="AJ1769">
        <v>0</v>
      </c>
    </row>
    <row r="1770" spans="35:36">
      <c r="AI1770" s="28">
        <v>39794</v>
      </c>
      <c r="AJ1770">
        <v>0</v>
      </c>
    </row>
    <row r="1771" spans="35:36">
      <c r="AI1771" s="28">
        <v>39795</v>
      </c>
      <c r="AJ1771">
        <v>0</v>
      </c>
    </row>
    <row r="1772" spans="35:36">
      <c r="AI1772" s="28">
        <v>39796</v>
      </c>
      <c r="AJ1772">
        <v>0</v>
      </c>
    </row>
    <row r="1773" spans="35:36">
      <c r="AI1773" s="28">
        <v>39797</v>
      </c>
      <c r="AJ1773">
        <v>0</v>
      </c>
    </row>
    <row r="1774" spans="35:36">
      <c r="AI1774" s="28">
        <v>39798</v>
      </c>
      <c r="AJ1774">
        <v>0</v>
      </c>
    </row>
    <row r="1775" spans="35:36">
      <c r="AI1775" s="28">
        <v>39799</v>
      </c>
      <c r="AJ1775">
        <v>0</v>
      </c>
    </row>
    <row r="1776" spans="35:36">
      <c r="AI1776" s="28">
        <v>39800</v>
      </c>
      <c r="AJ1776">
        <v>0</v>
      </c>
    </row>
    <row r="1777" spans="35:36">
      <c r="AI1777" s="28">
        <v>39801</v>
      </c>
      <c r="AJ1777">
        <v>0</v>
      </c>
    </row>
    <row r="1778" spans="35:36">
      <c r="AI1778" s="28">
        <v>39802</v>
      </c>
      <c r="AJ1778">
        <v>0</v>
      </c>
    </row>
    <row r="1779" spans="35:36">
      <c r="AI1779" s="28">
        <v>39803</v>
      </c>
      <c r="AJ1779">
        <v>0</v>
      </c>
    </row>
    <row r="1780" spans="35:36">
      <c r="AI1780" s="28">
        <v>39804</v>
      </c>
      <c r="AJ1780">
        <v>0</v>
      </c>
    </row>
    <row r="1781" spans="35:36">
      <c r="AI1781" s="28">
        <v>39805</v>
      </c>
      <c r="AJ1781">
        <v>0</v>
      </c>
    </row>
    <row r="1782" spans="35:36">
      <c r="AI1782" s="28">
        <v>39806</v>
      </c>
      <c r="AJ1782">
        <v>0</v>
      </c>
    </row>
    <row r="1783" spans="35:36">
      <c r="AI1783" s="28">
        <v>39807</v>
      </c>
      <c r="AJ1783">
        <v>0</v>
      </c>
    </row>
    <row r="1784" spans="35:36">
      <c r="AI1784" s="28">
        <v>39808</v>
      </c>
      <c r="AJ1784">
        <v>0</v>
      </c>
    </row>
    <row r="1785" spans="35:36">
      <c r="AI1785" s="28">
        <v>39809</v>
      </c>
      <c r="AJ1785">
        <v>0</v>
      </c>
    </row>
    <row r="1786" spans="35:36">
      <c r="AI1786" s="28">
        <v>39810</v>
      </c>
      <c r="AJ1786">
        <v>0</v>
      </c>
    </row>
    <row r="1787" spans="35:36">
      <c r="AI1787" s="28">
        <v>39811</v>
      </c>
      <c r="AJ1787">
        <v>0</v>
      </c>
    </row>
    <row r="1788" spans="35:36">
      <c r="AI1788" s="28">
        <v>39812</v>
      </c>
      <c r="AJ1788">
        <v>0</v>
      </c>
    </row>
    <row r="1789" spans="35:36">
      <c r="AI1789" s="28">
        <v>39813</v>
      </c>
      <c r="AJ1789">
        <v>0</v>
      </c>
    </row>
    <row r="1790" spans="35:36">
      <c r="AI1790" s="28">
        <v>39814</v>
      </c>
      <c r="AJ1790">
        <v>0</v>
      </c>
    </row>
    <row r="1791" spans="35:36">
      <c r="AI1791" s="28">
        <v>39815</v>
      </c>
      <c r="AJ1791">
        <v>0</v>
      </c>
    </row>
    <row r="1792" spans="35:36">
      <c r="AI1792" s="28">
        <v>39816</v>
      </c>
      <c r="AJ1792">
        <v>0</v>
      </c>
    </row>
    <row r="1793" spans="35:36">
      <c r="AI1793" s="28">
        <v>39817</v>
      </c>
      <c r="AJ1793">
        <v>0</v>
      </c>
    </row>
    <row r="1794" spans="35:36">
      <c r="AI1794" s="28">
        <v>39818</v>
      </c>
      <c r="AJ1794">
        <v>0</v>
      </c>
    </row>
    <row r="1795" spans="35:36">
      <c r="AI1795" s="28">
        <v>39819</v>
      </c>
      <c r="AJ1795">
        <v>0</v>
      </c>
    </row>
    <row r="1796" spans="35:36">
      <c r="AI1796" s="28">
        <v>39820</v>
      </c>
      <c r="AJ1796">
        <v>0</v>
      </c>
    </row>
    <row r="1797" spans="35:36">
      <c r="AI1797" s="28">
        <v>39821</v>
      </c>
      <c r="AJ1797">
        <v>0</v>
      </c>
    </row>
    <row r="1798" spans="35:36">
      <c r="AI1798" s="28">
        <v>39822</v>
      </c>
      <c r="AJ1798">
        <v>0</v>
      </c>
    </row>
    <row r="1799" spans="35:36">
      <c r="AI1799" s="28">
        <v>39823</v>
      </c>
      <c r="AJ1799">
        <v>0</v>
      </c>
    </row>
    <row r="1800" spans="35:36">
      <c r="AI1800" s="28">
        <v>39824</v>
      </c>
      <c r="AJ1800">
        <v>0</v>
      </c>
    </row>
    <row r="1801" spans="35:36">
      <c r="AI1801" s="28">
        <v>39825</v>
      </c>
      <c r="AJ1801">
        <v>0</v>
      </c>
    </row>
    <row r="1802" spans="35:36">
      <c r="AI1802" s="28">
        <v>39826</v>
      </c>
      <c r="AJ1802">
        <v>0</v>
      </c>
    </row>
    <row r="1803" spans="35:36">
      <c r="AI1803" s="28">
        <v>39827</v>
      </c>
      <c r="AJ1803">
        <v>0</v>
      </c>
    </row>
    <row r="1804" spans="35:36">
      <c r="AI1804" s="28">
        <v>39828</v>
      </c>
      <c r="AJ1804">
        <v>0</v>
      </c>
    </row>
    <row r="1805" spans="35:36">
      <c r="AI1805" s="28">
        <v>39829</v>
      </c>
      <c r="AJ1805">
        <v>0</v>
      </c>
    </row>
    <row r="1806" spans="35:36">
      <c r="AI1806" s="28">
        <v>39830</v>
      </c>
      <c r="AJ1806">
        <v>0</v>
      </c>
    </row>
    <row r="1807" spans="35:36">
      <c r="AI1807" s="28">
        <v>39831</v>
      </c>
      <c r="AJ1807">
        <v>0</v>
      </c>
    </row>
    <row r="1808" spans="35:36">
      <c r="AI1808" s="28">
        <v>39832</v>
      </c>
      <c r="AJ1808">
        <v>0</v>
      </c>
    </row>
    <row r="1809" spans="35:36">
      <c r="AI1809" s="28">
        <v>39833</v>
      </c>
      <c r="AJ1809">
        <v>0</v>
      </c>
    </row>
    <row r="1810" spans="35:36">
      <c r="AI1810" s="28">
        <v>39834</v>
      </c>
      <c r="AJ1810">
        <v>0</v>
      </c>
    </row>
    <row r="1811" spans="35:36">
      <c r="AI1811" s="28">
        <v>39835</v>
      </c>
      <c r="AJ1811">
        <v>0</v>
      </c>
    </row>
    <row r="1812" spans="35:36">
      <c r="AI1812" s="28">
        <v>39836</v>
      </c>
      <c r="AJ1812">
        <v>0</v>
      </c>
    </row>
    <row r="1813" spans="35:36">
      <c r="AI1813" s="28">
        <v>39837</v>
      </c>
      <c r="AJ1813">
        <v>0</v>
      </c>
    </row>
    <row r="1814" spans="35:36">
      <c r="AI1814" s="28">
        <v>39838</v>
      </c>
      <c r="AJ1814">
        <v>0</v>
      </c>
    </row>
    <row r="1815" spans="35:36">
      <c r="AI1815" s="28">
        <v>39839</v>
      </c>
      <c r="AJ1815">
        <v>0</v>
      </c>
    </row>
    <row r="1816" spans="35:36">
      <c r="AI1816" s="28">
        <v>39840</v>
      </c>
      <c r="AJ1816">
        <v>0</v>
      </c>
    </row>
    <row r="1817" spans="35:36">
      <c r="AI1817" s="28">
        <v>39841</v>
      </c>
      <c r="AJ1817">
        <v>0</v>
      </c>
    </row>
    <row r="1818" spans="35:36">
      <c r="AI1818" s="28">
        <v>39842</v>
      </c>
      <c r="AJ1818">
        <v>0</v>
      </c>
    </row>
    <row r="1819" spans="35:36">
      <c r="AI1819" s="28">
        <v>39843</v>
      </c>
      <c r="AJ1819">
        <v>0</v>
      </c>
    </row>
    <row r="1820" spans="35:36">
      <c r="AI1820" s="28">
        <v>39844</v>
      </c>
      <c r="AJ1820">
        <v>0</v>
      </c>
    </row>
    <row r="1821" spans="35:36">
      <c r="AI1821" s="28">
        <v>39845</v>
      </c>
      <c r="AJ1821">
        <v>0</v>
      </c>
    </row>
    <row r="1822" spans="35:36">
      <c r="AI1822" s="28">
        <v>39846</v>
      </c>
      <c r="AJ1822">
        <v>0</v>
      </c>
    </row>
    <row r="1823" spans="35:36">
      <c r="AI1823" s="28">
        <v>39847</v>
      </c>
      <c r="AJ1823">
        <v>0</v>
      </c>
    </row>
    <row r="1824" spans="35:36">
      <c r="AI1824" s="28">
        <v>39848</v>
      </c>
      <c r="AJ1824">
        <v>0</v>
      </c>
    </row>
    <row r="1825" spans="35:36">
      <c r="AI1825" s="28">
        <v>39849</v>
      </c>
      <c r="AJ1825">
        <v>0</v>
      </c>
    </row>
    <row r="1826" spans="35:36">
      <c r="AI1826" s="28">
        <v>39850</v>
      </c>
      <c r="AJ1826">
        <v>0</v>
      </c>
    </row>
    <row r="1827" spans="35:36">
      <c r="AI1827" s="28">
        <v>39851</v>
      </c>
      <c r="AJ1827">
        <v>0</v>
      </c>
    </row>
    <row r="1828" spans="35:36">
      <c r="AI1828" s="28">
        <v>39852</v>
      </c>
      <c r="AJ1828">
        <v>0</v>
      </c>
    </row>
    <row r="1829" spans="35:36">
      <c r="AI1829" s="28">
        <v>39853</v>
      </c>
      <c r="AJ1829">
        <v>0</v>
      </c>
    </row>
    <row r="1830" spans="35:36">
      <c r="AI1830" s="28">
        <v>39854</v>
      </c>
      <c r="AJ1830">
        <v>0</v>
      </c>
    </row>
    <row r="1831" spans="35:36">
      <c r="AI1831" s="28">
        <v>39855</v>
      </c>
      <c r="AJ1831">
        <v>0</v>
      </c>
    </row>
    <row r="1832" spans="35:36">
      <c r="AI1832" s="28">
        <v>39856</v>
      </c>
      <c r="AJ1832">
        <v>0</v>
      </c>
    </row>
    <row r="1833" spans="35:36">
      <c r="AI1833" s="28">
        <v>39857</v>
      </c>
      <c r="AJ1833">
        <v>0</v>
      </c>
    </row>
    <row r="1834" spans="35:36">
      <c r="AI1834" s="28">
        <v>39858</v>
      </c>
      <c r="AJ1834">
        <v>0</v>
      </c>
    </row>
    <row r="1835" spans="35:36">
      <c r="AI1835" s="28">
        <v>39859</v>
      </c>
      <c r="AJ1835">
        <v>0</v>
      </c>
    </row>
    <row r="1836" spans="35:36">
      <c r="AI1836" s="28">
        <v>39860</v>
      </c>
      <c r="AJ1836">
        <v>0</v>
      </c>
    </row>
    <row r="1837" spans="35:36">
      <c r="AI1837" s="28">
        <v>39861</v>
      </c>
      <c r="AJ1837">
        <v>0</v>
      </c>
    </row>
    <row r="1838" spans="35:36">
      <c r="AI1838" s="28">
        <v>39862</v>
      </c>
      <c r="AJ1838">
        <v>0</v>
      </c>
    </row>
    <row r="1839" spans="35:36">
      <c r="AI1839" s="28">
        <v>39863</v>
      </c>
      <c r="AJ1839">
        <v>0</v>
      </c>
    </row>
    <row r="1840" spans="35:36">
      <c r="AI1840" s="28">
        <v>39864</v>
      </c>
      <c r="AJ1840">
        <v>0</v>
      </c>
    </row>
    <row r="1841" spans="35:36">
      <c r="AI1841" s="28">
        <v>39865</v>
      </c>
      <c r="AJ1841">
        <v>0</v>
      </c>
    </row>
    <row r="1842" spans="35:36">
      <c r="AI1842" s="28">
        <v>39866</v>
      </c>
      <c r="AJ1842">
        <v>0</v>
      </c>
    </row>
    <row r="1843" spans="35:36">
      <c r="AI1843" s="28">
        <v>39867</v>
      </c>
      <c r="AJ1843">
        <v>0</v>
      </c>
    </row>
    <row r="1844" spans="35:36">
      <c r="AI1844" s="28">
        <v>39868</v>
      </c>
      <c r="AJ1844">
        <v>0</v>
      </c>
    </row>
    <row r="1845" spans="35:36">
      <c r="AI1845" s="28">
        <v>39869</v>
      </c>
      <c r="AJ1845">
        <v>0</v>
      </c>
    </row>
    <row r="1846" spans="35:36">
      <c r="AI1846" s="28">
        <v>39870</v>
      </c>
      <c r="AJ1846">
        <v>0</v>
      </c>
    </row>
    <row r="1847" spans="35:36">
      <c r="AI1847" s="28">
        <v>39871</v>
      </c>
      <c r="AJ1847">
        <v>0</v>
      </c>
    </row>
    <row r="1848" spans="35:36">
      <c r="AI1848" s="28">
        <v>39872</v>
      </c>
      <c r="AJ1848">
        <v>0</v>
      </c>
    </row>
    <row r="1849" spans="35:36">
      <c r="AI1849" s="28">
        <v>39873</v>
      </c>
      <c r="AJ1849">
        <v>0</v>
      </c>
    </row>
    <row r="1850" spans="35:36">
      <c r="AI1850" s="28">
        <v>39874</v>
      </c>
      <c r="AJ1850">
        <v>0</v>
      </c>
    </row>
    <row r="1851" spans="35:36">
      <c r="AI1851" s="28">
        <v>39875</v>
      </c>
      <c r="AJ1851">
        <v>0</v>
      </c>
    </row>
    <row r="1852" spans="35:36">
      <c r="AI1852" s="28">
        <v>39876</v>
      </c>
      <c r="AJ1852">
        <v>0</v>
      </c>
    </row>
    <row r="1853" spans="35:36">
      <c r="AI1853" s="28">
        <v>39877</v>
      </c>
      <c r="AJ1853">
        <v>0</v>
      </c>
    </row>
    <row r="1854" spans="35:36">
      <c r="AI1854" s="28">
        <v>39878</v>
      </c>
      <c r="AJ1854">
        <v>0</v>
      </c>
    </row>
    <row r="1855" spans="35:36">
      <c r="AI1855" s="28">
        <v>39879</v>
      </c>
      <c r="AJ1855">
        <v>0</v>
      </c>
    </row>
    <row r="1856" spans="35:36">
      <c r="AI1856" s="28">
        <v>39880</v>
      </c>
      <c r="AJ1856">
        <v>0</v>
      </c>
    </row>
    <row r="1857" spans="35:36">
      <c r="AI1857" s="28">
        <v>39881</v>
      </c>
      <c r="AJ1857">
        <v>0</v>
      </c>
    </row>
    <row r="1858" spans="35:36">
      <c r="AI1858" s="28">
        <v>39882</v>
      </c>
      <c r="AJ1858">
        <v>0</v>
      </c>
    </row>
    <row r="1859" spans="35:36">
      <c r="AI1859" s="28">
        <v>39883</v>
      </c>
      <c r="AJ1859">
        <v>0</v>
      </c>
    </row>
    <row r="1860" spans="35:36">
      <c r="AI1860" s="28">
        <v>39884</v>
      </c>
      <c r="AJ1860">
        <v>0</v>
      </c>
    </row>
    <row r="1861" spans="35:36">
      <c r="AI1861" s="28">
        <v>39885</v>
      </c>
      <c r="AJ1861">
        <v>0</v>
      </c>
    </row>
    <row r="1862" spans="35:36">
      <c r="AI1862" s="28">
        <v>39886</v>
      </c>
      <c r="AJ1862">
        <v>0</v>
      </c>
    </row>
    <row r="1863" spans="35:36">
      <c r="AI1863" s="28">
        <v>39887</v>
      </c>
      <c r="AJ1863">
        <v>0</v>
      </c>
    </row>
    <row r="1864" spans="35:36">
      <c r="AI1864" s="28">
        <v>39888</v>
      </c>
      <c r="AJ1864">
        <v>0</v>
      </c>
    </row>
    <row r="1865" spans="35:36">
      <c r="AI1865" s="28">
        <v>39889</v>
      </c>
      <c r="AJ1865">
        <v>0</v>
      </c>
    </row>
    <row r="1866" spans="35:36">
      <c r="AI1866" s="28">
        <v>39890</v>
      </c>
      <c r="AJ1866">
        <v>0</v>
      </c>
    </row>
    <row r="1867" spans="35:36">
      <c r="AI1867" s="28">
        <v>39891</v>
      </c>
      <c r="AJ1867">
        <v>0</v>
      </c>
    </row>
    <row r="1868" spans="35:36">
      <c r="AI1868" s="28">
        <v>39892</v>
      </c>
      <c r="AJ1868">
        <v>0</v>
      </c>
    </row>
    <row r="1869" spans="35:36">
      <c r="AI1869" s="28">
        <v>39893</v>
      </c>
      <c r="AJ1869">
        <v>0</v>
      </c>
    </row>
    <row r="1870" spans="35:36">
      <c r="AI1870" s="28">
        <v>39894</v>
      </c>
      <c r="AJ1870">
        <v>0</v>
      </c>
    </row>
    <row r="1871" spans="35:36">
      <c r="AI1871" s="28">
        <v>39895</v>
      </c>
      <c r="AJ1871">
        <v>0</v>
      </c>
    </row>
    <row r="1872" spans="35:36">
      <c r="AI1872" s="28">
        <v>39896</v>
      </c>
      <c r="AJ1872">
        <v>0</v>
      </c>
    </row>
    <row r="1873" spans="35:36">
      <c r="AI1873" s="28">
        <v>39897</v>
      </c>
      <c r="AJ1873">
        <v>31.78</v>
      </c>
    </row>
    <row r="1874" spans="35:36">
      <c r="AI1874" s="28">
        <v>39898</v>
      </c>
      <c r="AJ1874">
        <v>31.78</v>
      </c>
    </row>
    <row r="1875" spans="35:36">
      <c r="AI1875" s="28">
        <v>39899</v>
      </c>
      <c r="AJ1875">
        <v>31.78</v>
      </c>
    </row>
    <row r="1876" spans="35:36">
      <c r="AI1876" s="28">
        <v>39900</v>
      </c>
      <c r="AJ1876">
        <v>167.42</v>
      </c>
    </row>
    <row r="1877" spans="35:36">
      <c r="AI1877" s="28">
        <v>39901</v>
      </c>
      <c r="AJ1877">
        <v>148.82</v>
      </c>
    </row>
    <row r="1878" spans="35:36">
      <c r="AI1878" s="28">
        <v>39902</v>
      </c>
      <c r="AJ1878">
        <v>148.82</v>
      </c>
    </row>
    <row r="1879" spans="35:36">
      <c r="AI1879" s="28">
        <v>39903</v>
      </c>
      <c r="AJ1879">
        <v>176.73</v>
      </c>
    </row>
    <row r="1880" spans="35:36">
      <c r="AI1880" s="28">
        <v>39904</v>
      </c>
      <c r="AJ1880">
        <v>176.73</v>
      </c>
    </row>
    <row r="1881" spans="35:36">
      <c r="AI1881" s="28">
        <v>39905</v>
      </c>
      <c r="AJ1881">
        <v>176.73</v>
      </c>
    </row>
    <row r="1882" spans="35:36">
      <c r="AI1882" s="28">
        <v>39906</v>
      </c>
      <c r="AJ1882">
        <v>248.59</v>
      </c>
    </row>
    <row r="1883" spans="35:36">
      <c r="AI1883" s="28">
        <v>39907</v>
      </c>
      <c r="AJ1883">
        <v>248.59</v>
      </c>
    </row>
    <row r="1884" spans="35:36">
      <c r="AI1884" s="28">
        <v>39908</v>
      </c>
      <c r="AJ1884">
        <v>248.59</v>
      </c>
    </row>
    <row r="1885" spans="35:36">
      <c r="AI1885" s="28">
        <v>39909</v>
      </c>
      <c r="AJ1885">
        <v>248.59</v>
      </c>
    </row>
    <row r="1886" spans="35:36">
      <c r="AI1886" s="28">
        <v>39910</v>
      </c>
      <c r="AJ1886">
        <v>230.59</v>
      </c>
    </row>
    <row r="1887" spans="35:36">
      <c r="AI1887" s="28">
        <v>39911</v>
      </c>
      <c r="AJ1887">
        <v>230.59</v>
      </c>
    </row>
    <row r="1888" spans="35:36">
      <c r="AI1888" s="28">
        <v>39912</v>
      </c>
      <c r="AJ1888">
        <v>259.89</v>
      </c>
    </row>
    <row r="1889" spans="35:36">
      <c r="AI1889" s="28">
        <v>39913</v>
      </c>
      <c r="AJ1889">
        <v>259.89</v>
      </c>
    </row>
    <row r="1890" spans="35:36">
      <c r="AI1890" s="28">
        <v>39914</v>
      </c>
      <c r="AJ1890">
        <v>259.89</v>
      </c>
    </row>
    <row r="1891" spans="35:36">
      <c r="AI1891" s="28">
        <v>39915</v>
      </c>
      <c r="AJ1891">
        <v>259.89</v>
      </c>
    </row>
    <row r="1892" spans="35:36">
      <c r="AI1892" s="28">
        <v>39916</v>
      </c>
      <c r="AJ1892">
        <v>259.89</v>
      </c>
    </row>
    <row r="1893" spans="35:36">
      <c r="AI1893" s="28">
        <v>39917</v>
      </c>
      <c r="AJ1893">
        <v>311.45999999999998</v>
      </c>
    </row>
    <row r="1894" spans="35:36">
      <c r="AI1894" s="28">
        <v>39918</v>
      </c>
      <c r="AJ1894">
        <v>311.45999999999998</v>
      </c>
    </row>
    <row r="1895" spans="35:36">
      <c r="AI1895" s="28">
        <v>39919</v>
      </c>
      <c r="AJ1895">
        <v>311.45999999999998</v>
      </c>
    </row>
    <row r="1896" spans="35:36">
      <c r="AI1896" s="28">
        <v>39920</v>
      </c>
      <c r="AJ1896">
        <v>15.361000000000001</v>
      </c>
    </row>
    <row r="1897" spans="35:36">
      <c r="AI1897" s="28">
        <v>39921</v>
      </c>
      <c r="AJ1897">
        <v>15.361000000000001</v>
      </c>
    </row>
    <row r="1898" spans="35:36">
      <c r="AI1898" s="28">
        <v>39922</v>
      </c>
      <c r="AJ1898">
        <v>15.361000000000001</v>
      </c>
    </row>
    <row r="1899" spans="35:36">
      <c r="AI1899" s="28">
        <v>39923</v>
      </c>
      <c r="AJ1899">
        <v>15.361000000000001</v>
      </c>
    </row>
    <row r="1900" spans="35:36">
      <c r="AI1900" s="28">
        <v>39924</v>
      </c>
      <c r="AJ1900">
        <v>167.51</v>
      </c>
    </row>
    <row r="1901" spans="35:36">
      <c r="AI1901" s="28">
        <v>39925</v>
      </c>
      <c r="AJ1901">
        <v>167.51</v>
      </c>
    </row>
    <row r="1902" spans="35:36">
      <c r="AI1902" s="28">
        <v>39926</v>
      </c>
      <c r="AJ1902">
        <v>167.51</v>
      </c>
    </row>
    <row r="1903" spans="35:36">
      <c r="AI1903" s="28">
        <v>39927</v>
      </c>
      <c r="AJ1903">
        <v>117.4</v>
      </c>
    </row>
    <row r="1904" spans="35:36">
      <c r="AI1904" s="28">
        <v>39928</v>
      </c>
      <c r="AJ1904">
        <v>117.4</v>
      </c>
    </row>
    <row r="1905" spans="35:36">
      <c r="AI1905" s="28">
        <v>39929</v>
      </c>
      <c r="AJ1905">
        <v>117.4</v>
      </c>
    </row>
    <row r="1906" spans="35:36">
      <c r="AI1906" s="28">
        <v>39930</v>
      </c>
      <c r="AJ1906">
        <v>117.4</v>
      </c>
    </row>
    <row r="1907" spans="35:36">
      <c r="AI1907" s="28">
        <v>39931</v>
      </c>
      <c r="AJ1907">
        <v>83.388000000000005</v>
      </c>
    </row>
    <row r="1908" spans="35:36">
      <c r="AI1908" s="28">
        <v>39932</v>
      </c>
      <c r="AJ1908">
        <v>83.388000000000005</v>
      </c>
    </row>
    <row r="1909" spans="35:36">
      <c r="AI1909" s="28">
        <v>39933</v>
      </c>
      <c r="AJ1909">
        <v>83.388000000000005</v>
      </c>
    </row>
    <row r="1910" spans="35:36">
      <c r="AI1910" s="28">
        <v>39934</v>
      </c>
      <c r="AJ1910">
        <v>0</v>
      </c>
    </row>
    <row r="1911" spans="35:36">
      <c r="AI1911" s="28">
        <v>39935</v>
      </c>
      <c r="AJ1911">
        <v>0</v>
      </c>
    </row>
    <row r="1912" spans="35:36">
      <c r="AI1912" s="28">
        <v>39936</v>
      </c>
      <c r="AJ1912">
        <v>0</v>
      </c>
    </row>
    <row r="1913" spans="35:36">
      <c r="AI1913" s="28">
        <v>39937</v>
      </c>
      <c r="AJ1913">
        <v>0</v>
      </c>
    </row>
    <row r="1914" spans="35:36">
      <c r="AI1914" s="28">
        <v>39938</v>
      </c>
      <c r="AJ1914">
        <v>0</v>
      </c>
    </row>
    <row r="1915" spans="35:36">
      <c r="AI1915" s="28">
        <v>39939</v>
      </c>
      <c r="AJ1915">
        <v>0</v>
      </c>
    </row>
    <row r="1916" spans="35:36">
      <c r="AI1916" s="28">
        <v>39940</v>
      </c>
      <c r="AJ1916">
        <v>0</v>
      </c>
    </row>
    <row r="1917" spans="35:36">
      <c r="AI1917" s="28">
        <v>39941</v>
      </c>
      <c r="AJ1917">
        <v>0</v>
      </c>
    </row>
    <row r="1918" spans="35:36">
      <c r="AI1918" s="28">
        <v>39942</v>
      </c>
      <c r="AJ1918">
        <v>0</v>
      </c>
    </row>
    <row r="1919" spans="35:36">
      <c r="AI1919" s="28">
        <v>39943</v>
      </c>
      <c r="AJ1919">
        <v>0</v>
      </c>
    </row>
    <row r="1920" spans="35:36">
      <c r="AI1920" s="28">
        <v>39944</v>
      </c>
      <c r="AJ1920">
        <v>0</v>
      </c>
    </row>
    <row r="1921" spans="35:36">
      <c r="AI1921" s="28">
        <v>39945</v>
      </c>
      <c r="AJ1921">
        <v>0</v>
      </c>
    </row>
    <row r="1922" spans="35:36">
      <c r="AI1922" s="28">
        <v>39946</v>
      </c>
      <c r="AJ1922">
        <v>0</v>
      </c>
    </row>
    <row r="1923" spans="35:36">
      <c r="AI1923" s="28">
        <v>39947</v>
      </c>
      <c r="AJ1923">
        <v>0</v>
      </c>
    </row>
    <row r="1924" spans="35:36">
      <c r="AI1924" s="28">
        <v>39948</v>
      </c>
      <c r="AJ1924">
        <v>0</v>
      </c>
    </row>
    <row r="1925" spans="35:36">
      <c r="AI1925" s="28">
        <v>39949</v>
      </c>
      <c r="AJ1925">
        <v>0</v>
      </c>
    </row>
    <row r="1926" spans="35:36">
      <c r="AI1926" s="28">
        <v>39950</v>
      </c>
      <c r="AJ1926">
        <v>0</v>
      </c>
    </row>
    <row r="1927" spans="35:36">
      <c r="AI1927" s="28">
        <v>39951</v>
      </c>
      <c r="AJ1927">
        <v>0</v>
      </c>
    </row>
    <row r="1928" spans="35:36">
      <c r="AI1928" s="28">
        <v>39952</v>
      </c>
      <c r="AJ1928">
        <v>0</v>
      </c>
    </row>
    <row r="1929" spans="35:36">
      <c r="AI1929" s="28">
        <v>39953</v>
      </c>
      <c r="AJ1929">
        <v>0</v>
      </c>
    </row>
    <row r="1930" spans="35:36">
      <c r="AI1930" s="28">
        <v>39954</v>
      </c>
      <c r="AJ1930">
        <v>0</v>
      </c>
    </row>
    <row r="1931" spans="35:36">
      <c r="AI1931" s="28">
        <v>39955</v>
      </c>
      <c r="AJ1931">
        <v>0</v>
      </c>
    </row>
    <row r="1932" spans="35:36">
      <c r="AI1932" s="28">
        <v>39956</v>
      </c>
      <c r="AJ1932">
        <v>0</v>
      </c>
    </row>
    <row r="1933" spans="35:36">
      <c r="AI1933" s="28">
        <v>39957</v>
      </c>
      <c r="AJ1933">
        <v>0</v>
      </c>
    </row>
    <row r="1934" spans="35:36">
      <c r="AI1934" s="28">
        <v>39958</v>
      </c>
      <c r="AJ1934">
        <v>0</v>
      </c>
    </row>
    <row r="1935" spans="35:36">
      <c r="AI1935" s="28">
        <v>39959</v>
      </c>
      <c r="AJ1935">
        <v>0</v>
      </c>
    </row>
    <row r="1936" spans="35:36">
      <c r="AI1936" s="28">
        <v>39960</v>
      </c>
      <c r="AJ1936">
        <v>0</v>
      </c>
    </row>
    <row r="1937" spans="35:36">
      <c r="AI1937" s="28">
        <v>39961</v>
      </c>
      <c r="AJ1937">
        <v>0</v>
      </c>
    </row>
    <row r="1938" spans="35:36">
      <c r="AI1938" s="28">
        <v>39962</v>
      </c>
      <c r="AJ1938">
        <v>0</v>
      </c>
    </row>
    <row r="1939" spans="35:36">
      <c r="AI1939" s="28">
        <v>39963</v>
      </c>
      <c r="AJ1939">
        <v>0</v>
      </c>
    </row>
    <row r="1940" spans="35:36">
      <c r="AI1940" s="28">
        <v>39964</v>
      </c>
      <c r="AJ1940">
        <v>0</v>
      </c>
    </row>
    <row r="1941" spans="35:36">
      <c r="AI1941" s="28">
        <v>39965</v>
      </c>
      <c r="AJ1941">
        <v>0</v>
      </c>
    </row>
    <row r="1942" spans="35:36">
      <c r="AI1942" s="28">
        <v>39966</v>
      </c>
      <c r="AJ1942">
        <v>0</v>
      </c>
    </row>
    <row r="1943" spans="35:36">
      <c r="AI1943" s="28">
        <v>39967</v>
      </c>
      <c r="AJ1943">
        <v>0</v>
      </c>
    </row>
    <row r="1944" spans="35:36">
      <c r="AI1944" s="28">
        <v>39968</v>
      </c>
      <c r="AJ1944">
        <v>0</v>
      </c>
    </row>
    <row r="1945" spans="35:36">
      <c r="AI1945" s="28">
        <v>39969</v>
      </c>
      <c r="AJ1945">
        <v>0</v>
      </c>
    </row>
    <row r="1946" spans="35:36">
      <c r="AI1946" s="28">
        <v>39970</v>
      </c>
      <c r="AJ1946">
        <v>0</v>
      </c>
    </row>
    <row r="1947" spans="35:36">
      <c r="AI1947" s="28">
        <v>39971</v>
      </c>
      <c r="AJ1947">
        <v>0</v>
      </c>
    </row>
    <row r="1948" spans="35:36">
      <c r="AI1948" s="28">
        <v>39972</v>
      </c>
      <c r="AJ1948">
        <v>0</v>
      </c>
    </row>
    <row r="1949" spans="35:36">
      <c r="AI1949" s="28">
        <v>39973</v>
      </c>
      <c r="AJ1949">
        <v>32.713999999999999</v>
      </c>
    </row>
    <row r="1950" spans="35:36">
      <c r="AI1950" s="28">
        <v>39974</v>
      </c>
      <c r="AJ1950">
        <v>32.713999999999999</v>
      </c>
    </row>
    <row r="1951" spans="35:36">
      <c r="AI1951" s="28">
        <v>39975</v>
      </c>
      <c r="AJ1951">
        <v>32.713999999999999</v>
      </c>
    </row>
    <row r="1952" spans="35:36">
      <c r="AI1952" s="28">
        <v>39976</v>
      </c>
      <c r="AJ1952">
        <v>32.713999999999999</v>
      </c>
    </row>
    <row r="1953" spans="35:36">
      <c r="AI1953" s="28">
        <v>39977</v>
      </c>
      <c r="AJ1953">
        <v>32.713999999999999</v>
      </c>
    </row>
    <row r="1954" spans="35:36">
      <c r="AI1954" s="28">
        <v>39978</v>
      </c>
      <c r="AJ1954">
        <v>83.305999999999997</v>
      </c>
    </row>
    <row r="1955" spans="35:36">
      <c r="AI1955" s="28">
        <v>39979</v>
      </c>
      <c r="AJ1955">
        <v>83.305999999999997</v>
      </c>
    </row>
    <row r="1956" spans="35:36">
      <c r="AI1956" s="28">
        <v>39980</v>
      </c>
      <c r="AJ1956">
        <v>83.305999999999997</v>
      </c>
    </row>
    <row r="1957" spans="35:36">
      <c r="AI1957" s="28">
        <v>39981</v>
      </c>
      <c r="AJ1957">
        <v>83.305999999999997</v>
      </c>
    </row>
    <row r="1958" spans="35:36">
      <c r="AI1958" s="28">
        <v>39982</v>
      </c>
      <c r="AJ1958">
        <v>83.305999999999997</v>
      </c>
    </row>
    <row r="1959" spans="35:36">
      <c r="AI1959" s="28">
        <v>39983</v>
      </c>
      <c r="AJ1959">
        <v>83.305999999999997</v>
      </c>
    </row>
    <row r="1960" spans="35:36">
      <c r="AI1960" s="28">
        <v>39984</v>
      </c>
      <c r="AJ1960">
        <v>83.305999999999997</v>
      </c>
    </row>
    <row r="1961" spans="35:36">
      <c r="AI1961" s="28">
        <v>39985</v>
      </c>
      <c r="AJ1961">
        <v>83.305999999999997</v>
      </c>
    </row>
    <row r="1962" spans="35:36">
      <c r="AI1962" s="28">
        <v>39986</v>
      </c>
      <c r="AJ1962">
        <v>83.305999999999997</v>
      </c>
    </row>
    <row r="1963" spans="35:36">
      <c r="AI1963" s="28">
        <v>39987</v>
      </c>
      <c r="AJ1963">
        <v>83.305999999999997</v>
      </c>
    </row>
    <row r="1964" spans="35:36">
      <c r="AI1964" s="28">
        <v>39988</v>
      </c>
      <c r="AJ1964">
        <v>83.305999999999997</v>
      </c>
    </row>
    <row r="1965" spans="35:36">
      <c r="AI1965" s="28">
        <v>39989</v>
      </c>
      <c r="AJ1965">
        <v>83.305999999999997</v>
      </c>
    </row>
    <row r="1966" spans="35:36">
      <c r="AI1966" s="28">
        <v>39990</v>
      </c>
      <c r="AJ1966">
        <v>83.305999999999997</v>
      </c>
    </row>
    <row r="1967" spans="35:36">
      <c r="AI1967" s="28">
        <v>39991</v>
      </c>
      <c r="AJ1967">
        <v>83.305999999999997</v>
      </c>
    </row>
    <row r="1968" spans="35:36">
      <c r="AI1968" s="28">
        <v>39992</v>
      </c>
      <c r="AJ1968">
        <v>83.305999999999997</v>
      </c>
    </row>
    <row r="1969" spans="35:36">
      <c r="AI1969" s="28">
        <v>39993</v>
      </c>
      <c r="AJ1969">
        <v>83.305999999999997</v>
      </c>
    </row>
    <row r="1970" spans="35:36">
      <c r="AI1970" s="28">
        <v>39994</v>
      </c>
      <c r="AJ1970">
        <v>0</v>
      </c>
    </row>
    <row r="1971" spans="35:36">
      <c r="AI1971" s="28">
        <v>39995</v>
      </c>
      <c r="AJ1971">
        <v>0</v>
      </c>
    </row>
    <row r="1972" spans="35:36">
      <c r="AI1972" s="28">
        <v>39996</v>
      </c>
      <c r="AJ1972">
        <v>0</v>
      </c>
    </row>
    <row r="1973" spans="35:36">
      <c r="AI1973" s="28">
        <v>39997</v>
      </c>
      <c r="AJ1973">
        <v>0</v>
      </c>
    </row>
    <row r="1974" spans="35:36">
      <c r="AI1974" s="28">
        <v>39998</v>
      </c>
      <c r="AJ1974">
        <v>0</v>
      </c>
    </row>
    <row r="1975" spans="35:36">
      <c r="AI1975" s="28">
        <v>39999</v>
      </c>
      <c r="AJ1975">
        <v>0</v>
      </c>
    </row>
    <row r="1976" spans="35:36">
      <c r="AI1976" s="28">
        <v>40000</v>
      </c>
      <c r="AJ1976">
        <v>0</v>
      </c>
    </row>
    <row r="1977" spans="35:36">
      <c r="AI1977" s="28">
        <v>40001</v>
      </c>
      <c r="AJ1977">
        <v>0</v>
      </c>
    </row>
    <row r="1978" spans="35:36">
      <c r="AI1978" s="28">
        <v>40002</v>
      </c>
      <c r="AJ1978">
        <v>0</v>
      </c>
    </row>
    <row r="1979" spans="35:36">
      <c r="AI1979" s="28">
        <v>40003</v>
      </c>
      <c r="AJ1979">
        <v>0</v>
      </c>
    </row>
    <row r="1980" spans="35:36">
      <c r="AI1980" s="28">
        <v>40004</v>
      </c>
      <c r="AJ1980">
        <v>0</v>
      </c>
    </row>
    <row r="1981" spans="35:36">
      <c r="AI1981" s="28">
        <v>40005</v>
      </c>
      <c r="AJ1981">
        <v>0</v>
      </c>
    </row>
    <row r="1982" spans="35:36">
      <c r="AI1982" s="28">
        <v>40006</v>
      </c>
      <c r="AJ1982">
        <v>0</v>
      </c>
    </row>
    <row r="1983" spans="35:36">
      <c r="AI1983" s="28">
        <v>40007</v>
      </c>
      <c r="AJ1983">
        <v>0</v>
      </c>
    </row>
    <row r="1984" spans="35:36">
      <c r="AI1984" s="28">
        <v>40008</v>
      </c>
      <c r="AJ1984">
        <v>65.263999999999996</v>
      </c>
    </row>
    <row r="1985" spans="35:36">
      <c r="AI1985" s="28">
        <v>40009</v>
      </c>
      <c r="AJ1985">
        <v>65.263999999999996</v>
      </c>
    </row>
    <row r="1986" spans="35:36">
      <c r="AI1986" s="28">
        <v>40010</v>
      </c>
      <c r="AJ1986">
        <v>65.263999999999996</v>
      </c>
    </row>
    <row r="1987" spans="35:36">
      <c r="AI1987" s="28">
        <v>40011</v>
      </c>
      <c r="AJ1987">
        <v>65.263999999999996</v>
      </c>
    </row>
    <row r="1988" spans="35:36">
      <c r="AI1988" s="28">
        <v>40012</v>
      </c>
      <c r="AJ1988">
        <v>65.263999999999996</v>
      </c>
    </row>
    <row r="1989" spans="35:36">
      <c r="AI1989" s="28">
        <v>40013</v>
      </c>
      <c r="AJ1989">
        <v>65.263999999999996</v>
      </c>
    </row>
    <row r="1990" spans="35:36">
      <c r="AI1990" s="28">
        <v>40014</v>
      </c>
      <c r="AJ1990">
        <v>65.263999999999996</v>
      </c>
    </row>
    <row r="1991" spans="35:36">
      <c r="AI1991" s="28">
        <v>40015</v>
      </c>
      <c r="AJ1991">
        <v>36.051000000000002</v>
      </c>
    </row>
    <row r="1992" spans="35:36">
      <c r="AI1992" s="28">
        <v>40016</v>
      </c>
      <c r="AJ1992">
        <v>36.051000000000002</v>
      </c>
    </row>
    <row r="1993" spans="35:36">
      <c r="AI1993" s="28">
        <v>40017</v>
      </c>
      <c r="AJ1993">
        <v>36.051000000000002</v>
      </c>
    </row>
    <row r="1994" spans="35:36">
      <c r="AI1994" s="28">
        <v>40018</v>
      </c>
      <c r="AJ1994">
        <v>36.051000000000002</v>
      </c>
    </row>
    <row r="1995" spans="35:36">
      <c r="AI1995" s="28">
        <v>40019</v>
      </c>
      <c r="AJ1995">
        <v>36.051000000000002</v>
      </c>
    </row>
    <row r="1996" spans="35:36">
      <c r="AI1996" s="28">
        <v>40020</v>
      </c>
      <c r="AJ1996">
        <v>36.051000000000002</v>
      </c>
    </row>
    <row r="1997" spans="35:36">
      <c r="AI1997" s="28">
        <v>40021</v>
      </c>
      <c r="AJ1997">
        <v>36.051000000000002</v>
      </c>
    </row>
    <row r="1998" spans="35:36">
      <c r="AI1998" s="28">
        <v>40022</v>
      </c>
      <c r="AJ1998">
        <v>0</v>
      </c>
    </row>
    <row r="1999" spans="35:36">
      <c r="AI1999" s="28">
        <v>40023</v>
      </c>
      <c r="AJ1999">
        <v>0</v>
      </c>
    </row>
    <row r="2000" spans="35:36">
      <c r="AI2000" s="28">
        <v>40024</v>
      </c>
      <c r="AJ2000">
        <v>0</v>
      </c>
    </row>
    <row r="2001" spans="35:36">
      <c r="AI2001" s="28">
        <v>40025</v>
      </c>
      <c r="AJ2001">
        <v>0</v>
      </c>
    </row>
    <row r="2002" spans="35:36">
      <c r="AI2002" s="28">
        <v>40026</v>
      </c>
      <c r="AJ2002">
        <v>0</v>
      </c>
    </row>
    <row r="2003" spans="35:36">
      <c r="AI2003" s="28">
        <v>40027</v>
      </c>
      <c r="AJ2003">
        <v>0</v>
      </c>
    </row>
    <row r="2004" spans="35:36">
      <c r="AI2004" s="28">
        <v>40028</v>
      </c>
      <c r="AJ2004">
        <v>0</v>
      </c>
    </row>
    <row r="2005" spans="35:36">
      <c r="AI2005" s="28">
        <v>40029</v>
      </c>
      <c r="AJ2005">
        <v>10.423999999999999</v>
      </c>
    </row>
    <row r="2006" spans="35:36">
      <c r="AI2006" s="28">
        <v>40030</v>
      </c>
      <c r="AJ2006">
        <v>10.423999999999999</v>
      </c>
    </row>
    <row r="2007" spans="35:36">
      <c r="AI2007" s="28">
        <v>40031</v>
      </c>
      <c r="AJ2007">
        <v>10.423999999999999</v>
      </c>
    </row>
    <row r="2008" spans="35:36">
      <c r="AI2008" s="28">
        <v>40032</v>
      </c>
      <c r="AJ2008">
        <v>10.423999999999999</v>
      </c>
    </row>
    <row r="2009" spans="35:36">
      <c r="AI2009" s="28">
        <v>40033</v>
      </c>
      <c r="AJ2009">
        <v>0</v>
      </c>
    </row>
    <row r="2010" spans="35:36">
      <c r="AI2010" s="28">
        <v>40034</v>
      </c>
      <c r="AJ2010">
        <v>0</v>
      </c>
    </row>
    <row r="2011" spans="35:36">
      <c r="AI2011" s="28">
        <v>40035</v>
      </c>
      <c r="AJ2011">
        <v>0</v>
      </c>
    </row>
    <row r="2012" spans="35:36">
      <c r="AI2012" s="28">
        <v>40036</v>
      </c>
      <c r="AJ2012">
        <v>2.2717000000000001</v>
      </c>
    </row>
    <row r="2013" spans="35:36">
      <c r="AI2013" s="28">
        <v>40037</v>
      </c>
      <c r="AJ2013">
        <v>2.2717000000000001</v>
      </c>
    </row>
    <row r="2014" spans="35:36">
      <c r="AI2014" s="28">
        <v>40038</v>
      </c>
      <c r="AJ2014">
        <v>2.2717000000000001</v>
      </c>
    </row>
    <row r="2015" spans="35:36">
      <c r="AI2015" s="28">
        <v>40039</v>
      </c>
      <c r="AJ2015">
        <v>2.2717000000000001</v>
      </c>
    </row>
    <row r="2016" spans="35:36">
      <c r="AI2016" s="28">
        <v>40040</v>
      </c>
      <c r="AJ2016">
        <v>2.2717000000000001</v>
      </c>
    </row>
    <row r="2017" spans="35:36">
      <c r="AI2017" s="28">
        <v>40041</v>
      </c>
      <c r="AJ2017">
        <v>2.2717000000000001</v>
      </c>
    </row>
    <row r="2018" spans="35:36">
      <c r="AI2018" s="28">
        <v>40042</v>
      </c>
      <c r="AJ2018">
        <v>2.2717000000000001</v>
      </c>
    </row>
    <row r="2019" spans="35:36">
      <c r="AI2019" s="28">
        <v>40043</v>
      </c>
      <c r="AJ2019">
        <v>2.2717000000000001</v>
      </c>
    </row>
    <row r="2020" spans="35:36">
      <c r="AI2020" s="28">
        <v>40044</v>
      </c>
      <c r="AJ2020">
        <v>0</v>
      </c>
    </row>
    <row r="2021" spans="35:36">
      <c r="AI2021" s="28">
        <v>40045</v>
      </c>
      <c r="AJ2021">
        <v>0</v>
      </c>
    </row>
    <row r="2022" spans="35:36">
      <c r="AI2022" s="28">
        <v>40046</v>
      </c>
      <c r="AJ2022">
        <v>0</v>
      </c>
    </row>
    <row r="2023" spans="35:36">
      <c r="AI2023" s="28">
        <v>40047</v>
      </c>
      <c r="AJ2023">
        <v>0</v>
      </c>
    </row>
    <row r="2024" spans="35:36">
      <c r="AI2024" s="28">
        <v>40048</v>
      </c>
      <c r="AJ2024">
        <v>0</v>
      </c>
    </row>
    <row r="2025" spans="35:36">
      <c r="AI2025" s="28">
        <v>40049</v>
      </c>
      <c r="AJ2025">
        <v>0</v>
      </c>
    </row>
    <row r="2026" spans="35:36">
      <c r="AI2026" s="28">
        <v>40050</v>
      </c>
      <c r="AJ2026">
        <v>11.683999999999999</v>
      </c>
    </row>
    <row r="2027" spans="35:36">
      <c r="AI2027" s="28">
        <v>40051</v>
      </c>
      <c r="AJ2027">
        <v>11.683999999999999</v>
      </c>
    </row>
    <row r="2028" spans="35:36">
      <c r="AI2028" s="28">
        <v>40052</v>
      </c>
      <c r="AJ2028">
        <v>11.683999999999999</v>
      </c>
    </row>
    <row r="2029" spans="35:36">
      <c r="AI2029" s="28">
        <v>40053</v>
      </c>
      <c r="AJ2029">
        <v>11.683999999999999</v>
      </c>
    </row>
    <row r="2030" spans="35:36">
      <c r="AI2030" s="28">
        <v>40054</v>
      </c>
      <c r="AJ2030">
        <v>11.683999999999999</v>
      </c>
    </row>
    <row r="2031" spans="35:36">
      <c r="AI2031" s="28">
        <v>40055</v>
      </c>
      <c r="AJ2031">
        <v>11.683999999999999</v>
      </c>
    </row>
    <row r="2032" spans="35:36">
      <c r="AI2032" s="28">
        <v>40056</v>
      </c>
      <c r="AJ2032">
        <v>11.683999999999999</v>
      </c>
    </row>
    <row r="2033" spans="35:36">
      <c r="AI2033" s="28">
        <v>40057</v>
      </c>
      <c r="AJ2033">
        <v>0.32440000000000002</v>
      </c>
    </row>
    <row r="2034" spans="35:36">
      <c r="AI2034" s="28">
        <v>40058</v>
      </c>
      <c r="AJ2034">
        <v>0.32440000000000002</v>
      </c>
    </row>
    <row r="2035" spans="35:36">
      <c r="AI2035" s="28">
        <v>40059</v>
      </c>
      <c r="AJ2035">
        <v>0.32440000000000002</v>
      </c>
    </row>
    <row r="2036" spans="35:36">
      <c r="AI2036" s="28">
        <v>40060</v>
      </c>
      <c r="AJ2036">
        <v>0.32440000000000002</v>
      </c>
    </row>
    <row r="2037" spans="35:36">
      <c r="AI2037" s="28">
        <v>40061</v>
      </c>
      <c r="AJ2037">
        <v>0.32440000000000002</v>
      </c>
    </row>
    <row r="2038" spans="35:36">
      <c r="AI2038" s="28">
        <v>40062</v>
      </c>
      <c r="AJ2038">
        <v>0.32440000000000002</v>
      </c>
    </row>
    <row r="2039" spans="35:36">
      <c r="AI2039" s="28">
        <v>40063</v>
      </c>
      <c r="AJ2039">
        <v>0.32440000000000002</v>
      </c>
    </row>
    <row r="2040" spans="35:36">
      <c r="AI2040" s="28">
        <v>40064</v>
      </c>
      <c r="AJ2040">
        <v>0</v>
      </c>
    </row>
    <row r="2041" spans="35:36">
      <c r="AI2041" s="28">
        <v>40065</v>
      </c>
      <c r="AJ2041">
        <v>0</v>
      </c>
    </row>
    <row r="2042" spans="35:36">
      <c r="AI2042" s="28">
        <v>40066</v>
      </c>
      <c r="AJ2042">
        <v>0</v>
      </c>
    </row>
    <row r="2043" spans="35:36">
      <c r="AI2043" s="28">
        <v>40067</v>
      </c>
      <c r="AJ2043">
        <v>0</v>
      </c>
    </row>
    <row r="2044" spans="35:36">
      <c r="AI2044" s="28">
        <v>40068</v>
      </c>
      <c r="AJ2044">
        <v>0</v>
      </c>
    </row>
    <row r="2045" spans="35:36">
      <c r="AI2045" s="28">
        <v>40069</v>
      </c>
      <c r="AJ2045">
        <v>0</v>
      </c>
    </row>
    <row r="2046" spans="35:36">
      <c r="AI2046" s="28">
        <v>40070</v>
      </c>
      <c r="AJ2046">
        <v>0</v>
      </c>
    </row>
    <row r="2047" spans="35:36">
      <c r="AI2047" s="28">
        <v>40071</v>
      </c>
      <c r="AJ2047">
        <v>0</v>
      </c>
    </row>
    <row r="2048" spans="35:36">
      <c r="AI2048" s="28">
        <v>40072</v>
      </c>
      <c r="AJ2048">
        <v>0</v>
      </c>
    </row>
    <row r="2049" spans="35:36">
      <c r="AI2049" s="28">
        <v>40073</v>
      </c>
      <c r="AJ2049">
        <v>0</v>
      </c>
    </row>
    <row r="2050" spans="35:36">
      <c r="AI2050" s="28">
        <v>40074</v>
      </c>
      <c r="AJ2050">
        <v>0</v>
      </c>
    </row>
    <row r="2051" spans="35:36">
      <c r="AI2051" s="28">
        <v>40075</v>
      </c>
      <c r="AJ2051">
        <v>0</v>
      </c>
    </row>
    <row r="2052" spans="35:36">
      <c r="AI2052" s="28">
        <v>40076</v>
      </c>
      <c r="AJ2052">
        <v>0</v>
      </c>
    </row>
    <row r="2053" spans="35:36">
      <c r="AI2053" s="28">
        <v>40077</v>
      </c>
      <c r="AJ2053">
        <v>0</v>
      </c>
    </row>
    <row r="2054" spans="35:36">
      <c r="AI2054" s="28">
        <v>40078</v>
      </c>
      <c r="AJ2054">
        <v>0</v>
      </c>
    </row>
    <row r="2055" spans="35:36">
      <c r="AI2055" s="28">
        <v>40079</v>
      </c>
      <c r="AJ2055">
        <v>0</v>
      </c>
    </row>
    <row r="2056" spans="35:36">
      <c r="AI2056" s="28">
        <v>40080</v>
      </c>
      <c r="AJ2056">
        <v>0</v>
      </c>
    </row>
    <row r="2057" spans="35:36">
      <c r="AI2057" s="28">
        <v>40081</v>
      </c>
      <c r="AJ2057">
        <v>0</v>
      </c>
    </row>
    <row r="2058" spans="35:36">
      <c r="AI2058" s="28">
        <v>40082</v>
      </c>
      <c r="AJ2058">
        <v>0</v>
      </c>
    </row>
    <row r="2059" spans="35:36">
      <c r="AI2059" s="28">
        <v>40083</v>
      </c>
      <c r="AJ2059">
        <v>0</v>
      </c>
    </row>
    <row r="2060" spans="35:36">
      <c r="AI2060" s="28">
        <v>40084</v>
      </c>
      <c r="AJ2060">
        <v>0</v>
      </c>
    </row>
    <row r="2061" spans="35:36">
      <c r="AI2061" s="28">
        <v>40085</v>
      </c>
      <c r="AJ2061">
        <v>0</v>
      </c>
    </row>
    <row r="2062" spans="35:36">
      <c r="AI2062" s="28">
        <v>40086</v>
      </c>
      <c r="AJ2062">
        <v>0</v>
      </c>
    </row>
    <row r="2063" spans="35:36">
      <c r="AI2063" s="28">
        <v>40087</v>
      </c>
      <c r="AJ2063">
        <v>0</v>
      </c>
    </row>
    <row r="2064" spans="35:36">
      <c r="AI2064" s="28">
        <v>40088</v>
      </c>
      <c r="AJ2064">
        <v>23.853999999999999</v>
      </c>
    </row>
    <row r="2065" spans="35:36">
      <c r="AI2065" s="28">
        <v>40089</v>
      </c>
      <c r="AJ2065">
        <v>23.853999999999999</v>
      </c>
    </row>
    <row r="2066" spans="35:36">
      <c r="AI2066" s="28">
        <v>40090</v>
      </c>
      <c r="AJ2066">
        <v>23.853999999999999</v>
      </c>
    </row>
    <row r="2067" spans="35:36">
      <c r="AI2067" s="28">
        <v>40091</v>
      </c>
      <c r="AJ2067">
        <v>23.853999999999999</v>
      </c>
    </row>
    <row r="2068" spans="35:36">
      <c r="AI2068" s="28">
        <v>40092</v>
      </c>
      <c r="AJ2068">
        <v>153.35</v>
      </c>
    </row>
    <row r="2069" spans="35:36">
      <c r="AI2069" s="28">
        <v>40093</v>
      </c>
      <c r="AJ2069">
        <v>153.35</v>
      </c>
    </row>
    <row r="2070" spans="35:36">
      <c r="AI2070" s="28">
        <v>40094</v>
      </c>
      <c r="AJ2070">
        <v>153.35</v>
      </c>
    </row>
    <row r="2071" spans="35:36">
      <c r="AI2071" s="28">
        <v>40095</v>
      </c>
      <c r="AJ2071">
        <v>153.35</v>
      </c>
    </row>
    <row r="2072" spans="35:36">
      <c r="AI2072" s="28">
        <v>40096</v>
      </c>
      <c r="AJ2072">
        <v>181.74</v>
      </c>
    </row>
    <row r="2073" spans="35:36">
      <c r="AI2073" s="28">
        <v>40097</v>
      </c>
      <c r="AJ2073">
        <v>181.74</v>
      </c>
    </row>
    <row r="2074" spans="35:36">
      <c r="AI2074" s="28">
        <v>40098</v>
      </c>
      <c r="AJ2074">
        <v>181.74</v>
      </c>
    </row>
    <row r="2075" spans="35:36">
      <c r="AI2075" s="28">
        <v>40099</v>
      </c>
      <c r="AJ2075">
        <v>204.46</v>
      </c>
    </row>
    <row r="2076" spans="35:36">
      <c r="AI2076" s="28">
        <v>40100</v>
      </c>
      <c r="AJ2076">
        <v>0</v>
      </c>
    </row>
    <row r="2077" spans="35:36">
      <c r="AI2077" s="28">
        <v>40101</v>
      </c>
      <c r="AJ2077">
        <v>0</v>
      </c>
    </row>
    <row r="2078" spans="35:36">
      <c r="AI2078" s="28">
        <v>40102</v>
      </c>
      <c r="AJ2078">
        <v>0</v>
      </c>
    </row>
    <row r="2079" spans="35:36">
      <c r="AI2079" s="28">
        <v>40103</v>
      </c>
      <c r="AJ2079">
        <v>197.65</v>
      </c>
    </row>
    <row r="2080" spans="35:36">
      <c r="AI2080" s="28">
        <v>40104</v>
      </c>
      <c r="AJ2080">
        <v>197.65</v>
      </c>
    </row>
    <row r="2081" spans="35:36">
      <c r="AI2081" s="28">
        <v>40105</v>
      </c>
      <c r="AJ2081">
        <v>197.65</v>
      </c>
    </row>
    <row r="2082" spans="35:36">
      <c r="AI2082" s="28">
        <v>40106</v>
      </c>
      <c r="AJ2082">
        <v>299.92</v>
      </c>
    </row>
    <row r="2083" spans="35:36">
      <c r="AI2083" s="28">
        <v>40107</v>
      </c>
      <c r="AJ2083">
        <v>164.58</v>
      </c>
    </row>
    <row r="2084" spans="35:36">
      <c r="AI2084" s="28">
        <v>40108</v>
      </c>
      <c r="AJ2084">
        <v>133.86000000000001</v>
      </c>
    </row>
    <row r="2085" spans="35:36">
      <c r="AI2085" s="28">
        <v>40109</v>
      </c>
      <c r="AJ2085">
        <v>195.3</v>
      </c>
    </row>
    <row r="2086" spans="35:36">
      <c r="AI2086" s="28">
        <v>40110</v>
      </c>
      <c r="AJ2086">
        <v>232.61</v>
      </c>
    </row>
    <row r="2087" spans="35:36">
      <c r="AI2087" s="28">
        <v>40111</v>
      </c>
      <c r="AJ2087">
        <v>278.69</v>
      </c>
    </row>
    <row r="2088" spans="35:36">
      <c r="AI2088" s="28">
        <v>40112</v>
      </c>
      <c r="AJ2088">
        <v>100.94</v>
      </c>
    </row>
    <row r="2089" spans="35:36">
      <c r="AI2089" s="28">
        <v>40113</v>
      </c>
      <c r="AJ2089">
        <v>221.64</v>
      </c>
    </row>
    <row r="2090" spans="35:36">
      <c r="AI2090" s="28">
        <v>40114</v>
      </c>
      <c r="AJ2090">
        <v>164.58</v>
      </c>
    </row>
    <row r="2091" spans="35:36">
      <c r="AI2091" s="28">
        <v>40115</v>
      </c>
      <c r="AJ2091">
        <v>186.53</v>
      </c>
    </row>
    <row r="2092" spans="35:36">
      <c r="AI2092" s="28">
        <v>40116</v>
      </c>
      <c r="AJ2092">
        <v>103.14</v>
      </c>
    </row>
    <row r="2093" spans="35:36">
      <c r="AI2093" s="28">
        <v>40117</v>
      </c>
      <c r="AJ2093">
        <v>142.63999999999999</v>
      </c>
    </row>
    <row r="2094" spans="35:36">
      <c r="AI2094" s="28">
        <v>40118</v>
      </c>
      <c r="AJ2094">
        <v>195.3</v>
      </c>
    </row>
    <row r="2095" spans="35:36">
      <c r="AI2095" s="28">
        <v>40119</v>
      </c>
      <c r="AJ2095">
        <v>158.72999999999999</v>
      </c>
    </row>
    <row r="2096" spans="35:36">
      <c r="AI2096" s="28">
        <v>40120</v>
      </c>
      <c r="AJ2096">
        <v>0</v>
      </c>
    </row>
    <row r="2097" spans="35:36">
      <c r="AI2097" s="28">
        <v>40121</v>
      </c>
      <c r="AJ2097">
        <v>0</v>
      </c>
    </row>
    <row r="2098" spans="35:36">
      <c r="AI2098" s="28">
        <v>40122</v>
      </c>
      <c r="AJ2098">
        <v>0</v>
      </c>
    </row>
    <row r="2099" spans="35:36">
      <c r="AI2099" s="28">
        <v>40123</v>
      </c>
      <c r="AJ2099">
        <v>0</v>
      </c>
    </row>
    <row r="2100" spans="35:36">
      <c r="AI2100" s="28">
        <v>40124</v>
      </c>
      <c r="AJ2100">
        <v>0</v>
      </c>
    </row>
    <row r="2101" spans="35:36">
      <c r="AI2101" s="28">
        <v>40125</v>
      </c>
      <c r="AJ2101">
        <v>0</v>
      </c>
    </row>
    <row r="2102" spans="35:36">
      <c r="AI2102" s="28">
        <v>40126</v>
      </c>
      <c r="AJ2102">
        <v>0</v>
      </c>
    </row>
    <row r="2103" spans="35:36">
      <c r="AI2103" s="28">
        <v>40127</v>
      </c>
      <c r="AJ2103">
        <v>0</v>
      </c>
    </row>
    <row r="2104" spans="35:36">
      <c r="AI2104" s="28">
        <v>40128</v>
      </c>
      <c r="AJ2104">
        <v>0</v>
      </c>
    </row>
    <row r="2105" spans="35:36">
      <c r="AI2105" s="28">
        <v>40129</v>
      </c>
      <c r="AJ2105">
        <v>0</v>
      </c>
    </row>
    <row r="2106" spans="35:36">
      <c r="AI2106" s="28">
        <v>40130</v>
      </c>
      <c r="AJ2106">
        <v>0</v>
      </c>
    </row>
    <row r="2107" spans="35:36">
      <c r="AI2107" s="28">
        <v>40131</v>
      </c>
      <c r="AJ2107">
        <v>0</v>
      </c>
    </row>
    <row r="2108" spans="35:36">
      <c r="AI2108" s="28">
        <v>40132</v>
      </c>
      <c r="AJ2108">
        <v>0</v>
      </c>
    </row>
    <row r="2109" spans="35:36">
      <c r="AI2109" s="28">
        <v>40133</v>
      </c>
      <c r="AJ2109">
        <v>0</v>
      </c>
    </row>
    <row r="2110" spans="35:36">
      <c r="AI2110" s="28">
        <v>40134</v>
      </c>
      <c r="AJ2110">
        <v>0</v>
      </c>
    </row>
    <row r="2111" spans="35:36">
      <c r="AI2111" s="28">
        <v>40135</v>
      </c>
      <c r="AJ2111">
        <v>0</v>
      </c>
    </row>
    <row r="2112" spans="35:36">
      <c r="AI2112" s="28">
        <v>40136</v>
      </c>
      <c r="AJ2112">
        <v>0</v>
      </c>
    </row>
    <row r="2113" spans="35:36">
      <c r="AI2113" s="28">
        <v>40137</v>
      </c>
      <c r="AJ2113">
        <v>0</v>
      </c>
    </row>
    <row r="2114" spans="35:36">
      <c r="AI2114" s="28">
        <v>40138</v>
      </c>
      <c r="AJ2114">
        <v>0</v>
      </c>
    </row>
    <row r="2115" spans="35:36">
      <c r="AI2115" s="28">
        <v>40139</v>
      </c>
      <c r="AJ2115">
        <v>0</v>
      </c>
    </row>
    <row r="2116" spans="35:36">
      <c r="AI2116" s="28">
        <v>40140</v>
      </c>
      <c r="AJ2116">
        <v>0</v>
      </c>
    </row>
    <row r="2117" spans="35:36">
      <c r="AI2117" s="28">
        <v>40141</v>
      </c>
      <c r="AJ2117">
        <v>0</v>
      </c>
    </row>
    <row r="2118" spans="35:36">
      <c r="AI2118" s="28">
        <v>40142</v>
      </c>
      <c r="AJ2118">
        <v>0</v>
      </c>
    </row>
    <row r="2119" spans="35:36">
      <c r="AI2119" s="28">
        <v>40143</v>
      </c>
      <c r="AJ2119">
        <v>0</v>
      </c>
    </row>
    <row r="2120" spans="35:36">
      <c r="AI2120" s="28">
        <v>40144</v>
      </c>
      <c r="AJ2120">
        <v>0</v>
      </c>
    </row>
    <row r="2121" spans="35:36">
      <c r="AI2121" s="28">
        <v>40145</v>
      </c>
      <c r="AJ2121">
        <v>0</v>
      </c>
    </row>
    <row r="2122" spans="35:36">
      <c r="AI2122" s="28">
        <v>40146</v>
      </c>
      <c r="AJ2122">
        <v>0</v>
      </c>
    </row>
    <row r="2123" spans="35:36">
      <c r="AI2123" s="28">
        <v>40147</v>
      </c>
      <c r="AJ2123">
        <v>0</v>
      </c>
    </row>
    <row r="2124" spans="35:36">
      <c r="AI2124" s="28">
        <v>40148</v>
      </c>
      <c r="AJ2124">
        <v>0</v>
      </c>
    </row>
    <row r="2125" spans="35:36">
      <c r="AI2125" s="28">
        <v>40149</v>
      </c>
      <c r="AJ2125">
        <v>0</v>
      </c>
    </row>
    <row r="2126" spans="35:36">
      <c r="AI2126" s="28">
        <v>40150</v>
      </c>
      <c r="AJ2126">
        <v>0</v>
      </c>
    </row>
    <row r="2127" spans="35:36">
      <c r="AI2127" s="28">
        <v>40151</v>
      </c>
      <c r="AJ2127">
        <v>0</v>
      </c>
    </row>
    <row r="2128" spans="35:36">
      <c r="AI2128" s="28">
        <v>40152</v>
      </c>
      <c r="AJ2128">
        <v>0</v>
      </c>
    </row>
    <row r="2129" spans="35:36">
      <c r="AI2129" s="28">
        <v>40153</v>
      </c>
      <c r="AJ2129">
        <v>0</v>
      </c>
    </row>
    <row r="2130" spans="35:36">
      <c r="AI2130" s="28">
        <v>40154</v>
      </c>
      <c r="AJ2130">
        <v>0</v>
      </c>
    </row>
    <row r="2131" spans="35:36">
      <c r="AI2131" s="28">
        <v>40155</v>
      </c>
      <c r="AJ2131">
        <v>0</v>
      </c>
    </row>
    <row r="2132" spans="35:36">
      <c r="AI2132" s="28">
        <v>40156</v>
      </c>
      <c r="AJ2132">
        <v>0</v>
      </c>
    </row>
    <row r="2133" spans="35:36">
      <c r="AI2133" s="28">
        <v>40157</v>
      </c>
      <c r="AJ2133">
        <v>0</v>
      </c>
    </row>
    <row r="2134" spans="35:36">
      <c r="AI2134" s="28">
        <v>40158</v>
      </c>
      <c r="AJ2134">
        <v>0</v>
      </c>
    </row>
    <row r="2135" spans="35:36">
      <c r="AI2135" s="28">
        <v>40159</v>
      </c>
      <c r="AJ2135">
        <v>0</v>
      </c>
    </row>
    <row r="2136" spans="35:36">
      <c r="AI2136" s="28">
        <v>40160</v>
      </c>
      <c r="AJ2136">
        <v>0</v>
      </c>
    </row>
    <row r="2137" spans="35:36">
      <c r="AI2137" s="28">
        <v>40161</v>
      </c>
      <c r="AJ2137">
        <v>0</v>
      </c>
    </row>
    <row r="2138" spans="35:36">
      <c r="AI2138" s="28">
        <v>40162</v>
      </c>
      <c r="AJ2138">
        <v>0</v>
      </c>
    </row>
    <row r="2139" spans="35:36">
      <c r="AI2139" s="28">
        <v>40163</v>
      </c>
      <c r="AJ2139">
        <v>0</v>
      </c>
    </row>
    <row r="2140" spans="35:36">
      <c r="AI2140" s="28">
        <v>40164</v>
      </c>
      <c r="AJ2140">
        <v>0</v>
      </c>
    </row>
    <row r="2141" spans="35:36">
      <c r="AI2141" s="28">
        <v>40165</v>
      </c>
      <c r="AJ2141">
        <v>0</v>
      </c>
    </row>
    <row r="2142" spans="35:36">
      <c r="AI2142" s="28">
        <v>40166</v>
      </c>
      <c r="AJ2142">
        <v>0</v>
      </c>
    </row>
    <row r="2143" spans="35:36">
      <c r="AI2143" s="28">
        <v>40167</v>
      </c>
      <c r="AJ2143">
        <v>0</v>
      </c>
    </row>
    <row r="2144" spans="35:36">
      <c r="AI2144" s="28">
        <v>40168</v>
      </c>
      <c r="AJ2144">
        <v>0</v>
      </c>
    </row>
    <row r="2145" spans="35:36">
      <c r="AI2145" s="28">
        <v>40169</v>
      </c>
      <c r="AJ2145">
        <v>0</v>
      </c>
    </row>
    <row r="2146" spans="35:36">
      <c r="AI2146" s="28">
        <v>40170</v>
      </c>
      <c r="AJ2146">
        <v>0</v>
      </c>
    </row>
    <row r="2147" spans="35:36">
      <c r="AI2147" s="28">
        <v>40171</v>
      </c>
      <c r="AJ2147">
        <v>0</v>
      </c>
    </row>
    <row r="2148" spans="35:36">
      <c r="AI2148" s="28">
        <v>40172</v>
      </c>
      <c r="AJ2148">
        <v>0</v>
      </c>
    </row>
    <row r="2149" spans="35:36">
      <c r="AI2149" s="28">
        <v>40173</v>
      </c>
      <c r="AJ2149">
        <v>0</v>
      </c>
    </row>
    <row r="2150" spans="35:36">
      <c r="AI2150" s="28">
        <v>40174</v>
      </c>
      <c r="AJ2150">
        <v>0</v>
      </c>
    </row>
    <row r="2151" spans="35:36">
      <c r="AI2151" s="28">
        <v>40175</v>
      </c>
      <c r="AJ2151">
        <v>0</v>
      </c>
    </row>
    <row r="2152" spans="35:36">
      <c r="AI2152" s="28">
        <v>40176</v>
      </c>
      <c r="AJ2152">
        <v>0</v>
      </c>
    </row>
    <row r="2153" spans="35:36">
      <c r="AI2153" s="28">
        <v>40177</v>
      </c>
      <c r="AJ2153">
        <v>0</v>
      </c>
    </row>
    <row r="2154" spans="35:36">
      <c r="AI2154" s="28">
        <v>40178</v>
      </c>
      <c r="AJ2154">
        <v>0</v>
      </c>
    </row>
    <row r="2155" spans="35:36">
      <c r="AI2155" s="28">
        <v>40179</v>
      </c>
      <c r="AJ2155">
        <v>0</v>
      </c>
    </row>
    <row r="2156" spans="35:36">
      <c r="AI2156" s="28">
        <v>40180</v>
      </c>
      <c r="AJ2156">
        <v>0</v>
      </c>
    </row>
    <row r="2157" spans="35:36">
      <c r="AI2157" s="28">
        <v>40181</v>
      </c>
      <c r="AJ2157">
        <v>0</v>
      </c>
    </row>
    <row r="2158" spans="35:36">
      <c r="AI2158" s="28">
        <v>40182</v>
      </c>
      <c r="AJ2158">
        <v>0</v>
      </c>
    </row>
    <row r="2159" spans="35:36">
      <c r="AI2159" s="28">
        <v>40183</v>
      </c>
      <c r="AJ2159">
        <v>0</v>
      </c>
    </row>
    <row r="2160" spans="35:36">
      <c r="AI2160" s="28">
        <v>40184</v>
      </c>
      <c r="AJ2160">
        <v>0</v>
      </c>
    </row>
    <row r="2161" spans="35:36">
      <c r="AI2161" s="28">
        <v>40185</v>
      </c>
      <c r="AJ2161">
        <v>0</v>
      </c>
    </row>
    <row r="2162" spans="35:36">
      <c r="AI2162" s="28">
        <v>40186</v>
      </c>
      <c r="AJ2162">
        <v>0</v>
      </c>
    </row>
    <row r="2163" spans="35:36">
      <c r="AI2163" s="28">
        <v>40187</v>
      </c>
      <c r="AJ2163">
        <v>0</v>
      </c>
    </row>
    <row r="2164" spans="35:36">
      <c r="AI2164" s="28">
        <v>40188</v>
      </c>
      <c r="AJ2164">
        <v>0</v>
      </c>
    </row>
    <row r="2165" spans="35:36">
      <c r="AI2165" s="28">
        <v>40189</v>
      </c>
      <c r="AJ2165">
        <v>0</v>
      </c>
    </row>
    <row r="2166" spans="35:36">
      <c r="AI2166" s="28">
        <v>40190</v>
      </c>
      <c r="AJ2166">
        <v>0</v>
      </c>
    </row>
    <row r="2167" spans="35:36">
      <c r="AI2167" s="28">
        <v>40191</v>
      </c>
      <c r="AJ2167">
        <v>0</v>
      </c>
    </row>
    <row r="2168" spans="35:36">
      <c r="AI2168" s="28">
        <v>40192</v>
      </c>
      <c r="AJ2168">
        <v>0</v>
      </c>
    </row>
    <row r="2169" spans="35:36">
      <c r="AI2169" s="28">
        <v>40193</v>
      </c>
      <c r="AJ2169">
        <v>0</v>
      </c>
    </row>
    <row r="2170" spans="35:36">
      <c r="AI2170" s="28">
        <v>40194</v>
      </c>
      <c r="AJ2170">
        <v>0</v>
      </c>
    </row>
    <row r="2171" spans="35:36">
      <c r="AI2171" s="28">
        <v>40195</v>
      </c>
      <c r="AJ2171">
        <v>0</v>
      </c>
    </row>
    <row r="2172" spans="35:36">
      <c r="AI2172" s="28">
        <v>40196</v>
      </c>
      <c r="AJ2172">
        <v>0</v>
      </c>
    </row>
    <row r="2173" spans="35:36">
      <c r="AI2173" s="28">
        <v>40197</v>
      </c>
      <c r="AJ2173">
        <v>0</v>
      </c>
    </row>
    <row r="2174" spans="35:36">
      <c r="AI2174" s="28">
        <v>40198</v>
      </c>
      <c r="AJ2174">
        <v>0</v>
      </c>
    </row>
    <row r="2175" spans="35:36">
      <c r="AI2175" s="28">
        <v>40199</v>
      </c>
      <c r="AJ2175">
        <v>0</v>
      </c>
    </row>
    <row r="2176" spans="35:36">
      <c r="AI2176" s="28">
        <v>40200</v>
      </c>
      <c r="AJ2176">
        <v>0</v>
      </c>
    </row>
    <row r="2177" spans="35:36">
      <c r="AI2177" s="28">
        <v>40201</v>
      </c>
      <c r="AJ2177">
        <v>0</v>
      </c>
    </row>
    <row r="2178" spans="35:36">
      <c r="AI2178" s="28">
        <v>40202</v>
      </c>
      <c r="AJ2178">
        <v>0</v>
      </c>
    </row>
    <row r="2179" spans="35:36">
      <c r="AI2179" s="28">
        <v>40203</v>
      </c>
      <c r="AJ2179">
        <v>0</v>
      </c>
    </row>
    <row r="2180" spans="35:36">
      <c r="AI2180" s="28">
        <v>40204</v>
      </c>
      <c r="AJ2180">
        <v>0</v>
      </c>
    </row>
    <row r="2181" spans="35:36">
      <c r="AI2181" s="28">
        <v>40205</v>
      </c>
      <c r="AJ2181">
        <v>0</v>
      </c>
    </row>
    <row r="2182" spans="35:36">
      <c r="AI2182" s="28">
        <v>40206</v>
      </c>
      <c r="AJ2182">
        <v>0</v>
      </c>
    </row>
    <row r="2183" spans="35:36">
      <c r="AI2183" s="28">
        <v>40207</v>
      </c>
      <c r="AJ2183">
        <v>0</v>
      </c>
    </row>
    <row r="2184" spans="35:36">
      <c r="AI2184" s="28">
        <v>40208</v>
      </c>
      <c r="AJ2184">
        <v>0</v>
      </c>
    </row>
    <row r="2185" spans="35:36">
      <c r="AI2185" s="28">
        <v>40209</v>
      </c>
      <c r="AJ2185">
        <v>0</v>
      </c>
    </row>
    <row r="2186" spans="35:36">
      <c r="AI2186" s="28">
        <v>40210</v>
      </c>
      <c r="AJ2186">
        <v>0</v>
      </c>
    </row>
    <row r="2187" spans="35:36">
      <c r="AI2187" s="28">
        <v>40211</v>
      </c>
      <c r="AJ2187">
        <v>0</v>
      </c>
    </row>
    <row r="2188" spans="35:36">
      <c r="AI2188" s="28">
        <v>40212</v>
      </c>
      <c r="AJ2188">
        <v>0</v>
      </c>
    </row>
    <row r="2189" spans="35:36">
      <c r="AI2189" s="28">
        <v>40213</v>
      </c>
      <c r="AJ2189">
        <v>0</v>
      </c>
    </row>
    <row r="2190" spans="35:36">
      <c r="AI2190" s="28">
        <v>40214</v>
      </c>
      <c r="AJ2190">
        <v>0</v>
      </c>
    </row>
    <row r="2191" spans="35:36">
      <c r="AI2191" s="28">
        <v>40215</v>
      </c>
      <c r="AJ2191">
        <v>0</v>
      </c>
    </row>
    <row r="2192" spans="35:36">
      <c r="AI2192" s="28">
        <v>40216</v>
      </c>
      <c r="AJ2192">
        <v>0</v>
      </c>
    </row>
    <row r="2193" spans="35:36">
      <c r="AI2193" s="28">
        <v>40217</v>
      </c>
      <c r="AJ2193">
        <v>0</v>
      </c>
    </row>
    <row r="2194" spans="35:36">
      <c r="AI2194" s="28">
        <v>40218</v>
      </c>
      <c r="AJ2194">
        <v>0</v>
      </c>
    </row>
    <row r="2195" spans="35:36">
      <c r="AI2195" s="28">
        <v>40219</v>
      </c>
      <c r="AJ2195">
        <v>0</v>
      </c>
    </row>
    <row r="2196" spans="35:36">
      <c r="AI2196" s="28">
        <v>40220</v>
      </c>
      <c r="AJ2196">
        <v>0</v>
      </c>
    </row>
    <row r="2197" spans="35:36">
      <c r="AI2197" s="28">
        <v>40221</v>
      </c>
      <c r="AJ2197">
        <v>0</v>
      </c>
    </row>
    <row r="2198" spans="35:36">
      <c r="AI2198" s="28">
        <v>40222</v>
      </c>
      <c r="AJ2198">
        <v>0</v>
      </c>
    </row>
    <row r="2199" spans="35:36">
      <c r="AI2199" s="28">
        <v>40223</v>
      </c>
      <c r="AJ2199">
        <v>0</v>
      </c>
    </row>
    <row r="2200" spans="35:36">
      <c r="AI2200" s="28">
        <v>40224</v>
      </c>
      <c r="AJ2200">
        <v>0</v>
      </c>
    </row>
    <row r="2201" spans="35:36">
      <c r="AI2201" s="28">
        <v>40225</v>
      </c>
      <c r="AJ2201">
        <v>0</v>
      </c>
    </row>
    <row r="2202" spans="35:36">
      <c r="AI2202" s="28">
        <v>40226</v>
      </c>
      <c r="AJ2202">
        <v>0</v>
      </c>
    </row>
    <row r="2203" spans="35:36">
      <c r="AI2203" s="28">
        <v>40227</v>
      </c>
      <c r="AJ2203">
        <v>0</v>
      </c>
    </row>
    <row r="2204" spans="35:36">
      <c r="AI2204" s="28">
        <v>40228</v>
      </c>
      <c r="AJ2204">
        <v>0</v>
      </c>
    </row>
    <row r="2205" spans="35:36">
      <c r="AI2205" s="28">
        <v>40229</v>
      </c>
      <c r="AJ2205">
        <v>0</v>
      </c>
    </row>
    <row r="2206" spans="35:36">
      <c r="AI2206" s="28">
        <v>40230</v>
      </c>
      <c r="AJ2206">
        <v>0</v>
      </c>
    </row>
    <row r="2207" spans="35:36">
      <c r="AI2207" s="28">
        <v>40231</v>
      </c>
      <c r="AJ2207">
        <v>0</v>
      </c>
    </row>
    <row r="2208" spans="35:36">
      <c r="AI2208" s="28">
        <v>40232</v>
      </c>
      <c r="AJ2208">
        <v>0</v>
      </c>
    </row>
    <row r="2209" spans="35:36">
      <c r="AI2209" s="28">
        <v>40233</v>
      </c>
      <c r="AJ2209">
        <v>0</v>
      </c>
    </row>
    <row r="2210" spans="35:36">
      <c r="AI2210" s="28">
        <v>40234</v>
      </c>
      <c r="AJ2210">
        <v>0</v>
      </c>
    </row>
    <row r="2211" spans="35:36">
      <c r="AI2211" s="28">
        <v>40235</v>
      </c>
      <c r="AJ2211">
        <v>0</v>
      </c>
    </row>
    <row r="2212" spans="35:36">
      <c r="AI2212" s="28">
        <v>40236</v>
      </c>
      <c r="AJ2212">
        <v>0</v>
      </c>
    </row>
    <row r="2213" spans="35:36">
      <c r="AI2213" s="28">
        <v>40237</v>
      </c>
      <c r="AJ2213">
        <v>0</v>
      </c>
    </row>
    <row r="2214" spans="35:36">
      <c r="AI2214" s="28">
        <v>40238</v>
      </c>
      <c r="AJ2214">
        <v>0</v>
      </c>
    </row>
    <row r="2215" spans="35:36">
      <c r="AI2215" s="28">
        <v>40239</v>
      </c>
      <c r="AJ2215">
        <v>0</v>
      </c>
    </row>
    <row r="2216" spans="35:36">
      <c r="AI2216" s="28">
        <v>40240</v>
      </c>
      <c r="AJ2216">
        <v>0</v>
      </c>
    </row>
    <row r="2217" spans="35:36">
      <c r="AI2217" s="28">
        <v>40241</v>
      </c>
      <c r="AJ2217">
        <v>0</v>
      </c>
    </row>
    <row r="2218" spans="35:36">
      <c r="AI2218" s="28">
        <v>40242</v>
      </c>
      <c r="AJ2218">
        <v>0</v>
      </c>
    </row>
    <row r="2219" spans="35:36">
      <c r="AI2219" s="28">
        <v>40243</v>
      </c>
      <c r="AJ2219">
        <v>0</v>
      </c>
    </row>
    <row r="2220" spans="35:36">
      <c r="AI2220" s="28">
        <v>40244</v>
      </c>
      <c r="AJ2220">
        <v>0</v>
      </c>
    </row>
    <row r="2221" spans="35:36">
      <c r="AI2221" s="28">
        <v>40245</v>
      </c>
      <c r="AJ2221">
        <v>0</v>
      </c>
    </row>
    <row r="2222" spans="35:36">
      <c r="AI2222" s="28">
        <v>40246</v>
      </c>
      <c r="AJ2222">
        <v>0</v>
      </c>
    </row>
    <row r="2223" spans="35:36">
      <c r="AI2223" s="28">
        <v>40247</v>
      </c>
      <c r="AJ2223">
        <v>0</v>
      </c>
    </row>
    <row r="2224" spans="35:36">
      <c r="AI2224" s="28">
        <v>40248</v>
      </c>
      <c r="AJ2224">
        <v>0</v>
      </c>
    </row>
    <row r="2225" spans="35:36">
      <c r="AI2225" s="28">
        <v>40249</v>
      </c>
      <c r="AJ2225">
        <v>0</v>
      </c>
    </row>
    <row r="2226" spans="35:36">
      <c r="AI2226" s="28">
        <v>40250</v>
      </c>
      <c r="AJ2226">
        <v>0</v>
      </c>
    </row>
    <row r="2227" spans="35:36">
      <c r="AI2227" s="28">
        <v>40251</v>
      </c>
      <c r="AJ2227">
        <v>0</v>
      </c>
    </row>
    <row r="2228" spans="35:36">
      <c r="AI2228" s="28">
        <v>40252</v>
      </c>
      <c r="AJ2228">
        <v>0</v>
      </c>
    </row>
    <row r="2229" spans="35:36">
      <c r="AI2229" s="28">
        <v>40253</v>
      </c>
      <c r="AJ2229">
        <v>0</v>
      </c>
    </row>
    <row r="2230" spans="35:36">
      <c r="AI2230" s="28">
        <v>40254</v>
      </c>
      <c r="AJ2230">
        <v>0</v>
      </c>
    </row>
    <row r="2231" spans="35:36">
      <c r="AI2231" s="28">
        <v>40255</v>
      </c>
      <c r="AJ2231">
        <v>0</v>
      </c>
    </row>
    <row r="2232" spans="35:36">
      <c r="AI2232" s="28">
        <v>40256</v>
      </c>
      <c r="AJ2232">
        <v>0</v>
      </c>
    </row>
    <row r="2233" spans="35:36">
      <c r="AI2233" s="28">
        <v>40257</v>
      </c>
      <c r="AJ2233">
        <v>0</v>
      </c>
    </row>
    <row r="2234" spans="35:36">
      <c r="AI2234" s="28">
        <v>40258</v>
      </c>
      <c r="AJ2234">
        <v>0</v>
      </c>
    </row>
    <row r="2235" spans="35:36">
      <c r="AI2235" s="28">
        <v>40259</v>
      </c>
      <c r="AJ2235">
        <v>0</v>
      </c>
    </row>
    <row r="2236" spans="35:36">
      <c r="AI2236" s="28">
        <v>40260</v>
      </c>
      <c r="AJ2236">
        <v>0</v>
      </c>
    </row>
    <row r="2237" spans="35:36">
      <c r="AI2237" s="28">
        <v>40261</v>
      </c>
      <c r="AJ2237">
        <v>88.364000000000004</v>
      </c>
    </row>
    <row r="2238" spans="35:36">
      <c r="AI2238" s="28">
        <v>40262</v>
      </c>
      <c r="AJ2238">
        <v>88.364000000000004</v>
      </c>
    </row>
    <row r="2239" spans="35:36">
      <c r="AI2239" s="28">
        <v>40263</v>
      </c>
      <c r="AJ2239">
        <v>48.250999999999998</v>
      </c>
    </row>
    <row r="2240" spans="35:36">
      <c r="AI2240" s="28">
        <v>40264</v>
      </c>
      <c r="AJ2240">
        <v>48.250999999999998</v>
      </c>
    </row>
    <row r="2241" spans="35:36">
      <c r="AI2241" s="28">
        <v>40265</v>
      </c>
      <c r="AJ2241">
        <v>48.250999999999998</v>
      </c>
    </row>
    <row r="2242" spans="35:36">
      <c r="AI2242" s="28">
        <v>40266</v>
      </c>
      <c r="AJ2242">
        <v>48.250999999999998</v>
      </c>
    </row>
    <row r="2243" spans="35:36">
      <c r="AI2243" s="28">
        <v>40267</v>
      </c>
      <c r="AJ2243">
        <v>13.952</v>
      </c>
    </row>
    <row r="2244" spans="35:36">
      <c r="AI2244" s="28">
        <v>40268</v>
      </c>
      <c r="AJ2244">
        <v>13.952</v>
      </c>
    </row>
    <row r="2245" spans="35:36">
      <c r="AI2245" s="28">
        <v>40269</v>
      </c>
      <c r="AJ2245">
        <v>13.952</v>
      </c>
    </row>
    <row r="2246" spans="35:36">
      <c r="AI2246" s="28">
        <v>40270</v>
      </c>
      <c r="AJ2246">
        <v>13.952</v>
      </c>
    </row>
    <row r="2247" spans="35:36">
      <c r="AI2247" s="28">
        <v>40271</v>
      </c>
      <c r="AJ2247">
        <v>13.952</v>
      </c>
    </row>
    <row r="2248" spans="35:36">
      <c r="AI2248" s="28">
        <v>40272</v>
      </c>
      <c r="AJ2248">
        <v>13.952</v>
      </c>
    </row>
    <row r="2249" spans="35:36">
      <c r="AI2249" s="28">
        <v>40273</v>
      </c>
      <c r="AJ2249">
        <v>13.952</v>
      </c>
    </row>
    <row r="2250" spans="35:36">
      <c r="AI2250" s="28">
        <v>40274</v>
      </c>
      <c r="AJ2250">
        <v>17.939</v>
      </c>
    </row>
    <row r="2251" spans="35:36">
      <c r="AI2251" s="28">
        <v>40275</v>
      </c>
      <c r="AJ2251">
        <v>17.939</v>
      </c>
    </row>
    <row r="2252" spans="35:36">
      <c r="AI2252" s="28">
        <v>40276</v>
      </c>
      <c r="AJ2252">
        <v>17.939</v>
      </c>
    </row>
    <row r="2253" spans="35:36">
      <c r="AI2253" s="28">
        <v>40277</v>
      </c>
      <c r="AJ2253">
        <v>17.939</v>
      </c>
    </row>
    <row r="2254" spans="35:36">
      <c r="AI2254" s="28">
        <v>40278</v>
      </c>
      <c r="AJ2254">
        <v>17.939</v>
      </c>
    </row>
    <row r="2255" spans="35:36">
      <c r="AI2255" s="28">
        <v>40279</v>
      </c>
      <c r="AJ2255">
        <v>17.939</v>
      </c>
    </row>
    <row r="2256" spans="35:36">
      <c r="AI2256" s="28">
        <v>40280</v>
      </c>
      <c r="AJ2256">
        <v>17.939</v>
      </c>
    </row>
    <row r="2257" spans="35:36">
      <c r="AI2257" s="28">
        <v>40281</v>
      </c>
      <c r="AJ2257">
        <v>0</v>
      </c>
    </row>
    <row r="2258" spans="35:36">
      <c r="AI2258" s="28">
        <v>40282</v>
      </c>
      <c r="AJ2258">
        <v>0</v>
      </c>
    </row>
    <row r="2259" spans="35:36">
      <c r="AI2259" s="28">
        <v>40283</v>
      </c>
      <c r="AJ2259">
        <v>0</v>
      </c>
    </row>
    <row r="2260" spans="35:36">
      <c r="AI2260" s="28">
        <v>40284</v>
      </c>
      <c r="AJ2260">
        <v>0</v>
      </c>
    </row>
    <row r="2261" spans="35:36">
      <c r="AI2261" s="28">
        <v>40285</v>
      </c>
      <c r="AJ2261">
        <v>0</v>
      </c>
    </row>
    <row r="2262" spans="35:36">
      <c r="AI2262" s="28">
        <v>40286</v>
      </c>
      <c r="AJ2262">
        <v>0</v>
      </c>
    </row>
    <row r="2263" spans="35:36">
      <c r="AI2263" s="28">
        <v>40287</v>
      </c>
      <c r="AJ2263">
        <v>0</v>
      </c>
    </row>
    <row r="2264" spans="35:36">
      <c r="AI2264" s="28">
        <v>40288</v>
      </c>
      <c r="AJ2264">
        <v>0</v>
      </c>
    </row>
    <row r="2265" spans="35:36">
      <c r="AI2265" s="28">
        <v>40289</v>
      </c>
      <c r="AJ2265">
        <v>0</v>
      </c>
    </row>
    <row r="2266" spans="35:36">
      <c r="AI2266" s="28">
        <v>40290</v>
      </c>
      <c r="AJ2266">
        <v>0</v>
      </c>
    </row>
    <row r="2267" spans="35:36">
      <c r="AI2267" s="28">
        <v>40291</v>
      </c>
      <c r="AJ2267">
        <v>0</v>
      </c>
    </row>
    <row r="2268" spans="35:36">
      <c r="AI2268" s="28">
        <v>40292</v>
      </c>
      <c r="AJ2268">
        <v>0</v>
      </c>
    </row>
    <row r="2269" spans="35:36">
      <c r="AI2269" s="28">
        <v>40293</v>
      </c>
      <c r="AJ2269">
        <v>0</v>
      </c>
    </row>
    <row r="2270" spans="35:36">
      <c r="AI2270" s="28">
        <v>40294</v>
      </c>
      <c r="AJ2270">
        <v>0</v>
      </c>
    </row>
    <row r="2271" spans="35:36">
      <c r="AI2271" s="28">
        <v>40295</v>
      </c>
      <c r="AJ2271">
        <v>4.3186</v>
      </c>
    </row>
    <row r="2272" spans="35:36">
      <c r="AI2272" s="28">
        <v>40296</v>
      </c>
      <c r="AJ2272">
        <v>4.3186</v>
      </c>
    </row>
    <row r="2273" spans="35:36">
      <c r="AI2273" s="28">
        <v>40297</v>
      </c>
      <c r="AJ2273">
        <v>4.3186</v>
      </c>
    </row>
    <row r="2274" spans="35:36">
      <c r="AI2274" s="28">
        <v>40298</v>
      </c>
      <c r="AJ2274">
        <v>4.3186</v>
      </c>
    </row>
    <row r="2275" spans="35:36">
      <c r="AI2275" s="28">
        <v>40299</v>
      </c>
      <c r="AJ2275">
        <v>4.3186</v>
      </c>
    </row>
    <row r="2276" spans="35:36">
      <c r="AI2276" s="28">
        <v>40300</v>
      </c>
      <c r="AJ2276">
        <v>4.3186</v>
      </c>
    </row>
    <row r="2277" spans="35:36">
      <c r="AI2277" s="28">
        <v>40301</v>
      </c>
      <c r="AJ2277">
        <v>4.3186</v>
      </c>
    </row>
    <row r="2278" spans="35:36">
      <c r="AI2278" s="28">
        <v>40302</v>
      </c>
      <c r="AJ2278">
        <v>92.35</v>
      </c>
    </row>
    <row r="2279" spans="35:36">
      <c r="AI2279" s="28">
        <v>40303</v>
      </c>
      <c r="AJ2279">
        <v>92.35</v>
      </c>
    </row>
    <row r="2280" spans="35:36">
      <c r="AI2280" s="28">
        <v>40304</v>
      </c>
      <c r="AJ2280">
        <v>92.35</v>
      </c>
    </row>
    <row r="2281" spans="35:36">
      <c r="AI2281" s="28">
        <v>40305</v>
      </c>
      <c r="AJ2281">
        <v>92.35</v>
      </c>
    </row>
    <row r="2282" spans="35:36">
      <c r="AI2282" s="28">
        <v>40306</v>
      </c>
      <c r="AJ2282">
        <v>92.35</v>
      </c>
    </row>
    <row r="2283" spans="35:36">
      <c r="AI2283" s="28">
        <v>40307</v>
      </c>
      <c r="AJ2283">
        <v>92.35</v>
      </c>
    </row>
    <row r="2284" spans="35:36">
      <c r="AI2284" s="28">
        <v>40308</v>
      </c>
      <c r="AJ2284">
        <v>92.35</v>
      </c>
    </row>
    <row r="2285" spans="35:36">
      <c r="AI2285" s="28">
        <v>40309</v>
      </c>
      <c r="AJ2285">
        <v>70.284999999999997</v>
      </c>
    </row>
    <row r="2286" spans="35:36">
      <c r="AI2286" s="28">
        <v>40310</v>
      </c>
      <c r="AJ2286">
        <v>70.284999999999997</v>
      </c>
    </row>
    <row r="2287" spans="35:36">
      <c r="AI2287" s="28">
        <v>40311</v>
      </c>
      <c r="AJ2287">
        <v>70.284999999999997</v>
      </c>
    </row>
    <row r="2288" spans="35:36">
      <c r="AI2288" s="28">
        <v>40312</v>
      </c>
      <c r="AJ2288">
        <v>70.284999999999997</v>
      </c>
    </row>
    <row r="2289" spans="35:36">
      <c r="AI2289" s="28">
        <v>40313</v>
      </c>
      <c r="AJ2289">
        <v>70.284999999999997</v>
      </c>
    </row>
    <row r="2290" spans="35:36">
      <c r="AI2290" s="28">
        <v>40314</v>
      </c>
      <c r="AJ2290">
        <v>70.284999999999997</v>
      </c>
    </row>
    <row r="2291" spans="35:36">
      <c r="AI2291" s="28">
        <v>40315</v>
      </c>
      <c r="AJ2291">
        <v>70.284999999999997</v>
      </c>
    </row>
    <row r="2292" spans="35:36">
      <c r="AI2292" s="28">
        <v>40316</v>
      </c>
      <c r="AJ2292">
        <v>62.960999999999999</v>
      </c>
    </row>
    <row r="2293" spans="35:36">
      <c r="AI2293" s="28">
        <v>40317</v>
      </c>
      <c r="AJ2293">
        <v>62.960999999999999</v>
      </c>
    </row>
    <row r="2294" spans="35:36">
      <c r="AI2294" s="28">
        <v>40318</v>
      </c>
      <c r="AJ2294">
        <v>62.960999999999999</v>
      </c>
    </row>
    <row r="2295" spans="35:36">
      <c r="AI2295" s="28">
        <v>40319</v>
      </c>
      <c r="AJ2295">
        <v>62.960999999999999</v>
      </c>
    </row>
    <row r="2296" spans="35:36">
      <c r="AI2296" s="28">
        <v>40320</v>
      </c>
      <c r="AJ2296">
        <v>62.960999999999999</v>
      </c>
    </row>
    <row r="2297" spans="35:36">
      <c r="AI2297" s="28">
        <v>40321</v>
      </c>
      <c r="AJ2297">
        <v>62.960999999999999</v>
      </c>
    </row>
    <row r="2298" spans="35:36">
      <c r="AI2298" s="28">
        <v>40322</v>
      </c>
      <c r="AJ2298">
        <v>62.960999999999999</v>
      </c>
    </row>
    <row r="2299" spans="35:36">
      <c r="AI2299" s="28">
        <v>40323</v>
      </c>
      <c r="AJ2299">
        <v>51.277999999999999</v>
      </c>
    </row>
    <row r="2300" spans="35:36">
      <c r="AI2300" s="28">
        <v>40324</v>
      </c>
      <c r="AJ2300">
        <v>51.277999999999999</v>
      </c>
    </row>
    <row r="2301" spans="35:36">
      <c r="AI2301" s="28">
        <v>40325</v>
      </c>
      <c r="AJ2301">
        <v>51.277999999999999</v>
      </c>
    </row>
    <row r="2302" spans="35:36">
      <c r="AI2302" s="28">
        <v>40326</v>
      </c>
      <c r="AJ2302">
        <v>51.277999999999999</v>
      </c>
    </row>
    <row r="2303" spans="35:36">
      <c r="AI2303" s="28">
        <v>40327</v>
      </c>
      <c r="AJ2303">
        <v>51.277999999999999</v>
      </c>
    </row>
    <row r="2304" spans="35:36">
      <c r="AI2304" s="28">
        <v>40328</v>
      </c>
      <c r="AJ2304">
        <v>51.277999999999999</v>
      </c>
    </row>
    <row r="2305" spans="35:36">
      <c r="AI2305" s="28">
        <v>40329</v>
      </c>
      <c r="AJ2305">
        <v>51.277999999999999</v>
      </c>
    </row>
    <row r="2306" spans="35:36">
      <c r="AI2306" s="28">
        <v>40330</v>
      </c>
      <c r="AJ2306">
        <v>33.103000000000002</v>
      </c>
    </row>
    <row r="2307" spans="35:36">
      <c r="AI2307" s="28">
        <v>40331</v>
      </c>
      <c r="AJ2307">
        <v>33.103000000000002</v>
      </c>
    </row>
    <row r="2308" spans="35:36">
      <c r="AI2308" s="28">
        <v>40332</v>
      </c>
      <c r="AJ2308">
        <v>33.103000000000002</v>
      </c>
    </row>
    <row r="2309" spans="35:36">
      <c r="AI2309" s="28">
        <v>40333</v>
      </c>
      <c r="AJ2309">
        <v>33.103000000000002</v>
      </c>
    </row>
    <row r="2310" spans="35:36">
      <c r="AI2310" s="28">
        <v>40334</v>
      </c>
      <c r="AJ2310">
        <v>33.103000000000002</v>
      </c>
    </row>
    <row r="2311" spans="35:36">
      <c r="AI2311" s="28">
        <v>40335</v>
      </c>
      <c r="AJ2311">
        <v>33.103000000000002</v>
      </c>
    </row>
    <row r="2312" spans="35:36">
      <c r="AI2312" s="28">
        <v>40336</v>
      </c>
      <c r="AJ2312">
        <v>33.103000000000002</v>
      </c>
    </row>
    <row r="2313" spans="35:36">
      <c r="AI2313" s="28">
        <v>40337</v>
      </c>
      <c r="AJ2313">
        <v>15.577999999999999</v>
      </c>
    </row>
    <row r="2314" spans="35:36">
      <c r="AI2314" s="28">
        <v>40338</v>
      </c>
      <c r="AJ2314">
        <v>15.577999999999999</v>
      </c>
    </row>
    <row r="2315" spans="35:36">
      <c r="AI2315" s="28">
        <v>40339</v>
      </c>
      <c r="AJ2315">
        <v>15.577999999999999</v>
      </c>
    </row>
    <row r="2316" spans="35:36">
      <c r="AI2316" s="28">
        <v>40340</v>
      </c>
      <c r="AJ2316">
        <v>15.577999999999999</v>
      </c>
    </row>
    <row r="2317" spans="35:36">
      <c r="AI2317" s="28">
        <v>40341</v>
      </c>
      <c r="AJ2317">
        <v>15.577999999999999</v>
      </c>
    </row>
    <row r="2318" spans="35:36">
      <c r="AI2318" s="28">
        <v>40342</v>
      </c>
      <c r="AJ2318">
        <v>15.577999999999999</v>
      </c>
    </row>
    <row r="2319" spans="35:36">
      <c r="AI2319" s="28">
        <v>40343</v>
      </c>
      <c r="AJ2319">
        <v>15.577999999999999</v>
      </c>
    </row>
    <row r="2320" spans="35:36">
      <c r="AI2320" s="28">
        <v>40344</v>
      </c>
      <c r="AJ2320">
        <v>72.048000000000002</v>
      </c>
    </row>
    <row r="2321" spans="35:36">
      <c r="AI2321" s="28">
        <v>40345</v>
      </c>
      <c r="AJ2321">
        <v>72.048000000000002</v>
      </c>
    </row>
    <row r="2322" spans="35:36">
      <c r="AI2322" s="28">
        <v>40346</v>
      </c>
      <c r="AJ2322">
        <v>72.048000000000002</v>
      </c>
    </row>
    <row r="2323" spans="35:36">
      <c r="AI2323" s="28">
        <v>40347</v>
      </c>
      <c r="AJ2323">
        <v>72.048000000000002</v>
      </c>
    </row>
    <row r="2324" spans="35:36">
      <c r="AI2324" s="28">
        <v>40348</v>
      </c>
      <c r="AJ2324">
        <v>72.048000000000002</v>
      </c>
    </row>
    <row r="2325" spans="35:36">
      <c r="AI2325" s="28">
        <v>40349</v>
      </c>
      <c r="AJ2325">
        <v>72.048000000000002</v>
      </c>
    </row>
    <row r="2326" spans="35:36">
      <c r="AI2326" s="28">
        <v>40350</v>
      </c>
      <c r="AJ2326">
        <v>72.048000000000002</v>
      </c>
    </row>
    <row r="2327" spans="35:36">
      <c r="AI2327" s="28">
        <v>40351</v>
      </c>
      <c r="AJ2327">
        <v>81.512</v>
      </c>
    </row>
    <row r="2328" spans="35:36">
      <c r="AI2328" s="28">
        <v>40352</v>
      </c>
      <c r="AJ2328">
        <v>81.512</v>
      </c>
    </row>
    <row r="2329" spans="35:36">
      <c r="AI2329" s="28">
        <v>40353</v>
      </c>
      <c r="AJ2329">
        <v>81.512</v>
      </c>
    </row>
    <row r="2330" spans="35:36">
      <c r="AI2330" s="28">
        <v>40354</v>
      </c>
      <c r="AJ2330">
        <v>81.512</v>
      </c>
    </row>
    <row r="2331" spans="35:36">
      <c r="AI2331" s="28">
        <v>40355</v>
      </c>
      <c r="AJ2331">
        <v>81.512</v>
      </c>
    </row>
    <row r="2332" spans="35:36">
      <c r="AI2332" s="28">
        <v>40356</v>
      </c>
      <c r="AJ2332">
        <v>81.512</v>
      </c>
    </row>
    <row r="2333" spans="35:36">
      <c r="AI2333" s="28">
        <v>40357</v>
      </c>
      <c r="AJ2333">
        <v>81.512</v>
      </c>
    </row>
    <row r="2334" spans="35:36">
      <c r="AI2334" s="28">
        <v>40358</v>
      </c>
      <c r="AJ2334">
        <v>80.253</v>
      </c>
    </row>
    <row r="2335" spans="35:36">
      <c r="AI2335" s="28">
        <v>40359</v>
      </c>
      <c r="AJ2335">
        <v>80.253</v>
      </c>
    </row>
    <row r="2336" spans="35:36">
      <c r="AI2336" s="28">
        <v>40360</v>
      </c>
      <c r="AJ2336">
        <v>80.253</v>
      </c>
    </row>
    <row r="2337" spans="35:36">
      <c r="AI2337" s="28">
        <v>40361</v>
      </c>
      <c r="AJ2337">
        <v>80.253</v>
      </c>
    </row>
    <row r="2338" spans="35:36">
      <c r="AI2338" s="28">
        <v>40362</v>
      </c>
      <c r="AJ2338">
        <v>80.253</v>
      </c>
    </row>
    <row r="2339" spans="35:36">
      <c r="AI2339" s="28">
        <v>40363</v>
      </c>
      <c r="AJ2339">
        <v>80.253</v>
      </c>
    </row>
    <row r="2340" spans="35:36">
      <c r="AI2340" s="28">
        <v>40364</v>
      </c>
      <c r="AJ2340">
        <v>80.253</v>
      </c>
    </row>
    <row r="2341" spans="35:36">
      <c r="AI2341" s="28">
        <v>40365</v>
      </c>
      <c r="AJ2341">
        <v>65.206000000000003</v>
      </c>
    </row>
    <row r="2342" spans="35:36">
      <c r="AI2342" s="28">
        <v>40366</v>
      </c>
      <c r="AJ2342">
        <v>65.206000000000003</v>
      </c>
    </row>
    <row r="2343" spans="35:36">
      <c r="AI2343" s="28">
        <v>40367</v>
      </c>
      <c r="AJ2343">
        <v>65.206000000000003</v>
      </c>
    </row>
    <row r="2344" spans="35:36">
      <c r="AI2344" s="28">
        <v>40368</v>
      </c>
      <c r="AJ2344">
        <v>65.206000000000003</v>
      </c>
    </row>
    <row r="2345" spans="35:36">
      <c r="AI2345" s="28">
        <v>40369</v>
      </c>
      <c r="AJ2345">
        <v>65.206000000000003</v>
      </c>
    </row>
    <row r="2346" spans="35:36">
      <c r="AI2346" s="28">
        <v>40370</v>
      </c>
      <c r="AJ2346">
        <v>65.206000000000003</v>
      </c>
    </row>
    <row r="2347" spans="35:36">
      <c r="AI2347" s="28">
        <v>40371</v>
      </c>
      <c r="AJ2347">
        <v>65.206000000000003</v>
      </c>
    </row>
    <row r="2348" spans="35:36">
      <c r="AI2348" s="28">
        <v>40372</v>
      </c>
      <c r="AJ2348">
        <v>48.277000000000001</v>
      </c>
    </row>
    <row r="2349" spans="35:36">
      <c r="AI2349" s="28">
        <v>40373</v>
      </c>
      <c r="AJ2349">
        <v>48.277000000000001</v>
      </c>
    </row>
    <row r="2350" spans="35:36">
      <c r="AI2350" s="28">
        <v>40374</v>
      </c>
      <c r="AJ2350">
        <v>48.277000000000001</v>
      </c>
    </row>
    <row r="2351" spans="35:36">
      <c r="AI2351" s="28">
        <v>40375</v>
      </c>
      <c r="AJ2351">
        <v>48.277000000000001</v>
      </c>
    </row>
    <row r="2352" spans="35:36">
      <c r="AI2352" s="28">
        <v>40376</v>
      </c>
      <c r="AJ2352">
        <v>48.277000000000001</v>
      </c>
    </row>
    <row r="2353" spans="35:36">
      <c r="AI2353" s="28">
        <v>40377</v>
      </c>
      <c r="AJ2353">
        <v>48.277000000000001</v>
      </c>
    </row>
    <row r="2354" spans="35:36">
      <c r="AI2354" s="28">
        <v>40378</v>
      </c>
      <c r="AJ2354">
        <v>48.277000000000001</v>
      </c>
    </row>
    <row r="2355" spans="35:36">
      <c r="AI2355" s="28">
        <v>40379</v>
      </c>
      <c r="AJ2355">
        <v>40.753999999999998</v>
      </c>
    </row>
    <row r="2356" spans="35:36">
      <c r="AI2356" s="28">
        <v>40380</v>
      </c>
      <c r="AJ2356">
        <v>40.753999999999998</v>
      </c>
    </row>
    <row r="2357" spans="35:36">
      <c r="AI2357" s="28">
        <v>40381</v>
      </c>
      <c r="AJ2357">
        <v>40.753999999999998</v>
      </c>
    </row>
    <row r="2358" spans="35:36">
      <c r="AI2358" s="28">
        <v>40382</v>
      </c>
      <c r="AJ2358">
        <v>40.753999999999998</v>
      </c>
    </row>
    <row r="2359" spans="35:36">
      <c r="AI2359" s="28">
        <v>40383</v>
      </c>
      <c r="AJ2359">
        <v>40.753999999999998</v>
      </c>
    </row>
    <row r="2360" spans="35:36">
      <c r="AI2360" s="28">
        <v>40384</v>
      </c>
      <c r="AJ2360">
        <v>40.753999999999998</v>
      </c>
    </row>
    <row r="2361" spans="35:36">
      <c r="AI2361" s="28">
        <v>40385</v>
      </c>
      <c r="AJ2361">
        <v>40.753999999999998</v>
      </c>
    </row>
    <row r="2362" spans="35:36">
      <c r="AI2362" s="28">
        <v>40386</v>
      </c>
      <c r="AJ2362">
        <v>33.856999999999999</v>
      </c>
    </row>
    <row r="2363" spans="35:36">
      <c r="AI2363" s="28">
        <v>40387</v>
      </c>
      <c r="AJ2363">
        <v>33.856999999999999</v>
      </c>
    </row>
    <row r="2364" spans="35:36">
      <c r="AI2364" s="28">
        <v>40388</v>
      </c>
      <c r="AJ2364">
        <v>33.856999999999999</v>
      </c>
    </row>
    <row r="2365" spans="35:36">
      <c r="AI2365" s="28">
        <v>40389</v>
      </c>
      <c r="AJ2365">
        <v>33.856999999999999</v>
      </c>
    </row>
    <row r="2366" spans="35:36">
      <c r="AI2366" s="28">
        <v>40390</v>
      </c>
      <c r="AJ2366">
        <v>33.856999999999999</v>
      </c>
    </row>
    <row r="2367" spans="35:36">
      <c r="AI2367" s="28">
        <v>40391</v>
      </c>
      <c r="AJ2367">
        <v>33.856999999999999</v>
      </c>
    </row>
    <row r="2368" spans="35:36">
      <c r="AI2368" s="28">
        <v>40392</v>
      </c>
      <c r="AJ2368">
        <v>33.856999999999999</v>
      </c>
    </row>
    <row r="2369" spans="35:36">
      <c r="AI2369" s="28">
        <v>40393</v>
      </c>
      <c r="AJ2369">
        <v>0</v>
      </c>
    </row>
    <row r="2370" spans="35:36">
      <c r="AI2370" s="28">
        <v>40394</v>
      </c>
      <c r="AJ2370">
        <v>0</v>
      </c>
    </row>
    <row r="2371" spans="35:36">
      <c r="AI2371" s="28">
        <v>40395</v>
      </c>
      <c r="AJ2371">
        <v>0</v>
      </c>
    </row>
    <row r="2372" spans="35:36">
      <c r="AI2372" s="28">
        <v>40396</v>
      </c>
      <c r="AJ2372">
        <v>0</v>
      </c>
    </row>
    <row r="2373" spans="35:36">
      <c r="AI2373" s="28">
        <v>40397</v>
      </c>
      <c r="AJ2373">
        <v>0</v>
      </c>
    </row>
    <row r="2374" spans="35:36">
      <c r="AI2374" s="28">
        <v>40398</v>
      </c>
      <c r="AJ2374">
        <v>0</v>
      </c>
    </row>
    <row r="2375" spans="35:36">
      <c r="AI2375" s="28">
        <v>40399</v>
      </c>
      <c r="AJ2375">
        <v>0</v>
      </c>
    </row>
    <row r="2376" spans="35:36">
      <c r="AI2376" s="28">
        <v>40400</v>
      </c>
      <c r="AJ2376">
        <v>53.606999999999999</v>
      </c>
    </row>
    <row r="2377" spans="35:36">
      <c r="AI2377" s="28">
        <v>40401</v>
      </c>
      <c r="AJ2377">
        <v>53.606999999999999</v>
      </c>
    </row>
    <row r="2378" spans="35:36">
      <c r="AI2378" s="28">
        <v>40402</v>
      </c>
      <c r="AJ2378">
        <v>53.606999999999999</v>
      </c>
    </row>
    <row r="2379" spans="35:36">
      <c r="AI2379" s="28">
        <v>40403</v>
      </c>
      <c r="AJ2379">
        <v>53.606999999999999</v>
      </c>
    </row>
    <row r="2380" spans="35:36">
      <c r="AI2380" s="28">
        <v>40404</v>
      </c>
      <c r="AJ2380">
        <v>53.606999999999999</v>
      </c>
    </row>
    <row r="2381" spans="35:36">
      <c r="AI2381" s="28">
        <v>40405</v>
      </c>
      <c r="AJ2381">
        <v>53.606999999999999</v>
      </c>
    </row>
    <row r="2382" spans="35:36">
      <c r="AI2382" s="28">
        <v>40406</v>
      </c>
      <c r="AJ2382">
        <v>53.606999999999999</v>
      </c>
    </row>
    <row r="2383" spans="35:36">
      <c r="AI2383" s="28">
        <v>40407</v>
      </c>
      <c r="AJ2383">
        <v>0</v>
      </c>
    </row>
    <row r="2384" spans="35:36">
      <c r="AI2384" s="28">
        <v>40408</v>
      </c>
      <c r="AJ2384">
        <v>0</v>
      </c>
    </row>
    <row r="2385" spans="35:36">
      <c r="AI2385" s="28">
        <v>40409</v>
      </c>
      <c r="AJ2385">
        <v>0</v>
      </c>
    </row>
    <row r="2386" spans="35:36">
      <c r="AI2386" s="28">
        <v>40410</v>
      </c>
      <c r="AJ2386">
        <v>0</v>
      </c>
    </row>
    <row r="2387" spans="35:36">
      <c r="AI2387" s="28">
        <v>40411</v>
      </c>
      <c r="AJ2387">
        <v>0</v>
      </c>
    </row>
    <row r="2388" spans="35:36">
      <c r="AI2388" s="28">
        <v>40412</v>
      </c>
      <c r="AJ2388">
        <v>0</v>
      </c>
    </row>
    <row r="2389" spans="35:36">
      <c r="AI2389" s="28">
        <v>40413</v>
      </c>
      <c r="AJ2389">
        <v>0</v>
      </c>
    </row>
    <row r="2390" spans="35:36">
      <c r="AI2390" s="28">
        <v>40414</v>
      </c>
      <c r="AJ2390">
        <v>14.734</v>
      </c>
    </row>
    <row r="2391" spans="35:36">
      <c r="AI2391" s="28">
        <v>40415</v>
      </c>
      <c r="AJ2391">
        <v>14.734</v>
      </c>
    </row>
    <row r="2392" spans="35:36">
      <c r="AI2392" s="28">
        <v>40416</v>
      </c>
      <c r="AJ2392">
        <v>14.734</v>
      </c>
    </row>
    <row r="2393" spans="35:36">
      <c r="AI2393" s="28">
        <v>40417</v>
      </c>
      <c r="AJ2393">
        <v>14.734</v>
      </c>
    </row>
    <row r="2394" spans="35:36">
      <c r="AI2394" s="28">
        <v>40418</v>
      </c>
      <c r="AJ2394">
        <v>14.734</v>
      </c>
    </row>
    <row r="2395" spans="35:36">
      <c r="AI2395" s="28">
        <v>40419</v>
      </c>
      <c r="AJ2395">
        <v>14.734</v>
      </c>
    </row>
    <row r="2396" spans="35:36">
      <c r="AI2396" s="28">
        <v>40420</v>
      </c>
      <c r="AJ2396">
        <v>14.734</v>
      </c>
    </row>
    <row r="2397" spans="35:36">
      <c r="AI2397" s="28">
        <v>40421</v>
      </c>
      <c r="AJ2397">
        <v>133.86000000000001</v>
      </c>
    </row>
    <row r="2398" spans="35:36">
      <c r="AI2398" s="28">
        <v>40422</v>
      </c>
      <c r="AJ2398">
        <v>133.86000000000001</v>
      </c>
    </row>
    <row r="2399" spans="35:36">
      <c r="AI2399" s="28">
        <v>40423</v>
      </c>
      <c r="AJ2399">
        <v>133.86000000000001</v>
      </c>
    </row>
    <row r="2400" spans="35:36">
      <c r="AI2400" s="28">
        <v>40424</v>
      </c>
      <c r="AJ2400">
        <v>133.86000000000001</v>
      </c>
    </row>
    <row r="2401" spans="35:36">
      <c r="AI2401" s="28">
        <v>40425</v>
      </c>
      <c r="AJ2401">
        <v>133.86000000000001</v>
      </c>
    </row>
    <row r="2402" spans="35:36">
      <c r="AI2402" s="28">
        <v>40426</v>
      </c>
      <c r="AJ2402">
        <v>133.86000000000001</v>
      </c>
    </row>
    <row r="2403" spans="35:36">
      <c r="AI2403" s="28">
        <v>40427</v>
      </c>
      <c r="AJ2403">
        <v>133.86000000000001</v>
      </c>
    </row>
    <row r="2404" spans="35:36">
      <c r="AI2404" s="28">
        <v>40428</v>
      </c>
      <c r="AJ2404">
        <v>37.305</v>
      </c>
    </row>
    <row r="2405" spans="35:36">
      <c r="AI2405" s="28">
        <v>40429</v>
      </c>
      <c r="AJ2405">
        <v>37.305</v>
      </c>
    </row>
    <row r="2406" spans="35:36">
      <c r="AI2406" s="28">
        <v>40430</v>
      </c>
      <c r="AJ2406">
        <v>37.305</v>
      </c>
    </row>
    <row r="2407" spans="35:36">
      <c r="AI2407" s="28">
        <v>40431</v>
      </c>
      <c r="AJ2407">
        <v>37.305</v>
      </c>
    </row>
    <row r="2408" spans="35:36">
      <c r="AI2408" s="28">
        <v>40432</v>
      </c>
      <c r="AJ2408">
        <v>37.305</v>
      </c>
    </row>
    <row r="2409" spans="35:36">
      <c r="AI2409" s="28">
        <v>40433</v>
      </c>
      <c r="AJ2409">
        <v>37.305</v>
      </c>
    </row>
    <row r="2410" spans="35:36">
      <c r="AI2410" s="28">
        <v>40434</v>
      </c>
      <c r="AJ2410">
        <v>37.305</v>
      </c>
    </row>
    <row r="2411" spans="35:36">
      <c r="AI2411" s="28">
        <v>40435</v>
      </c>
      <c r="AJ2411">
        <v>0</v>
      </c>
    </row>
    <row r="2412" spans="35:36">
      <c r="AI2412" s="28">
        <v>40436</v>
      </c>
      <c r="AJ2412">
        <v>0</v>
      </c>
    </row>
    <row r="2413" spans="35:36">
      <c r="AI2413" s="28">
        <v>40437</v>
      </c>
      <c r="AJ2413">
        <v>0</v>
      </c>
    </row>
    <row r="2414" spans="35:36">
      <c r="AI2414" s="28">
        <v>40438</v>
      </c>
      <c r="AJ2414">
        <v>0</v>
      </c>
    </row>
    <row r="2415" spans="35:36">
      <c r="AI2415" s="28">
        <v>40439</v>
      </c>
      <c r="AJ2415">
        <v>0</v>
      </c>
    </row>
    <row r="2416" spans="35:36">
      <c r="AI2416" s="28">
        <v>40440</v>
      </c>
      <c r="AJ2416">
        <v>0</v>
      </c>
    </row>
    <row r="2417" spans="35:36">
      <c r="AI2417" s="28">
        <v>40441</v>
      </c>
      <c r="AJ2417">
        <v>0</v>
      </c>
    </row>
    <row r="2418" spans="35:36">
      <c r="AI2418" s="28">
        <v>40442</v>
      </c>
      <c r="AJ2418">
        <v>0</v>
      </c>
    </row>
    <row r="2419" spans="35:36">
      <c r="AI2419" s="28">
        <v>40443</v>
      </c>
      <c r="AJ2419">
        <v>0</v>
      </c>
    </row>
    <row r="2420" spans="35:36">
      <c r="AI2420" s="28">
        <v>40444</v>
      </c>
      <c r="AJ2420">
        <v>0</v>
      </c>
    </row>
    <row r="2421" spans="35:36">
      <c r="AI2421" s="28">
        <v>40445</v>
      </c>
      <c r="AJ2421">
        <v>0</v>
      </c>
    </row>
    <row r="2422" spans="35:36">
      <c r="AI2422" s="28">
        <v>40446</v>
      </c>
      <c r="AJ2422">
        <v>0</v>
      </c>
    </row>
    <row r="2423" spans="35:36">
      <c r="AI2423" s="28">
        <v>40447</v>
      </c>
      <c r="AJ2423">
        <v>0</v>
      </c>
    </row>
    <row r="2424" spans="35:36">
      <c r="AI2424" s="28">
        <v>40448</v>
      </c>
      <c r="AJ2424">
        <v>0</v>
      </c>
    </row>
    <row r="2425" spans="35:36">
      <c r="AI2425" s="28">
        <v>40449</v>
      </c>
      <c r="AJ2425">
        <v>0</v>
      </c>
    </row>
    <row r="2426" spans="35:36">
      <c r="AI2426" s="28">
        <v>40450</v>
      </c>
      <c r="AJ2426">
        <v>0</v>
      </c>
    </row>
    <row r="2427" spans="35:36">
      <c r="AI2427" s="28">
        <v>40451</v>
      </c>
      <c r="AJ2427">
        <v>0</v>
      </c>
    </row>
    <row r="2428" spans="35:36">
      <c r="AI2428" s="28">
        <v>40452</v>
      </c>
      <c r="AJ2428">
        <v>0</v>
      </c>
    </row>
    <row r="2429" spans="35:36">
      <c r="AI2429" s="28">
        <v>40453</v>
      </c>
      <c r="AJ2429">
        <v>0</v>
      </c>
    </row>
    <row r="2430" spans="35:36">
      <c r="AI2430" s="28">
        <v>40454</v>
      </c>
      <c r="AJ2430">
        <v>0</v>
      </c>
    </row>
    <row r="2431" spans="35:36">
      <c r="AI2431" s="28">
        <v>40455</v>
      </c>
      <c r="AJ2431">
        <v>0</v>
      </c>
    </row>
    <row r="2432" spans="35:36">
      <c r="AI2432" s="28">
        <v>40456</v>
      </c>
      <c r="AJ2432">
        <v>0</v>
      </c>
    </row>
    <row r="2433" spans="35:36">
      <c r="AI2433" s="28">
        <v>40457</v>
      </c>
      <c r="AJ2433">
        <v>0</v>
      </c>
    </row>
    <row r="2434" spans="35:36">
      <c r="AI2434" s="28">
        <v>40458</v>
      </c>
      <c r="AJ2434">
        <v>0</v>
      </c>
    </row>
    <row r="2435" spans="35:36">
      <c r="AI2435" s="28">
        <v>40459</v>
      </c>
      <c r="AJ2435">
        <v>0</v>
      </c>
    </row>
    <row r="2436" spans="35:36">
      <c r="AI2436" s="28">
        <v>40460</v>
      </c>
      <c r="AJ2436">
        <v>0</v>
      </c>
    </row>
    <row r="2437" spans="35:36">
      <c r="AI2437" s="28">
        <v>40461</v>
      </c>
      <c r="AJ2437">
        <v>0</v>
      </c>
    </row>
    <row r="2438" spans="35:36">
      <c r="AI2438" s="28">
        <v>40462</v>
      </c>
      <c r="AJ2438">
        <v>0</v>
      </c>
    </row>
    <row r="2439" spans="35:36">
      <c r="AI2439" s="28">
        <v>40463</v>
      </c>
      <c r="AJ2439">
        <v>0</v>
      </c>
    </row>
    <row r="2440" spans="35:36">
      <c r="AI2440" s="28">
        <v>40464</v>
      </c>
      <c r="AJ2440">
        <v>0</v>
      </c>
    </row>
    <row r="2441" spans="35:36">
      <c r="AI2441" s="28">
        <v>40465</v>
      </c>
      <c r="AJ2441">
        <v>0</v>
      </c>
    </row>
    <row r="2442" spans="35:36">
      <c r="AI2442" s="28">
        <v>40466</v>
      </c>
      <c r="AJ2442">
        <v>0</v>
      </c>
    </row>
    <row r="2443" spans="35:36">
      <c r="AI2443" s="28">
        <v>40467</v>
      </c>
      <c r="AJ2443">
        <v>0</v>
      </c>
    </row>
    <row r="2444" spans="35:36">
      <c r="AI2444" s="28">
        <v>40468</v>
      </c>
      <c r="AJ2444">
        <v>0</v>
      </c>
    </row>
    <row r="2445" spans="35:36">
      <c r="AI2445" s="28">
        <v>40469</v>
      </c>
      <c r="AJ2445">
        <v>0</v>
      </c>
    </row>
    <row r="2446" spans="35:36">
      <c r="AI2446" s="28">
        <v>40470</v>
      </c>
      <c r="AJ2446">
        <v>0</v>
      </c>
    </row>
    <row r="2447" spans="35:36">
      <c r="AI2447" s="28">
        <v>40471</v>
      </c>
      <c r="AJ2447">
        <v>0</v>
      </c>
    </row>
    <row r="2448" spans="35:36">
      <c r="AI2448" s="28">
        <v>40472</v>
      </c>
      <c r="AJ2448">
        <v>0</v>
      </c>
    </row>
    <row r="2449" spans="35:36">
      <c r="AI2449" s="28">
        <v>40473</v>
      </c>
      <c r="AJ2449">
        <v>0</v>
      </c>
    </row>
    <row r="2450" spans="35:36">
      <c r="AI2450" s="28">
        <v>40474</v>
      </c>
      <c r="AJ2450">
        <v>0</v>
      </c>
    </row>
    <row r="2451" spans="35:36">
      <c r="AI2451" s="28">
        <v>40475</v>
      </c>
      <c r="AJ2451">
        <v>0</v>
      </c>
    </row>
    <row r="2452" spans="35:36">
      <c r="AI2452" s="28">
        <v>40476</v>
      </c>
      <c r="AJ2452">
        <v>0</v>
      </c>
    </row>
    <row r="2453" spans="35:36">
      <c r="AI2453" s="28">
        <v>40477</v>
      </c>
      <c r="AJ2453">
        <v>0</v>
      </c>
    </row>
    <row r="2454" spans="35:36">
      <c r="AI2454" s="28">
        <v>40478</v>
      </c>
      <c r="AJ2454">
        <v>0</v>
      </c>
    </row>
    <row r="2455" spans="35:36">
      <c r="AI2455" s="28">
        <v>40479</v>
      </c>
      <c r="AJ2455">
        <v>0</v>
      </c>
    </row>
    <row r="2456" spans="35:36">
      <c r="AI2456" s="28">
        <v>40480</v>
      </c>
      <c r="AJ2456">
        <v>0</v>
      </c>
    </row>
    <row r="2457" spans="35:36">
      <c r="AI2457" s="28">
        <v>40481</v>
      </c>
      <c r="AJ2457">
        <v>0</v>
      </c>
    </row>
    <row r="2458" spans="35:36">
      <c r="AI2458" s="28">
        <v>40482</v>
      </c>
      <c r="AJ2458">
        <v>0</v>
      </c>
    </row>
    <row r="2459" spans="35:36">
      <c r="AI2459" s="28">
        <v>40483</v>
      </c>
      <c r="AJ2459">
        <v>0</v>
      </c>
    </row>
    <row r="2460" spans="35:36">
      <c r="AI2460" s="28">
        <v>40484</v>
      </c>
      <c r="AJ2460">
        <v>0</v>
      </c>
    </row>
    <row r="2461" spans="35:36">
      <c r="AI2461" s="28">
        <v>40485</v>
      </c>
      <c r="AJ2461">
        <v>0</v>
      </c>
    </row>
    <row r="2462" spans="35:36">
      <c r="AI2462" s="28">
        <v>40486</v>
      </c>
      <c r="AJ2462">
        <v>0</v>
      </c>
    </row>
    <row r="2463" spans="35:36">
      <c r="AI2463" s="28">
        <v>40487</v>
      </c>
      <c r="AJ2463">
        <v>0</v>
      </c>
    </row>
    <row r="2464" spans="35:36">
      <c r="AI2464" s="28">
        <v>40488</v>
      </c>
      <c r="AJ2464">
        <v>0</v>
      </c>
    </row>
    <row r="2465" spans="35:36">
      <c r="AI2465" s="28">
        <v>40489</v>
      </c>
      <c r="AJ2465">
        <v>0</v>
      </c>
    </row>
    <row r="2466" spans="35:36">
      <c r="AI2466" s="28">
        <v>40490</v>
      </c>
      <c r="AJ2466">
        <v>0</v>
      </c>
    </row>
    <row r="2467" spans="35:36">
      <c r="AI2467" s="28">
        <v>40491</v>
      </c>
      <c r="AJ2467">
        <v>0</v>
      </c>
    </row>
    <row r="2468" spans="35:36">
      <c r="AI2468" s="28">
        <v>40492</v>
      </c>
      <c r="AJ2468">
        <v>0</v>
      </c>
    </row>
    <row r="2469" spans="35:36">
      <c r="AI2469" s="28">
        <v>40493</v>
      </c>
      <c r="AJ2469">
        <v>0</v>
      </c>
    </row>
    <row r="2470" spans="35:36">
      <c r="AI2470" s="28">
        <v>40494</v>
      </c>
      <c r="AJ2470">
        <v>0</v>
      </c>
    </row>
    <row r="2471" spans="35:36">
      <c r="AI2471" s="28">
        <v>40495</v>
      </c>
      <c r="AJ2471">
        <v>0</v>
      </c>
    </row>
    <row r="2472" spans="35:36">
      <c r="AI2472" s="28">
        <v>40496</v>
      </c>
      <c r="AJ2472">
        <v>0</v>
      </c>
    </row>
    <row r="2473" spans="35:36">
      <c r="AI2473" s="28">
        <v>40497</v>
      </c>
      <c r="AJ2473">
        <v>0</v>
      </c>
    </row>
    <row r="2474" spans="35:36">
      <c r="AI2474" s="28">
        <v>40498</v>
      </c>
      <c r="AJ2474">
        <v>12.872999999999999</v>
      </c>
    </row>
    <row r="2475" spans="35:36">
      <c r="AI2475" s="28">
        <v>40499</v>
      </c>
      <c r="AJ2475">
        <v>12.872999999999999</v>
      </c>
    </row>
    <row r="2476" spans="35:36">
      <c r="AI2476" s="28">
        <v>40500</v>
      </c>
      <c r="AJ2476">
        <v>12.872999999999999</v>
      </c>
    </row>
    <row r="2477" spans="35:36">
      <c r="AI2477" s="28">
        <v>40501</v>
      </c>
      <c r="AJ2477">
        <v>140.85</v>
      </c>
    </row>
    <row r="2478" spans="35:36">
      <c r="AI2478" s="28">
        <v>40502</v>
      </c>
      <c r="AJ2478">
        <v>106.77</v>
      </c>
    </row>
    <row r="2479" spans="35:36">
      <c r="AI2479" s="28">
        <v>40503</v>
      </c>
      <c r="AJ2479">
        <v>106.78</v>
      </c>
    </row>
    <row r="2480" spans="35:36">
      <c r="AI2480" s="28">
        <v>40504</v>
      </c>
      <c r="AJ2480">
        <v>63.609000000000002</v>
      </c>
    </row>
    <row r="2481" spans="35:36">
      <c r="AI2481" s="28">
        <v>40505</v>
      </c>
      <c r="AJ2481">
        <v>120.41</v>
      </c>
    </row>
    <row r="2482" spans="35:36">
      <c r="AI2482" s="28">
        <v>40506</v>
      </c>
      <c r="AJ2482">
        <v>111.32</v>
      </c>
    </row>
    <row r="2483" spans="35:36">
      <c r="AI2483" s="28">
        <v>40507</v>
      </c>
      <c r="AJ2483">
        <v>79.513000000000005</v>
      </c>
    </row>
    <row r="2484" spans="35:36">
      <c r="AI2484" s="28">
        <v>40508</v>
      </c>
      <c r="AJ2484">
        <v>106.78</v>
      </c>
    </row>
    <row r="2485" spans="35:36">
      <c r="AI2485" s="28">
        <v>40509</v>
      </c>
      <c r="AJ2485">
        <v>102.23</v>
      </c>
    </row>
    <row r="2486" spans="35:36">
      <c r="AI2486" s="28">
        <v>40510</v>
      </c>
      <c r="AJ2486">
        <v>87.786000000000001</v>
      </c>
    </row>
    <row r="2487" spans="35:36">
      <c r="AI2487" s="28">
        <v>40511</v>
      </c>
      <c r="AJ2487">
        <v>87.786000000000001</v>
      </c>
    </row>
    <row r="2488" spans="35:36">
      <c r="AI2488" s="28">
        <v>40512</v>
      </c>
      <c r="AJ2488">
        <v>92.165999999999997</v>
      </c>
    </row>
    <row r="2489" spans="35:36">
      <c r="AI2489" s="28">
        <v>40513</v>
      </c>
      <c r="AJ2489">
        <v>92.165999999999997</v>
      </c>
    </row>
    <row r="2490" spans="35:36">
      <c r="AI2490" s="28">
        <v>40514</v>
      </c>
      <c r="AJ2490">
        <v>92.165999999999997</v>
      </c>
    </row>
    <row r="2491" spans="35:36">
      <c r="AI2491" s="28">
        <v>40515</v>
      </c>
      <c r="AJ2491">
        <v>0</v>
      </c>
    </row>
    <row r="2492" spans="35:36">
      <c r="AI2492" s="28">
        <v>40516</v>
      </c>
      <c r="AJ2492">
        <v>0</v>
      </c>
    </row>
    <row r="2493" spans="35:36">
      <c r="AI2493" s="28">
        <v>40517</v>
      </c>
      <c r="AJ2493">
        <v>0</v>
      </c>
    </row>
    <row r="2494" spans="35:36">
      <c r="AI2494" s="28">
        <v>40518</v>
      </c>
      <c r="AJ2494">
        <v>0</v>
      </c>
    </row>
    <row r="2495" spans="35:36">
      <c r="AI2495" s="28">
        <v>40519</v>
      </c>
      <c r="AJ2495">
        <v>0</v>
      </c>
    </row>
    <row r="2496" spans="35:36">
      <c r="AI2496" s="28">
        <v>40520</v>
      </c>
      <c r="AJ2496">
        <v>0</v>
      </c>
    </row>
    <row r="2497" spans="35:36">
      <c r="AI2497" s="28">
        <v>40521</v>
      </c>
      <c r="AJ2497">
        <v>0</v>
      </c>
    </row>
    <row r="2498" spans="35:36">
      <c r="AI2498" s="28">
        <v>40522</v>
      </c>
      <c r="AJ2498">
        <v>0</v>
      </c>
    </row>
    <row r="2499" spans="35:36">
      <c r="AI2499" s="28">
        <v>40523</v>
      </c>
      <c r="AJ2499">
        <v>0</v>
      </c>
    </row>
    <row r="2500" spans="35:36">
      <c r="AI2500" s="28">
        <v>40524</v>
      </c>
      <c r="AJ2500">
        <v>0</v>
      </c>
    </row>
    <row r="2501" spans="35:36">
      <c r="AI2501" s="28">
        <v>40525</v>
      </c>
      <c r="AJ2501">
        <v>0</v>
      </c>
    </row>
    <row r="2502" spans="35:36">
      <c r="AI2502" s="28">
        <v>40526</v>
      </c>
      <c r="AJ2502">
        <v>0</v>
      </c>
    </row>
    <row r="2503" spans="35:36">
      <c r="AI2503" s="28">
        <v>40527</v>
      </c>
      <c r="AJ2503">
        <v>0</v>
      </c>
    </row>
    <row r="2504" spans="35:36">
      <c r="AI2504" s="28">
        <v>40528</v>
      </c>
      <c r="AJ2504">
        <v>0</v>
      </c>
    </row>
    <row r="2505" spans="35:36">
      <c r="AI2505" s="28">
        <v>40529</v>
      </c>
      <c r="AJ2505">
        <v>0</v>
      </c>
    </row>
    <row r="2506" spans="35:36">
      <c r="AI2506" s="28">
        <v>40530</v>
      </c>
      <c r="AJ2506">
        <v>0</v>
      </c>
    </row>
    <row r="2507" spans="35:36">
      <c r="AI2507" s="28">
        <v>40531</v>
      </c>
      <c r="AJ2507">
        <v>0</v>
      </c>
    </row>
    <row r="2508" spans="35:36">
      <c r="AI2508" s="28">
        <v>40532</v>
      </c>
      <c r="AJ2508">
        <v>0</v>
      </c>
    </row>
    <row r="2509" spans="35:36">
      <c r="AI2509" s="28">
        <v>40533</v>
      </c>
      <c r="AJ2509">
        <v>0</v>
      </c>
    </row>
    <row r="2510" spans="35:36">
      <c r="AI2510" s="28">
        <v>40534</v>
      </c>
      <c r="AJ2510">
        <v>0</v>
      </c>
    </row>
    <row r="2511" spans="35:36">
      <c r="AI2511" s="28">
        <v>40535</v>
      </c>
      <c r="AJ2511">
        <v>0</v>
      </c>
    </row>
    <row r="2512" spans="35:36">
      <c r="AI2512" s="28">
        <v>40536</v>
      </c>
      <c r="AJ2512">
        <v>0</v>
      </c>
    </row>
    <row r="2513" spans="35:36">
      <c r="AI2513" s="28">
        <v>40537</v>
      </c>
      <c r="AJ2513">
        <v>0</v>
      </c>
    </row>
    <row r="2514" spans="35:36">
      <c r="AI2514" s="28">
        <v>40538</v>
      </c>
      <c r="AJ2514">
        <v>0</v>
      </c>
    </row>
    <row r="2515" spans="35:36">
      <c r="AI2515" s="28">
        <v>40539</v>
      </c>
      <c r="AJ2515">
        <v>0</v>
      </c>
    </row>
    <row r="2516" spans="35:36">
      <c r="AI2516" s="28">
        <v>40540</v>
      </c>
      <c r="AJ2516">
        <v>0</v>
      </c>
    </row>
    <row r="2517" spans="35:36">
      <c r="AI2517" s="28">
        <v>40541</v>
      </c>
      <c r="AJ2517">
        <v>0</v>
      </c>
    </row>
    <row r="2518" spans="35:36">
      <c r="AI2518" s="28">
        <v>40542</v>
      </c>
      <c r="AJ2518">
        <v>0</v>
      </c>
    </row>
    <row r="2519" spans="35:36">
      <c r="AI2519" s="28">
        <v>40543</v>
      </c>
      <c r="AJ2519">
        <v>0</v>
      </c>
    </row>
    <row r="2520" spans="35:36">
      <c r="AI2520" s="28">
        <v>40544</v>
      </c>
      <c r="AJ2520">
        <v>0</v>
      </c>
    </row>
    <row r="2521" spans="35:36">
      <c r="AI2521" s="28">
        <v>40545</v>
      </c>
      <c r="AJ2521">
        <v>0</v>
      </c>
    </row>
    <row r="2522" spans="35:36">
      <c r="AI2522" s="28">
        <v>40546</v>
      </c>
      <c r="AJ2522">
        <v>0</v>
      </c>
    </row>
    <row r="2523" spans="35:36">
      <c r="AI2523" s="28">
        <v>40547</v>
      </c>
      <c r="AJ2523">
        <v>0</v>
      </c>
    </row>
    <row r="2524" spans="35:36">
      <c r="AI2524" s="28">
        <v>40548</v>
      </c>
      <c r="AJ2524">
        <v>0</v>
      </c>
    </row>
    <row r="2525" spans="35:36">
      <c r="AI2525" s="28">
        <v>40549</v>
      </c>
      <c r="AJ2525">
        <v>0</v>
      </c>
    </row>
    <row r="2526" spans="35:36">
      <c r="AI2526" s="28">
        <v>40550</v>
      </c>
      <c r="AJ2526">
        <v>0</v>
      </c>
    </row>
    <row r="2527" spans="35:36">
      <c r="AI2527" s="28">
        <v>40551</v>
      </c>
      <c r="AJ2527">
        <v>0</v>
      </c>
    </row>
    <row r="2528" spans="35:36">
      <c r="AI2528" s="28">
        <v>40552</v>
      </c>
      <c r="AJ2528">
        <v>0</v>
      </c>
    </row>
    <row r="2529" spans="35:36">
      <c r="AI2529" s="28">
        <v>40553</v>
      </c>
      <c r="AJ2529">
        <v>0</v>
      </c>
    </row>
    <row r="2530" spans="35:36">
      <c r="AI2530" s="28">
        <v>40554</v>
      </c>
      <c r="AJ2530">
        <v>0</v>
      </c>
    </row>
    <row r="2531" spans="35:36">
      <c r="AI2531" s="28">
        <v>40555</v>
      </c>
      <c r="AJ2531">
        <v>0</v>
      </c>
    </row>
    <row r="2532" spans="35:36">
      <c r="AI2532" s="28">
        <v>40556</v>
      </c>
      <c r="AJ2532">
        <v>0</v>
      </c>
    </row>
    <row r="2533" spans="35:36">
      <c r="AI2533" s="28">
        <v>40557</v>
      </c>
      <c r="AJ2533">
        <v>0</v>
      </c>
    </row>
    <row r="2534" spans="35:36">
      <c r="AI2534" s="28">
        <v>40558</v>
      </c>
      <c r="AJ2534">
        <v>0</v>
      </c>
    </row>
    <row r="2535" spans="35:36">
      <c r="AI2535" s="28">
        <v>40559</v>
      </c>
      <c r="AJ2535">
        <v>0</v>
      </c>
    </row>
    <row r="2536" spans="35:36">
      <c r="AI2536" s="28">
        <v>40560</v>
      </c>
      <c r="AJ2536">
        <v>0</v>
      </c>
    </row>
    <row r="2537" spans="35:36">
      <c r="AI2537" s="28">
        <v>40561</v>
      </c>
      <c r="AJ2537">
        <v>0</v>
      </c>
    </row>
    <row r="2538" spans="35:36">
      <c r="AI2538" s="28">
        <v>40562</v>
      </c>
      <c r="AJ2538">
        <v>0</v>
      </c>
    </row>
    <row r="2539" spans="35:36">
      <c r="AI2539" s="28">
        <v>40563</v>
      </c>
      <c r="AJ2539">
        <v>0</v>
      </c>
    </row>
    <row r="2540" spans="35:36">
      <c r="AI2540" s="28">
        <v>40564</v>
      </c>
      <c r="AJ2540">
        <v>0</v>
      </c>
    </row>
    <row r="2541" spans="35:36">
      <c r="AI2541" s="28">
        <v>40565</v>
      </c>
      <c r="AJ2541">
        <v>0</v>
      </c>
    </row>
    <row r="2542" spans="35:36">
      <c r="AI2542" s="28">
        <v>40566</v>
      </c>
      <c r="AJ2542">
        <v>0</v>
      </c>
    </row>
    <row r="2543" spans="35:36">
      <c r="AI2543" s="28">
        <v>40567</v>
      </c>
      <c r="AJ2543">
        <v>0</v>
      </c>
    </row>
    <row r="2544" spans="35:36">
      <c r="AI2544" s="28">
        <v>40568</v>
      </c>
      <c r="AJ2544">
        <v>0</v>
      </c>
    </row>
    <row r="2545" spans="35:36">
      <c r="AI2545" s="28">
        <v>40569</v>
      </c>
      <c r="AJ2545">
        <v>0</v>
      </c>
    </row>
    <row r="2546" spans="35:36">
      <c r="AI2546" s="28">
        <v>40570</v>
      </c>
      <c r="AJ2546">
        <v>0</v>
      </c>
    </row>
    <row r="2547" spans="35:36">
      <c r="AI2547" s="28">
        <v>40571</v>
      </c>
      <c r="AJ2547">
        <v>0</v>
      </c>
    </row>
    <row r="2548" spans="35:36">
      <c r="AI2548" s="28">
        <v>40572</v>
      </c>
      <c r="AJ2548">
        <v>0</v>
      </c>
    </row>
    <row r="2549" spans="35:36">
      <c r="AI2549" s="28">
        <v>40573</v>
      </c>
      <c r="AJ2549">
        <v>0</v>
      </c>
    </row>
    <row r="2550" spans="35:36">
      <c r="AI2550" s="28">
        <v>40574</v>
      </c>
      <c r="AJ2550">
        <v>0</v>
      </c>
    </row>
    <row r="2551" spans="35:36">
      <c r="AI2551" s="28">
        <v>40575</v>
      </c>
      <c r="AJ2551">
        <v>0</v>
      </c>
    </row>
    <row r="2552" spans="35:36">
      <c r="AI2552" s="28">
        <v>40576</v>
      </c>
      <c r="AJ2552">
        <v>0</v>
      </c>
    </row>
    <row r="2553" spans="35:36">
      <c r="AI2553" s="28">
        <v>40577</v>
      </c>
      <c r="AJ2553">
        <v>0</v>
      </c>
    </row>
    <row r="2554" spans="35:36">
      <c r="AI2554" s="28">
        <v>40578</v>
      </c>
      <c r="AJ2554">
        <v>0</v>
      </c>
    </row>
    <row r="2555" spans="35:36">
      <c r="AI2555" s="28">
        <v>40579</v>
      </c>
      <c r="AJ2555">
        <v>0</v>
      </c>
    </row>
    <row r="2556" spans="35:36">
      <c r="AI2556" s="28">
        <v>40580</v>
      </c>
      <c r="AJ2556">
        <v>0</v>
      </c>
    </row>
    <row r="2557" spans="35:36">
      <c r="AI2557" s="28">
        <v>40581</v>
      </c>
      <c r="AJ2557">
        <v>0</v>
      </c>
    </row>
    <row r="2558" spans="35:36">
      <c r="AI2558" s="28">
        <v>40582</v>
      </c>
      <c r="AJ2558">
        <v>0</v>
      </c>
    </row>
    <row r="2559" spans="35:36">
      <c r="AI2559" s="28">
        <v>40583</v>
      </c>
      <c r="AJ2559">
        <v>0</v>
      </c>
    </row>
    <row r="2560" spans="35:36">
      <c r="AI2560" s="28">
        <v>40584</v>
      </c>
      <c r="AJ2560">
        <v>0</v>
      </c>
    </row>
    <row r="2561" spans="35:36">
      <c r="AI2561" s="28">
        <v>40585</v>
      </c>
      <c r="AJ2561">
        <v>0</v>
      </c>
    </row>
    <row r="2562" spans="35:36">
      <c r="AI2562" s="28">
        <v>40586</v>
      </c>
      <c r="AJ2562">
        <v>0</v>
      </c>
    </row>
    <row r="2563" spans="35:36">
      <c r="AI2563" s="28">
        <v>40587</v>
      </c>
      <c r="AJ2563">
        <v>0</v>
      </c>
    </row>
    <row r="2564" spans="35:36">
      <c r="AI2564" s="28">
        <v>40588</v>
      </c>
      <c r="AJ2564">
        <v>0</v>
      </c>
    </row>
    <row r="2565" spans="35:36">
      <c r="AI2565" s="28">
        <v>40589</v>
      </c>
      <c r="AJ2565">
        <v>0</v>
      </c>
    </row>
    <row r="2566" spans="35:36">
      <c r="AI2566" s="28">
        <v>40590</v>
      </c>
      <c r="AJ2566">
        <v>0</v>
      </c>
    </row>
    <row r="2567" spans="35:36">
      <c r="AI2567" s="28">
        <v>40591</v>
      </c>
      <c r="AJ2567">
        <v>0</v>
      </c>
    </row>
    <row r="2568" spans="35:36">
      <c r="AI2568" s="28">
        <v>40592</v>
      </c>
      <c r="AJ2568">
        <v>0</v>
      </c>
    </row>
    <row r="2569" spans="35:36">
      <c r="AI2569" s="28">
        <v>40593</v>
      </c>
      <c r="AJ2569">
        <v>0</v>
      </c>
    </row>
    <row r="2570" spans="35:36">
      <c r="AI2570" s="28">
        <v>40594</v>
      </c>
      <c r="AJ2570">
        <v>0</v>
      </c>
    </row>
    <row r="2571" spans="35:36">
      <c r="AI2571" s="28">
        <v>40595</v>
      </c>
      <c r="AJ2571">
        <v>0</v>
      </c>
    </row>
    <row r="2572" spans="35:36">
      <c r="AI2572" s="28">
        <v>40596</v>
      </c>
      <c r="AJ2572">
        <v>0</v>
      </c>
    </row>
    <row r="2573" spans="35:36">
      <c r="AI2573" s="28">
        <v>40597</v>
      </c>
      <c r="AJ2573">
        <v>0</v>
      </c>
    </row>
    <row r="2574" spans="35:36">
      <c r="AI2574" s="28">
        <v>40598</v>
      </c>
      <c r="AJ2574">
        <v>0</v>
      </c>
    </row>
    <row r="2575" spans="35:36">
      <c r="AI2575" s="28">
        <v>40599</v>
      </c>
      <c r="AJ2575">
        <v>0</v>
      </c>
    </row>
    <row r="2576" spans="35:36">
      <c r="AI2576" s="28">
        <v>40600</v>
      </c>
      <c r="AJ2576">
        <v>0</v>
      </c>
    </row>
    <row r="2577" spans="35:36">
      <c r="AI2577" s="28">
        <v>40601</v>
      </c>
      <c r="AJ2577">
        <v>0</v>
      </c>
    </row>
    <row r="2578" spans="35:36">
      <c r="AI2578" s="28">
        <v>40602</v>
      </c>
      <c r="AJ2578">
        <v>0</v>
      </c>
    </row>
    <row r="2579" spans="35:36">
      <c r="AI2579" s="28">
        <v>40603</v>
      </c>
      <c r="AJ2579">
        <v>0</v>
      </c>
    </row>
    <row r="2580" spans="35:36">
      <c r="AI2580" s="28">
        <v>40604</v>
      </c>
      <c r="AJ2580">
        <v>0</v>
      </c>
    </row>
    <row r="2581" spans="35:36">
      <c r="AI2581" s="28">
        <v>40605</v>
      </c>
      <c r="AJ2581">
        <v>0</v>
      </c>
    </row>
    <row r="2582" spans="35:36">
      <c r="AI2582" s="28">
        <v>40606</v>
      </c>
      <c r="AJ2582">
        <v>0</v>
      </c>
    </row>
    <row r="2583" spans="35:36">
      <c r="AI2583" s="28">
        <v>40607</v>
      </c>
      <c r="AJ2583">
        <v>0</v>
      </c>
    </row>
    <row r="2584" spans="35:36">
      <c r="AI2584" s="28">
        <v>40608</v>
      </c>
      <c r="AJ2584">
        <v>0</v>
      </c>
    </row>
    <row r="2585" spans="35:36">
      <c r="AI2585" s="28">
        <v>40609</v>
      </c>
      <c r="AJ2585">
        <v>0</v>
      </c>
    </row>
    <row r="2586" spans="35:36">
      <c r="AI2586" s="28">
        <v>40610</v>
      </c>
      <c r="AJ2586">
        <v>0</v>
      </c>
    </row>
    <row r="2587" spans="35:36">
      <c r="AI2587" s="28">
        <v>40611</v>
      </c>
      <c r="AJ2587">
        <v>0</v>
      </c>
    </row>
    <row r="2588" spans="35:36">
      <c r="AI2588" s="28">
        <v>40612</v>
      </c>
      <c r="AJ2588">
        <v>0</v>
      </c>
    </row>
    <row r="2589" spans="35:36">
      <c r="AI2589" s="28">
        <v>40613</v>
      </c>
      <c r="AJ2589">
        <v>0</v>
      </c>
    </row>
    <row r="2590" spans="35:36">
      <c r="AI2590" s="28">
        <v>40614</v>
      </c>
      <c r="AJ2590">
        <v>0</v>
      </c>
    </row>
    <row r="2591" spans="35:36">
      <c r="AI2591" s="28">
        <v>40615</v>
      </c>
      <c r="AJ2591">
        <v>0</v>
      </c>
    </row>
    <row r="2592" spans="35:36">
      <c r="AI2592" s="28">
        <v>40616</v>
      </c>
      <c r="AJ2592">
        <v>0</v>
      </c>
    </row>
    <row r="2593" spans="35:36">
      <c r="AI2593" s="28">
        <v>40617</v>
      </c>
      <c r="AJ2593">
        <v>0</v>
      </c>
    </row>
    <row r="2594" spans="35:36">
      <c r="AI2594" s="28">
        <v>40618</v>
      </c>
      <c r="AJ2594">
        <v>0</v>
      </c>
    </row>
    <row r="2595" spans="35:36">
      <c r="AI2595" s="28">
        <v>40619</v>
      </c>
      <c r="AJ2595">
        <v>0</v>
      </c>
    </row>
    <row r="2596" spans="35:36">
      <c r="AI2596" s="28">
        <v>40620</v>
      </c>
      <c r="AJ2596">
        <v>0</v>
      </c>
    </row>
    <row r="2597" spans="35:36">
      <c r="AI2597" s="28">
        <v>40621</v>
      </c>
      <c r="AJ2597">
        <v>0</v>
      </c>
    </row>
    <row r="2598" spans="35:36">
      <c r="AI2598" s="28">
        <v>40622</v>
      </c>
      <c r="AJ2598">
        <v>0</v>
      </c>
    </row>
    <row r="2599" spans="35:36">
      <c r="AI2599" s="28">
        <v>40623</v>
      </c>
      <c r="AJ2599">
        <v>0</v>
      </c>
    </row>
    <row r="2600" spans="35:36">
      <c r="AI2600" s="28">
        <v>40624</v>
      </c>
      <c r="AJ2600">
        <v>15.502000000000001</v>
      </c>
    </row>
    <row r="2601" spans="35:36">
      <c r="AI2601" s="28">
        <v>40625</v>
      </c>
      <c r="AJ2601">
        <v>15.502000000000001</v>
      </c>
    </row>
    <row r="2602" spans="35:36">
      <c r="AI2602" s="28">
        <v>40626</v>
      </c>
      <c r="AJ2602">
        <v>15.502000000000001</v>
      </c>
    </row>
    <row r="2603" spans="35:36">
      <c r="AI2603" s="28">
        <v>40627</v>
      </c>
      <c r="AJ2603">
        <v>0</v>
      </c>
    </row>
    <row r="2604" spans="35:36">
      <c r="AI2604" s="28">
        <v>40628</v>
      </c>
      <c r="AJ2604">
        <v>0</v>
      </c>
    </row>
    <row r="2605" spans="35:36">
      <c r="AI2605" s="28">
        <v>40629</v>
      </c>
      <c r="AJ2605">
        <v>0</v>
      </c>
    </row>
    <row r="2606" spans="35:36">
      <c r="AI2606" s="28">
        <v>40630</v>
      </c>
      <c r="AJ2606">
        <v>0</v>
      </c>
    </row>
    <row r="2607" spans="35:36">
      <c r="AI2607" s="28">
        <v>40631</v>
      </c>
      <c r="AJ2607">
        <v>38.756</v>
      </c>
    </row>
    <row r="2608" spans="35:36">
      <c r="AI2608" s="28">
        <v>40632</v>
      </c>
      <c r="AJ2608">
        <v>38.756</v>
      </c>
    </row>
    <row r="2609" spans="35:36">
      <c r="AI2609" s="28">
        <v>40633</v>
      </c>
      <c r="AJ2609">
        <v>38.756</v>
      </c>
    </row>
    <row r="2610" spans="35:36">
      <c r="AI2610" s="28">
        <v>40634</v>
      </c>
      <c r="AJ2610">
        <v>53.482999999999997</v>
      </c>
    </row>
    <row r="2611" spans="35:36">
      <c r="AI2611" s="28">
        <v>40635</v>
      </c>
      <c r="AJ2611">
        <v>53.482999999999997</v>
      </c>
    </row>
    <row r="2612" spans="35:36">
      <c r="AI2612" s="28">
        <v>40636</v>
      </c>
      <c r="AJ2612">
        <v>53.482999999999997</v>
      </c>
    </row>
    <row r="2613" spans="35:36">
      <c r="AI2613" s="28">
        <v>40637</v>
      </c>
      <c r="AJ2613">
        <v>53.482999999999997</v>
      </c>
    </row>
    <row r="2614" spans="35:36">
      <c r="AI2614" s="28">
        <v>40638</v>
      </c>
      <c r="AJ2614">
        <v>136.41999999999999</v>
      </c>
    </row>
    <row r="2615" spans="35:36">
      <c r="AI2615" s="28">
        <v>40639</v>
      </c>
      <c r="AJ2615">
        <v>136.41999999999999</v>
      </c>
    </row>
    <row r="2616" spans="35:36">
      <c r="AI2616" s="28">
        <v>40640</v>
      </c>
      <c r="AJ2616">
        <v>136.41999999999999</v>
      </c>
    </row>
    <row r="2617" spans="35:36">
      <c r="AI2617" s="28">
        <v>40641</v>
      </c>
      <c r="AJ2617">
        <v>97.519000000000005</v>
      </c>
    </row>
    <row r="2618" spans="35:36">
      <c r="AI2618" s="28">
        <v>40642</v>
      </c>
      <c r="AJ2618">
        <v>97.519000000000005</v>
      </c>
    </row>
    <row r="2619" spans="35:36">
      <c r="AI2619" s="28">
        <v>40643</v>
      </c>
      <c r="AJ2619">
        <v>97.519000000000005</v>
      </c>
    </row>
    <row r="2620" spans="35:36">
      <c r="AI2620" s="28">
        <v>40644</v>
      </c>
      <c r="AJ2620">
        <v>97.519000000000005</v>
      </c>
    </row>
    <row r="2621" spans="35:36">
      <c r="AI2621" s="28">
        <v>40645</v>
      </c>
      <c r="AJ2621">
        <v>98.444999999999993</v>
      </c>
    </row>
    <row r="2622" spans="35:36">
      <c r="AI2622" s="28">
        <v>40646</v>
      </c>
      <c r="AJ2622">
        <v>98.444999999999993</v>
      </c>
    </row>
    <row r="2623" spans="35:36">
      <c r="AI2623" s="28">
        <v>40647</v>
      </c>
      <c r="AJ2623">
        <v>98.444999999999993</v>
      </c>
    </row>
    <row r="2624" spans="35:36">
      <c r="AI2624" s="28">
        <v>40648</v>
      </c>
      <c r="AJ2624">
        <v>53.387</v>
      </c>
    </row>
    <row r="2625" spans="35:36">
      <c r="AI2625" s="28">
        <v>40649</v>
      </c>
      <c r="AJ2625">
        <v>53.387</v>
      </c>
    </row>
    <row r="2626" spans="35:36">
      <c r="AI2626" s="28">
        <v>40650</v>
      </c>
      <c r="AJ2626">
        <v>53.387</v>
      </c>
    </row>
    <row r="2627" spans="35:36">
      <c r="AI2627" s="28">
        <v>40651</v>
      </c>
      <c r="AJ2627">
        <v>53.387</v>
      </c>
    </row>
    <row r="2628" spans="35:36">
      <c r="AI2628" s="28">
        <v>40652</v>
      </c>
      <c r="AJ2628">
        <v>40.134999999999998</v>
      </c>
    </row>
    <row r="2629" spans="35:36">
      <c r="AI2629" s="28">
        <v>40653</v>
      </c>
      <c r="AJ2629">
        <v>40.134999999999998</v>
      </c>
    </row>
    <row r="2630" spans="35:36">
      <c r="AI2630" s="28">
        <v>40654</v>
      </c>
      <c r="AJ2630">
        <v>40.134999999999998</v>
      </c>
    </row>
    <row r="2631" spans="35:36">
      <c r="AI2631" s="28">
        <v>40655</v>
      </c>
      <c r="AJ2631">
        <v>61.905999999999999</v>
      </c>
    </row>
    <row r="2632" spans="35:36">
      <c r="AI2632" s="28">
        <v>40656</v>
      </c>
      <c r="AJ2632">
        <v>61.905999999999999</v>
      </c>
    </row>
    <row r="2633" spans="35:36">
      <c r="AI2633" s="28">
        <v>40657</v>
      </c>
      <c r="AJ2633">
        <v>61.905999999999999</v>
      </c>
    </row>
    <row r="2634" spans="35:36">
      <c r="AI2634" s="28">
        <v>40658</v>
      </c>
      <c r="AJ2634">
        <v>61.905999999999999</v>
      </c>
    </row>
    <row r="2635" spans="35:36">
      <c r="AI2635" s="28">
        <v>40659</v>
      </c>
      <c r="AJ2635">
        <v>52.252000000000002</v>
      </c>
    </row>
    <row r="2636" spans="35:36">
      <c r="AI2636" s="28">
        <v>40660</v>
      </c>
      <c r="AJ2636">
        <v>52.252000000000002</v>
      </c>
    </row>
    <row r="2637" spans="35:36">
      <c r="AI2637" s="28">
        <v>40661</v>
      </c>
      <c r="AJ2637">
        <v>52.252000000000002</v>
      </c>
    </row>
    <row r="2638" spans="35:36">
      <c r="AI2638" s="28">
        <v>40662</v>
      </c>
      <c r="AJ2638">
        <v>0</v>
      </c>
    </row>
    <row r="2639" spans="35:36">
      <c r="AI2639" s="28">
        <v>40663</v>
      </c>
      <c r="AJ2639">
        <v>0</v>
      </c>
    </row>
    <row r="2640" spans="35:36">
      <c r="AI2640" s="28">
        <v>40664</v>
      </c>
      <c r="AJ2640">
        <v>0</v>
      </c>
    </row>
    <row r="2641" spans="35:36">
      <c r="AI2641" s="28">
        <v>40665</v>
      </c>
      <c r="AJ2641">
        <v>0</v>
      </c>
    </row>
    <row r="2642" spans="35:36">
      <c r="AI2642" s="28">
        <v>40666</v>
      </c>
      <c r="AJ2642">
        <v>0</v>
      </c>
    </row>
    <row r="2643" spans="35:36">
      <c r="AI2643" s="28">
        <v>40667</v>
      </c>
      <c r="AJ2643">
        <v>0</v>
      </c>
    </row>
    <row r="2644" spans="35:36">
      <c r="AI2644" s="28">
        <v>40668</v>
      </c>
      <c r="AJ2644">
        <v>0</v>
      </c>
    </row>
    <row r="2645" spans="35:36">
      <c r="AI2645" s="28">
        <v>40669</v>
      </c>
      <c r="AJ2645">
        <v>49.978999999999999</v>
      </c>
    </row>
    <row r="2646" spans="35:36">
      <c r="AI2646" s="28">
        <v>40670</v>
      </c>
      <c r="AJ2646">
        <v>49.978999999999999</v>
      </c>
    </row>
    <row r="2647" spans="35:36">
      <c r="AI2647" s="28">
        <v>40671</v>
      </c>
      <c r="AJ2647">
        <v>49.978999999999999</v>
      </c>
    </row>
    <row r="2648" spans="35:36">
      <c r="AI2648" s="28">
        <v>40672</v>
      </c>
      <c r="AJ2648">
        <v>49.978999999999999</v>
      </c>
    </row>
    <row r="2649" spans="35:36">
      <c r="AI2649" s="28">
        <v>40673</v>
      </c>
      <c r="AJ2649">
        <v>103.75</v>
      </c>
    </row>
    <row r="2650" spans="35:36">
      <c r="AI2650" s="28">
        <v>40674</v>
      </c>
      <c r="AJ2650">
        <v>103.75</v>
      </c>
    </row>
    <row r="2651" spans="35:36">
      <c r="AI2651" s="28">
        <v>40675</v>
      </c>
      <c r="AJ2651">
        <v>103.75</v>
      </c>
    </row>
    <row r="2652" spans="35:36">
      <c r="AI2652" s="28">
        <v>40676</v>
      </c>
      <c r="AJ2652">
        <v>87.463999999999999</v>
      </c>
    </row>
    <row r="2653" spans="35:36">
      <c r="AI2653" s="28">
        <v>40677</v>
      </c>
      <c r="AJ2653">
        <v>87.463999999999999</v>
      </c>
    </row>
    <row r="2654" spans="35:36">
      <c r="AI2654" s="28">
        <v>40678</v>
      </c>
      <c r="AJ2654">
        <v>87.463999999999999</v>
      </c>
    </row>
    <row r="2655" spans="35:36">
      <c r="AI2655" s="28">
        <v>40679</v>
      </c>
      <c r="AJ2655">
        <v>87.463999999999999</v>
      </c>
    </row>
    <row r="2656" spans="35:36">
      <c r="AI2656" s="28">
        <v>40680</v>
      </c>
      <c r="AJ2656">
        <v>53.765999999999998</v>
      </c>
    </row>
    <row r="2657" spans="35:36">
      <c r="AI2657" s="28">
        <v>40681</v>
      </c>
      <c r="AJ2657">
        <v>53.765999999999998</v>
      </c>
    </row>
    <row r="2658" spans="35:36">
      <c r="AI2658" s="28">
        <v>40682</v>
      </c>
      <c r="AJ2658">
        <v>53.765999999999998</v>
      </c>
    </row>
    <row r="2659" spans="35:36">
      <c r="AI2659" s="28">
        <v>40683</v>
      </c>
      <c r="AJ2659">
        <v>51.683</v>
      </c>
    </row>
    <row r="2660" spans="35:36">
      <c r="AI2660" s="28">
        <v>40684</v>
      </c>
      <c r="AJ2660">
        <v>51.683</v>
      </c>
    </row>
    <row r="2661" spans="35:36">
      <c r="AI2661" s="28">
        <v>40685</v>
      </c>
      <c r="AJ2661">
        <v>51.683</v>
      </c>
    </row>
    <row r="2662" spans="35:36">
      <c r="AI2662" s="28">
        <v>40686</v>
      </c>
      <c r="AJ2662">
        <v>51.683</v>
      </c>
    </row>
    <row r="2663" spans="35:36">
      <c r="AI2663" s="28">
        <v>40687</v>
      </c>
      <c r="AJ2663">
        <v>73.944000000000003</v>
      </c>
    </row>
    <row r="2664" spans="35:36">
      <c r="AI2664" s="28">
        <v>40688</v>
      </c>
      <c r="AJ2664">
        <v>73.944000000000003</v>
      </c>
    </row>
    <row r="2665" spans="35:36">
      <c r="AI2665" s="28">
        <v>40689</v>
      </c>
      <c r="AJ2665">
        <v>73.944000000000003</v>
      </c>
    </row>
    <row r="2666" spans="35:36">
      <c r="AI2666" s="28">
        <v>40690</v>
      </c>
      <c r="AJ2666">
        <v>54.311999999999998</v>
      </c>
    </row>
    <row r="2667" spans="35:36">
      <c r="AI2667" s="28">
        <v>40691</v>
      </c>
      <c r="AJ2667">
        <v>54.311999999999998</v>
      </c>
    </row>
    <row r="2668" spans="35:36">
      <c r="AI2668" s="28">
        <v>40692</v>
      </c>
      <c r="AJ2668">
        <v>54.311999999999998</v>
      </c>
    </row>
    <row r="2669" spans="35:36">
      <c r="AI2669" s="28">
        <v>40693</v>
      </c>
      <c r="AJ2669">
        <v>54.311999999999998</v>
      </c>
    </row>
    <row r="2670" spans="35:36">
      <c r="AI2670" s="28">
        <v>40694</v>
      </c>
      <c r="AJ2670">
        <v>70.849000000000004</v>
      </c>
    </row>
    <row r="2671" spans="35:36">
      <c r="AI2671" s="28">
        <v>40695</v>
      </c>
      <c r="AJ2671">
        <v>70.849000000000004</v>
      </c>
    </row>
    <row r="2672" spans="35:36">
      <c r="AI2672" s="28">
        <v>40696</v>
      </c>
      <c r="AJ2672">
        <v>70.849000000000004</v>
      </c>
    </row>
    <row r="2673" spans="35:36">
      <c r="AI2673" s="28">
        <v>40697</v>
      </c>
      <c r="AJ2673">
        <v>70.849000000000004</v>
      </c>
    </row>
    <row r="2674" spans="35:36">
      <c r="AI2674" s="28">
        <v>40698</v>
      </c>
      <c r="AJ2674">
        <v>70.849000000000004</v>
      </c>
    </row>
    <row r="2675" spans="35:36">
      <c r="AI2675" s="28">
        <v>40699</v>
      </c>
      <c r="AJ2675">
        <v>70.849000000000004</v>
      </c>
    </row>
    <row r="2676" spans="35:36">
      <c r="AI2676" s="28">
        <v>40700</v>
      </c>
      <c r="AJ2676">
        <v>70.849000000000004</v>
      </c>
    </row>
    <row r="2677" spans="35:36">
      <c r="AI2677" s="28">
        <v>40701</v>
      </c>
      <c r="AJ2677">
        <v>42.426000000000002</v>
      </c>
    </row>
    <row r="2678" spans="35:36">
      <c r="AI2678" s="28">
        <v>40702</v>
      </c>
      <c r="AJ2678">
        <v>42.426000000000002</v>
      </c>
    </row>
    <row r="2679" spans="35:36">
      <c r="AI2679" s="28">
        <v>40703</v>
      </c>
      <c r="AJ2679">
        <v>42.426000000000002</v>
      </c>
    </row>
    <row r="2680" spans="35:36">
      <c r="AI2680" s="28">
        <v>40704</v>
      </c>
      <c r="AJ2680">
        <v>0</v>
      </c>
    </row>
    <row r="2681" spans="35:36">
      <c r="AI2681" s="28">
        <v>40705</v>
      </c>
      <c r="AJ2681">
        <v>0</v>
      </c>
    </row>
    <row r="2682" spans="35:36">
      <c r="AI2682" s="28">
        <v>40706</v>
      </c>
      <c r="AJ2682">
        <v>0</v>
      </c>
    </row>
    <row r="2683" spans="35:36">
      <c r="AI2683" s="28">
        <v>40707</v>
      </c>
      <c r="AJ2683">
        <v>0</v>
      </c>
    </row>
    <row r="2684" spans="35:36">
      <c r="AI2684" s="28">
        <v>40708</v>
      </c>
      <c r="AJ2684">
        <v>0</v>
      </c>
    </row>
    <row r="2685" spans="35:36">
      <c r="AI2685" s="28">
        <v>40709</v>
      </c>
      <c r="AJ2685">
        <v>0</v>
      </c>
    </row>
    <row r="2686" spans="35:36">
      <c r="AI2686" s="28">
        <v>40710</v>
      </c>
      <c r="AJ2686">
        <v>0</v>
      </c>
    </row>
    <row r="2687" spans="35:36">
      <c r="AI2687" s="28">
        <v>40711</v>
      </c>
      <c r="AJ2687">
        <v>13.715</v>
      </c>
    </row>
    <row r="2688" spans="35:36">
      <c r="AI2688" s="28">
        <v>40712</v>
      </c>
      <c r="AJ2688">
        <v>13.715</v>
      </c>
    </row>
    <row r="2689" spans="35:36">
      <c r="AI2689" s="28">
        <v>40713</v>
      </c>
      <c r="AJ2689">
        <v>13.715</v>
      </c>
    </row>
    <row r="2690" spans="35:36">
      <c r="AI2690" s="28">
        <v>40714</v>
      </c>
      <c r="AJ2690">
        <v>13.715</v>
      </c>
    </row>
    <row r="2691" spans="35:36">
      <c r="AI2691" s="28">
        <v>40715</v>
      </c>
      <c r="AJ2691">
        <v>0</v>
      </c>
    </row>
    <row r="2692" spans="35:36">
      <c r="AI2692" s="28">
        <v>40716</v>
      </c>
      <c r="AJ2692">
        <v>0</v>
      </c>
    </row>
    <row r="2693" spans="35:36">
      <c r="AI2693" s="28">
        <v>40717</v>
      </c>
      <c r="AJ2693">
        <v>0</v>
      </c>
    </row>
    <row r="2694" spans="35:36">
      <c r="AI2694" s="28">
        <v>40718</v>
      </c>
      <c r="AJ2694">
        <v>0</v>
      </c>
    </row>
    <row r="2695" spans="35:36">
      <c r="AI2695" s="28">
        <v>40719</v>
      </c>
      <c r="AJ2695">
        <v>0</v>
      </c>
    </row>
    <row r="2696" spans="35:36">
      <c r="AI2696" s="28">
        <v>40720</v>
      </c>
      <c r="AJ2696">
        <v>0</v>
      </c>
    </row>
    <row r="2697" spans="35:36">
      <c r="AI2697" s="28">
        <v>40721</v>
      </c>
      <c r="AJ2697">
        <v>0</v>
      </c>
    </row>
    <row r="2698" spans="35:36">
      <c r="AI2698" s="28">
        <v>40722</v>
      </c>
      <c r="AJ2698">
        <v>0</v>
      </c>
    </row>
    <row r="2699" spans="35:36">
      <c r="AI2699" s="28">
        <v>40723</v>
      </c>
      <c r="AJ2699">
        <v>0</v>
      </c>
    </row>
    <row r="2700" spans="35:36">
      <c r="AI2700" s="28">
        <v>40724</v>
      </c>
      <c r="AJ2700">
        <v>0</v>
      </c>
    </row>
    <row r="2701" spans="35:36">
      <c r="AI2701" s="28">
        <v>40725</v>
      </c>
      <c r="AJ2701">
        <v>0</v>
      </c>
    </row>
    <row r="2702" spans="35:36">
      <c r="AI2702" s="28">
        <v>40726</v>
      </c>
      <c r="AJ2702">
        <v>0</v>
      </c>
    </row>
    <row r="2703" spans="35:36">
      <c r="AI2703" s="28">
        <v>40727</v>
      </c>
      <c r="AJ2703">
        <v>0</v>
      </c>
    </row>
    <row r="2704" spans="35:36">
      <c r="AI2704" s="28">
        <v>40728</v>
      </c>
      <c r="AJ2704">
        <v>0</v>
      </c>
    </row>
    <row r="2705" spans="35:36">
      <c r="AI2705" s="28">
        <v>40729</v>
      </c>
      <c r="AJ2705">
        <v>0</v>
      </c>
    </row>
    <row r="2706" spans="35:36">
      <c r="AI2706" s="28">
        <v>40730</v>
      </c>
      <c r="AJ2706">
        <v>0</v>
      </c>
    </row>
    <row r="2707" spans="35:36">
      <c r="AI2707" s="28">
        <v>40731</v>
      </c>
      <c r="AJ2707">
        <v>0</v>
      </c>
    </row>
    <row r="2708" spans="35:36">
      <c r="AI2708" s="28">
        <v>40732</v>
      </c>
      <c r="AJ2708">
        <v>0</v>
      </c>
    </row>
    <row r="2709" spans="35:36">
      <c r="AI2709" s="28">
        <v>40733</v>
      </c>
      <c r="AJ2709">
        <v>0</v>
      </c>
    </row>
    <row r="2710" spans="35:36">
      <c r="AI2710" s="28">
        <v>40734</v>
      </c>
      <c r="AJ2710">
        <v>0</v>
      </c>
    </row>
    <row r="2711" spans="35:36">
      <c r="AI2711" s="28">
        <v>40735</v>
      </c>
      <c r="AJ2711">
        <v>0</v>
      </c>
    </row>
    <row r="2712" spans="35:36">
      <c r="AI2712" s="28">
        <v>40736</v>
      </c>
      <c r="AJ2712">
        <v>0</v>
      </c>
    </row>
    <row r="2713" spans="35:36">
      <c r="AI2713" s="28">
        <v>40737</v>
      </c>
      <c r="AJ2713">
        <v>0</v>
      </c>
    </row>
    <row r="2714" spans="35:36">
      <c r="AI2714" s="28">
        <v>40738</v>
      </c>
      <c r="AJ2714">
        <v>0</v>
      </c>
    </row>
    <row r="2715" spans="35:36">
      <c r="AI2715" s="28">
        <v>40739</v>
      </c>
      <c r="AJ2715">
        <v>22.492999999999999</v>
      </c>
    </row>
    <row r="2716" spans="35:36">
      <c r="AI2716" s="28">
        <v>40740</v>
      </c>
      <c r="AJ2716">
        <v>22.492999999999999</v>
      </c>
    </row>
    <row r="2717" spans="35:36">
      <c r="AI2717" s="28">
        <v>40741</v>
      </c>
      <c r="AJ2717">
        <v>22.492999999999999</v>
      </c>
    </row>
    <row r="2718" spans="35:36">
      <c r="AI2718" s="28">
        <v>40742</v>
      </c>
      <c r="AJ2718">
        <v>22.492999999999999</v>
      </c>
    </row>
    <row r="2719" spans="35:36">
      <c r="AI2719" s="28">
        <v>40743</v>
      </c>
      <c r="AJ2719">
        <v>0</v>
      </c>
    </row>
    <row r="2720" spans="35:36">
      <c r="AI2720" s="28">
        <v>40744</v>
      </c>
      <c r="AJ2720">
        <v>0</v>
      </c>
    </row>
    <row r="2721" spans="35:36">
      <c r="AI2721" s="28">
        <v>40745</v>
      </c>
      <c r="AJ2721">
        <v>0</v>
      </c>
    </row>
    <row r="2722" spans="35:36">
      <c r="AI2722" s="28">
        <v>40746</v>
      </c>
      <c r="AJ2722">
        <v>0</v>
      </c>
    </row>
    <row r="2723" spans="35:36">
      <c r="AI2723" s="28">
        <v>40747</v>
      </c>
      <c r="AJ2723">
        <v>0</v>
      </c>
    </row>
    <row r="2724" spans="35:36">
      <c r="AI2724" s="28">
        <v>40748</v>
      </c>
      <c r="AJ2724">
        <v>0</v>
      </c>
    </row>
    <row r="2725" spans="35:36">
      <c r="AI2725" s="28">
        <v>40749</v>
      </c>
      <c r="AJ2725">
        <v>0</v>
      </c>
    </row>
    <row r="2726" spans="35:36">
      <c r="AI2726" s="28">
        <v>40750</v>
      </c>
      <c r="AJ2726">
        <v>31.805</v>
      </c>
    </row>
    <row r="2727" spans="35:36">
      <c r="AI2727" s="28">
        <v>40751</v>
      </c>
      <c r="AJ2727">
        <v>31.805</v>
      </c>
    </row>
    <row r="2728" spans="35:36">
      <c r="AI2728" s="28">
        <v>40752</v>
      </c>
      <c r="AJ2728">
        <v>31.805</v>
      </c>
    </row>
    <row r="2729" spans="35:36">
      <c r="AI2729" s="28">
        <v>40753</v>
      </c>
      <c r="AJ2729">
        <v>0</v>
      </c>
    </row>
    <row r="2730" spans="35:36">
      <c r="AI2730" s="28">
        <v>40754</v>
      </c>
      <c r="AJ2730">
        <v>0</v>
      </c>
    </row>
    <row r="2731" spans="35:36">
      <c r="AI2731" s="28">
        <v>40755</v>
      </c>
      <c r="AJ2731">
        <v>0</v>
      </c>
    </row>
    <row r="2732" spans="35:36">
      <c r="AI2732" s="28">
        <v>40756</v>
      </c>
      <c r="AJ2732">
        <v>0</v>
      </c>
    </row>
    <row r="2733" spans="35:36">
      <c r="AI2733" s="28">
        <v>40757</v>
      </c>
      <c r="AJ2733">
        <v>0</v>
      </c>
    </row>
    <row r="2734" spans="35:36">
      <c r="AI2734" s="28">
        <v>40758</v>
      </c>
      <c r="AJ2734">
        <v>0</v>
      </c>
    </row>
    <row r="2735" spans="35:36">
      <c r="AI2735" s="28">
        <v>40759</v>
      </c>
      <c r="AJ2735">
        <v>0</v>
      </c>
    </row>
    <row r="2736" spans="35:36">
      <c r="AI2736" s="28">
        <v>40760</v>
      </c>
      <c r="AJ2736">
        <v>3.9756999999999998</v>
      </c>
    </row>
    <row r="2737" spans="35:36">
      <c r="AI2737" s="28">
        <v>40761</v>
      </c>
      <c r="AJ2737">
        <v>3.9756999999999998</v>
      </c>
    </row>
    <row r="2738" spans="35:36">
      <c r="AI2738" s="28">
        <v>40762</v>
      </c>
      <c r="AJ2738">
        <v>3.9756999999999998</v>
      </c>
    </row>
    <row r="2739" spans="35:36">
      <c r="AI2739" s="28">
        <v>40763</v>
      </c>
      <c r="AJ2739">
        <v>3.9756999999999998</v>
      </c>
    </row>
    <row r="2740" spans="35:36">
      <c r="AI2740" s="28">
        <v>40764</v>
      </c>
      <c r="AJ2740">
        <v>26.786999999999999</v>
      </c>
    </row>
    <row r="2741" spans="35:36">
      <c r="AI2741" s="28">
        <v>40765</v>
      </c>
      <c r="AJ2741">
        <v>26.786999999999999</v>
      </c>
    </row>
    <row r="2742" spans="35:36">
      <c r="AI2742" s="28">
        <v>40766</v>
      </c>
      <c r="AJ2742">
        <v>26.786999999999999</v>
      </c>
    </row>
    <row r="2743" spans="35:36">
      <c r="AI2743" s="28">
        <v>40767</v>
      </c>
      <c r="AJ2743">
        <v>0</v>
      </c>
    </row>
    <row r="2744" spans="35:36">
      <c r="AI2744" s="28">
        <v>40768</v>
      </c>
      <c r="AJ2744">
        <v>0</v>
      </c>
    </row>
    <row r="2745" spans="35:36">
      <c r="AI2745" s="28">
        <v>40769</v>
      </c>
      <c r="AJ2745">
        <v>0</v>
      </c>
    </row>
    <row r="2746" spans="35:36">
      <c r="AI2746" s="28">
        <v>40770</v>
      </c>
      <c r="AJ2746">
        <v>0</v>
      </c>
    </row>
    <row r="2747" spans="35:36">
      <c r="AI2747" s="28">
        <v>40771</v>
      </c>
      <c r="AJ2747">
        <v>0</v>
      </c>
    </row>
    <row r="2748" spans="35:36">
      <c r="AI2748" s="28">
        <v>40772</v>
      </c>
      <c r="AJ2748">
        <v>0</v>
      </c>
    </row>
    <row r="2749" spans="35:36">
      <c r="AI2749" s="28">
        <v>40773</v>
      </c>
      <c r="AJ2749">
        <v>0</v>
      </c>
    </row>
    <row r="2750" spans="35:36">
      <c r="AI2750" s="28">
        <v>40774</v>
      </c>
      <c r="AJ2750">
        <v>0</v>
      </c>
    </row>
    <row r="2751" spans="35:36">
      <c r="AI2751" s="28">
        <v>40775</v>
      </c>
      <c r="AJ2751">
        <v>0</v>
      </c>
    </row>
    <row r="2752" spans="35:36">
      <c r="AI2752" s="28">
        <v>40776</v>
      </c>
      <c r="AJ2752">
        <v>0</v>
      </c>
    </row>
    <row r="2753" spans="35:36">
      <c r="AI2753" s="28">
        <v>40777</v>
      </c>
      <c r="AJ2753">
        <v>0</v>
      </c>
    </row>
    <row r="2754" spans="35:36">
      <c r="AI2754" s="28">
        <v>40778</v>
      </c>
      <c r="AJ2754">
        <v>0</v>
      </c>
    </row>
    <row r="2755" spans="35:36">
      <c r="AI2755" s="28">
        <v>40779</v>
      </c>
      <c r="AJ2755">
        <v>0</v>
      </c>
    </row>
    <row r="2756" spans="35:36">
      <c r="AI2756" s="28">
        <v>40780</v>
      </c>
      <c r="AJ2756">
        <v>0</v>
      </c>
    </row>
    <row r="2757" spans="35:36">
      <c r="AI2757" s="28">
        <v>40781</v>
      </c>
      <c r="AJ2757">
        <v>0</v>
      </c>
    </row>
    <row r="2758" spans="35:36">
      <c r="AI2758" s="28">
        <v>40782</v>
      </c>
      <c r="AJ2758">
        <v>0</v>
      </c>
    </row>
    <row r="2759" spans="35:36">
      <c r="AI2759" s="28">
        <v>40783</v>
      </c>
      <c r="AJ2759">
        <v>0</v>
      </c>
    </row>
    <row r="2760" spans="35:36">
      <c r="AI2760" s="28">
        <v>40784</v>
      </c>
      <c r="AJ2760">
        <v>0</v>
      </c>
    </row>
    <row r="2761" spans="35:36">
      <c r="AI2761" s="28">
        <v>40785</v>
      </c>
      <c r="AJ2761">
        <v>7.5724999999999998</v>
      </c>
    </row>
    <row r="2762" spans="35:36">
      <c r="AI2762" s="28">
        <v>40786</v>
      </c>
      <c r="AJ2762">
        <v>7.5724999999999998</v>
      </c>
    </row>
    <row r="2763" spans="35:36">
      <c r="AI2763" s="28">
        <v>40787</v>
      </c>
      <c r="AJ2763">
        <v>7.5724999999999998</v>
      </c>
    </row>
    <row r="2764" spans="35:36">
      <c r="AI2764" s="28">
        <v>40788</v>
      </c>
      <c r="AJ2764">
        <v>8.5193999999999992</v>
      </c>
    </row>
    <row r="2765" spans="35:36">
      <c r="AI2765" s="28">
        <v>40789</v>
      </c>
      <c r="AJ2765">
        <v>8.5193999999999992</v>
      </c>
    </row>
    <row r="2766" spans="35:36">
      <c r="AI2766" s="28">
        <v>40790</v>
      </c>
      <c r="AJ2766">
        <v>8.5193999999999992</v>
      </c>
    </row>
    <row r="2767" spans="35:36">
      <c r="AI2767" s="28">
        <v>40791</v>
      </c>
      <c r="AJ2767">
        <v>8.5193999999999992</v>
      </c>
    </row>
    <row r="2768" spans="35:36">
      <c r="AI2768" s="28">
        <v>40792</v>
      </c>
      <c r="AJ2768">
        <v>0</v>
      </c>
    </row>
    <row r="2769" spans="35:36">
      <c r="AI2769" s="28">
        <v>40793</v>
      </c>
      <c r="AJ2769">
        <v>0</v>
      </c>
    </row>
    <row r="2770" spans="35:36">
      <c r="AI2770" s="28">
        <v>40794</v>
      </c>
      <c r="AJ2770">
        <v>0</v>
      </c>
    </row>
    <row r="2771" spans="35:36">
      <c r="AI2771" s="28">
        <v>40795</v>
      </c>
      <c r="AJ2771">
        <v>0</v>
      </c>
    </row>
    <row r="2772" spans="35:36">
      <c r="AI2772" s="28">
        <v>40796</v>
      </c>
      <c r="AJ2772">
        <v>0</v>
      </c>
    </row>
    <row r="2773" spans="35:36">
      <c r="AI2773" s="28">
        <v>40797</v>
      </c>
      <c r="AJ2773">
        <v>0</v>
      </c>
    </row>
    <row r="2774" spans="35:36">
      <c r="AI2774" s="28">
        <v>40798</v>
      </c>
      <c r="AJ2774">
        <v>0</v>
      </c>
    </row>
    <row r="2775" spans="35:36">
      <c r="AI2775" s="28">
        <v>40799</v>
      </c>
      <c r="AJ2775">
        <v>9.8449000000000009</v>
      </c>
    </row>
    <row r="2776" spans="35:36">
      <c r="AI2776" s="28">
        <v>40800</v>
      </c>
      <c r="AJ2776">
        <v>9.8449000000000009</v>
      </c>
    </row>
    <row r="2777" spans="35:36">
      <c r="AI2777" s="28">
        <v>40801</v>
      </c>
      <c r="AJ2777">
        <v>9.8449000000000009</v>
      </c>
    </row>
    <row r="2778" spans="35:36">
      <c r="AI2778" s="28">
        <v>40802</v>
      </c>
      <c r="AJ2778">
        <v>17.038</v>
      </c>
    </row>
    <row r="2779" spans="35:36">
      <c r="AI2779" s="28">
        <v>40803</v>
      </c>
      <c r="AJ2779">
        <v>17.038</v>
      </c>
    </row>
    <row r="2780" spans="35:36">
      <c r="AI2780" s="28">
        <v>40804</v>
      </c>
      <c r="AJ2780">
        <v>17.038</v>
      </c>
    </row>
    <row r="2781" spans="35:36">
      <c r="AI2781" s="28">
        <v>40805</v>
      </c>
      <c r="AJ2781">
        <v>17.038</v>
      </c>
    </row>
    <row r="2782" spans="35:36">
      <c r="AI2782" s="28">
        <v>40806</v>
      </c>
      <c r="AJ2782">
        <v>222.03</v>
      </c>
    </row>
    <row r="2783" spans="35:36">
      <c r="AI2783" s="28">
        <v>40807</v>
      </c>
      <c r="AJ2783">
        <v>222.03</v>
      </c>
    </row>
    <row r="2784" spans="35:36">
      <c r="AI2784" s="28">
        <v>40808</v>
      </c>
      <c r="AJ2784">
        <v>222.03</v>
      </c>
    </row>
    <row r="2785" spans="35:36">
      <c r="AI2785" s="28">
        <v>40809</v>
      </c>
      <c r="AJ2785">
        <v>217.8</v>
      </c>
    </row>
    <row r="2786" spans="35:36">
      <c r="AI2786" s="28">
        <v>40810</v>
      </c>
      <c r="AJ2786">
        <v>217.8</v>
      </c>
    </row>
    <row r="2787" spans="35:36">
      <c r="AI2787" s="28">
        <v>40811</v>
      </c>
      <c r="AJ2787">
        <v>217.8</v>
      </c>
    </row>
    <row r="2788" spans="35:36">
      <c r="AI2788" s="28">
        <v>40812</v>
      </c>
      <c r="AJ2788">
        <v>217.8</v>
      </c>
    </row>
    <row r="2789" spans="35:36">
      <c r="AI2789" s="28">
        <v>40813</v>
      </c>
      <c r="AJ2789">
        <v>220.8</v>
      </c>
    </row>
    <row r="2790" spans="35:36">
      <c r="AI2790" s="28">
        <v>40814</v>
      </c>
      <c r="AJ2790">
        <v>220.8</v>
      </c>
    </row>
    <row r="2791" spans="35:36">
      <c r="AI2791" s="28">
        <v>40815</v>
      </c>
      <c r="AJ2791">
        <v>220.8</v>
      </c>
    </row>
    <row r="2792" spans="35:36">
      <c r="AI2792" s="28">
        <v>40816</v>
      </c>
      <c r="AJ2792">
        <v>220.8</v>
      </c>
    </row>
    <row r="2793" spans="35:36">
      <c r="AI2793" s="28">
        <v>40817</v>
      </c>
      <c r="AJ2793">
        <v>0</v>
      </c>
    </row>
    <row r="2794" spans="35:36">
      <c r="AI2794" s="28">
        <v>40818</v>
      </c>
      <c r="AJ2794">
        <v>0</v>
      </c>
    </row>
    <row r="2795" spans="35:36">
      <c r="AI2795" s="28">
        <v>40819</v>
      </c>
      <c r="AJ2795">
        <v>0</v>
      </c>
    </row>
    <row r="2796" spans="35:36">
      <c r="AI2796" s="28">
        <v>40820</v>
      </c>
      <c r="AJ2796">
        <v>0</v>
      </c>
    </row>
    <row r="2797" spans="35:36">
      <c r="AI2797" s="28">
        <v>40821</v>
      </c>
      <c r="AJ2797">
        <v>0</v>
      </c>
    </row>
    <row r="2798" spans="35:36">
      <c r="AI2798" s="28">
        <v>40822</v>
      </c>
      <c r="AJ2798">
        <v>0</v>
      </c>
    </row>
    <row r="2799" spans="35:36">
      <c r="AI2799" s="28">
        <v>40823</v>
      </c>
      <c r="AJ2799">
        <v>0</v>
      </c>
    </row>
    <row r="2800" spans="35:36">
      <c r="AI2800" s="28">
        <v>40824</v>
      </c>
      <c r="AJ2800">
        <v>0</v>
      </c>
    </row>
    <row r="2801" spans="35:36">
      <c r="AI2801" s="28">
        <v>40825</v>
      </c>
      <c r="AJ2801">
        <v>0</v>
      </c>
    </row>
    <row r="2802" spans="35:36">
      <c r="AI2802" s="28">
        <v>40826</v>
      </c>
      <c r="AJ2802">
        <v>0</v>
      </c>
    </row>
    <row r="2803" spans="35:36">
      <c r="AI2803" s="28">
        <v>40827</v>
      </c>
      <c r="AJ2803">
        <v>0</v>
      </c>
    </row>
    <row r="2804" spans="35:36">
      <c r="AI2804" s="28">
        <v>40828</v>
      </c>
      <c r="AJ2804">
        <v>0</v>
      </c>
    </row>
    <row r="2805" spans="35:36">
      <c r="AI2805" s="28">
        <v>40829</v>
      </c>
      <c r="AJ2805">
        <v>0</v>
      </c>
    </row>
    <row r="2806" spans="35:36">
      <c r="AI2806" s="28">
        <v>40830</v>
      </c>
      <c r="AJ2806">
        <v>0</v>
      </c>
    </row>
    <row r="2807" spans="35:36">
      <c r="AI2807" s="28">
        <v>40831</v>
      </c>
      <c r="AJ2807">
        <v>0</v>
      </c>
    </row>
    <row r="2808" spans="35:36">
      <c r="AI2808" s="28">
        <v>40832</v>
      </c>
      <c r="AJ2808">
        <v>0</v>
      </c>
    </row>
    <row r="2809" spans="35:36">
      <c r="AI2809" s="28">
        <v>40833</v>
      </c>
      <c r="AJ2809">
        <v>0</v>
      </c>
    </row>
    <row r="2810" spans="35:36">
      <c r="AI2810" s="28">
        <v>40834</v>
      </c>
      <c r="AJ2810">
        <v>0</v>
      </c>
    </row>
    <row r="2811" spans="35:36">
      <c r="AI2811" s="28">
        <v>40835</v>
      </c>
      <c r="AJ2811">
        <v>0</v>
      </c>
    </row>
    <row r="2812" spans="35:36">
      <c r="AI2812" s="28">
        <v>40836</v>
      </c>
      <c r="AJ2812">
        <v>0</v>
      </c>
    </row>
    <row r="2813" spans="35:36">
      <c r="AI2813" s="28">
        <v>40837</v>
      </c>
      <c r="AJ2813">
        <v>0</v>
      </c>
    </row>
    <row r="2814" spans="35:36">
      <c r="AI2814" s="28">
        <v>40838</v>
      </c>
      <c r="AJ2814">
        <v>0</v>
      </c>
    </row>
    <row r="2815" spans="35:36">
      <c r="AI2815" s="28">
        <v>40839</v>
      </c>
      <c r="AJ2815">
        <v>0</v>
      </c>
    </row>
    <row r="2816" spans="35:36">
      <c r="AI2816" s="28">
        <v>40840</v>
      </c>
      <c r="AJ2816">
        <v>0</v>
      </c>
    </row>
    <row r="2817" spans="35:36">
      <c r="AI2817" s="28">
        <v>40841</v>
      </c>
      <c r="AJ2817">
        <v>0</v>
      </c>
    </row>
    <row r="2818" spans="35:36">
      <c r="AI2818" s="28">
        <v>40842</v>
      </c>
      <c r="AJ2818">
        <v>0</v>
      </c>
    </row>
    <row r="2819" spans="35:36">
      <c r="AI2819" s="28">
        <v>40843</v>
      </c>
      <c r="AJ2819">
        <v>0</v>
      </c>
    </row>
    <row r="2820" spans="35:36">
      <c r="AI2820" s="28">
        <v>40844</v>
      </c>
      <c r="AJ2820">
        <v>0</v>
      </c>
    </row>
    <row r="2821" spans="35:36">
      <c r="AI2821" s="28">
        <v>40845</v>
      </c>
      <c r="AJ2821">
        <v>0</v>
      </c>
    </row>
    <row r="2822" spans="35:36">
      <c r="AI2822" s="28">
        <v>40846</v>
      </c>
      <c r="AJ2822">
        <v>0</v>
      </c>
    </row>
    <row r="2823" spans="35:36">
      <c r="AI2823" s="28">
        <v>40847</v>
      </c>
      <c r="AJ2823">
        <v>0</v>
      </c>
    </row>
    <row r="2824" spans="35:36">
      <c r="AI2824" s="28">
        <v>40848</v>
      </c>
      <c r="AJ2824">
        <v>0</v>
      </c>
    </row>
    <row r="2825" spans="35:36">
      <c r="AI2825" s="28">
        <v>40849</v>
      </c>
      <c r="AJ2825">
        <v>0</v>
      </c>
    </row>
    <row r="2826" spans="35:36">
      <c r="AI2826" s="28">
        <v>40850</v>
      </c>
      <c r="AJ2826">
        <v>0</v>
      </c>
    </row>
    <row r="2827" spans="35:36">
      <c r="AI2827" s="28">
        <v>40851</v>
      </c>
      <c r="AJ2827">
        <v>0</v>
      </c>
    </row>
    <row r="2828" spans="35:36">
      <c r="AI2828" s="28">
        <v>40852</v>
      </c>
      <c r="AJ2828">
        <v>0</v>
      </c>
    </row>
    <row r="2829" spans="35:36">
      <c r="AI2829" s="28">
        <v>40853</v>
      </c>
      <c r="AJ2829">
        <v>0</v>
      </c>
    </row>
    <row r="2830" spans="35:36">
      <c r="AI2830" s="28">
        <v>40854</v>
      </c>
      <c r="AJ2830">
        <v>0</v>
      </c>
    </row>
    <row r="2831" spans="35:36">
      <c r="AI2831" s="28">
        <v>40855</v>
      </c>
      <c r="AJ2831">
        <v>0</v>
      </c>
    </row>
    <row r="2832" spans="35:36">
      <c r="AI2832" s="28">
        <v>40856</v>
      </c>
      <c r="AJ2832">
        <v>0</v>
      </c>
    </row>
    <row r="2833" spans="35:36">
      <c r="AI2833" s="28">
        <v>40857</v>
      </c>
      <c r="AJ2833">
        <v>0</v>
      </c>
    </row>
    <row r="2834" spans="35:36">
      <c r="AI2834" s="28">
        <v>40858</v>
      </c>
      <c r="AJ2834">
        <v>0</v>
      </c>
    </row>
    <row r="2835" spans="35:36">
      <c r="AI2835" s="28">
        <v>40859</v>
      </c>
      <c r="AJ2835">
        <v>0</v>
      </c>
    </row>
    <row r="2836" spans="35:36">
      <c r="AI2836" s="28">
        <v>40860</v>
      </c>
      <c r="AJ2836">
        <v>0</v>
      </c>
    </row>
    <row r="2837" spans="35:36">
      <c r="AI2837" s="28">
        <v>40861</v>
      </c>
      <c r="AJ2837">
        <v>0</v>
      </c>
    </row>
    <row r="2838" spans="35:36">
      <c r="AI2838" s="28">
        <v>40862</v>
      </c>
      <c r="AJ2838">
        <v>0</v>
      </c>
    </row>
    <row r="2839" spans="35:36">
      <c r="AI2839" s="28">
        <v>40863</v>
      </c>
      <c r="AJ2839">
        <v>0</v>
      </c>
    </row>
    <row r="2840" spans="35:36">
      <c r="AI2840" s="28">
        <v>40864</v>
      </c>
      <c r="AJ2840">
        <v>0</v>
      </c>
    </row>
    <row r="2841" spans="35:36">
      <c r="AI2841" s="28">
        <v>40865</v>
      </c>
      <c r="AJ2841">
        <v>0</v>
      </c>
    </row>
    <row r="2842" spans="35:36">
      <c r="AI2842" s="28">
        <v>40866</v>
      </c>
      <c r="AJ2842">
        <v>0</v>
      </c>
    </row>
    <row r="2843" spans="35:36">
      <c r="AI2843" s="28">
        <v>40867</v>
      </c>
      <c r="AJ2843">
        <v>0</v>
      </c>
    </row>
    <row r="2844" spans="35:36">
      <c r="AI2844" s="28">
        <v>40868</v>
      </c>
      <c r="AJ2844">
        <v>0</v>
      </c>
    </row>
    <row r="2845" spans="35:36">
      <c r="AI2845" s="28">
        <v>40869</v>
      </c>
      <c r="AJ2845">
        <v>0</v>
      </c>
    </row>
    <row r="2846" spans="35:36">
      <c r="AI2846" s="28">
        <v>40870</v>
      </c>
      <c r="AJ2846">
        <v>176.04</v>
      </c>
    </row>
    <row r="2847" spans="35:36">
      <c r="AI2847" s="28">
        <v>40871</v>
      </c>
      <c r="AJ2847">
        <v>176.04</v>
      </c>
    </row>
    <row r="2848" spans="35:36">
      <c r="AI2848" s="28">
        <v>40872</v>
      </c>
      <c r="AJ2848">
        <v>176.04</v>
      </c>
    </row>
    <row r="2849" spans="35:36">
      <c r="AI2849" s="28">
        <v>40873</v>
      </c>
      <c r="AJ2849">
        <v>176.04</v>
      </c>
    </row>
    <row r="2850" spans="35:36">
      <c r="AI2850" s="28">
        <v>40874</v>
      </c>
      <c r="AJ2850">
        <v>176.04</v>
      </c>
    </row>
    <row r="2851" spans="35:36">
      <c r="AI2851" s="28">
        <v>40875</v>
      </c>
      <c r="AJ2851">
        <v>176.04</v>
      </c>
    </row>
    <row r="2852" spans="35:36">
      <c r="AI2852" s="28">
        <v>40876</v>
      </c>
      <c r="AJ2852">
        <v>54.86</v>
      </c>
    </row>
    <row r="2853" spans="35:36">
      <c r="AI2853" s="28">
        <v>40877</v>
      </c>
      <c r="AJ2853">
        <v>54.86</v>
      </c>
    </row>
    <row r="2854" spans="35:36">
      <c r="AI2854" s="28">
        <v>40878</v>
      </c>
      <c r="AJ2854">
        <v>54.86</v>
      </c>
    </row>
    <row r="2855" spans="35:36">
      <c r="AI2855" s="28">
        <v>40879</v>
      </c>
      <c r="AJ2855">
        <v>54.86</v>
      </c>
    </row>
    <row r="2856" spans="35:36">
      <c r="AI2856" s="28">
        <v>40880</v>
      </c>
      <c r="AJ2856">
        <v>54.86</v>
      </c>
    </row>
    <row r="2857" spans="35:36">
      <c r="AI2857" s="28">
        <v>40881</v>
      </c>
      <c r="AJ2857">
        <v>54.86</v>
      </c>
    </row>
    <row r="2858" spans="35:36">
      <c r="AI2858" s="28">
        <v>40882</v>
      </c>
      <c r="AJ2858">
        <v>54.86</v>
      </c>
    </row>
    <row r="2859" spans="35:36">
      <c r="AI2859" s="28">
        <v>40883</v>
      </c>
      <c r="AJ2859">
        <v>76.256</v>
      </c>
    </row>
    <row r="2860" spans="35:36">
      <c r="AI2860" s="28">
        <v>40884</v>
      </c>
      <c r="AJ2860">
        <v>76.256</v>
      </c>
    </row>
    <row r="2861" spans="35:36">
      <c r="AI2861" s="28">
        <v>40885</v>
      </c>
      <c r="AJ2861">
        <v>76.256</v>
      </c>
    </row>
    <row r="2862" spans="35:36">
      <c r="AI2862" s="28">
        <v>40886</v>
      </c>
      <c r="AJ2862">
        <v>76.256</v>
      </c>
    </row>
    <row r="2863" spans="35:36">
      <c r="AI2863" s="28">
        <v>40887</v>
      </c>
      <c r="AJ2863">
        <v>76.256</v>
      </c>
    </row>
    <row r="2864" spans="35:36">
      <c r="AI2864" s="28">
        <v>40888</v>
      </c>
      <c r="AJ2864">
        <v>76.256</v>
      </c>
    </row>
    <row r="2865" spans="35:36">
      <c r="AI2865" s="28">
        <v>40889</v>
      </c>
      <c r="AJ2865">
        <v>76.256</v>
      </c>
    </row>
    <row r="2866" spans="35:36">
      <c r="AI2866" s="28">
        <v>40890</v>
      </c>
      <c r="AJ2866">
        <v>76.256</v>
      </c>
    </row>
    <row r="2867" spans="35:36">
      <c r="AI2867" s="28">
        <v>40891</v>
      </c>
      <c r="AJ2867">
        <v>0</v>
      </c>
    </row>
    <row r="2868" spans="35:36">
      <c r="AI2868" s="28">
        <v>40892</v>
      </c>
      <c r="AJ2868">
        <v>0</v>
      </c>
    </row>
    <row r="2869" spans="35:36">
      <c r="AI2869" s="28">
        <v>40893</v>
      </c>
      <c r="AJ2869">
        <v>0</v>
      </c>
    </row>
    <row r="2870" spans="35:36">
      <c r="AI2870" s="28">
        <v>40894</v>
      </c>
      <c r="AJ2870">
        <v>0</v>
      </c>
    </row>
    <row r="2871" spans="35:36">
      <c r="AI2871" s="28">
        <v>40895</v>
      </c>
      <c r="AJ2871">
        <v>0</v>
      </c>
    </row>
    <row r="2872" spans="35:36">
      <c r="AI2872" s="28">
        <v>40896</v>
      </c>
      <c r="AJ2872">
        <v>0</v>
      </c>
    </row>
    <row r="2873" spans="35:36">
      <c r="AI2873" s="28">
        <v>40897</v>
      </c>
      <c r="AJ2873">
        <v>0</v>
      </c>
    </row>
    <row r="2874" spans="35:36">
      <c r="AI2874" s="28">
        <v>40898</v>
      </c>
      <c r="AJ2874">
        <v>0</v>
      </c>
    </row>
    <row r="2875" spans="35:36">
      <c r="AI2875" s="28">
        <v>40899</v>
      </c>
      <c r="AJ2875">
        <v>0</v>
      </c>
    </row>
    <row r="2876" spans="35:36">
      <c r="AI2876" s="28">
        <v>40900</v>
      </c>
      <c r="AJ2876">
        <v>0</v>
      </c>
    </row>
    <row r="2877" spans="35:36">
      <c r="AI2877" s="28">
        <v>40901</v>
      </c>
      <c r="AJ2877">
        <v>0</v>
      </c>
    </row>
    <row r="2878" spans="35:36">
      <c r="AI2878" s="28">
        <v>40902</v>
      </c>
      <c r="AJ2878">
        <v>0</v>
      </c>
    </row>
    <row r="2879" spans="35:36">
      <c r="AI2879" s="28">
        <v>40903</v>
      </c>
      <c r="AJ2879">
        <v>0</v>
      </c>
    </row>
    <row r="2880" spans="35:36">
      <c r="AI2880" s="28">
        <v>40904</v>
      </c>
      <c r="AJ2880">
        <v>0</v>
      </c>
    </row>
    <row r="2881" spans="35:36">
      <c r="AI2881" s="28">
        <v>40905</v>
      </c>
      <c r="AJ2881">
        <v>0</v>
      </c>
    </row>
    <row r="2882" spans="35:36">
      <c r="AI2882" s="28">
        <v>40906</v>
      </c>
      <c r="AJ2882">
        <v>0</v>
      </c>
    </row>
    <row r="2883" spans="35:36">
      <c r="AI2883" s="28">
        <v>40907</v>
      </c>
      <c r="AJ2883">
        <v>0</v>
      </c>
    </row>
    <row r="2884" spans="35:36">
      <c r="AI2884" s="28">
        <v>40908</v>
      </c>
      <c r="AJ2884">
        <v>0</v>
      </c>
    </row>
    <row r="2885" spans="35:36">
      <c r="AI2885" s="28">
        <v>40909</v>
      </c>
      <c r="AJ2885">
        <v>0</v>
      </c>
    </row>
  </sheetData>
  <pageMargins left="0.7" right="0.7" top="0.75" bottom="0.75" header="0.3" footer="0.3"/>
  <drawing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4">
    <tabColor theme="6"/>
  </sheetPr>
  <dimension ref="A2:CP2412"/>
  <sheetViews>
    <sheetView workbookViewId="0">
      <selection activeCell="A2" sqref="A2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E - Range of Monthly WTP flows "&amp;Calcs!C1</f>
        <v>Plot E - Range of Monthly WTP flows  - Scenario C-6e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0</v>
      </c>
      <c r="N3" s="5">
        <f t="shared" ca="1" si="0"/>
        <v>0</v>
      </c>
      <c r="O3" s="5">
        <f t="shared" ca="1" si="0"/>
        <v>0</v>
      </c>
      <c r="P3" s="5">
        <f t="shared" ca="1" si="0"/>
        <v>0</v>
      </c>
      <c r="Q3" s="5">
        <f ca="1">AVERAGE(CI12:CI211)</f>
        <v>6000.0000214466436</v>
      </c>
      <c r="R3" s="5">
        <f t="shared" ref="R3:U3" ca="1" si="1">AVERAGE(CJ12:CJ211)</f>
        <v>6000.0000214466436</v>
      </c>
      <c r="S3" s="5">
        <f t="shared" ca="1" si="1"/>
        <v>6000.0000214466436</v>
      </c>
      <c r="T3" s="5">
        <f t="shared" ca="1" si="1"/>
        <v>6000.0000214466436</v>
      </c>
      <c r="U3" s="5">
        <f t="shared" ca="1" si="1"/>
        <v>6000.0000214466436</v>
      </c>
      <c r="V3" s="5">
        <f t="shared" ref="V3" ca="1" si="2">AVERAGE(CN12:CN211)</f>
        <v>6000.0000214466436</v>
      </c>
      <c r="W3" s="5">
        <f t="shared" ref="W3" ca="1" si="3">AVERAGE(CO12:CO211)</f>
        <v>5841.8693245631557</v>
      </c>
      <c r="X3" s="5">
        <f t="shared" ref="X3" ca="1" si="4">AVERAGE(CP12:CP211)</f>
        <v>1859.3625346787685</v>
      </c>
    </row>
    <row r="4" spans="1:94">
      <c r="L4" s="1" t="s">
        <v>19</v>
      </c>
      <c r="M4" s="5">
        <f t="shared" ref="M4" ca="1" si="5">AVERAGE(BQ12:BQ211)</f>
        <v>0</v>
      </c>
      <c r="N4" s="5">
        <f t="shared" ref="N4" ca="1" si="6">AVERAGE(BR12:BR211)</f>
        <v>0</v>
      </c>
      <c r="O4" s="5">
        <f t="shared" ref="O4" ca="1" si="7">AVERAGE(BS12:BS211)</f>
        <v>0</v>
      </c>
      <c r="P4" s="5">
        <f t="shared" ref="P4" ca="1" si="8">AVERAGE(BT12:BT211)</f>
        <v>0</v>
      </c>
      <c r="Q4" s="5">
        <f t="shared" ref="Q4:U4" ca="1" si="9">AVERAGE(BU12:BU211)</f>
        <v>6000.0000214466436</v>
      </c>
      <c r="R4" s="5">
        <f t="shared" ca="1" si="9"/>
        <v>6000.0000214466436</v>
      </c>
      <c r="S4" s="5">
        <f t="shared" ca="1" si="9"/>
        <v>6000.0000214466436</v>
      </c>
      <c r="T4" s="5">
        <f t="shared" ca="1" si="9"/>
        <v>6000.0000214466436</v>
      </c>
      <c r="U4" s="5">
        <f t="shared" ca="1" si="9"/>
        <v>6000.0000214466436</v>
      </c>
      <c r="V4" s="5">
        <f t="shared" ref="V4" ca="1" si="10">AVERAGE(BZ12:BZ211)</f>
        <v>5914.1765962298114</v>
      </c>
      <c r="W4" s="5">
        <f t="shared" ref="W4" ca="1" si="11">AVERAGE(CA12:CA211)</f>
        <v>5172.559562519803</v>
      </c>
      <c r="X4" s="5">
        <f t="shared" ref="X4" ca="1" si="12">AVERAGE(CB12:CB211)</f>
        <v>805.00844857404684</v>
      </c>
    </row>
    <row r="5" spans="1:94">
      <c r="L5" s="1" t="s">
        <v>20</v>
      </c>
      <c r="M5" s="5">
        <f t="shared" ref="M5" ca="1" si="13">AVERAGE(BC12:BC211)</f>
        <v>0</v>
      </c>
      <c r="N5" s="5">
        <f t="shared" ref="N5" ca="1" si="14">AVERAGE(BD12:BD211)</f>
        <v>0</v>
      </c>
      <c r="O5" s="5">
        <f t="shared" ref="O5" ca="1" si="15">AVERAGE(BE12:BE211)</f>
        <v>0</v>
      </c>
      <c r="P5" s="5">
        <f t="shared" ref="P5" ca="1" si="16">AVERAGE(BF12:BF211)</f>
        <v>0</v>
      </c>
      <c r="Q5" s="5">
        <f t="shared" ref="Q5:U5" ca="1" si="17">AVERAGE(BG12:BG211)</f>
        <v>6000.0000214466436</v>
      </c>
      <c r="R5" s="5">
        <f t="shared" ca="1" si="17"/>
        <v>6000.0000214466436</v>
      </c>
      <c r="S5" s="5">
        <f t="shared" ca="1" si="17"/>
        <v>6000.0000214466436</v>
      </c>
      <c r="T5" s="5">
        <f t="shared" ca="1" si="17"/>
        <v>6000.0000214466436</v>
      </c>
      <c r="U5" s="5">
        <f t="shared" ca="1" si="17"/>
        <v>5972.3547587124467</v>
      </c>
      <c r="V5" s="5">
        <f t="shared" ref="V5" ca="1" si="18">AVERAGE(BL12:BL211)</f>
        <v>5057.7213608714583</v>
      </c>
      <c r="W5" s="5">
        <f t="shared" ref="W5" ca="1" si="19">AVERAGE(BM12:BM211)</f>
        <v>1976.2754371529609</v>
      </c>
      <c r="X5" s="5">
        <f t="shared" ref="X5" ca="1" si="20">AVERAGE(BN12:BN211)</f>
        <v>151.53840061063198</v>
      </c>
    </row>
    <row r="6" spans="1:94">
      <c r="L6" s="1" t="s">
        <v>4</v>
      </c>
      <c r="M6" s="5">
        <f t="shared" ref="M6" ca="1" si="21">AVERAGE(AO12:AO211)</f>
        <v>0</v>
      </c>
      <c r="N6" s="5">
        <f t="shared" ref="N6" ca="1" si="22">AVERAGE(AP12:AP211)</f>
        <v>0</v>
      </c>
      <c r="O6" s="5">
        <f t="shared" ref="O6" ca="1" si="23">AVERAGE(AQ12:AQ211)</f>
        <v>0</v>
      </c>
      <c r="P6" s="5">
        <f t="shared" ref="P6" ca="1" si="24">AVERAGE(AR12:AR211)</f>
        <v>0</v>
      </c>
      <c r="Q6" s="5">
        <f t="shared" ref="Q6:U6" ca="1" si="25">AVERAGE(AS12:AS211)</f>
        <v>6000.0000214466436</v>
      </c>
      <c r="R6" s="5">
        <f t="shared" ca="1" si="25"/>
        <v>6000.0000214466436</v>
      </c>
      <c r="S6" s="5">
        <f t="shared" ca="1" si="25"/>
        <v>6000.0000214466436</v>
      </c>
      <c r="T6" s="5">
        <f t="shared" ca="1" si="25"/>
        <v>6000.0000214466436</v>
      </c>
      <c r="U6" s="5">
        <f t="shared" ca="1" si="25"/>
        <v>5759.4883424579366</v>
      </c>
      <c r="V6" s="5">
        <f t="shared" ref="V6" ca="1" si="26">AVERAGE(AX12:AX211)</f>
        <v>3758.3789435566409</v>
      </c>
      <c r="W6" s="5">
        <f t="shared" ref="W6" ca="1" si="27">AVERAGE(AY12:AY211)</f>
        <v>280.54317089256767</v>
      </c>
      <c r="X6" s="5">
        <f t="shared" ref="X6" ca="1" si="28">AVERAGE(AZ12:AZ211)</f>
        <v>0</v>
      </c>
    </row>
    <row r="7" spans="1:94">
      <c r="L7" t="s">
        <v>1</v>
      </c>
      <c r="M7" s="5">
        <f t="shared" ref="M7" ca="1" si="29">AVERAGE(AA12:AA211)</f>
        <v>0</v>
      </c>
      <c r="N7" s="5">
        <f t="shared" ref="N7" ca="1" si="30">AVERAGE(AB12:AB211)</f>
        <v>0</v>
      </c>
      <c r="O7" s="5">
        <f t="shared" ref="O7" ca="1" si="31">AVERAGE(AC12:AC211)</f>
        <v>0</v>
      </c>
      <c r="P7" s="5">
        <f t="shared" ref="P7" ca="1" si="32">AVERAGE(AD12:AD211)</f>
        <v>0</v>
      </c>
      <c r="Q7" s="5">
        <f t="shared" ref="Q7:U7" ca="1" si="33">AVERAGE(AE12:AE211)</f>
        <v>6000.0000214466436</v>
      </c>
      <c r="R7" s="5">
        <f t="shared" ca="1" si="33"/>
        <v>6000.0000214466436</v>
      </c>
      <c r="S7" s="5">
        <f t="shared" ca="1" si="33"/>
        <v>5969.5201905901649</v>
      </c>
      <c r="T7" s="5">
        <f t="shared" ca="1" si="33"/>
        <v>5677.4312239835317</v>
      </c>
      <c r="U7" s="5">
        <f t="shared" ca="1" si="33"/>
        <v>5275.6082937111387</v>
      </c>
      <c r="V7" s="5">
        <f t="shared" ref="V7" ca="1" si="34">AVERAGE(AJ12:AJ211)</f>
        <v>3021.7093099635945</v>
      </c>
      <c r="W7" s="5">
        <f t="shared" ref="W7" ca="1" si="35">AVERAGE(AK12:AK211)</f>
        <v>1197.9044532409766</v>
      </c>
      <c r="X7" s="5">
        <f t="shared" ref="X7" ca="1" si="36">AVERAGE(AL12:AL211)</f>
        <v>137.86721170449485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37">AVERAGE(M12:M211)</f>
        <v>0</v>
      </c>
      <c r="N8" s="5">
        <f t="shared" ca="1" si="37"/>
        <v>0</v>
      </c>
      <c r="O8" s="5">
        <f t="shared" ca="1" si="37"/>
        <v>0</v>
      </c>
      <c r="P8" s="5">
        <f t="shared" ca="1" si="37"/>
        <v>0</v>
      </c>
      <c r="Q8" s="5">
        <f t="shared" ref="Q8:U8" ca="1" si="38">AVERAGE(Q12:Q211)</f>
        <v>6000.0000214466436</v>
      </c>
      <c r="R8" s="5">
        <f t="shared" ca="1" si="38"/>
        <v>6000.0000214466436</v>
      </c>
      <c r="S8" s="5">
        <f t="shared" ca="1" si="38"/>
        <v>4870.7140340385149</v>
      </c>
      <c r="T8" s="5">
        <f t="shared" ca="1" si="38"/>
        <v>3369.1328667275784</v>
      </c>
      <c r="U8" s="5">
        <f t="shared" ca="1" si="38"/>
        <v>2751.7417128395036</v>
      </c>
      <c r="V8" s="5">
        <f t="shared" ref="V8:X8" ca="1" si="39">AVERAGE(V12:V211)</f>
        <v>0</v>
      </c>
      <c r="W8" s="5">
        <f t="shared" ca="1" si="39"/>
        <v>0</v>
      </c>
      <c r="X8" s="5">
        <f t="shared" ca="1" si="39"/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Data!X3</f>
        <v>0</v>
      </c>
      <c r="C12">
        <f>Data!Y3</f>
        <v>0</v>
      </c>
      <c r="D12">
        <f>Data!Z3</f>
        <v>0</v>
      </c>
      <c r="E12">
        <f>Data!AA3</f>
        <v>0</v>
      </c>
      <c r="F12">
        <f>Data!AB3</f>
        <v>0</v>
      </c>
      <c r="G12">
        <f>Data!AC3</f>
        <v>0</v>
      </c>
      <c r="H12">
        <f>Data!AD3</f>
        <v>0</v>
      </c>
      <c r="I12">
        <f>Data!AE3</f>
        <v>0</v>
      </c>
      <c r="J12">
        <f>Data!AF3</f>
        <v>0</v>
      </c>
      <c r="L12">
        <v>1</v>
      </c>
      <c r="M12">
        <f ca="1">OFFSET($C$12,12*($L12-1)+M$11-1,0)</f>
        <v>0</v>
      </c>
      <c r="N12">
        <f t="shared" ref="N12:W21" ca="1" si="40">OFFSET($C$12,12*($L12-1)+N$11-1,0)</f>
        <v>0</v>
      </c>
      <c r="O12">
        <f t="shared" ca="1" si="40"/>
        <v>0</v>
      </c>
      <c r="P12">
        <f t="shared" ca="1" si="40"/>
        <v>0</v>
      </c>
      <c r="Q12">
        <f t="shared" ca="1" si="40"/>
        <v>6000.0000214466445</v>
      </c>
      <c r="R12">
        <f t="shared" ca="1" si="40"/>
        <v>6000.0000214466445</v>
      </c>
      <c r="S12">
        <f t="shared" ca="1" si="40"/>
        <v>6000.0000214466445</v>
      </c>
      <c r="T12">
        <f t="shared" ca="1" si="40"/>
        <v>5834.4268924593616</v>
      </c>
      <c r="U12">
        <f t="shared" ca="1" si="40"/>
        <v>2736.1867590708871</v>
      </c>
      <c r="V12">
        <f t="shared" ca="1" si="40"/>
        <v>0</v>
      </c>
      <c r="W12">
        <f t="shared" ca="1" si="40"/>
        <v>0</v>
      </c>
      <c r="X12">
        <f t="shared" ref="X12:X21" ca="1" si="41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42">OFFSET($B$12,12*($L12-1)+AB$11-1,0)</f>
        <v>0</v>
      </c>
      <c r="AC12">
        <f t="shared" ca="1" si="42"/>
        <v>0</v>
      </c>
      <c r="AD12">
        <f t="shared" ca="1" si="42"/>
        <v>0</v>
      </c>
      <c r="AE12">
        <f t="shared" ca="1" si="42"/>
        <v>6000.0000214466445</v>
      </c>
      <c r="AF12">
        <f t="shared" ca="1" si="42"/>
        <v>6000.0000214466445</v>
      </c>
      <c r="AG12">
        <f t="shared" ca="1" si="42"/>
        <v>6000.0000214466445</v>
      </c>
      <c r="AH12">
        <f t="shared" ca="1" si="42"/>
        <v>5995.567552953069</v>
      </c>
      <c r="AI12">
        <f t="shared" ca="1" si="42"/>
        <v>5902.2205460884079</v>
      </c>
      <c r="AJ12">
        <f t="shared" ca="1" si="42"/>
        <v>5352.2867185469049</v>
      </c>
      <c r="AK12">
        <f t="shared" ca="1" si="42"/>
        <v>2859.5149938041186</v>
      </c>
      <c r="AL12">
        <f t="shared" ca="1" si="42"/>
        <v>426.84005920287433</v>
      </c>
      <c r="AN12">
        <v>1</v>
      </c>
      <c r="AO12">
        <f ca="1">OFFSET($F$12,12*($L12-1)+AO$11-1,0)</f>
        <v>0</v>
      </c>
      <c r="AP12">
        <f t="shared" ref="AP12:AZ21" ca="1" si="43">OFFSET($F$12,12*($L12-1)+AP$11-1,0)</f>
        <v>0</v>
      </c>
      <c r="AQ12">
        <f t="shared" ca="1" si="43"/>
        <v>0</v>
      </c>
      <c r="AR12">
        <f t="shared" ca="1" si="43"/>
        <v>0</v>
      </c>
      <c r="AS12">
        <f t="shared" ca="1" si="43"/>
        <v>6000.0000214466445</v>
      </c>
      <c r="AT12">
        <f t="shared" ca="1" si="43"/>
        <v>6000.0000214466445</v>
      </c>
      <c r="AU12">
        <f t="shared" ca="1" si="43"/>
        <v>6000.0000214466445</v>
      </c>
      <c r="AV12">
        <f t="shared" ca="1" si="43"/>
        <v>6000.0000214466445</v>
      </c>
      <c r="AW12">
        <f t="shared" ca="1" si="43"/>
        <v>6000.0000214466445</v>
      </c>
      <c r="AX12">
        <f t="shared" ca="1" si="43"/>
        <v>6000.0000214466445</v>
      </c>
      <c r="AY12">
        <f t="shared" ca="1" si="43"/>
        <v>2805.431708925677</v>
      </c>
      <c r="AZ12">
        <f t="shared" ca="1" si="43"/>
        <v>0</v>
      </c>
      <c r="BB12">
        <v>1</v>
      </c>
      <c r="BC12">
        <f ca="1">OFFSET($G$12,12*($L12-1)+BC$11-1,0)</f>
        <v>0</v>
      </c>
      <c r="BD12">
        <f t="shared" ref="BD12:BN21" ca="1" si="44">OFFSET($G$12,12*($L12-1)+BD$11-1,0)</f>
        <v>0</v>
      </c>
      <c r="BE12">
        <f t="shared" ca="1" si="44"/>
        <v>0</v>
      </c>
      <c r="BF12">
        <f t="shared" ca="1" si="44"/>
        <v>0</v>
      </c>
      <c r="BG12">
        <f t="shared" ca="1" si="44"/>
        <v>6000.0000214466445</v>
      </c>
      <c r="BH12">
        <f t="shared" ca="1" si="44"/>
        <v>6000.0000214466445</v>
      </c>
      <c r="BI12">
        <f t="shared" ca="1" si="44"/>
        <v>6000.0000214466445</v>
      </c>
      <c r="BJ12">
        <f t="shared" ca="1" si="44"/>
        <v>6000.0000214466445</v>
      </c>
      <c r="BK12">
        <f t="shared" ca="1" si="44"/>
        <v>6000.0000214466445</v>
      </c>
      <c r="BL12">
        <f t="shared" ca="1" si="44"/>
        <v>6000.0000214466445</v>
      </c>
      <c r="BM12">
        <f t="shared" ca="1" si="44"/>
        <v>6000.0000214466445</v>
      </c>
      <c r="BN12">
        <f t="shared" ca="1" si="44"/>
        <v>1515.3840061063197</v>
      </c>
      <c r="BP12">
        <v>1</v>
      </c>
      <c r="BQ12">
        <f ca="1">OFFSET($H$12,12*($L12-1)+BQ$11-1,0)</f>
        <v>0</v>
      </c>
      <c r="BR12">
        <f t="shared" ref="BR12:CB21" ca="1" si="45">OFFSET($H$12,12*($L12-1)+BR$11-1,0)</f>
        <v>0</v>
      </c>
      <c r="BS12">
        <f t="shared" ca="1" si="45"/>
        <v>0</v>
      </c>
      <c r="BT12">
        <f t="shared" ca="1" si="45"/>
        <v>0</v>
      </c>
      <c r="BU12">
        <f t="shared" ca="1" si="45"/>
        <v>6000.0000214466445</v>
      </c>
      <c r="BV12">
        <f t="shared" ca="1" si="45"/>
        <v>6000.0000214466445</v>
      </c>
      <c r="BW12">
        <f t="shared" ca="1" si="45"/>
        <v>6000.0000214466445</v>
      </c>
      <c r="BX12">
        <f t="shared" ca="1" si="45"/>
        <v>6000.0000214466445</v>
      </c>
      <c r="BY12">
        <f t="shared" ca="1" si="45"/>
        <v>6000.0000214466445</v>
      </c>
      <c r="BZ12">
        <f t="shared" ca="1" si="45"/>
        <v>6000.0000214466445</v>
      </c>
      <c r="CA12">
        <f t="shared" ca="1" si="45"/>
        <v>6000.0000214466445</v>
      </c>
      <c r="CB12">
        <f t="shared" ca="1" si="45"/>
        <v>1725.5489961286928</v>
      </c>
      <c r="CD12">
        <v>1</v>
      </c>
      <c r="CE12">
        <f ca="1">OFFSET($I$12,12*($L12-1)+CE$11-1,0)</f>
        <v>0</v>
      </c>
      <c r="CF12">
        <f t="shared" ref="CF12:CP21" ca="1" si="46">OFFSET($I$12,12*($L12-1)+CF$11-1,0)</f>
        <v>0</v>
      </c>
      <c r="CG12">
        <f t="shared" ca="1" si="46"/>
        <v>0</v>
      </c>
      <c r="CH12">
        <f t="shared" ca="1" si="46"/>
        <v>0</v>
      </c>
      <c r="CI12">
        <f t="shared" ca="1" si="46"/>
        <v>6000.0000214466445</v>
      </c>
      <c r="CJ12">
        <f t="shared" ca="1" si="46"/>
        <v>6000.0000214466445</v>
      </c>
      <c r="CK12">
        <f t="shared" ca="1" si="46"/>
        <v>6000.0000214466445</v>
      </c>
      <c r="CL12">
        <f t="shared" ca="1" si="46"/>
        <v>6000.0000214466445</v>
      </c>
      <c r="CM12">
        <f t="shared" ca="1" si="46"/>
        <v>6000.0000214466445</v>
      </c>
      <c r="CN12">
        <f t="shared" ca="1" si="46"/>
        <v>6000.0000214466445</v>
      </c>
      <c r="CO12">
        <f t="shared" ca="1" si="46"/>
        <v>6000.0000214466445</v>
      </c>
      <c r="CP12">
        <f t="shared" ca="1" si="46"/>
        <v>1884.0599796436734</v>
      </c>
    </row>
    <row r="13" spans="1:94">
      <c r="A13">
        <v>8.3333299999999999E-2</v>
      </c>
      <c r="B13">
        <f>Data!X4</f>
        <v>0</v>
      </c>
      <c r="C13">
        <f>Data!Y4</f>
        <v>0</v>
      </c>
      <c r="D13">
        <f>Data!Z4</f>
        <v>0</v>
      </c>
      <c r="E13">
        <f>Data!AA4</f>
        <v>0</v>
      </c>
      <c r="F13">
        <f>Data!AB4</f>
        <v>0</v>
      </c>
      <c r="G13">
        <f>Data!AC4</f>
        <v>0</v>
      </c>
      <c r="H13">
        <f>Data!AD4</f>
        <v>0</v>
      </c>
      <c r="I13">
        <f>Data!AE4</f>
        <v>0</v>
      </c>
      <c r="J13">
        <f>Data!AF4</f>
        <v>0</v>
      </c>
      <c r="L13">
        <v>2</v>
      </c>
      <c r="M13">
        <f t="shared" ref="M13:M21" ca="1" si="47">OFFSET($C$12,12*($L13-1)+M$11-1,0)</f>
        <v>0</v>
      </c>
      <c r="N13">
        <f t="shared" ca="1" si="40"/>
        <v>0</v>
      </c>
      <c r="O13">
        <f t="shared" ca="1" si="40"/>
        <v>0</v>
      </c>
      <c r="P13">
        <f t="shared" ca="1" si="40"/>
        <v>0</v>
      </c>
      <c r="Q13">
        <f t="shared" ca="1" si="40"/>
        <v>6000.0000214466445</v>
      </c>
      <c r="R13">
        <f t="shared" ca="1" si="40"/>
        <v>6000.0000214466445</v>
      </c>
      <c r="S13">
        <f t="shared" ca="1" si="40"/>
        <v>3863.0473061663247</v>
      </c>
      <c r="T13">
        <f t="shared" ca="1" si="40"/>
        <v>2612.5448309710218</v>
      </c>
      <c r="U13">
        <f t="shared" ca="1" si="40"/>
        <v>2647.2094654932998</v>
      </c>
      <c r="V13">
        <f t="shared" ca="1" si="40"/>
        <v>0</v>
      </c>
      <c r="W13">
        <f t="shared" ca="1" si="40"/>
        <v>0</v>
      </c>
      <c r="X13">
        <f t="shared" ca="1" si="41"/>
        <v>0</v>
      </c>
      <c r="Z13">
        <v>2</v>
      </c>
      <c r="AA13">
        <f t="shared" ref="AA13:AA21" ca="1" si="48">OFFSET($B$12,12*($L13-1)+AA$11-1,0)</f>
        <v>0</v>
      </c>
      <c r="AB13">
        <f t="shared" ca="1" si="42"/>
        <v>0</v>
      </c>
      <c r="AC13">
        <f t="shared" ca="1" si="42"/>
        <v>0</v>
      </c>
      <c r="AD13">
        <f t="shared" ca="1" si="42"/>
        <v>0</v>
      </c>
      <c r="AE13">
        <f t="shared" ca="1" si="42"/>
        <v>6000.0000214466445</v>
      </c>
      <c r="AF13">
        <f t="shared" ca="1" si="42"/>
        <v>6000.0000214466445</v>
      </c>
      <c r="AG13">
        <f t="shared" ca="1" si="42"/>
        <v>5832.8456147778643</v>
      </c>
      <c r="AH13">
        <f t="shared" ca="1" si="42"/>
        <v>5124.5654812246885</v>
      </c>
      <c r="AI13">
        <f t="shared" ca="1" si="42"/>
        <v>4246.5138638775352</v>
      </c>
      <c r="AJ13">
        <f t="shared" ca="1" si="42"/>
        <v>861.65220020102663</v>
      </c>
      <c r="AK13">
        <f t="shared" ca="1" si="42"/>
        <v>199.27099794218836</v>
      </c>
      <c r="AL13">
        <f t="shared" ca="1" si="42"/>
        <v>18.51110189595623</v>
      </c>
      <c r="AN13">
        <v>2</v>
      </c>
      <c r="AO13">
        <f t="shared" ref="AO13:AO21" ca="1" si="49">OFFSET($F$12,12*($L13-1)+AO$11-1,0)</f>
        <v>0</v>
      </c>
      <c r="AP13">
        <f t="shared" ca="1" si="43"/>
        <v>0</v>
      </c>
      <c r="AQ13">
        <f t="shared" ca="1" si="43"/>
        <v>0</v>
      </c>
      <c r="AR13">
        <f t="shared" ca="1" si="43"/>
        <v>0</v>
      </c>
      <c r="AS13">
        <f t="shared" ca="1" si="43"/>
        <v>6000.0000214466445</v>
      </c>
      <c r="AT13">
        <f t="shared" ca="1" si="43"/>
        <v>6000.0000214466445</v>
      </c>
      <c r="AU13">
        <f t="shared" ca="1" si="43"/>
        <v>6000.0000214466445</v>
      </c>
      <c r="AV13">
        <f t="shared" ca="1" si="43"/>
        <v>6000.0000214466445</v>
      </c>
      <c r="AW13">
        <f t="shared" ca="1" si="43"/>
        <v>3594.8832315595819</v>
      </c>
      <c r="AX13">
        <f t="shared" ca="1" si="43"/>
        <v>0</v>
      </c>
      <c r="AY13">
        <f t="shared" ca="1" si="43"/>
        <v>0</v>
      </c>
      <c r="AZ13">
        <f t="shared" ca="1" si="43"/>
        <v>0</v>
      </c>
      <c r="BB13">
        <v>2</v>
      </c>
      <c r="BC13">
        <f t="shared" ref="BC13:BC21" ca="1" si="50">OFFSET($G$12,12*($L13-1)+BC$11-1,0)</f>
        <v>0</v>
      </c>
      <c r="BD13">
        <f t="shared" ca="1" si="44"/>
        <v>0</v>
      </c>
      <c r="BE13">
        <f t="shared" ca="1" si="44"/>
        <v>0</v>
      </c>
      <c r="BF13">
        <f t="shared" ca="1" si="44"/>
        <v>0</v>
      </c>
      <c r="BG13">
        <f t="shared" ca="1" si="44"/>
        <v>6000.0000214466445</v>
      </c>
      <c r="BH13">
        <f t="shared" ca="1" si="44"/>
        <v>6000.0000214466445</v>
      </c>
      <c r="BI13">
        <f t="shared" ca="1" si="44"/>
        <v>6000.0000214466445</v>
      </c>
      <c r="BJ13">
        <f t="shared" ca="1" si="44"/>
        <v>6000.0000214466445</v>
      </c>
      <c r="BK13">
        <f t="shared" ca="1" si="44"/>
        <v>5723.5473941046794</v>
      </c>
      <c r="BL13">
        <f t="shared" ca="1" si="44"/>
        <v>0</v>
      </c>
      <c r="BM13">
        <f t="shared" ca="1" si="44"/>
        <v>0</v>
      </c>
      <c r="BN13">
        <f t="shared" ca="1" si="44"/>
        <v>0</v>
      </c>
      <c r="BP13">
        <v>2</v>
      </c>
      <c r="BQ13">
        <f t="shared" ref="BQ13:BQ21" ca="1" si="51">OFFSET($H$12,12*($L13-1)+BQ$11-1,0)</f>
        <v>0</v>
      </c>
      <c r="BR13">
        <f t="shared" ca="1" si="45"/>
        <v>0</v>
      </c>
      <c r="BS13">
        <f t="shared" ca="1" si="45"/>
        <v>0</v>
      </c>
      <c r="BT13">
        <f t="shared" ca="1" si="45"/>
        <v>0</v>
      </c>
      <c r="BU13">
        <f t="shared" ca="1" si="45"/>
        <v>6000.0000214466445</v>
      </c>
      <c r="BV13">
        <f t="shared" ca="1" si="45"/>
        <v>6000.0000214466445</v>
      </c>
      <c r="BW13">
        <f t="shared" ca="1" si="45"/>
        <v>6000.0000214466445</v>
      </c>
      <c r="BX13">
        <f t="shared" ca="1" si="45"/>
        <v>6000.0000214466445</v>
      </c>
      <c r="BY13">
        <f t="shared" ca="1" si="45"/>
        <v>6000.0000214466445</v>
      </c>
      <c r="BZ13">
        <f t="shared" ca="1" si="45"/>
        <v>5141.7657692783214</v>
      </c>
      <c r="CA13">
        <f t="shared" ca="1" si="45"/>
        <v>0</v>
      </c>
      <c r="CB13">
        <f t="shared" ca="1" si="45"/>
        <v>0</v>
      </c>
      <c r="CD13">
        <v>2</v>
      </c>
      <c r="CE13">
        <f t="shared" ref="CE13:CE21" ca="1" si="52">OFFSET($I$12,12*($L13-1)+CE$11-1,0)</f>
        <v>0</v>
      </c>
      <c r="CF13">
        <f t="shared" ca="1" si="46"/>
        <v>0</v>
      </c>
      <c r="CG13">
        <f t="shared" ca="1" si="46"/>
        <v>0</v>
      </c>
      <c r="CH13">
        <f t="shared" ca="1" si="46"/>
        <v>0</v>
      </c>
      <c r="CI13">
        <f t="shared" ca="1" si="46"/>
        <v>6000.0000214466445</v>
      </c>
      <c r="CJ13">
        <f t="shared" ca="1" si="46"/>
        <v>6000.0000214466445</v>
      </c>
      <c r="CK13">
        <f t="shared" ca="1" si="46"/>
        <v>6000.0000214466445</v>
      </c>
      <c r="CL13">
        <f t="shared" ca="1" si="46"/>
        <v>6000.0000214466445</v>
      </c>
      <c r="CM13">
        <f t="shared" ca="1" si="46"/>
        <v>6000.0000214466445</v>
      </c>
      <c r="CN13">
        <f t="shared" ca="1" si="46"/>
        <v>6000.0000214466445</v>
      </c>
      <c r="CO13">
        <f t="shared" ca="1" si="46"/>
        <v>4418.6930526117676</v>
      </c>
      <c r="CP13">
        <f t="shared" ca="1" si="46"/>
        <v>1851.1101895956231</v>
      </c>
    </row>
    <row r="14" spans="1:94">
      <c r="A14">
        <v>0.16666700000000001</v>
      </c>
      <c r="B14">
        <f>Data!X5</f>
        <v>0</v>
      </c>
      <c r="C14">
        <f>Data!Y5</f>
        <v>0</v>
      </c>
      <c r="D14">
        <f>Data!Z5</f>
        <v>0</v>
      </c>
      <c r="E14">
        <f>Data!AA5</f>
        <v>0</v>
      </c>
      <c r="F14">
        <f>Data!AB5</f>
        <v>0</v>
      </c>
      <c r="G14">
        <f>Data!AC5</f>
        <v>0</v>
      </c>
      <c r="H14">
        <f>Data!AD5</f>
        <v>0</v>
      </c>
      <c r="I14">
        <f>Data!AE5</f>
        <v>0</v>
      </c>
      <c r="J14">
        <f>Data!AF5</f>
        <v>0</v>
      </c>
      <c r="L14">
        <v>3</v>
      </c>
      <c r="M14">
        <f t="shared" ca="1" si="47"/>
        <v>0</v>
      </c>
      <c r="N14">
        <f t="shared" ca="1" si="40"/>
        <v>0</v>
      </c>
      <c r="O14">
        <f t="shared" ca="1" si="40"/>
        <v>0</v>
      </c>
      <c r="P14">
        <f t="shared" ca="1" si="40"/>
        <v>0</v>
      </c>
      <c r="Q14">
        <f t="shared" ca="1" si="40"/>
        <v>6000.0000214466445</v>
      </c>
      <c r="R14">
        <f t="shared" ca="1" si="40"/>
        <v>6000.0000214466445</v>
      </c>
      <c r="S14">
        <f t="shared" ca="1" si="40"/>
        <v>6000.0000214466445</v>
      </c>
      <c r="T14">
        <f t="shared" ca="1" si="40"/>
        <v>4037.0455046722609</v>
      </c>
      <c r="U14">
        <f t="shared" ca="1" si="40"/>
        <v>2751.1920320262166</v>
      </c>
      <c r="V14">
        <f t="shared" ca="1" si="40"/>
        <v>0</v>
      </c>
      <c r="W14">
        <f t="shared" ca="1" si="40"/>
        <v>0</v>
      </c>
      <c r="X14">
        <f t="shared" ca="1" si="41"/>
        <v>0</v>
      </c>
      <c r="Z14">
        <v>3</v>
      </c>
      <c r="AA14">
        <f t="shared" ca="1" si="48"/>
        <v>0</v>
      </c>
      <c r="AB14">
        <f t="shared" ca="1" si="42"/>
        <v>0</v>
      </c>
      <c r="AC14">
        <f t="shared" ca="1" si="42"/>
        <v>0</v>
      </c>
      <c r="AD14">
        <f t="shared" ca="1" si="42"/>
        <v>0</v>
      </c>
      <c r="AE14">
        <f t="shared" ca="1" si="42"/>
        <v>6000.0000214466445</v>
      </c>
      <c r="AF14">
        <f t="shared" ca="1" si="42"/>
        <v>6000.0000214466445</v>
      </c>
      <c r="AG14">
        <f t="shared" ca="1" si="42"/>
        <v>6000.0000214466445</v>
      </c>
      <c r="AH14">
        <f t="shared" ca="1" si="42"/>
        <v>5894.5980393721165</v>
      </c>
      <c r="AI14">
        <f t="shared" ca="1" si="42"/>
        <v>5580.8185160041585</v>
      </c>
      <c r="AJ14">
        <f t="shared" ca="1" si="42"/>
        <v>3621.8301896895882</v>
      </c>
      <c r="AK14">
        <f t="shared" ca="1" si="42"/>
        <v>2023.6609984287534</v>
      </c>
      <c r="AL14">
        <f t="shared" ca="1" si="42"/>
        <v>330.21554417505268</v>
      </c>
      <c r="AN14">
        <v>3</v>
      </c>
      <c r="AO14">
        <f t="shared" ca="1" si="49"/>
        <v>0</v>
      </c>
      <c r="AP14">
        <f t="shared" ca="1" si="43"/>
        <v>0</v>
      </c>
      <c r="AQ14">
        <f t="shared" ca="1" si="43"/>
        <v>0</v>
      </c>
      <c r="AR14">
        <f t="shared" ca="1" si="43"/>
        <v>0</v>
      </c>
      <c r="AS14">
        <f t="shared" ca="1" si="43"/>
        <v>6000.0000214466445</v>
      </c>
      <c r="AT14">
        <f t="shared" ca="1" si="43"/>
        <v>6000.0000214466445</v>
      </c>
      <c r="AU14">
        <f t="shared" ca="1" si="43"/>
        <v>6000.0000214466445</v>
      </c>
      <c r="AV14">
        <f t="shared" ca="1" si="43"/>
        <v>6000.0000214466445</v>
      </c>
      <c r="AW14">
        <f t="shared" ca="1" si="43"/>
        <v>6000.0000214466445</v>
      </c>
      <c r="AX14">
        <f t="shared" ca="1" si="43"/>
        <v>4799.4563119056556</v>
      </c>
      <c r="AY14">
        <f t="shared" ca="1" si="43"/>
        <v>0</v>
      </c>
      <c r="AZ14">
        <f t="shared" ca="1" si="43"/>
        <v>0</v>
      </c>
      <c r="BB14">
        <v>3</v>
      </c>
      <c r="BC14">
        <f t="shared" ca="1" si="50"/>
        <v>0</v>
      </c>
      <c r="BD14">
        <f t="shared" ca="1" si="44"/>
        <v>0</v>
      </c>
      <c r="BE14">
        <f t="shared" ca="1" si="44"/>
        <v>0</v>
      </c>
      <c r="BF14">
        <f t="shared" ca="1" si="44"/>
        <v>0</v>
      </c>
      <c r="BG14">
        <f t="shared" ca="1" si="44"/>
        <v>6000.0000214466445</v>
      </c>
      <c r="BH14">
        <f t="shared" ca="1" si="44"/>
        <v>6000.0000214466445</v>
      </c>
      <c r="BI14">
        <f t="shared" ca="1" si="44"/>
        <v>6000.0000214466445</v>
      </c>
      <c r="BJ14">
        <f t="shared" ca="1" si="44"/>
        <v>6000.0000214466445</v>
      </c>
      <c r="BK14">
        <f t="shared" ca="1" si="44"/>
        <v>6000.0000214466445</v>
      </c>
      <c r="BL14">
        <f t="shared" ca="1" si="44"/>
        <v>6000.0000214466445</v>
      </c>
      <c r="BM14">
        <f t="shared" ca="1" si="44"/>
        <v>5219.2851005759358</v>
      </c>
      <c r="BN14">
        <f t="shared" ca="1" si="44"/>
        <v>0</v>
      </c>
      <c r="BP14">
        <v>3</v>
      </c>
      <c r="BQ14">
        <f t="shared" ca="1" si="51"/>
        <v>0</v>
      </c>
      <c r="BR14">
        <f t="shared" ca="1" si="45"/>
        <v>0</v>
      </c>
      <c r="BS14">
        <f t="shared" ca="1" si="45"/>
        <v>0</v>
      </c>
      <c r="BT14">
        <f t="shared" ca="1" si="45"/>
        <v>0</v>
      </c>
      <c r="BU14">
        <f t="shared" ca="1" si="45"/>
        <v>6000.0000214466445</v>
      </c>
      <c r="BV14">
        <f t="shared" ca="1" si="45"/>
        <v>6000.0000214466445</v>
      </c>
      <c r="BW14">
        <f t="shared" ca="1" si="45"/>
        <v>6000.0000214466445</v>
      </c>
      <c r="BX14">
        <f t="shared" ca="1" si="45"/>
        <v>6000.0000214466445</v>
      </c>
      <c r="BY14">
        <f t="shared" ca="1" si="45"/>
        <v>6000.0000214466445</v>
      </c>
      <c r="BZ14">
        <f t="shared" ca="1" si="45"/>
        <v>6000.0000214466445</v>
      </c>
      <c r="CA14">
        <f t="shared" ca="1" si="45"/>
        <v>6000.0000214466445</v>
      </c>
      <c r="CB14">
        <f t="shared" ca="1" si="45"/>
        <v>1652.8033827693553</v>
      </c>
      <c r="CD14">
        <v>3</v>
      </c>
      <c r="CE14">
        <f t="shared" ca="1" si="52"/>
        <v>0</v>
      </c>
      <c r="CF14">
        <f t="shared" ca="1" si="46"/>
        <v>0</v>
      </c>
      <c r="CG14">
        <f t="shared" ca="1" si="46"/>
        <v>0</v>
      </c>
      <c r="CH14">
        <f t="shared" ca="1" si="46"/>
        <v>0</v>
      </c>
      <c r="CI14">
        <f t="shared" ca="1" si="46"/>
        <v>6000.0000214466445</v>
      </c>
      <c r="CJ14">
        <f t="shared" ca="1" si="46"/>
        <v>6000.0000214466445</v>
      </c>
      <c r="CK14">
        <f t="shared" ca="1" si="46"/>
        <v>6000.0000214466445</v>
      </c>
      <c r="CL14">
        <f t="shared" ca="1" si="46"/>
        <v>6000.0000214466445</v>
      </c>
      <c r="CM14">
        <f t="shared" ca="1" si="46"/>
        <v>6000.0000214466445</v>
      </c>
      <c r="CN14">
        <f t="shared" ca="1" si="46"/>
        <v>6000.0000214466445</v>
      </c>
      <c r="CO14">
        <f t="shared" ca="1" si="46"/>
        <v>6000.0000214466445</v>
      </c>
      <c r="CP14">
        <f t="shared" ca="1" si="46"/>
        <v>1877.8404355985192</v>
      </c>
    </row>
    <row r="15" spans="1:94">
      <c r="A15">
        <v>0.25</v>
      </c>
      <c r="B15">
        <f>Data!X6</f>
        <v>0</v>
      </c>
      <c r="C15">
        <f>Data!Y6</f>
        <v>0</v>
      </c>
      <c r="D15">
        <f>Data!Z6</f>
        <v>0</v>
      </c>
      <c r="E15">
        <f>Data!AA6</f>
        <v>0</v>
      </c>
      <c r="F15">
        <f>Data!AB6</f>
        <v>0</v>
      </c>
      <c r="G15">
        <f>Data!AC6</f>
        <v>0</v>
      </c>
      <c r="H15">
        <f>Data!AD6</f>
        <v>0</v>
      </c>
      <c r="I15">
        <f>Data!AE6</f>
        <v>0</v>
      </c>
      <c r="J15">
        <f>Data!AF6</f>
        <v>0</v>
      </c>
      <c r="L15">
        <v>4</v>
      </c>
      <c r="M15">
        <f t="shared" ca="1" si="47"/>
        <v>0</v>
      </c>
      <c r="N15">
        <f t="shared" ca="1" si="40"/>
        <v>0</v>
      </c>
      <c r="O15">
        <f t="shared" ca="1" si="40"/>
        <v>0</v>
      </c>
      <c r="P15">
        <f t="shared" ca="1" si="40"/>
        <v>0</v>
      </c>
      <c r="Q15">
        <f t="shared" ca="1" si="40"/>
        <v>6000.0000214466445</v>
      </c>
      <c r="R15">
        <f t="shared" ca="1" si="40"/>
        <v>6000.0000214466445</v>
      </c>
      <c r="S15">
        <f t="shared" ca="1" si="40"/>
        <v>4187.7241329731232</v>
      </c>
      <c r="T15">
        <f t="shared" ca="1" si="40"/>
        <v>2731.9892222626813</v>
      </c>
      <c r="U15">
        <f t="shared" ca="1" si="40"/>
        <v>2771.1556040033029</v>
      </c>
      <c r="V15">
        <f t="shared" ca="1" si="40"/>
        <v>0</v>
      </c>
      <c r="W15">
        <f t="shared" ca="1" si="40"/>
        <v>0</v>
      </c>
      <c r="X15">
        <f t="shared" ca="1" si="41"/>
        <v>0</v>
      </c>
      <c r="Z15">
        <v>4</v>
      </c>
      <c r="AA15">
        <f t="shared" ca="1" si="48"/>
        <v>0</v>
      </c>
      <c r="AB15">
        <f t="shared" ca="1" si="42"/>
        <v>0</v>
      </c>
      <c r="AC15">
        <f t="shared" ca="1" si="42"/>
        <v>0</v>
      </c>
      <c r="AD15">
        <f t="shared" ca="1" si="42"/>
        <v>0</v>
      </c>
      <c r="AE15">
        <f t="shared" ca="1" si="42"/>
        <v>6000.0000214466445</v>
      </c>
      <c r="AF15">
        <f t="shared" ca="1" si="42"/>
        <v>6000.0000214466445</v>
      </c>
      <c r="AG15">
        <f t="shared" ca="1" si="42"/>
        <v>5948.3049134675339</v>
      </c>
      <c r="AH15">
        <f t="shared" ca="1" si="42"/>
        <v>5563.2246675418191</v>
      </c>
      <c r="AI15">
        <f t="shared" ca="1" si="42"/>
        <v>5171.1824789904658</v>
      </c>
      <c r="AJ15">
        <f t="shared" ca="1" si="42"/>
        <v>2539.1770435521362</v>
      </c>
      <c r="AK15">
        <f t="shared" ca="1" si="42"/>
        <v>690.21042490153172</v>
      </c>
      <c r="AL15">
        <f t="shared" ca="1" si="42"/>
        <v>96.535082363381619</v>
      </c>
      <c r="AN15">
        <v>4</v>
      </c>
      <c r="AO15">
        <f t="shared" ca="1" si="49"/>
        <v>0</v>
      </c>
      <c r="AP15">
        <f t="shared" ca="1" si="43"/>
        <v>0</v>
      </c>
      <c r="AQ15">
        <f t="shared" ca="1" si="43"/>
        <v>0</v>
      </c>
      <c r="AR15">
        <f t="shared" ca="1" si="43"/>
        <v>0</v>
      </c>
      <c r="AS15">
        <f t="shared" ca="1" si="43"/>
        <v>6000.0000214466445</v>
      </c>
      <c r="AT15">
        <f t="shared" ca="1" si="43"/>
        <v>6000.0000214466445</v>
      </c>
      <c r="AU15">
        <f t="shared" ca="1" si="43"/>
        <v>6000.0000214466445</v>
      </c>
      <c r="AV15">
        <f t="shared" ca="1" si="43"/>
        <v>6000.0000214466445</v>
      </c>
      <c r="AW15">
        <f t="shared" ca="1" si="43"/>
        <v>6000.0000214466445</v>
      </c>
      <c r="AX15">
        <f t="shared" ca="1" si="43"/>
        <v>3636.9426826431986</v>
      </c>
      <c r="AY15">
        <f t="shared" ca="1" si="43"/>
        <v>0</v>
      </c>
      <c r="AZ15">
        <f t="shared" ca="1" si="43"/>
        <v>0</v>
      </c>
      <c r="BB15">
        <v>4</v>
      </c>
      <c r="BC15">
        <f t="shared" ca="1" si="50"/>
        <v>0</v>
      </c>
      <c r="BD15">
        <f t="shared" ca="1" si="44"/>
        <v>0</v>
      </c>
      <c r="BE15">
        <f t="shared" ca="1" si="44"/>
        <v>0</v>
      </c>
      <c r="BF15">
        <f t="shared" ca="1" si="44"/>
        <v>0</v>
      </c>
      <c r="BG15">
        <f t="shared" ca="1" si="44"/>
        <v>6000.0000214466445</v>
      </c>
      <c r="BH15">
        <f t="shared" ca="1" si="44"/>
        <v>6000.0000214466445</v>
      </c>
      <c r="BI15">
        <f t="shared" ca="1" si="44"/>
        <v>6000.0000214466445</v>
      </c>
      <c r="BJ15">
        <f t="shared" ca="1" si="44"/>
        <v>6000.0000214466445</v>
      </c>
      <c r="BK15">
        <f t="shared" ca="1" si="44"/>
        <v>6000.0000214466445</v>
      </c>
      <c r="BL15">
        <f t="shared" ca="1" si="44"/>
        <v>4896.7299524292839</v>
      </c>
      <c r="BM15">
        <f t="shared" ca="1" si="44"/>
        <v>0</v>
      </c>
      <c r="BN15">
        <f t="shared" ca="1" si="44"/>
        <v>0</v>
      </c>
      <c r="BP15">
        <v>4</v>
      </c>
      <c r="BQ15">
        <f t="shared" ca="1" si="51"/>
        <v>0</v>
      </c>
      <c r="BR15">
        <f t="shared" ca="1" si="45"/>
        <v>0</v>
      </c>
      <c r="BS15">
        <f t="shared" ca="1" si="45"/>
        <v>0</v>
      </c>
      <c r="BT15">
        <f t="shared" ca="1" si="45"/>
        <v>0</v>
      </c>
      <c r="BU15">
        <f t="shared" ca="1" si="45"/>
        <v>6000.0000214466445</v>
      </c>
      <c r="BV15">
        <f t="shared" ca="1" si="45"/>
        <v>6000.0000214466445</v>
      </c>
      <c r="BW15">
        <f t="shared" ca="1" si="45"/>
        <v>6000.0000214466445</v>
      </c>
      <c r="BX15">
        <f t="shared" ca="1" si="45"/>
        <v>6000.0000214466445</v>
      </c>
      <c r="BY15">
        <f t="shared" ca="1" si="45"/>
        <v>6000.0000214466445</v>
      </c>
      <c r="BZ15">
        <f t="shared" ca="1" si="45"/>
        <v>6000.0000214466445</v>
      </c>
      <c r="CA15">
        <f t="shared" ca="1" si="45"/>
        <v>5819.146932619723</v>
      </c>
      <c r="CB15">
        <f t="shared" ca="1" si="45"/>
        <v>1439.9554128137831</v>
      </c>
      <c r="CD15">
        <v>4</v>
      </c>
      <c r="CE15">
        <f t="shared" ca="1" si="52"/>
        <v>0</v>
      </c>
      <c r="CF15">
        <f t="shared" ca="1" si="46"/>
        <v>0</v>
      </c>
      <c r="CG15">
        <f t="shared" ca="1" si="46"/>
        <v>0</v>
      </c>
      <c r="CH15">
        <f t="shared" ca="1" si="46"/>
        <v>0</v>
      </c>
      <c r="CI15">
        <f t="shared" ca="1" si="46"/>
        <v>6000.0000214466445</v>
      </c>
      <c r="CJ15">
        <f t="shared" ca="1" si="46"/>
        <v>6000.0000214466445</v>
      </c>
      <c r="CK15">
        <f t="shared" ca="1" si="46"/>
        <v>6000.0000214466445</v>
      </c>
      <c r="CL15">
        <f t="shared" ca="1" si="46"/>
        <v>6000.0000214466445</v>
      </c>
      <c r="CM15">
        <f t="shared" ca="1" si="46"/>
        <v>6000.0000214466445</v>
      </c>
      <c r="CN15">
        <f t="shared" ca="1" si="46"/>
        <v>6000.0000214466445</v>
      </c>
      <c r="CO15">
        <f t="shared" ca="1" si="46"/>
        <v>6000.0000214466445</v>
      </c>
      <c r="CP15">
        <f t="shared" ca="1" si="46"/>
        <v>1748.016635472457</v>
      </c>
    </row>
    <row r="16" spans="1:94">
      <c r="A16">
        <v>0.33333299999999999</v>
      </c>
      <c r="B16">
        <f>Data!X7</f>
        <v>6000.0000214466445</v>
      </c>
      <c r="C16">
        <f>Data!Y7</f>
        <v>6000.0000214466445</v>
      </c>
      <c r="D16">
        <f>Data!Z7</f>
        <v>6000.0000214466445</v>
      </c>
      <c r="E16">
        <f>Data!AA7</f>
        <v>6000.0000214466445</v>
      </c>
      <c r="F16">
        <f>Data!AB7</f>
        <v>6000.0000214466445</v>
      </c>
      <c r="G16">
        <f>Data!AC7</f>
        <v>6000.0000214466445</v>
      </c>
      <c r="H16">
        <f>Data!AD7</f>
        <v>6000.0000214466445</v>
      </c>
      <c r="I16">
        <f>Data!AE7</f>
        <v>6000.0000214466445</v>
      </c>
      <c r="J16">
        <f>Data!AF7</f>
        <v>0</v>
      </c>
      <c r="L16">
        <v>5</v>
      </c>
      <c r="M16">
        <f t="shared" ca="1" si="47"/>
        <v>0</v>
      </c>
      <c r="N16">
        <f t="shared" ca="1" si="40"/>
        <v>0</v>
      </c>
      <c r="O16">
        <f t="shared" ca="1" si="40"/>
        <v>0</v>
      </c>
      <c r="P16">
        <f t="shared" ca="1" si="40"/>
        <v>0</v>
      </c>
      <c r="Q16">
        <f t="shared" ca="1" si="40"/>
        <v>6000.0000214466445</v>
      </c>
      <c r="R16">
        <f t="shared" ca="1" si="40"/>
        <v>6000.0000214466445</v>
      </c>
      <c r="S16">
        <f t="shared" ca="1" si="40"/>
        <v>6000.0000214466445</v>
      </c>
      <c r="T16">
        <f t="shared" ca="1" si="40"/>
        <v>3419.03308132547</v>
      </c>
      <c r="U16">
        <f t="shared" ca="1" si="40"/>
        <v>2769.2613745861404</v>
      </c>
      <c r="V16">
        <f t="shared" ca="1" si="40"/>
        <v>0</v>
      </c>
      <c r="W16">
        <f t="shared" ca="1" si="40"/>
        <v>0</v>
      </c>
      <c r="X16">
        <f t="shared" ca="1" si="41"/>
        <v>0</v>
      </c>
      <c r="Z16">
        <v>5</v>
      </c>
      <c r="AA16">
        <f t="shared" ca="1" si="48"/>
        <v>0</v>
      </c>
      <c r="AB16">
        <f t="shared" ca="1" si="42"/>
        <v>0</v>
      </c>
      <c r="AC16">
        <f t="shared" ca="1" si="42"/>
        <v>0</v>
      </c>
      <c r="AD16">
        <f t="shared" ca="1" si="42"/>
        <v>0</v>
      </c>
      <c r="AE16">
        <f t="shared" ca="1" si="42"/>
        <v>6000.0000214466445</v>
      </c>
      <c r="AF16">
        <f t="shared" ca="1" si="42"/>
        <v>6000.0000214466445</v>
      </c>
      <c r="AG16">
        <f t="shared" ca="1" si="42"/>
        <v>6000.0000214466445</v>
      </c>
      <c r="AH16">
        <f t="shared" ca="1" si="42"/>
        <v>5729.5068311635205</v>
      </c>
      <c r="AI16">
        <f t="shared" ca="1" si="42"/>
        <v>5333.0908385453522</v>
      </c>
      <c r="AJ16">
        <f t="shared" ca="1" si="42"/>
        <v>3187.1444613433882</v>
      </c>
      <c r="AK16">
        <f t="shared" ca="1" si="42"/>
        <v>1307.092005095687</v>
      </c>
      <c r="AL16">
        <f t="shared" ca="1" si="42"/>
        <v>122.98424078156893</v>
      </c>
      <c r="AN16">
        <v>5</v>
      </c>
      <c r="AO16">
        <f t="shared" ca="1" si="49"/>
        <v>0</v>
      </c>
      <c r="AP16">
        <f t="shared" ca="1" si="43"/>
        <v>0</v>
      </c>
      <c r="AQ16">
        <f t="shared" ca="1" si="43"/>
        <v>0</v>
      </c>
      <c r="AR16">
        <f t="shared" ca="1" si="43"/>
        <v>0</v>
      </c>
      <c r="AS16">
        <f t="shared" ca="1" si="43"/>
        <v>6000.0000214466445</v>
      </c>
      <c r="AT16">
        <f t="shared" ca="1" si="43"/>
        <v>6000.0000214466445</v>
      </c>
      <c r="AU16">
        <f t="shared" ca="1" si="43"/>
        <v>6000.0000214466445</v>
      </c>
      <c r="AV16">
        <f t="shared" ca="1" si="43"/>
        <v>6000.0000214466445</v>
      </c>
      <c r="AW16">
        <f t="shared" ca="1" si="43"/>
        <v>6000.0000214466445</v>
      </c>
      <c r="AX16">
        <f t="shared" ca="1" si="43"/>
        <v>4084.0970296911828</v>
      </c>
      <c r="AY16">
        <f t="shared" ca="1" si="43"/>
        <v>0</v>
      </c>
      <c r="AZ16">
        <f t="shared" ca="1" si="43"/>
        <v>0</v>
      </c>
      <c r="BB16">
        <v>5</v>
      </c>
      <c r="BC16">
        <f t="shared" ca="1" si="50"/>
        <v>0</v>
      </c>
      <c r="BD16">
        <f t="shared" ca="1" si="44"/>
        <v>0</v>
      </c>
      <c r="BE16">
        <f t="shared" ca="1" si="44"/>
        <v>0</v>
      </c>
      <c r="BF16">
        <f t="shared" ca="1" si="44"/>
        <v>0</v>
      </c>
      <c r="BG16">
        <f t="shared" ca="1" si="44"/>
        <v>6000.0000214466445</v>
      </c>
      <c r="BH16">
        <f t="shared" ca="1" si="44"/>
        <v>6000.0000214466445</v>
      </c>
      <c r="BI16">
        <f t="shared" ca="1" si="44"/>
        <v>6000.0000214466445</v>
      </c>
      <c r="BJ16">
        <f t="shared" ca="1" si="44"/>
        <v>6000.0000214466445</v>
      </c>
      <c r="BK16">
        <f t="shared" ca="1" si="44"/>
        <v>6000.0000214466445</v>
      </c>
      <c r="BL16">
        <f t="shared" ca="1" si="44"/>
        <v>6000.0000214466445</v>
      </c>
      <c r="BM16">
        <f t="shared" ca="1" si="44"/>
        <v>2863.8816767965009</v>
      </c>
      <c r="BN16">
        <f t="shared" ca="1" si="44"/>
        <v>0</v>
      </c>
      <c r="BP16">
        <v>5</v>
      </c>
      <c r="BQ16">
        <f t="shared" ca="1" si="51"/>
        <v>0</v>
      </c>
      <c r="BR16">
        <f t="shared" ca="1" si="45"/>
        <v>0</v>
      </c>
      <c r="BS16">
        <f t="shared" ca="1" si="45"/>
        <v>0</v>
      </c>
      <c r="BT16">
        <f t="shared" ca="1" si="45"/>
        <v>0</v>
      </c>
      <c r="BU16">
        <f t="shared" ca="1" si="45"/>
        <v>6000.0000214466445</v>
      </c>
      <c r="BV16">
        <f t="shared" ca="1" si="45"/>
        <v>6000.0000214466445</v>
      </c>
      <c r="BW16">
        <f t="shared" ca="1" si="45"/>
        <v>6000.0000214466445</v>
      </c>
      <c r="BX16">
        <f t="shared" ca="1" si="45"/>
        <v>6000.0000214466445</v>
      </c>
      <c r="BY16">
        <f t="shared" ca="1" si="45"/>
        <v>6000.0000214466445</v>
      </c>
      <c r="BZ16">
        <f t="shared" ca="1" si="45"/>
        <v>6000.0000214466445</v>
      </c>
      <c r="CA16">
        <f t="shared" ca="1" si="45"/>
        <v>6000.0000214466445</v>
      </c>
      <c r="CB16">
        <f t="shared" ca="1" si="45"/>
        <v>1648.2196782433114</v>
      </c>
      <c r="CD16">
        <v>5</v>
      </c>
      <c r="CE16">
        <f t="shared" ca="1" si="52"/>
        <v>0</v>
      </c>
      <c r="CF16">
        <f t="shared" ca="1" si="46"/>
        <v>0</v>
      </c>
      <c r="CG16">
        <f t="shared" ca="1" si="46"/>
        <v>0</v>
      </c>
      <c r="CH16">
        <f t="shared" ca="1" si="46"/>
        <v>0</v>
      </c>
      <c r="CI16">
        <f t="shared" ca="1" si="46"/>
        <v>6000.0000214466445</v>
      </c>
      <c r="CJ16">
        <f t="shared" ca="1" si="46"/>
        <v>6000.0000214466445</v>
      </c>
      <c r="CK16">
        <f t="shared" ca="1" si="46"/>
        <v>6000.0000214466445</v>
      </c>
      <c r="CL16">
        <f t="shared" ca="1" si="46"/>
        <v>6000.0000214466445</v>
      </c>
      <c r="CM16">
        <f t="shared" ca="1" si="46"/>
        <v>6000.0000214466445</v>
      </c>
      <c r="CN16">
        <f t="shared" ca="1" si="46"/>
        <v>6000.0000214466445</v>
      </c>
      <c r="CO16">
        <f t="shared" ca="1" si="46"/>
        <v>6000.0000214466445</v>
      </c>
      <c r="CP16">
        <f t="shared" ca="1" si="46"/>
        <v>1924.4424944602265</v>
      </c>
    </row>
    <row r="17" spans="1:94">
      <c r="A17">
        <v>0.41666700000000001</v>
      </c>
      <c r="B17">
        <f>Data!X8</f>
        <v>6000.0000214466445</v>
      </c>
      <c r="C17">
        <f>Data!Y8</f>
        <v>6000.0000214466445</v>
      </c>
      <c r="D17">
        <f>Data!Z8</f>
        <v>6000.0000214466445</v>
      </c>
      <c r="E17">
        <f>Data!AA8</f>
        <v>6000.0000214466445</v>
      </c>
      <c r="F17">
        <f>Data!AB8</f>
        <v>6000.0000214466445</v>
      </c>
      <c r="G17">
        <f>Data!AC8</f>
        <v>6000.0000214466445</v>
      </c>
      <c r="H17">
        <f>Data!AD8</f>
        <v>6000.0000214466445</v>
      </c>
      <c r="I17">
        <f>Data!AE8</f>
        <v>6000.0000214466445</v>
      </c>
      <c r="J17">
        <f>Data!AF8</f>
        <v>0</v>
      </c>
      <c r="L17">
        <v>6</v>
      </c>
      <c r="M17">
        <f t="shared" ca="1" si="47"/>
        <v>0</v>
      </c>
      <c r="N17">
        <f t="shared" ca="1" si="40"/>
        <v>0</v>
      </c>
      <c r="O17">
        <f t="shared" ca="1" si="40"/>
        <v>0</v>
      </c>
      <c r="P17">
        <f t="shared" ca="1" si="40"/>
        <v>0</v>
      </c>
      <c r="Q17">
        <f t="shared" ca="1" si="40"/>
        <v>6000.0000214466445</v>
      </c>
      <c r="R17">
        <f t="shared" ca="1" si="40"/>
        <v>6000.0000214466445</v>
      </c>
      <c r="S17">
        <f t="shared" ca="1" si="40"/>
        <v>4247.7263297379113</v>
      </c>
      <c r="T17">
        <f t="shared" ca="1" si="40"/>
        <v>2728.5075719087672</v>
      </c>
      <c r="U17">
        <f t="shared" ca="1" si="40"/>
        <v>2764.6651520851456</v>
      </c>
      <c r="V17">
        <f t="shared" ca="1" si="40"/>
        <v>0</v>
      </c>
      <c r="W17">
        <f t="shared" ca="1" si="40"/>
        <v>0</v>
      </c>
      <c r="X17">
        <f t="shared" ca="1" si="41"/>
        <v>0</v>
      </c>
      <c r="Z17">
        <v>6</v>
      </c>
      <c r="AA17">
        <f t="shared" ca="1" si="48"/>
        <v>0</v>
      </c>
      <c r="AB17">
        <f t="shared" ca="1" si="42"/>
        <v>0</v>
      </c>
      <c r="AC17">
        <f t="shared" ca="1" si="42"/>
        <v>0</v>
      </c>
      <c r="AD17">
        <f t="shared" ca="1" si="42"/>
        <v>0</v>
      </c>
      <c r="AE17">
        <f t="shared" ca="1" si="42"/>
        <v>6000.0000214466445</v>
      </c>
      <c r="AF17">
        <f t="shared" ca="1" si="42"/>
        <v>6000.0000214466445</v>
      </c>
      <c r="AG17">
        <f t="shared" ca="1" si="42"/>
        <v>5978.7925737268761</v>
      </c>
      <c r="AH17">
        <f t="shared" ca="1" si="42"/>
        <v>5712.4038786317187</v>
      </c>
      <c r="AI17">
        <f t="shared" ca="1" si="42"/>
        <v>5368.0623665757967</v>
      </c>
      <c r="AJ17">
        <f t="shared" ca="1" si="42"/>
        <v>2747.5608580043322</v>
      </c>
      <c r="AK17">
        <f t="shared" ca="1" si="42"/>
        <v>841.53119697481202</v>
      </c>
      <c r="AL17">
        <f t="shared" ca="1" si="42"/>
        <v>50.876489102463083</v>
      </c>
      <c r="AN17">
        <v>6</v>
      </c>
      <c r="AO17">
        <f t="shared" ca="1" si="49"/>
        <v>0</v>
      </c>
      <c r="AP17">
        <f t="shared" ca="1" si="43"/>
        <v>0</v>
      </c>
      <c r="AQ17">
        <f t="shared" ca="1" si="43"/>
        <v>0</v>
      </c>
      <c r="AR17">
        <f t="shared" ca="1" si="43"/>
        <v>0</v>
      </c>
      <c r="AS17">
        <f t="shared" ca="1" si="43"/>
        <v>6000.0000214466445</v>
      </c>
      <c r="AT17">
        <f t="shared" ca="1" si="43"/>
        <v>6000.0000214466445</v>
      </c>
      <c r="AU17">
        <f t="shared" ca="1" si="43"/>
        <v>6000.0000214466445</v>
      </c>
      <c r="AV17">
        <f t="shared" ca="1" si="43"/>
        <v>6000.0000214466445</v>
      </c>
      <c r="AW17">
        <f t="shared" ca="1" si="43"/>
        <v>6000.0000214466445</v>
      </c>
      <c r="AX17">
        <f t="shared" ca="1" si="43"/>
        <v>3753.400474062038</v>
      </c>
      <c r="AY17">
        <f t="shared" ca="1" si="43"/>
        <v>0</v>
      </c>
      <c r="AZ17">
        <f t="shared" ca="1" si="43"/>
        <v>0</v>
      </c>
      <c r="BB17">
        <v>6</v>
      </c>
      <c r="BC17">
        <f t="shared" ca="1" si="50"/>
        <v>0</v>
      </c>
      <c r="BD17">
        <f t="shared" ca="1" si="44"/>
        <v>0</v>
      </c>
      <c r="BE17">
        <f t="shared" ca="1" si="44"/>
        <v>0</v>
      </c>
      <c r="BF17">
        <f t="shared" ca="1" si="44"/>
        <v>0</v>
      </c>
      <c r="BG17">
        <f t="shared" ca="1" si="44"/>
        <v>6000.0000214466445</v>
      </c>
      <c r="BH17">
        <f t="shared" ca="1" si="44"/>
        <v>6000.0000214466445</v>
      </c>
      <c r="BI17">
        <f t="shared" ca="1" si="44"/>
        <v>6000.0000214466445</v>
      </c>
      <c r="BJ17">
        <f t="shared" ca="1" si="44"/>
        <v>6000.0000214466445</v>
      </c>
      <c r="BK17">
        <f t="shared" ca="1" si="44"/>
        <v>6000.0000214466445</v>
      </c>
      <c r="BL17">
        <f t="shared" ca="1" si="44"/>
        <v>5339.2167481378701</v>
      </c>
      <c r="BM17">
        <f t="shared" ca="1" si="44"/>
        <v>0</v>
      </c>
      <c r="BN17">
        <f t="shared" ca="1" si="44"/>
        <v>0</v>
      </c>
      <c r="BP17">
        <v>6</v>
      </c>
      <c r="BQ17">
        <f t="shared" ca="1" si="51"/>
        <v>0</v>
      </c>
      <c r="BR17">
        <f t="shared" ca="1" si="45"/>
        <v>0</v>
      </c>
      <c r="BS17">
        <f t="shared" ca="1" si="45"/>
        <v>0</v>
      </c>
      <c r="BT17">
        <f t="shared" ca="1" si="45"/>
        <v>0</v>
      </c>
      <c r="BU17">
        <f t="shared" ca="1" si="45"/>
        <v>6000.0000214466445</v>
      </c>
      <c r="BV17">
        <f t="shared" ca="1" si="45"/>
        <v>6000.0000214466445</v>
      </c>
      <c r="BW17">
        <f t="shared" ca="1" si="45"/>
        <v>6000.0000214466445</v>
      </c>
      <c r="BX17">
        <f t="shared" ca="1" si="45"/>
        <v>6000.0000214466445</v>
      </c>
      <c r="BY17">
        <f t="shared" ca="1" si="45"/>
        <v>6000.0000214466445</v>
      </c>
      <c r="BZ17">
        <f t="shared" ca="1" si="45"/>
        <v>6000.0000214466445</v>
      </c>
      <c r="CA17">
        <f t="shared" ca="1" si="45"/>
        <v>5472.6994578669219</v>
      </c>
      <c r="CB17">
        <f t="shared" ca="1" si="45"/>
        <v>0</v>
      </c>
      <c r="CD17">
        <v>6</v>
      </c>
      <c r="CE17">
        <f t="shared" ca="1" si="52"/>
        <v>0</v>
      </c>
      <c r="CF17">
        <f t="shared" ca="1" si="46"/>
        <v>0</v>
      </c>
      <c r="CG17">
        <f t="shared" ca="1" si="46"/>
        <v>0</v>
      </c>
      <c r="CH17">
        <f t="shared" ca="1" si="46"/>
        <v>0</v>
      </c>
      <c r="CI17">
        <f t="shared" ca="1" si="46"/>
        <v>6000.0000214466445</v>
      </c>
      <c r="CJ17">
        <f t="shared" ca="1" si="46"/>
        <v>6000.0000214466445</v>
      </c>
      <c r="CK17">
        <f t="shared" ca="1" si="46"/>
        <v>6000.0000214466445</v>
      </c>
      <c r="CL17">
        <f t="shared" ca="1" si="46"/>
        <v>6000.0000214466445</v>
      </c>
      <c r="CM17">
        <f t="shared" ca="1" si="46"/>
        <v>6000.0000214466445</v>
      </c>
      <c r="CN17">
        <f t="shared" ca="1" si="46"/>
        <v>6000.0000214466445</v>
      </c>
      <c r="CO17">
        <f t="shared" ca="1" si="46"/>
        <v>6000.0000214466445</v>
      </c>
      <c r="CP17">
        <f t="shared" ca="1" si="46"/>
        <v>1762.6032648315372</v>
      </c>
    </row>
    <row r="18" spans="1:94">
      <c r="A18">
        <v>0.5</v>
      </c>
      <c r="B18">
        <f>Data!X9</f>
        <v>6000.0000214466445</v>
      </c>
      <c r="C18">
        <f>Data!Y9</f>
        <v>6000.0000214466445</v>
      </c>
      <c r="D18">
        <f>Data!Z9</f>
        <v>6000.0000214466445</v>
      </c>
      <c r="E18">
        <f>Data!AA9</f>
        <v>6000.0000214466445</v>
      </c>
      <c r="F18">
        <f>Data!AB9</f>
        <v>6000.0000214466445</v>
      </c>
      <c r="G18">
        <f>Data!AC9</f>
        <v>6000.0000214466445</v>
      </c>
      <c r="H18">
        <f>Data!AD9</f>
        <v>6000.0000214466445</v>
      </c>
      <c r="I18">
        <f>Data!AE9</f>
        <v>6000.0000214466445</v>
      </c>
      <c r="J18">
        <f>Data!AF9</f>
        <v>0</v>
      </c>
      <c r="L18">
        <v>7</v>
      </c>
      <c r="M18">
        <f t="shared" ca="1" si="47"/>
        <v>0</v>
      </c>
      <c r="N18">
        <f t="shared" ca="1" si="40"/>
        <v>0</v>
      </c>
      <c r="O18">
        <f t="shared" ca="1" si="40"/>
        <v>0</v>
      </c>
      <c r="P18">
        <f t="shared" ca="1" si="40"/>
        <v>0</v>
      </c>
      <c r="Q18">
        <f t="shared" ca="1" si="40"/>
        <v>6000.0000214466445</v>
      </c>
      <c r="R18">
        <f t="shared" ca="1" si="40"/>
        <v>6000.0000214466445</v>
      </c>
      <c r="S18">
        <f t="shared" ca="1" si="40"/>
        <v>6000.0000214466445</v>
      </c>
      <c r="T18">
        <f t="shared" ca="1" si="40"/>
        <v>3958.920350624644</v>
      </c>
      <c r="U18">
        <f t="shared" ca="1" si="40"/>
        <v>2762.6917996187626</v>
      </c>
      <c r="V18">
        <f t="shared" ca="1" si="40"/>
        <v>0</v>
      </c>
      <c r="W18">
        <f t="shared" ca="1" si="40"/>
        <v>0</v>
      </c>
      <c r="X18">
        <f t="shared" ca="1" si="41"/>
        <v>0</v>
      </c>
      <c r="Z18">
        <v>7</v>
      </c>
      <c r="AA18">
        <f t="shared" ca="1" si="48"/>
        <v>0</v>
      </c>
      <c r="AB18">
        <f t="shared" ca="1" si="42"/>
        <v>0</v>
      </c>
      <c r="AC18">
        <f t="shared" ca="1" si="42"/>
        <v>0</v>
      </c>
      <c r="AD18">
        <f t="shared" ca="1" si="42"/>
        <v>0</v>
      </c>
      <c r="AE18">
        <f t="shared" ca="1" si="42"/>
        <v>6000.0000214466445</v>
      </c>
      <c r="AF18">
        <f t="shared" ca="1" si="42"/>
        <v>6000.0000214466445</v>
      </c>
      <c r="AG18">
        <f t="shared" ca="1" si="42"/>
        <v>6000.0000214466445</v>
      </c>
      <c r="AH18">
        <f t="shared" ca="1" si="42"/>
        <v>5720.9918873084798</v>
      </c>
      <c r="AI18">
        <f t="shared" ca="1" si="42"/>
        <v>5296.9303225495651</v>
      </c>
      <c r="AJ18">
        <f t="shared" ca="1" si="42"/>
        <v>3070.856340446544</v>
      </c>
      <c r="AK18">
        <f t="shared" ca="1" si="42"/>
        <v>1255.8802184913297</v>
      </c>
      <c r="AL18">
        <f t="shared" ca="1" si="42"/>
        <v>88.210212148567464</v>
      </c>
      <c r="AN18">
        <v>7</v>
      </c>
      <c r="AO18">
        <f t="shared" ca="1" si="49"/>
        <v>0</v>
      </c>
      <c r="AP18">
        <f t="shared" ca="1" si="43"/>
        <v>0</v>
      </c>
      <c r="AQ18">
        <f t="shared" ca="1" si="43"/>
        <v>0</v>
      </c>
      <c r="AR18">
        <f t="shared" ca="1" si="43"/>
        <v>0</v>
      </c>
      <c r="AS18">
        <f t="shared" ca="1" si="43"/>
        <v>6000.0000214466445</v>
      </c>
      <c r="AT18">
        <f t="shared" ca="1" si="43"/>
        <v>6000.0000214466445</v>
      </c>
      <c r="AU18">
        <f t="shared" ca="1" si="43"/>
        <v>6000.0000214466445</v>
      </c>
      <c r="AV18">
        <f t="shared" ca="1" si="43"/>
        <v>6000.0000214466445</v>
      </c>
      <c r="AW18">
        <f t="shared" ca="1" si="43"/>
        <v>6000.0000214466445</v>
      </c>
      <c r="AX18">
        <f t="shared" ca="1" si="43"/>
        <v>3933.9528953019212</v>
      </c>
      <c r="AY18">
        <f t="shared" ca="1" si="43"/>
        <v>0</v>
      </c>
      <c r="AZ18">
        <f t="shared" ca="1" si="43"/>
        <v>0</v>
      </c>
      <c r="BB18">
        <v>7</v>
      </c>
      <c r="BC18">
        <f t="shared" ca="1" si="50"/>
        <v>0</v>
      </c>
      <c r="BD18">
        <f t="shared" ca="1" si="44"/>
        <v>0</v>
      </c>
      <c r="BE18">
        <f t="shared" ca="1" si="44"/>
        <v>0</v>
      </c>
      <c r="BF18">
        <f t="shared" ca="1" si="44"/>
        <v>0</v>
      </c>
      <c r="BG18">
        <f t="shared" ca="1" si="44"/>
        <v>6000.0000214466445</v>
      </c>
      <c r="BH18">
        <f t="shared" ca="1" si="44"/>
        <v>6000.0000214466445</v>
      </c>
      <c r="BI18">
        <f t="shared" ca="1" si="44"/>
        <v>6000.0000214466445</v>
      </c>
      <c r="BJ18">
        <f t="shared" ca="1" si="44"/>
        <v>6000.0000214466445</v>
      </c>
      <c r="BK18">
        <f t="shared" ca="1" si="44"/>
        <v>6000.0000214466445</v>
      </c>
      <c r="BL18">
        <f t="shared" ca="1" si="44"/>
        <v>6000.0000214466445</v>
      </c>
      <c r="BM18">
        <f t="shared" ca="1" si="44"/>
        <v>3040.6553229185315</v>
      </c>
      <c r="BN18">
        <f t="shared" ca="1" si="44"/>
        <v>0</v>
      </c>
      <c r="BP18">
        <v>7</v>
      </c>
      <c r="BQ18">
        <f t="shared" ca="1" si="51"/>
        <v>0</v>
      </c>
      <c r="BR18">
        <f t="shared" ca="1" si="45"/>
        <v>0</v>
      </c>
      <c r="BS18">
        <f t="shared" ca="1" si="45"/>
        <v>0</v>
      </c>
      <c r="BT18">
        <f t="shared" ca="1" si="45"/>
        <v>0</v>
      </c>
      <c r="BU18">
        <f t="shared" ca="1" si="45"/>
        <v>6000.0000214466445</v>
      </c>
      <c r="BV18">
        <f t="shared" ca="1" si="45"/>
        <v>6000.0000214466445</v>
      </c>
      <c r="BW18">
        <f t="shared" ca="1" si="45"/>
        <v>6000.0000214466445</v>
      </c>
      <c r="BX18">
        <f t="shared" ca="1" si="45"/>
        <v>6000.0000214466445</v>
      </c>
      <c r="BY18">
        <f t="shared" ca="1" si="45"/>
        <v>6000.0000214466445</v>
      </c>
      <c r="BZ18">
        <f t="shared" ca="1" si="45"/>
        <v>6000.0000214466445</v>
      </c>
      <c r="CA18">
        <f t="shared" ca="1" si="45"/>
        <v>5694.5850514550384</v>
      </c>
      <c r="CB18">
        <f t="shared" ca="1" si="45"/>
        <v>0</v>
      </c>
      <c r="CD18">
        <v>7</v>
      </c>
      <c r="CE18">
        <f t="shared" ca="1" si="52"/>
        <v>0</v>
      </c>
      <c r="CF18">
        <f t="shared" ca="1" si="46"/>
        <v>0</v>
      </c>
      <c r="CG18">
        <f t="shared" ca="1" si="46"/>
        <v>0</v>
      </c>
      <c r="CH18">
        <f t="shared" ca="1" si="46"/>
        <v>0</v>
      </c>
      <c r="CI18">
        <f t="shared" ca="1" si="46"/>
        <v>6000.0000214466445</v>
      </c>
      <c r="CJ18">
        <f t="shared" ca="1" si="46"/>
        <v>6000.0000214466445</v>
      </c>
      <c r="CK18">
        <f t="shared" ca="1" si="46"/>
        <v>6000.0000214466445</v>
      </c>
      <c r="CL18">
        <f t="shared" ca="1" si="46"/>
        <v>6000.0000214466445</v>
      </c>
      <c r="CM18">
        <f t="shared" ca="1" si="46"/>
        <v>6000.0000214466445</v>
      </c>
      <c r="CN18">
        <f t="shared" ca="1" si="46"/>
        <v>6000.0000214466445</v>
      </c>
      <c r="CO18">
        <f t="shared" ca="1" si="46"/>
        <v>6000.0000214466445</v>
      </c>
      <c r="CP18">
        <f t="shared" ca="1" si="46"/>
        <v>1902.7875787354717</v>
      </c>
    </row>
    <row r="19" spans="1:94">
      <c r="A19">
        <v>0.58333299999999999</v>
      </c>
      <c r="B19">
        <f>Data!X10</f>
        <v>5995.567552953069</v>
      </c>
      <c r="C19">
        <f>Data!Y10</f>
        <v>5834.4268924593616</v>
      </c>
      <c r="D19">
        <f>Data!Z10</f>
        <v>6000.0000214466445</v>
      </c>
      <c r="E19">
        <f>Data!AA10</f>
        <v>6000.0000214466445</v>
      </c>
      <c r="F19">
        <f>Data!AB10</f>
        <v>6000.0000214466445</v>
      </c>
      <c r="G19">
        <f>Data!AC10</f>
        <v>6000.0000214466445</v>
      </c>
      <c r="H19">
        <f>Data!AD10</f>
        <v>6000.0000214466445</v>
      </c>
      <c r="I19">
        <f>Data!AE10</f>
        <v>6000.0000214466445</v>
      </c>
      <c r="J19">
        <f>Data!AF10</f>
        <v>0</v>
      </c>
      <c r="L19">
        <v>8</v>
      </c>
      <c r="M19">
        <f t="shared" ca="1" si="47"/>
        <v>0</v>
      </c>
      <c r="N19">
        <f t="shared" ca="1" si="40"/>
        <v>0</v>
      </c>
      <c r="O19">
        <f t="shared" ca="1" si="40"/>
        <v>0</v>
      </c>
      <c r="P19">
        <f t="shared" ca="1" si="40"/>
        <v>0</v>
      </c>
      <c r="Q19">
        <f t="shared" ca="1" si="40"/>
        <v>6000.0000214466445</v>
      </c>
      <c r="R19">
        <f t="shared" ca="1" si="40"/>
        <v>6000.0000214466445</v>
      </c>
      <c r="S19">
        <f t="shared" ca="1" si="40"/>
        <v>4160.3877099379142</v>
      </c>
      <c r="T19">
        <f t="shared" ca="1" si="40"/>
        <v>2734.4066085575264</v>
      </c>
      <c r="U19">
        <f t="shared" ca="1" si="40"/>
        <v>2773.7718607681295</v>
      </c>
      <c r="V19">
        <f t="shared" ca="1" si="40"/>
        <v>0</v>
      </c>
      <c r="W19">
        <f t="shared" ca="1" si="40"/>
        <v>0</v>
      </c>
      <c r="X19">
        <f t="shared" ca="1" si="41"/>
        <v>0</v>
      </c>
      <c r="Z19">
        <v>8</v>
      </c>
      <c r="AA19">
        <f t="shared" ca="1" si="48"/>
        <v>0</v>
      </c>
      <c r="AB19">
        <f t="shared" ca="1" si="42"/>
        <v>0</v>
      </c>
      <c r="AC19">
        <f t="shared" ca="1" si="42"/>
        <v>0</v>
      </c>
      <c r="AD19">
        <f t="shared" ca="1" si="42"/>
        <v>0</v>
      </c>
      <c r="AE19">
        <f t="shared" ca="1" si="42"/>
        <v>6000.0000214466445</v>
      </c>
      <c r="AF19">
        <f t="shared" ca="1" si="42"/>
        <v>6000.0000214466445</v>
      </c>
      <c r="AG19">
        <f t="shared" ca="1" si="42"/>
        <v>5981.6038983315575</v>
      </c>
      <c r="AH19">
        <f t="shared" ca="1" si="42"/>
        <v>5671.863986889326</v>
      </c>
      <c r="AI19">
        <f t="shared" ca="1" si="42"/>
        <v>5292.508543934222</v>
      </c>
      <c r="AJ19">
        <f t="shared" ca="1" si="42"/>
        <v>2847.2529476697346</v>
      </c>
      <c r="AK19">
        <f t="shared" ca="1" si="42"/>
        <v>872.52294899979688</v>
      </c>
      <c r="AL19">
        <f t="shared" ca="1" si="42"/>
        <v>67.284122449004542</v>
      </c>
      <c r="AN19">
        <v>8</v>
      </c>
      <c r="AO19">
        <f t="shared" ca="1" si="49"/>
        <v>0</v>
      </c>
      <c r="AP19">
        <f t="shared" ca="1" si="43"/>
        <v>0</v>
      </c>
      <c r="AQ19">
        <f t="shared" ca="1" si="43"/>
        <v>0</v>
      </c>
      <c r="AR19">
        <f t="shared" ca="1" si="43"/>
        <v>0</v>
      </c>
      <c r="AS19">
        <f t="shared" ca="1" si="43"/>
        <v>6000.0000214466445</v>
      </c>
      <c r="AT19">
        <f t="shared" ca="1" si="43"/>
        <v>6000.0000214466445</v>
      </c>
      <c r="AU19">
        <f t="shared" ca="1" si="43"/>
        <v>6000.0000214466445</v>
      </c>
      <c r="AV19">
        <f t="shared" ca="1" si="43"/>
        <v>6000.0000214466445</v>
      </c>
      <c r="AW19">
        <f t="shared" ca="1" si="43"/>
        <v>6000.0000214466445</v>
      </c>
      <c r="AX19">
        <f t="shared" ca="1" si="43"/>
        <v>3683.8612337017885</v>
      </c>
      <c r="AY19">
        <f t="shared" ca="1" si="43"/>
        <v>0</v>
      </c>
      <c r="AZ19">
        <f t="shared" ca="1" si="43"/>
        <v>0</v>
      </c>
      <c r="BB19">
        <v>8</v>
      </c>
      <c r="BC19">
        <f t="shared" ca="1" si="50"/>
        <v>0</v>
      </c>
      <c r="BD19">
        <f t="shared" ca="1" si="44"/>
        <v>0</v>
      </c>
      <c r="BE19">
        <f t="shared" ca="1" si="44"/>
        <v>0</v>
      </c>
      <c r="BF19">
        <f t="shared" ca="1" si="44"/>
        <v>0</v>
      </c>
      <c r="BG19">
        <f t="shared" ca="1" si="44"/>
        <v>6000.0000214466445</v>
      </c>
      <c r="BH19">
        <f t="shared" ca="1" si="44"/>
        <v>6000.0000214466445</v>
      </c>
      <c r="BI19">
        <f t="shared" ca="1" si="44"/>
        <v>6000.0000214466445</v>
      </c>
      <c r="BJ19">
        <f t="shared" ca="1" si="44"/>
        <v>6000.0000214466445</v>
      </c>
      <c r="BK19">
        <f t="shared" ca="1" si="44"/>
        <v>6000.0000214466445</v>
      </c>
      <c r="BL19">
        <f t="shared" ca="1" si="44"/>
        <v>5070.8620696483786</v>
      </c>
      <c r="BM19">
        <f t="shared" ca="1" si="44"/>
        <v>0</v>
      </c>
      <c r="BN19">
        <f t="shared" ca="1" si="44"/>
        <v>0</v>
      </c>
      <c r="BP19">
        <v>8</v>
      </c>
      <c r="BQ19">
        <f t="shared" ca="1" si="51"/>
        <v>0</v>
      </c>
      <c r="BR19">
        <f t="shared" ca="1" si="45"/>
        <v>0</v>
      </c>
      <c r="BS19">
        <f t="shared" ca="1" si="45"/>
        <v>0</v>
      </c>
      <c r="BT19">
        <f t="shared" ca="1" si="45"/>
        <v>0</v>
      </c>
      <c r="BU19">
        <f t="shared" ca="1" si="45"/>
        <v>6000.0000214466445</v>
      </c>
      <c r="BV19">
        <f t="shared" ca="1" si="45"/>
        <v>6000.0000214466445</v>
      </c>
      <c r="BW19">
        <f t="shared" ca="1" si="45"/>
        <v>6000.0000214466445</v>
      </c>
      <c r="BX19">
        <f t="shared" ca="1" si="45"/>
        <v>6000.0000214466445</v>
      </c>
      <c r="BY19">
        <f t="shared" ca="1" si="45"/>
        <v>6000.0000214466445</v>
      </c>
      <c r="BZ19">
        <f t="shared" ca="1" si="45"/>
        <v>6000.0000214466445</v>
      </c>
      <c r="CA19">
        <f t="shared" ca="1" si="45"/>
        <v>5661.7454432053801</v>
      </c>
      <c r="CB19">
        <f t="shared" ca="1" si="45"/>
        <v>0</v>
      </c>
      <c r="CD19">
        <v>8</v>
      </c>
      <c r="CE19">
        <f t="shared" ca="1" si="52"/>
        <v>0</v>
      </c>
      <c r="CF19">
        <f t="shared" ca="1" si="46"/>
        <v>0</v>
      </c>
      <c r="CG19">
        <f t="shared" ca="1" si="46"/>
        <v>0</v>
      </c>
      <c r="CH19">
        <f t="shared" ca="1" si="46"/>
        <v>0</v>
      </c>
      <c r="CI19">
        <f t="shared" ca="1" si="46"/>
        <v>6000.0000214466445</v>
      </c>
      <c r="CJ19">
        <f t="shared" ca="1" si="46"/>
        <v>6000.0000214466445</v>
      </c>
      <c r="CK19">
        <f t="shared" ca="1" si="46"/>
        <v>6000.0000214466445</v>
      </c>
      <c r="CL19">
        <f t="shared" ca="1" si="46"/>
        <v>6000.0000214466445</v>
      </c>
      <c r="CM19">
        <f t="shared" ca="1" si="46"/>
        <v>6000.0000214466445</v>
      </c>
      <c r="CN19">
        <f t="shared" ca="1" si="46"/>
        <v>6000.0000214466445</v>
      </c>
      <c r="CO19">
        <f t="shared" ca="1" si="46"/>
        <v>6000.0000214466445</v>
      </c>
      <c r="CP19">
        <f t="shared" ca="1" si="46"/>
        <v>1752.8202312188721</v>
      </c>
    </row>
    <row r="20" spans="1:94">
      <c r="A20">
        <v>0.66666700000000001</v>
      </c>
      <c r="B20">
        <f>Data!X11</f>
        <v>5902.2205460884079</v>
      </c>
      <c r="C20">
        <f>Data!Y11</f>
        <v>2736.1867590708871</v>
      </c>
      <c r="D20">
        <f>Data!Z11</f>
        <v>6000.0000214466445</v>
      </c>
      <c r="E20">
        <f>Data!AA11</f>
        <v>6000.0000214466445</v>
      </c>
      <c r="F20">
        <f>Data!AB11</f>
        <v>6000.0000214466445</v>
      </c>
      <c r="G20">
        <f>Data!AC11</f>
        <v>6000.0000214466445</v>
      </c>
      <c r="H20">
        <f>Data!AD11</f>
        <v>6000.0000214466445</v>
      </c>
      <c r="I20">
        <f>Data!AE11</f>
        <v>6000.0000214466445</v>
      </c>
      <c r="J20">
        <f>Data!AF11</f>
        <v>0</v>
      </c>
      <c r="L20">
        <v>9</v>
      </c>
      <c r="M20">
        <f t="shared" ca="1" si="47"/>
        <v>0</v>
      </c>
      <c r="N20">
        <f t="shared" ca="1" si="40"/>
        <v>0</v>
      </c>
      <c r="O20">
        <f t="shared" ca="1" si="40"/>
        <v>0</v>
      </c>
      <c r="P20">
        <f t="shared" ca="1" si="40"/>
        <v>0</v>
      </c>
      <c r="Q20">
        <f t="shared" ca="1" si="40"/>
        <v>6000.0000214466445</v>
      </c>
      <c r="R20">
        <f t="shared" ca="1" si="40"/>
        <v>6000.0000214466445</v>
      </c>
      <c r="S20">
        <f t="shared" ca="1" si="40"/>
        <v>4138.6517816582855</v>
      </c>
      <c r="T20">
        <f t="shared" ca="1" si="40"/>
        <v>2906.9876778236899</v>
      </c>
      <c r="U20">
        <f t="shared" ca="1" si="40"/>
        <v>2775.3630607161872</v>
      </c>
      <c r="V20">
        <f t="shared" ca="1" si="40"/>
        <v>0</v>
      </c>
      <c r="W20">
        <f t="shared" ca="1" si="40"/>
        <v>0</v>
      </c>
      <c r="X20">
        <f t="shared" ca="1" si="41"/>
        <v>0</v>
      </c>
      <c r="Z20">
        <v>9</v>
      </c>
      <c r="AA20">
        <f t="shared" ca="1" si="48"/>
        <v>0</v>
      </c>
      <c r="AB20">
        <f t="shared" ca="1" si="42"/>
        <v>0</v>
      </c>
      <c r="AC20">
        <f t="shared" ca="1" si="42"/>
        <v>0</v>
      </c>
      <c r="AD20">
        <f t="shared" ca="1" si="42"/>
        <v>0</v>
      </c>
      <c r="AE20">
        <f t="shared" ca="1" si="42"/>
        <v>6000.0000214466445</v>
      </c>
      <c r="AF20">
        <f t="shared" ca="1" si="42"/>
        <v>6000.0000214466445</v>
      </c>
      <c r="AG20">
        <f t="shared" ca="1" si="42"/>
        <v>5978.4598081625563</v>
      </c>
      <c r="AH20">
        <f t="shared" ca="1" si="42"/>
        <v>5685.3209375036295</v>
      </c>
      <c r="AI20">
        <f t="shared" ca="1" si="42"/>
        <v>5280.5039972683508</v>
      </c>
      <c r="AJ20">
        <f t="shared" ca="1" si="42"/>
        <v>3074.4422702555676</v>
      </c>
      <c r="AK20">
        <f t="shared" ca="1" si="42"/>
        <v>1094.5533991769214</v>
      </c>
      <c r="AL20">
        <f t="shared" ca="1" si="42"/>
        <v>72.379959768186453</v>
      </c>
      <c r="AN20">
        <v>9</v>
      </c>
      <c r="AO20">
        <f t="shared" ca="1" si="49"/>
        <v>0</v>
      </c>
      <c r="AP20">
        <f t="shared" ca="1" si="43"/>
        <v>0</v>
      </c>
      <c r="AQ20">
        <f t="shared" ca="1" si="43"/>
        <v>0</v>
      </c>
      <c r="AR20">
        <f t="shared" ca="1" si="43"/>
        <v>0</v>
      </c>
      <c r="AS20">
        <f t="shared" ca="1" si="43"/>
        <v>6000.0000214466445</v>
      </c>
      <c r="AT20">
        <f t="shared" ca="1" si="43"/>
        <v>6000.0000214466445</v>
      </c>
      <c r="AU20">
        <f t="shared" ca="1" si="43"/>
        <v>6000.0000214466445</v>
      </c>
      <c r="AV20">
        <f t="shared" ca="1" si="43"/>
        <v>6000.0000214466445</v>
      </c>
      <c r="AW20">
        <f t="shared" ca="1" si="43"/>
        <v>6000.0000214466445</v>
      </c>
      <c r="AX20">
        <f t="shared" ca="1" si="43"/>
        <v>3964.5650125748639</v>
      </c>
      <c r="AY20">
        <f t="shared" ca="1" si="43"/>
        <v>0</v>
      </c>
      <c r="AZ20">
        <f t="shared" ca="1" si="43"/>
        <v>0</v>
      </c>
      <c r="BB20">
        <v>9</v>
      </c>
      <c r="BC20">
        <f t="shared" ca="1" si="50"/>
        <v>0</v>
      </c>
      <c r="BD20">
        <f t="shared" ca="1" si="44"/>
        <v>0</v>
      </c>
      <c r="BE20">
        <f t="shared" ca="1" si="44"/>
        <v>0</v>
      </c>
      <c r="BF20">
        <f t="shared" ca="1" si="44"/>
        <v>0</v>
      </c>
      <c r="BG20">
        <f t="shared" ca="1" si="44"/>
        <v>6000.0000214466445</v>
      </c>
      <c r="BH20">
        <f t="shared" ca="1" si="44"/>
        <v>6000.0000214466445</v>
      </c>
      <c r="BI20">
        <f t="shared" ca="1" si="44"/>
        <v>6000.0000214466445</v>
      </c>
      <c r="BJ20">
        <f t="shared" ca="1" si="44"/>
        <v>6000.0000214466445</v>
      </c>
      <c r="BK20">
        <f t="shared" ca="1" si="44"/>
        <v>6000.0000214466445</v>
      </c>
      <c r="BL20">
        <f t="shared" ca="1" si="44"/>
        <v>6000.0000214466445</v>
      </c>
      <c r="BM20">
        <f t="shared" ca="1" si="44"/>
        <v>2638.9322497919961</v>
      </c>
      <c r="BN20">
        <f t="shared" ca="1" si="44"/>
        <v>0</v>
      </c>
      <c r="BP20">
        <v>9</v>
      </c>
      <c r="BQ20">
        <f t="shared" ca="1" si="51"/>
        <v>0</v>
      </c>
      <c r="BR20">
        <f t="shared" ca="1" si="45"/>
        <v>0</v>
      </c>
      <c r="BS20">
        <f t="shared" ca="1" si="45"/>
        <v>0</v>
      </c>
      <c r="BT20">
        <f t="shared" ca="1" si="45"/>
        <v>0</v>
      </c>
      <c r="BU20">
        <f t="shared" ca="1" si="45"/>
        <v>6000.0000214466445</v>
      </c>
      <c r="BV20">
        <f t="shared" ca="1" si="45"/>
        <v>6000.0000214466445</v>
      </c>
      <c r="BW20">
        <f t="shared" ca="1" si="45"/>
        <v>6000.0000214466445</v>
      </c>
      <c r="BX20">
        <f t="shared" ca="1" si="45"/>
        <v>6000.0000214466445</v>
      </c>
      <c r="BY20">
        <f t="shared" ca="1" si="45"/>
        <v>6000.0000214466445</v>
      </c>
      <c r="BZ20">
        <f t="shared" ca="1" si="45"/>
        <v>6000.0000214466445</v>
      </c>
      <c r="CA20">
        <f t="shared" ca="1" si="45"/>
        <v>5252.2503609515206</v>
      </c>
      <c r="CB20">
        <f t="shared" ca="1" si="45"/>
        <v>0</v>
      </c>
      <c r="CD20">
        <v>9</v>
      </c>
      <c r="CE20">
        <f t="shared" ca="1" si="52"/>
        <v>0</v>
      </c>
      <c r="CF20">
        <f t="shared" ca="1" si="46"/>
        <v>0</v>
      </c>
      <c r="CG20">
        <f t="shared" ca="1" si="46"/>
        <v>0</v>
      </c>
      <c r="CH20">
        <f t="shared" ca="1" si="46"/>
        <v>0</v>
      </c>
      <c r="CI20">
        <f t="shared" ca="1" si="46"/>
        <v>6000.0000214466445</v>
      </c>
      <c r="CJ20">
        <f t="shared" ca="1" si="46"/>
        <v>6000.0000214466445</v>
      </c>
      <c r="CK20">
        <f t="shared" ca="1" si="46"/>
        <v>6000.0000214466445</v>
      </c>
      <c r="CL20">
        <f t="shared" ca="1" si="46"/>
        <v>6000.0000214466445</v>
      </c>
      <c r="CM20">
        <f t="shared" ca="1" si="46"/>
        <v>6000.0000214466445</v>
      </c>
      <c r="CN20">
        <f t="shared" ca="1" si="46"/>
        <v>6000.0000214466445</v>
      </c>
      <c r="CO20">
        <f t="shared" ca="1" si="46"/>
        <v>6000.0000214466445</v>
      </c>
      <c r="CP20">
        <f t="shared" ca="1" si="46"/>
        <v>1946.1368536154882</v>
      </c>
    </row>
    <row r="21" spans="1:94">
      <c r="A21">
        <v>0.75</v>
      </c>
      <c r="B21">
        <f>Data!X12</f>
        <v>5352.2867185469049</v>
      </c>
      <c r="C21">
        <f>Data!Y12</f>
        <v>0</v>
      </c>
      <c r="D21">
        <f>Data!Z12</f>
        <v>0</v>
      </c>
      <c r="E21">
        <f>Data!AA12</f>
        <v>5233.1058896750228</v>
      </c>
      <c r="F21">
        <f>Data!AB12</f>
        <v>6000.0000214466445</v>
      </c>
      <c r="G21">
        <f>Data!AC12</f>
        <v>6000.0000214466445</v>
      </c>
      <c r="H21">
        <f>Data!AD12</f>
        <v>6000.0000214466445</v>
      </c>
      <c r="I21">
        <f>Data!AE12</f>
        <v>6000.0000214466445</v>
      </c>
      <c r="J21">
        <f>Data!AF12</f>
        <v>0</v>
      </c>
      <c r="L21">
        <v>10</v>
      </c>
      <c r="M21">
        <f t="shared" ca="1" si="47"/>
        <v>0</v>
      </c>
      <c r="N21">
        <f t="shared" ca="1" si="40"/>
        <v>0</v>
      </c>
      <c r="O21">
        <f t="shared" ca="1" si="40"/>
        <v>0</v>
      </c>
      <c r="P21">
        <f t="shared" ca="1" si="40"/>
        <v>0</v>
      </c>
      <c r="Q21">
        <f t="shared" ca="1" si="40"/>
        <v>6000.0000214466445</v>
      </c>
      <c r="R21">
        <f t="shared" ca="1" si="40"/>
        <v>6000.0000214466445</v>
      </c>
      <c r="S21">
        <f t="shared" ca="1" si="40"/>
        <v>4109.602994125019</v>
      </c>
      <c r="T21">
        <f t="shared" ca="1" si="40"/>
        <v>2727.4669266703609</v>
      </c>
      <c r="U21">
        <f t="shared" ca="1" si="40"/>
        <v>2765.9200200269638</v>
      </c>
      <c r="V21">
        <f t="shared" ca="1" si="40"/>
        <v>0</v>
      </c>
      <c r="W21">
        <f t="shared" ca="1" si="40"/>
        <v>0</v>
      </c>
      <c r="X21">
        <f t="shared" ca="1" si="41"/>
        <v>0</v>
      </c>
      <c r="Z21">
        <v>10</v>
      </c>
      <c r="AA21">
        <f t="shared" ca="1" si="48"/>
        <v>0</v>
      </c>
      <c r="AB21">
        <f t="shared" ca="1" si="42"/>
        <v>0</v>
      </c>
      <c r="AC21">
        <f t="shared" ca="1" si="42"/>
        <v>0</v>
      </c>
      <c r="AD21">
        <f t="shared" ca="1" si="42"/>
        <v>0</v>
      </c>
      <c r="AE21">
        <f t="shared" ca="1" si="42"/>
        <v>6000.0000214466445</v>
      </c>
      <c r="AF21">
        <f t="shared" ca="1" si="42"/>
        <v>6000.0000214466445</v>
      </c>
      <c r="AG21">
        <f t="shared" ca="1" si="42"/>
        <v>5975.195011648676</v>
      </c>
      <c r="AH21">
        <f t="shared" ca="1" si="42"/>
        <v>5676.2689772469421</v>
      </c>
      <c r="AI21">
        <f t="shared" ca="1" si="42"/>
        <v>5284.2514632775337</v>
      </c>
      <c r="AJ21">
        <f t="shared" ca="1" si="42"/>
        <v>2914.8900699267201</v>
      </c>
      <c r="AK21">
        <f t="shared" ca="1" si="42"/>
        <v>834.80734859462791</v>
      </c>
      <c r="AL21">
        <f t="shared" ca="1" si="42"/>
        <v>104.83530515789305</v>
      </c>
      <c r="AN21">
        <v>10</v>
      </c>
      <c r="AO21">
        <f t="shared" ca="1" si="49"/>
        <v>0</v>
      </c>
      <c r="AP21">
        <f t="shared" ca="1" si="43"/>
        <v>0</v>
      </c>
      <c r="AQ21">
        <f t="shared" ca="1" si="43"/>
        <v>0</v>
      </c>
      <c r="AR21">
        <f t="shared" ca="1" si="43"/>
        <v>0</v>
      </c>
      <c r="AS21">
        <f t="shared" ca="1" si="43"/>
        <v>6000.0000214466445</v>
      </c>
      <c r="AT21">
        <f t="shared" ca="1" si="43"/>
        <v>6000.0000214466445</v>
      </c>
      <c r="AU21">
        <f t="shared" ca="1" si="43"/>
        <v>6000.0000214466445</v>
      </c>
      <c r="AV21">
        <f t="shared" ca="1" si="43"/>
        <v>6000.0000214466445</v>
      </c>
      <c r="AW21">
        <f t="shared" ca="1" si="43"/>
        <v>6000.0000214466445</v>
      </c>
      <c r="AX21">
        <f t="shared" ca="1" si="43"/>
        <v>3727.5137742391166</v>
      </c>
      <c r="AY21">
        <f t="shared" ca="1" si="43"/>
        <v>0</v>
      </c>
      <c r="AZ21">
        <f t="shared" ca="1" si="43"/>
        <v>0</v>
      </c>
      <c r="BB21">
        <v>10</v>
      </c>
      <c r="BC21">
        <f t="shared" ca="1" si="50"/>
        <v>0</v>
      </c>
      <c r="BD21">
        <f t="shared" ca="1" si="44"/>
        <v>0</v>
      </c>
      <c r="BE21">
        <f t="shared" ca="1" si="44"/>
        <v>0</v>
      </c>
      <c r="BF21">
        <f t="shared" ca="1" si="44"/>
        <v>0</v>
      </c>
      <c r="BG21">
        <f t="shared" ca="1" si="44"/>
        <v>6000.0000214466445</v>
      </c>
      <c r="BH21">
        <f t="shared" ca="1" si="44"/>
        <v>6000.0000214466445</v>
      </c>
      <c r="BI21">
        <f t="shared" ca="1" si="44"/>
        <v>6000.0000214466445</v>
      </c>
      <c r="BJ21">
        <f t="shared" ca="1" si="44"/>
        <v>6000.0000214466445</v>
      </c>
      <c r="BK21">
        <f t="shared" ca="1" si="44"/>
        <v>6000.0000214466445</v>
      </c>
      <c r="BL21">
        <f t="shared" ca="1" si="44"/>
        <v>5270.4047312658313</v>
      </c>
      <c r="BM21">
        <f t="shared" ca="1" si="44"/>
        <v>0</v>
      </c>
      <c r="BN21">
        <f t="shared" ca="1" si="44"/>
        <v>0</v>
      </c>
      <c r="BP21">
        <v>10</v>
      </c>
      <c r="BQ21">
        <f t="shared" ca="1" si="51"/>
        <v>0</v>
      </c>
      <c r="BR21">
        <f t="shared" ca="1" si="45"/>
        <v>0</v>
      </c>
      <c r="BS21">
        <f t="shared" ca="1" si="45"/>
        <v>0</v>
      </c>
      <c r="BT21">
        <f t="shared" ca="1" si="45"/>
        <v>0</v>
      </c>
      <c r="BU21">
        <f t="shared" ca="1" si="45"/>
        <v>6000.0000214466445</v>
      </c>
      <c r="BV21">
        <f t="shared" ca="1" si="45"/>
        <v>6000.0000214466445</v>
      </c>
      <c r="BW21">
        <f t="shared" ca="1" si="45"/>
        <v>6000.0000214466445</v>
      </c>
      <c r="BX21">
        <f t="shared" ca="1" si="45"/>
        <v>6000.0000214466445</v>
      </c>
      <c r="BY21">
        <f t="shared" ca="1" si="45"/>
        <v>6000.0000214466445</v>
      </c>
      <c r="BZ21">
        <f t="shared" ca="1" si="45"/>
        <v>6000.0000214466445</v>
      </c>
      <c r="CA21">
        <f t="shared" ca="1" si="45"/>
        <v>5825.1683147595149</v>
      </c>
      <c r="CB21">
        <f t="shared" ca="1" si="45"/>
        <v>1583.5570157853253</v>
      </c>
      <c r="CD21">
        <v>10</v>
      </c>
      <c r="CE21">
        <f t="shared" ca="1" si="52"/>
        <v>0</v>
      </c>
      <c r="CF21">
        <f t="shared" ca="1" si="46"/>
        <v>0</v>
      </c>
      <c r="CG21">
        <f t="shared" ca="1" si="46"/>
        <v>0</v>
      </c>
      <c r="CH21">
        <f t="shared" ca="1" si="46"/>
        <v>0</v>
      </c>
      <c r="CI21">
        <f t="shared" ca="1" si="46"/>
        <v>6000.0000214466445</v>
      </c>
      <c r="CJ21">
        <f t="shared" ca="1" si="46"/>
        <v>6000.0000214466445</v>
      </c>
      <c r="CK21">
        <f t="shared" ca="1" si="46"/>
        <v>6000.0000214466445</v>
      </c>
      <c r="CL21">
        <f t="shared" ca="1" si="46"/>
        <v>6000.0000214466445</v>
      </c>
      <c r="CM21">
        <f t="shared" ca="1" si="46"/>
        <v>6000.0000214466445</v>
      </c>
      <c r="CN21">
        <f t="shared" ca="1" si="46"/>
        <v>6000.0000214466445</v>
      </c>
      <c r="CO21">
        <f t="shared" ca="1" si="46"/>
        <v>6000.0000214466445</v>
      </c>
      <c r="CP21">
        <f t="shared" ca="1" si="46"/>
        <v>1943.8076836158191</v>
      </c>
    </row>
    <row r="22" spans="1:94">
      <c r="A22">
        <v>0.83333299999999999</v>
      </c>
      <c r="B22">
        <f>Data!X13</f>
        <v>2859.5149938041186</v>
      </c>
      <c r="C22">
        <f>Data!Y13</f>
        <v>0</v>
      </c>
      <c r="D22">
        <f>Data!Z13</f>
        <v>0</v>
      </c>
      <c r="E22">
        <f>Data!AA13</f>
        <v>0</v>
      </c>
      <c r="F22">
        <f>Data!AB13</f>
        <v>2805.431708925677</v>
      </c>
      <c r="G22">
        <f>Data!AC13</f>
        <v>6000.0000214466445</v>
      </c>
      <c r="H22">
        <f>Data!AD13</f>
        <v>6000.0000214466445</v>
      </c>
      <c r="I22">
        <f>Data!AE13</f>
        <v>6000.0000214466445</v>
      </c>
      <c r="J22">
        <f>Data!AF13</f>
        <v>0</v>
      </c>
    </row>
    <row r="23" spans="1:94">
      <c r="A23">
        <v>0.91666700000000001</v>
      </c>
      <c r="B23">
        <f>Data!X14</f>
        <v>426.84005920287433</v>
      </c>
      <c r="C23">
        <f>Data!Y14</f>
        <v>0</v>
      </c>
      <c r="D23">
        <f>Data!Z14</f>
        <v>0</v>
      </c>
      <c r="E23">
        <f>Data!AA14</f>
        <v>0</v>
      </c>
      <c r="F23">
        <f>Data!AB14</f>
        <v>0</v>
      </c>
      <c r="G23">
        <f>Data!AC14</f>
        <v>1515.3840061063197</v>
      </c>
      <c r="H23">
        <f>Data!AD14</f>
        <v>1725.5489961286928</v>
      </c>
      <c r="I23">
        <f>Data!AE14</f>
        <v>1884.0599796436734</v>
      </c>
      <c r="J23">
        <f>Data!AF14</f>
        <v>0</v>
      </c>
    </row>
    <row r="24" spans="1:94">
      <c r="A24">
        <v>1</v>
      </c>
      <c r="B24">
        <f>Data!X15</f>
        <v>0</v>
      </c>
      <c r="C24">
        <f>Data!Y15</f>
        <v>0</v>
      </c>
      <c r="D24">
        <f>Data!Z15</f>
        <v>0</v>
      </c>
      <c r="E24">
        <f>Data!AA15</f>
        <v>0</v>
      </c>
      <c r="F24">
        <f>Data!AB15</f>
        <v>0</v>
      </c>
      <c r="G24">
        <f>Data!AC15</f>
        <v>0</v>
      </c>
      <c r="H24">
        <f>Data!AD15</f>
        <v>0</v>
      </c>
      <c r="I24">
        <f>Data!AE15</f>
        <v>0</v>
      </c>
      <c r="J24">
        <f>Data!AF15</f>
        <v>0</v>
      </c>
    </row>
    <row r="25" spans="1:94">
      <c r="A25">
        <v>1.0833299999999999</v>
      </c>
      <c r="B25">
        <f>Data!X16</f>
        <v>0</v>
      </c>
      <c r="C25">
        <f>Data!Y16</f>
        <v>0</v>
      </c>
      <c r="D25">
        <f>Data!Z16</f>
        <v>0</v>
      </c>
      <c r="E25">
        <f>Data!AA16</f>
        <v>0</v>
      </c>
      <c r="F25">
        <f>Data!AB16</f>
        <v>0</v>
      </c>
      <c r="G25">
        <f>Data!AC16</f>
        <v>0</v>
      </c>
      <c r="H25">
        <f>Data!AD16</f>
        <v>0</v>
      </c>
      <c r="I25">
        <f>Data!AE16</f>
        <v>0</v>
      </c>
      <c r="J25">
        <f>Data!AF16</f>
        <v>0</v>
      </c>
    </row>
    <row r="26" spans="1:94">
      <c r="A26">
        <v>1.1666700000000001</v>
      </c>
      <c r="B26">
        <f>Data!X17</f>
        <v>0</v>
      </c>
      <c r="C26">
        <f>Data!Y17</f>
        <v>0</v>
      </c>
      <c r="D26">
        <f>Data!Z17</f>
        <v>0</v>
      </c>
      <c r="E26">
        <f>Data!AA17</f>
        <v>0</v>
      </c>
      <c r="F26">
        <f>Data!AB17</f>
        <v>0</v>
      </c>
      <c r="G26">
        <f>Data!AC17</f>
        <v>0</v>
      </c>
      <c r="H26">
        <f>Data!AD17</f>
        <v>0</v>
      </c>
      <c r="I26">
        <f>Data!AE17</f>
        <v>0</v>
      </c>
      <c r="J26">
        <f>Data!AF17</f>
        <v>0</v>
      </c>
    </row>
    <row r="27" spans="1:94">
      <c r="A27">
        <v>1.25</v>
      </c>
      <c r="B27">
        <f>Data!X18</f>
        <v>0</v>
      </c>
      <c r="C27">
        <f>Data!Y18</f>
        <v>0</v>
      </c>
      <c r="D27">
        <f>Data!Z18</f>
        <v>0</v>
      </c>
      <c r="E27">
        <f>Data!AA18</f>
        <v>0</v>
      </c>
      <c r="F27">
        <f>Data!AB18</f>
        <v>0</v>
      </c>
      <c r="G27">
        <f>Data!AC18</f>
        <v>0</v>
      </c>
      <c r="H27">
        <f>Data!AD18</f>
        <v>0</v>
      </c>
      <c r="I27">
        <f>Data!AE18</f>
        <v>0</v>
      </c>
      <c r="J27">
        <f>Data!AF18</f>
        <v>0</v>
      </c>
    </row>
    <row r="28" spans="1:94">
      <c r="A28">
        <v>1.3333299999999999</v>
      </c>
      <c r="B28">
        <f>Data!X19</f>
        <v>6000.0000214466445</v>
      </c>
      <c r="C28">
        <f>Data!Y19</f>
        <v>6000.0000214466445</v>
      </c>
      <c r="D28">
        <f>Data!Z19</f>
        <v>6000.0000214466445</v>
      </c>
      <c r="E28">
        <f>Data!AA19</f>
        <v>6000.0000214466445</v>
      </c>
      <c r="F28">
        <f>Data!AB19</f>
        <v>6000.0000214466445</v>
      </c>
      <c r="G28">
        <f>Data!AC19</f>
        <v>6000.0000214466445</v>
      </c>
      <c r="H28">
        <f>Data!AD19</f>
        <v>6000.0000214466445</v>
      </c>
      <c r="I28">
        <f>Data!AE19</f>
        <v>6000.0000214466445</v>
      </c>
      <c r="J28">
        <f>Data!AF19</f>
        <v>0</v>
      </c>
    </row>
    <row r="29" spans="1:94">
      <c r="A29">
        <v>1.4166700000000001</v>
      </c>
      <c r="B29">
        <f>Data!X20</f>
        <v>6000.0000214466445</v>
      </c>
      <c r="C29">
        <f>Data!Y20</f>
        <v>6000.0000214466445</v>
      </c>
      <c r="D29">
        <f>Data!Z20</f>
        <v>6000.0000214466445</v>
      </c>
      <c r="E29">
        <f>Data!AA20</f>
        <v>6000.0000214466445</v>
      </c>
      <c r="F29">
        <f>Data!AB20</f>
        <v>6000.0000214466445</v>
      </c>
      <c r="G29">
        <f>Data!AC20</f>
        <v>6000.0000214466445</v>
      </c>
      <c r="H29">
        <f>Data!AD20</f>
        <v>6000.0000214466445</v>
      </c>
      <c r="I29">
        <f>Data!AE20</f>
        <v>6000.0000214466445</v>
      </c>
      <c r="J29">
        <f>Data!AF20</f>
        <v>0</v>
      </c>
    </row>
    <row r="30" spans="1:94">
      <c r="A30">
        <v>1.5</v>
      </c>
      <c r="B30">
        <f>Data!X21</f>
        <v>5832.8456147778643</v>
      </c>
      <c r="C30">
        <f>Data!Y21</f>
        <v>3863.0473061663247</v>
      </c>
      <c r="D30">
        <f>Data!Z21</f>
        <v>4499.6045189329834</v>
      </c>
      <c r="E30">
        <f>Data!AA21</f>
        <v>6000.0000214466445</v>
      </c>
      <c r="F30">
        <f>Data!AB21</f>
        <v>6000.0000214466445</v>
      </c>
      <c r="G30">
        <f>Data!AC21</f>
        <v>6000.0000214466445</v>
      </c>
      <c r="H30">
        <f>Data!AD21</f>
        <v>6000.0000214466445</v>
      </c>
      <c r="I30">
        <f>Data!AE21</f>
        <v>6000.0000214466445</v>
      </c>
      <c r="J30">
        <f>Data!AF21</f>
        <v>0</v>
      </c>
    </row>
    <row r="31" spans="1:94">
      <c r="A31">
        <v>1.5833299999999999</v>
      </c>
      <c r="B31">
        <f>Data!X22</f>
        <v>5124.5654812246885</v>
      </c>
      <c r="C31">
        <f>Data!Y22</f>
        <v>2612.5448309710218</v>
      </c>
      <c r="D31">
        <f>Data!Z22</f>
        <v>2985.1173194472326</v>
      </c>
      <c r="E31">
        <f>Data!AA22</f>
        <v>4236.5338430021893</v>
      </c>
      <c r="F31">
        <f>Data!AB22</f>
        <v>6000.0000214466445</v>
      </c>
      <c r="G31">
        <f>Data!AC22</f>
        <v>6000.0000214466445</v>
      </c>
      <c r="H31">
        <f>Data!AD22</f>
        <v>6000.0000214466445</v>
      </c>
      <c r="I31">
        <f>Data!AE22</f>
        <v>6000.0000214466445</v>
      </c>
      <c r="J31">
        <f>Data!AF22</f>
        <v>0</v>
      </c>
    </row>
    <row r="32" spans="1:94">
      <c r="A32">
        <v>1.6666700000000001</v>
      </c>
      <c r="B32">
        <f>Data!X23</f>
        <v>4246.5138638775352</v>
      </c>
      <c r="C32">
        <f>Data!Y23</f>
        <v>2647.2094654932998</v>
      </c>
      <c r="D32">
        <f>Data!Z23</f>
        <v>2884.1286746215419</v>
      </c>
      <c r="E32">
        <f>Data!AA23</f>
        <v>3294.5354433529888</v>
      </c>
      <c r="F32">
        <f>Data!AB23</f>
        <v>3594.8832315595819</v>
      </c>
      <c r="G32">
        <f>Data!AC23</f>
        <v>5723.5473941046794</v>
      </c>
      <c r="H32">
        <f>Data!AD23</f>
        <v>6000.0000214466445</v>
      </c>
      <c r="I32">
        <f>Data!AE23</f>
        <v>6000.0000214466445</v>
      </c>
      <c r="J32">
        <f>Data!AF23</f>
        <v>0</v>
      </c>
    </row>
    <row r="33" spans="1:10">
      <c r="A33">
        <v>1.75</v>
      </c>
      <c r="B33">
        <f>Data!X24</f>
        <v>861.65220020102663</v>
      </c>
      <c r="C33">
        <f>Data!Y24</f>
        <v>0</v>
      </c>
      <c r="D33">
        <f>Data!Z24</f>
        <v>0</v>
      </c>
      <c r="E33">
        <f>Data!AA24</f>
        <v>0</v>
      </c>
      <c r="F33">
        <f>Data!AB24</f>
        <v>0</v>
      </c>
      <c r="G33">
        <f>Data!AC24</f>
        <v>0</v>
      </c>
      <c r="H33">
        <f>Data!AD24</f>
        <v>5141.7657692783214</v>
      </c>
      <c r="I33">
        <f>Data!AE24</f>
        <v>6000.0000214466445</v>
      </c>
      <c r="J33">
        <f>Data!AF24</f>
        <v>0</v>
      </c>
    </row>
    <row r="34" spans="1:10">
      <c r="A34">
        <v>1.8333299999999999</v>
      </c>
      <c r="B34">
        <f>Data!X25</f>
        <v>199.27099794218836</v>
      </c>
      <c r="C34">
        <f>Data!Y25</f>
        <v>0</v>
      </c>
      <c r="D34">
        <f>Data!Z25</f>
        <v>0</v>
      </c>
      <c r="E34">
        <f>Data!AA25</f>
        <v>0</v>
      </c>
      <c r="F34">
        <f>Data!AB25</f>
        <v>0</v>
      </c>
      <c r="G34">
        <f>Data!AC25</f>
        <v>0</v>
      </c>
      <c r="H34">
        <f>Data!AD25</f>
        <v>0</v>
      </c>
      <c r="I34">
        <f>Data!AE25</f>
        <v>4418.6930526117676</v>
      </c>
      <c r="J34">
        <f>Data!AF25</f>
        <v>0</v>
      </c>
    </row>
    <row r="35" spans="1:10">
      <c r="A35">
        <v>1.9166700000000001</v>
      </c>
      <c r="B35">
        <f>Data!X26</f>
        <v>18.51110189595623</v>
      </c>
      <c r="C35">
        <f>Data!Y26</f>
        <v>0</v>
      </c>
      <c r="D35">
        <f>Data!Z26</f>
        <v>0</v>
      </c>
      <c r="E35">
        <f>Data!AA26</f>
        <v>0</v>
      </c>
      <c r="F35">
        <f>Data!AB26</f>
        <v>0</v>
      </c>
      <c r="G35">
        <f>Data!AC26</f>
        <v>0</v>
      </c>
      <c r="H35">
        <f>Data!AD26</f>
        <v>0</v>
      </c>
      <c r="I35">
        <f>Data!AE26</f>
        <v>1851.1101895956231</v>
      </c>
      <c r="J35">
        <f>Data!AF26</f>
        <v>0</v>
      </c>
    </row>
    <row r="36" spans="1:10">
      <c r="A36">
        <v>2</v>
      </c>
      <c r="B36">
        <f>Data!X27</f>
        <v>0</v>
      </c>
      <c r="C36">
        <f>Data!Y27</f>
        <v>0</v>
      </c>
      <c r="D36">
        <f>Data!Z27</f>
        <v>0</v>
      </c>
      <c r="E36">
        <f>Data!AA27</f>
        <v>0</v>
      </c>
      <c r="F36">
        <f>Data!AB27</f>
        <v>0</v>
      </c>
      <c r="G36">
        <f>Data!AC27</f>
        <v>0</v>
      </c>
      <c r="H36">
        <f>Data!AD27</f>
        <v>0</v>
      </c>
      <c r="I36">
        <f>Data!AE27</f>
        <v>0</v>
      </c>
      <c r="J36">
        <f>Data!AF27</f>
        <v>0</v>
      </c>
    </row>
    <row r="37" spans="1:10">
      <c r="A37">
        <v>2.0833300000000001</v>
      </c>
      <c r="B37">
        <f>Data!X28</f>
        <v>0</v>
      </c>
      <c r="C37">
        <f>Data!Y28</f>
        <v>0</v>
      </c>
      <c r="D37">
        <f>Data!Z28</f>
        <v>0</v>
      </c>
      <c r="E37">
        <f>Data!AA28</f>
        <v>0</v>
      </c>
      <c r="F37">
        <f>Data!AB28</f>
        <v>0</v>
      </c>
      <c r="G37">
        <f>Data!AC28</f>
        <v>0</v>
      </c>
      <c r="H37">
        <f>Data!AD28</f>
        <v>0</v>
      </c>
      <c r="I37">
        <f>Data!AE28</f>
        <v>0</v>
      </c>
      <c r="J37">
        <f>Data!AF28</f>
        <v>0</v>
      </c>
    </row>
    <row r="38" spans="1:10">
      <c r="A38">
        <v>2.1666699999999999</v>
      </c>
      <c r="B38">
        <f>Data!X29</f>
        <v>0</v>
      </c>
      <c r="C38">
        <f>Data!Y29</f>
        <v>0</v>
      </c>
      <c r="D38">
        <f>Data!Z29</f>
        <v>0</v>
      </c>
      <c r="E38">
        <f>Data!AA29</f>
        <v>0</v>
      </c>
      <c r="F38">
        <f>Data!AB29</f>
        <v>0</v>
      </c>
      <c r="G38">
        <f>Data!AC29</f>
        <v>0</v>
      </c>
      <c r="H38">
        <f>Data!AD29</f>
        <v>0</v>
      </c>
      <c r="I38">
        <f>Data!AE29</f>
        <v>0</v>
      </c>
      <c r="J38">
        <f>Data!AF29</f>
        <v>0</v>
      </c>
    </row>
    <row r="39" spans="1:10">
      <c r="A39">
        <v>2.25</v>
      </c>
      <c r="B39">
        <f>Data!X30</f>
        <v>0</v>
      </c>
      <c r="C39">
        <f>Data!Y30</f>
        <v>0</v>
      </c>
      <c r="D39">
        <f>Data!Z30</f>
        <v>0</v>
      </c>
      <c r="E39">
        <f>Data!AA30</f>
        <v>0</v>
      </c>
      <c r="F39">
        <f>Data!AB30</f>
        <v>0</v>
      </c>
      <c r="G39">
        <f>Data!AC30</f>
        <v>0</v>
      </c>
      <c r="H39">
        <f>Data!AD30</f>
        <v>0</v>
      </c>
      <c r="I39">
        <f>Data!AE30</f>
        <v>0</v>
      </c>
      <c r="J39">
        <f>Data!AF30</f>
        <v>0</v>
      </c>
    </row>
    <row r="40" spans="1:10">
      <c r="A40">
        <v>2.3333300000000001</v>
      </c>
      <c r="B40">
        <f>Data!X31</f>
        <v>6000.0000214466445</v>
      </c>
      <c r="C40">
        <f>Data!Y31</f>
        <v>6000.0000214466445</v>
      </c>
      <c r="D40">
        <f>Data!Z31</f>
        <v>6000.0000214466445</v>
      </c>
      <c r="E40">
        <f>Data!AA31</f>
        <v>6000.0000214466445</v>
      </c>
      <c r="F40">
        <f>Data!AB31</f>
        <v>6000.0000214466445</v>
      </c>
      <c r="G40">
        <f>Data!AC31</f>
        <v>6000.0000214466445</v>
      </c>
      <c r="H40">
        <f>Data!AD31</f>
        <v>6000.0000214466445</v>
      </c>
      <c r="I40">
        <f>Data!AE31</f>
        <v>6000.0000214466445</v>
      </c>
      <c r="J40">
        <f>Data!AF31</f>
        <v>0</v>
      </c>
    </row>
    <row r="41" spans="1:10">
      <c r="A41">
        <v>2.4166699999999999</v>
      </c>
      <c r="B41">
        <f>Data!X32</f>
        <v>6000.0000214466445</v>
      </c>
      <c r="C41">
        <f>Data!Y32</f>
        <v>6000.0000214466445</v>
      </c>
      <c r="D41">
        <f>Data!Z32</f>
        <v>6000.0000214466445</v>
      </c>
      <c r="E41">
        <f>Data!AA32</f>
        <v>6000.0000214466445</v>
      </c>
      <c r="F41">
        <f>Data!AB32</f>
        <v>6000.0000214466445</v>
      </c>
      <c r="G41">
        <f>Data!AC32</f>
        <v>6000.0000214466445</v>
      </c>
      <c r="H41">
        <f>Data!AD32</f>
        <v>6000.0000214466445</v>
      </c>
      <c r="I41">
        <f>Data!AE32</f>
        <v>6000.0000214466445</v>
      </c>
      <c r="J41">
        <f>Data!AF32</f>
        <v>0</v>
      </c>
    </row>
    <row r="42" spans="1:10">
      <c r="A42">
        <v>2.5</v>
      </c>
      <c r="B42">
        <f>Data!X33</f>
        <v>6000.0000214466445</v>
      </c>
      <c r="C42">
        <f>Data!Y33</f>
        <v>6000.0000214466445</v>
      </c>
      <c r="D42">
        <f>Data!Z33</f>
        <v>6000.0000214466445</v>
      </c>
      <c r="E42">
        <f>Data!AA33</f>
        <v>6000.0000214466445</v>
      </c>
      <c r="F42">
        <f>Data!AB33</f>
        <v>6000.0000214466445</v>
      </c>
      <c r="G42">
        <f>Data!AC33</f>
        <v>6000.0000214466445</v>
      </c>
      <c r="H42">
        <f>Data!AD33</f>
        <v>6000.0000214466445</v>
      </c>
      <c r="I42">
        <f>Data!AE33</f>
        <v>6000.0000214466445</v>
      </c>
      <c r="J42">
        <f>Data!AF33</f>
        <v>0</v>
      </c>
    </row>
    <row r="43" spans="1:10">
      <c r="A43">
        <v>2.5833300000000001</v>
      </c>
      <c r="B43">
        <f>Data!X34</f>
        <v>5894.5980393721165</v>
      </c>
      <c r="C43">
        <f>Data!Y34</f>
        <v>4037.0455046722609</v>
      </c>
      <c r="D43">
        <f>Data!Z34</f>
        <v>4451.2147515353035</v>
      </c>
      <c r="E43">
        <f>Data!AA34</f>
        <v>6000.0000214466445</v>
      </c>
      <c r="F43">
        <f>Data!AB34</f>
        <v>6000.0000214466445</v>
      </c>
      <c r="G43">
        <f>Data!AC34</f>
        <v>6000.0000214466445</v>
      </c>
      <c r="H43">
        <f>Data!AD34</f>
        <v>6000.0000214466445</v>
      </c>
      <c r="I43">
        <f>Data!AE34</f>
        <v>6000.0000214466445</v>
      </c>
      <c r="J43">
        <f>Data!AF34</f>
        <v>0</v>
      </c>
    </row>
    <row r="44" spans="1:10">
      <c r="A44">
        <v>2.6666699999999999</v>
      </c>
      <c r="B44">
        <f>Data!X35</f>
        <v>5580.8185160041585</v>
      </c>
      <c r="C44">
        <f>Data!Y35</f>
        <v>2751.1920320262166</v>
      </c>
      <c r="D44">
        <f>Data!Z35</f>
        <v>3555.8084908431319</v>
      </c>
      <c r="E44">
        <f>Data!AA35</f>
        <v>5442.0771845010941</v>
      </c>
      <c r="F44">
        <f>Data!AB35</f>
        <v>6000.0000214466445</v>
      </c>
      <c r="G44">
        <f>Data!AC35</f>
        <v>6000.0000214466445</v>
      </c>
      <c r="H44">
        <f>Data!AD35</f>
        <v>6000.0000214466445</v>
      </c>
      <c r="I44">
        <f>Data!AE35</f>
        <v>6000.0000214466445</v>
      </c>
      <c r="J44">
        <f>Data!AF35</f>
        <v>0</v>
      </c>
    </row>
    <row r="45" spans="1:10">
      <c r="A45">
        <v>2.75</v>
      </c>
      <c r="B45">
        <f>Data!X36</f>
        <v>3621.8301896895882</v>
      </c>
      <c r="C45">
        <f>Data!Y36</f>
        <v>0</v>
      </c>
      <c r="D45">
        <f>Data!Z36</f>
        <v>0</v>
      </c>
      <c r="E45">
        <f>Data!AA36</f>
        <v>0</v>
      </c>
      <c r="F45">
        <f>Data!AB36</f>
        <v>4799.4563119056556</v>
      </c>
      <c r="G45">
        <f>Data!AC36</f>
        <v>6000.0000214466445</v>
      </c>
      <c r="H45">
        <f>Data!AD36</f>
        <v>6000.0000214466445</v>
      </c>
      <c r="I45">
        <f>Data!AE36</f>
        <v>6000.0000214466445</v>
      </c>
      <c r="J45">
        <f>Data!AF36</f>
        <v>0</v>
      </c>
    </row>
    <row r="46" spans="1:10">
      <c r="A46">
        <v>2.8333300000000001</v>
      </c>
      <c r="B46">
        <f>Data!X37</f>
        <v>2023.6609984287534</v>
      </c>
      <c r="C46">
        <f>Data!Y37</f>
        <v>0</v>
      </c>
      <c r="D46">
        <f>Data!Z37</f>
        <v>0</v>
      </c>
      <c r="E46">
        <f>Data!AA37</f>
        <v>0</v>
      </c>
      <c r="F46">
        <f>Data!AB37</f>
        <v>0</v>
      </c>
      <c r="G46">
        <f>Data!AC37</f>
        <v>5219.2851005759358</v>
      </c>
      <c r="H46">
        <f>Data!AD37</f>
        <v>6000.0000214466445</v>
      </c>
      <c r="I46">
        <f>Data!AE37</f>
        <v>6000.0000214466445</v>
      </c>
      <c r="J46">
        <f>Data!AF37</f>
        <v>0</v>
      </c>
    </row>
    <row r="47" spans="1:10">
      <c r="A47">
        <v>2.9166699999999999</v>
      </c>
      <c r="B47">
        <f>Data!X38</f>
        <v>330.21554417505268</v>
      </c>
      <c r="C47">
        <f>Data!Y38</f>
        <v>0</v>
      </c>
      <c r="D47">
        <f>Data!Z38</f>
        <v>0</v>
      </c>
      <c r="E47">
        <f>Data!AA38</f>
        <v>0</v>
      </c>
      <c r="F47">
        <f>Data!AB38</f>
        <v>0</v>
      </c>
      <c r="G47">
        <f>Data!AC38</f>
        <v>0</v>
      </c>
      <c r="H47">
        <f>Data!AD38</f>
        <v>1652.8033827693553</v>
      </c>
      <c r="I47">
        <f>Data!AE38</f>
        <v>1877.8404355985192</v>
      </c>
      <c r="J47">
        <f>Data!AF38</f>
        <v>0</v>
      </c>
    </row>
    <row r="48" spans="1:10">
      <c r="A48">
        <v>3</v>
      </c>
      <c r="B48">
        <f>Data!X39</f>
        <v>0</v>
      </c>
      <c r="C48">
        <f>Data!Y39</f>
        <v>0</v>
      </c>
      <c r="D48">
        <f>Data!Z39</f>
        <v>0</v>
      </c>
      <c r="E48">
        <f>Data!AA39</f>
        <v>0</v>
      </c>
      <c r="F48">
        <f>Data!AB39</f>
        <v>0</v>
      </c>
      <c r="G48">
        <f>Data!AC39</f>
        <v>0</v>
      </c>
      <c r="H48">
        <f>Data!AD39</f>
        <v>0</v>
      </c>
      <c r="I48">
        <f>Data!AE39</f>
        <v>0</v>
      </c>
      <c r="J48">
        <f>Data!AF39</f>
        <v>0</v>
      </c>
    </row>
    <row r="49" spans="1:10">
      <c r="A49">
        <v>3.0833300000000001</v>
      </c>
      <c r="B49">
        <f>Data!X40</f>
        <v>0</v>
      </c>
      <c r="C49">
        <f>Data!Y40</f>
        <v>0</v>
      </c>
      <c r="D49">
        <f>Data!Z40</f>
        <v>0</v>
      </c>
      <c r="E49">
        <f>Data!AA40</f>
        <v>0</v>
      </c>
      <c r="F49">
        <f>Data!AB40</f>
        <v>0</v>
      </c>
      <c r="G49">
        <f>Data!AC40</f>
        <v>0</v>
      </c>
      <c r="H49">
        <f>Data!AD40</f>
        <v>0</v>
      </c>
      <c r="I49">
        <f>Data!AE40</f>
        <v>0</v>
      </c>
      <c r="J49">
        <f>Data!AF40</f>
        <v>0</v>
      </c>
    </row>
    <row r="50" spans="1:10">
      <c r="A50">
        <v>3.1666699999999999</v>
      </c>
      <c r="B50">
        <f>Data!X41</f>
        <v>0</v>
      </c>
      <c r="C50">
        <f>Data!Y41</f>
        <v>0</v>
      </c>
      <c r="D50">
        <f>Data!Z41</f>
        <v>0</v>
      </c>
      <c r="E50">
        <f>Data!AA41</f>
        <v>0</v>
      </c>
      <c r="F50">
        <f>Data!AB41</f>
        <v>0</v>
      </c>
      <c r="G50">
        <f>Data!AC41</f>
        <v>0</v>
      </c>
      <c r="H50">
        <f>Data!AD41</f>
        <v>0</v>
      </c>
      <c r="I50">
        <f>Data!AE41</f>
        <v>0</v>
      </c>
      <c r="J50">
        <f>Data!AF41</f>
        <v>0</v>
      </c>
    </row>
    <row r="51" spans="1:10">
      <c r="A51">
        <v>3.25</v>
      </c>
      <c r="B51">
        <f>Data!X42</f>
        <v>0</v>
      </c>
      <c r="C51">
        <f>Data!Y42</f>
        <v>0</v>
      </c>
      <c r="D51">
        <f>Data!Z42</f>
        <v>0</v>
      </c>
      <c r="E51">
        <f>Data!AA42</f>
        <v>0</v>
      </c>
      <c r="F51">
        <f>Data!AB42</f>
        <v>0</v>
      </c>
      <c r="G51">
        <f>Data!AC42</f>
        <v>0</v>
      </c>
      <c r="H51">
        <f>Data!AD42</f>
        <v>0</v>
      </c>
      <c r="I51">
        <f>Data!AE42</f>
        <v>0</v>
      </c>
      <c r="J51">
        <f>Data!AF42</f>
        <v>0</v>
      </c>
    </row>
    <row r="52" spans="1:10">
      <c r="A52">
        <v>3.3333300000000001</v>
      </c>
      <c r="B52">
        <f>Data!X43</f>
        <v>6000.0000214466445</v>
      </c>
      <c r="C52">
        <f>Data!Y43</f>
        <v>6000.0000214466445</v>
      </c>
      <c r="D52">
        <f>Data!Z43</f>
        <v>6000.0000214466445</v>
      </c>
      <c r="E52">
        <f>Data!AA43</f>
        <v>6000.0000214466445</v>
      </c>
      <c r="F52">
        <f>Data!AB43</f>
        <v>6000.0000214466445</v>
      </c>
      <c r="G52">
        <f>Data!AC43</f>
        <v>6000.0000214466445</v>
      </c>
      <c r="H52">
        <f>Data!AD43</f>
        <v>6000.0000214466445</v>
      </c>
      <c r="I52">
        <f>Data!AE43</f>
        <v>6000.0000214466445</v>
      </c>
      <c r="J52">
        <f>Data!AF43</f>
        <v>0</v>
      </c>
    </row>
    <row r="53" spans="1:10">
      <c r="A53">
        <v>3.4166699999999999</v>
      </c>
      <c r="B53">
        <f>Data!X44</f>
        <v>6000.0000214466445</v>
      </c>
      <c r="C53">
        <f>Data!Y44</f>
        <v>6000.0000214466445</v>
      </c>
      <c r="D53">
        <f>Data!Z44</f>
        <v>6000.0000214466445</v>
      </c>
      <c r="E53">
        <f>Data!AA44</f>
        <v>6000.0000214466445</v>
      </c>
      <c r="F53">
        <f>Data!AB44</f>
        <v>6000.0000214466445</v>
      </c>
      <c r="G53">
        <f>Data!AC44</f>
        <v>6000.0000214466445</v>
      </c>
      <c r="H53">
        <f>Data!AD44</f>
        <v>6000.0000214466445</v>
      </c>
      <c r="I53">
        <f>Data!AE44</f>
        <v>6000.0000214466445</v>
      </c>
      <c r="J53">
        <f>Data!AF44</f>
        <v>0</v>
      </c>
    </row>
    <row r="54" spans="1:10">
      <c r="A54">
        <v>3.5</v>
      </c>
      <c r="B54">
        <f>Data!X45</f>
        <v>5948.3049134675339</v>
      </c>
      <c r="C54">
        <f>Data!Y45</f>
        <v>4187.7241329731232</v>
      </c>
      <c r="D54">
        <f>Data!Z45</f>
        <v>6000.0000214466445</v>
      </c>
      <c r="E54">
        <f>Data!AA45</f>
        <v>6000.0000214466445</v>
      </c>
      <c r="F54">
        <f>Data!AB45</f>
        <v>6000.0000214466445</v>
      </c>
      <c r="G54">
        <f>Data!AC45</f>
        <v>6000.0000214466445</v>
      </c>
      <c r="H54">
        <f>Data!AD45</f>
        <v>6000.0000214466445</v>
      </c>
      <c r="I54">
        <f>Data!AE45</f>
        <v>6000.0000214466445</v>
      </c>
      <c r="J54">
        <f>Data!AF45</f>
        <v>0</v>
      </c>
    </row>
    <row r="55" spans="1:10">
      <c r="A55">
        <v>3.5833300000000001</v>
      </c>
      <c r="B55">
        <f>Data!X46</f>
        <v>5563.2246675418191</v>
      </c>
      <c r="C55">
        <f>Data!Y46</f>
        <v>2731.9892222626813</v>
      </c>
      <c r="D55">
        <f>Data!Z46</f>
        <v>3455.4336991664691</v>
      </c>
      <c r="E55">
        <f>Data!AA46</f>
        <v>6000.0000214466445</v>
      </c>
      <c r="F55">
        <f>Data!AB46</f>
        <v>6000.0000214466445</v>
      </c>
      <c r="G55">
        <f>Data!AC46</f>
        <v>6000.0000214466445</v>
      </c>
      <c r="H55">
        <f>Data!AD46</f>
        <v>6000.0000214466445</v>
      </c>
      <c r="I55">
        <f>Data!AE46</f>
        <v>6000.0000214466445</v>
      </c>
      <c r="J55">
        <f>Data!AF46</f>
        <v>0</v>
      </c>
    </row>
    <row r="56" spans="1:10">
      <c r="A56">
        <v>3.6666699999999999</v>
      </c>
      <c r="B56">
        <f>Data!X47</f>
        <v>5171.1824789904658</v>
      </c>
      <c r="C56">
        <f>Data!Y47</f>
        <v>2771.1556040033029</v>
      </c>
      <c r="D56">
        <f>Data!Z47</f>
        <v>3090.6476272981872</v>
      </c>
      <c r="E56">
        <f>Data!AA47</f>
        <v>3744.1777969695995</v>
      </c>
      <c r="F56">
        <f>Data!AB47</f>
        <v>6000.0000214466445</v>
      </c>
      <c r="G56">
        <f>Data!AC47</f>
        <v>6000.0000214466445</v>
      </c>
      <c r="H56">
        <f>Data!AD47</f>
        <v>6000.0000214466445</v>
      </c>
      <c r="I56">
        <f>Data!AE47</f>
        <v>6000.0000214466445</v>
      </c>
      <c r="J56">
        <f>Data!AF47</f>
        <v>0</v>
      </c>
    </row>
    <row r="57" spans="1:10">
      <c r="A57">
        <v>3.75</v>
      </c>
      <c r="B57">
        <f>Data!X48</f>
        <v>2539.1770435521362</v>
      </c>
      <c r="C57">
        <f>Data!Y48</f>
        <v>0</v>
      </c>
      <c r="D57">
        <f>Data!Z48</f>
        <v>0</v>
      </c>
      <c r="E57">
        <f>Data!AA48</f>
        <v>0</v>
      </c>
      <c r="F57">
        <f>Data!AB48</f>
        <v>3636.9426826431986</v>
      </c>
      <c r="G57">
        <f>Data!AC48</f>
        <v>4896.7299524292839</v>
      </c>
      <c r="H57">
        <f>Data!AD48</f>
        <v>6000.0000214466445</v>
      </c>
      <c r="I57">
        <f>Data!AE48</f>
        <v>6000.0000214466445</v>
      </c>
      <c r="J57">
        <f>Data!AF48</f>
        <v>0</v>
      </c>
    </row>
    <row r="58" spans="1:10">
      <c r="A58">
        <v>3.8333300000000001</v>
      </c>
      <c r="B58">
        <f>Data!X49</f>
        <v>690.21042490153172</v>
      </c>
      <c r="C58">
        <f>Data!Y49</f>
        <v>0</v>
      </c>
      <c r="D58">
        <f>Data!Z49</f>
        <v>0</v>
      </c>
      <c r="E58">
        <f>Data!AA49</f>
        <v>0</v>
      </c>
      <c r="F58">
        <f>Data!AB49</f>
        <v>0</v>
      </c>
      <c r="G58">
        <f>Data!AC49</f>
        <v>0</v>
      </c>
      <c r="H58">
        <f>Data!AD49</f>
        <v>5819.146932619723</v>
      </c>
      <c r="I58">
        <f>Data!AE49</f>
        <v>6000.0000214466445</v>
      </c>
      <c r="J58">
        <f>Data!AF49</f>
        <v>0</v>
      </c>
    </row>
    <row r="59" spans="1:10">
      <c r="A59">
        <v>3.9166699999999999</v>
      </c>
      <c r="B59">
        <f>Data!X50</f>
        <v>96.535082363381619</v>
      </c>
      <c r="C59">
        <f>Data!Y50</f>
        <v>0</v>
      </c>
      <c r="D59">
        <f>Data!Z50</f>
        <v>0</v>
      </c>
      <c r="E59">
        <f>Data!AA50</f>
        <v>0</v>
      </c>
      <c r="F59">
        <f>Data!AB50</f>
        <v>0</v>
      </c>
      <c r="G59">
        <f>Data!AC50</f>
        <v>0</v>
      </c>
      <c r="H59">
        <f>Data!AD50</f>
        <v>1439.9554128137831</v>
      </c>
      <c r="I59">
        <f>Data!AE50</f>
        <v>1748.016635472457</v>
      </c>
      <c r="J59">
        <f>Data!AF50</f>
        <v>0</v>
      </c>
    </row>
    <row r="60" spans="1:10">
      <c r="A60">
        <v>4</v>
      </c>
      <c r="B60">
        <f>Data!X51</f>
        <v>0</v>
      </c>
      <c r="C60">
        <f>Data!Y51</f>
        <v>0</v>
      </c>
      <c r="D60">
        <f>Data!Z51</f>
        <v>0</v>
      </c>
      <c r="E60">
        <f>Data!AA51</f>
        <v>0</v>
      </c>
      <c r="F60">
        <f>Data!AB51</f>
        <v>0</v>
      </c>
      <c r="G60">
        <f>Data!AC51</f>
        <v>0</v>
      </c>
      <c r="H60">
        <f>Data!AD51</f>
        <v>0</v>
      </c>
      <c r="I60">
        <f>Data!AE51</f>
        <v>0</v>
      </c>
      <c r="J60">
        <f>Data!AF51</f>
        <v>0</v>
      </c>
    </row>
    <row r="61" spans="1:10">
      <c r="A61">
        <v>4.0833300000000001</v>
      </c>
      <c r="B61">
        <f>Data!X52</f>
        <v>0</v>
      </c>
      <c r="C61">
        <f>Data!Y52</f>
        <v>0</v>
      </c>
      <c r="D61">
        <f>Data!Z52</f>
        <v>0</v>
      </c>
      <c r="E61">
        <f>Data!AA52</f>
        <v>0</v>
      </c>
      <c r="F61">
        <f>Data!AB52</f>
        <v>0</v>
      </c>
      <c r="G61">
        <f>Data!AC52</f>
        <v>0</v>
      </c>
      <c r="H61">
        <f>Data!AD52</f>
        <v>0</v>
      </c>
      <c r="I61">
        <f>Data!AE52</f>
        <v>0</v>
      </c>
      <c r="J61">
        <f>Data!AF52</f>
        <v>0</v>
      </c>
    </row>
    <row r="62" spans="1:10">
      <c r="A62">
        <v>4.1666699999999999</v>
      </c>
      <c r="B62">
        <f>Data!X53</f>
        <v>0</v>
      </c>
      <c r="C62">
        <f>Data!Y53</f>
        <v>0</v>
      </c>
      <c r="D62">
        <f>Data!Z53</f>
        <v>0</v>
      </c>
      <c r="E62">
        <f>Data!AA53</f>
        <v>0</v>
      </c>
      <c r="F62">
        <f>Data!AB53</f>
        <v>0</v>
      </c>
      <c r="G62">
        <f>Data!AC53</f>
        <v>0</v>
      </c>
      <c r="H62">
        <f>Data!AD53</f>
        <v>0</v>
      </c>
      <c r="I62">
        <f>Data!AE53</f>
        <v>0</v>
      </c>
      <c r="J62">
        <f>Data!AF53</f>
        <v>0</v>
      </c>
    </row>
    <row r="63" spans="1:10">
      <c r="A63">
        <v>4.25</v>
      </c>
      <c r="B63">
        <f>Data!X54</f>
        <v>0</v>
      </c>
      <c r="C63">
        <f>Data!Y54</f>
        <v>0</v>
      </c>
      <c r="D63">
        <f>Data!Z54</f>
        <v>0</v>
      </c>
      <c r="E63">
        <f>Data!AA54</f>
        <v>0</v>
      </c>
      <c r="F63">
        <f>Data!AB54</f>
        <v>0</v>
      </c>
      <c r="G63">
        <f>Data!AC54</f>
        <v>0</v>
      </c>
      <c r="H63">
        <f>Data!AD54</f>
        <v>0</v>
      </c>
      <c r="I63">
        <f>Data!AE54</f>
        <v>0</v>
      </c>
      <c r="J63">
        <f>Data!AF54</f>
        <v>0</v>
      </c>
    </row>
    <row r="64" spans="1:10">
      <c r="A64">
        <v>4.3333300000000001</v>
      </c>
      <c r="B64">
        <f>Data!X55</f>
        <v>6000.0000214466445</v>
      </c>
      <c r="C64">
        <f>Data!Y55</f>
        <v>6000.0000214466445</v>
      </c>
      <c r="D64">
        <f>Data!Z55</f>
        <v>6000.0000214466445</v>
      </c>
      <c r="E64">
        <f>Data!AA55</f>
        <v>6000.0000214466445</v>
      </c>
      <c r="F64">
        <f>Data!AB55</f>
        <v>6000.0000214466445</v>
      </c>
      <c r="G64">
        <f>Data!AC55</f>
        <v>6000.0000214466445</v>
      </c>
      <c r="H64">
        <f>Data!AD55</f>
        <v>6000.0000214466445</v>
      </c>
      <c r="I64">
        <f>Data!AE55</f>
        <v>6000.0000214466445</v>
      </c>
      <c r="J64">
        <f>Data!AF55</f>
        <v>0</v>
      </c>
    </row>
    <row r="65" spans="1:10">
      <c r="A65">
        <v>4.4166699999999999</v>
      </c>
      <c r="B65">
        <f>Data!X56</f>
        <v>6000.0000214466445</v>
      </c>
      <c r="C65">
        <f>Data!Y56</f>
        <v>6000.0000214466445</v>
      </c>
      <c r="D65">
        <f>Data!Z56</f>
        <v>6000.0000214466445</v>
      </c>
      <c r="E65">
        <f>Data!AA56</f>
        <v>6000.0000214466445</v>
      </c>
      <c r="F65">
        <f>Data!AB56</f>
        <v>6000.0000214466445</v>
      </c>
      <c r="G65">
        <f>Data!AC56</f>
        <v>6000.0000214466445</v>
      </c>
      <c r="H65">
        <f>Data!AD56</f>
        <v>6000.0000214466445</v>
      </c>
      <c r="I65">
        <f>Data!AE56</f>
        <v>6000.0000214466445</v>
      </c>
      <c r="J65">
        <f>Data!AF56</f>
        <v>0</v>
      </c>
    </row>
    <row r="66" spans="1:10">
      <c r="A66">
        <v>4.5</v>
      </c>
      <c r="B66">
        <f>Data!X57</f>
        <v>6000.0000214466445</v>
      </c>
      <c r="C66">
        <f>Data!Y57</f>
        <v>6000.0000214466445</v>
      </c>
      <c r="D66">
        <f>Data!Z57</f>
        <v>6000.0000214466445</v>
      </c>
      <c r="E66">
        <f>Data!AA57</f>
        <v>6000.0000214466445</v>
      </c>
      <c r="F66">
        <f>Data!AB57</f>
        <v>6000.0000214466445</v>
      </c>
      <c r="G66">
        <f>Data!AC57</f>
        <v>6000.0000214466445</v>
      </c>
      <c r="H66">
        <f>Data!AD57</f>
        <v>6000.0000214466445</v>
      </c>
      <c r="I66">
        <f>Data!AE57</f>
        <v>6000.0000214466445</v>
      </c>
      <c r="J66">
        <f>Data!AF57</f>
        <v>0</v>
      </c>
    </row>
    <row r="67" spans="1:10">
      <c r="A67">
        <v>4.5833300000000001</v>
      </c>
      <c r="B67">
        <f>Data!X58</f>
        <v>5729.5068311635205</v>
      </c>
      <c r="C67">
        <f>Data!Y58</f>
        <v>3419.03308132547</v>
      </c>
      <c r="D67">
        <f>Data!Z58</f>
        <v>4099.2891275179554</v>
      </c>
      <c r="E67">
        <f>Data!AA58</f>
        <v>6000.0000214466445</v>
      </c>
      <c r="F67">
        <f>Data!AB58</f>
        <v>6000.0000214466445</v>
      </c>
      <c r="G67">
        <f>Data!AC58</f>
        <v>6000.0000214466445</v>
      </c>
      <c r="H67">
        <f>Data!AD58</f>
        <v>6000.0000214466445</v>
      </c>
      <c r="I67">
        <f>Data!AE58</f>
        <v>6000.0000214466445</v>
      </c>
      <c r="J67">
        <f>Data!AF58</f>
        <v>0</v>
      </c>
    </row>
    <row r="68" spans="1:10">
      <c r="A68">
        <v>4.6666699999999999</v>
      </c>
      <c r="B68">
        <f>Data!X59</f>
        <v>5333.0908385453522</v>
      </c>
      <c r="C68">
        <f>Data!Y59</f>
        <v>2769.2613745861404</v>
      </c>
      <c r="D68">
        <f>Data!Z59</f>
        <v>3100.32331337094</v>
      </c>
      <c r="E68">
        <f>Data!AA59</f>
        <v>4945.0672860450923</v>
      </c>
      <c r="F68">
        <f>Data!AB59</f>
        <v>6000.0000214466445</v>
      </c>
      <c r="G68">
        <f>Data!AC59</f>
        <v>6000.0000214466445</v>
      </c>
      <c r="H68">
        <f>Data!AD59</f>
        <v>6000.0000214466445</v>
      </c>
      <c r="I68">
        <f>Data!AE59</f>
        <v>6000.0000214466445</v>
      </c>
      <c r="J68">
        <f>Data!AF59</f>
        <v>0</v>
      </c>
    </row>
    <row r="69" spans="1:10">
      <c r="A69">
        <v>4.75</v>
      </c>
      <c r="B69">
        <f>Data!X60</f>
        <v>3187.1444613433882</v>
      </c>
      <c r="C69">
        <f>Data!Y60</f>
        <v>0</v>
      </c>
      <c r="D69">
        <f>Data!Z60</f>
        <v>0</v>
      </c>
      <c r="E69">
        <f>Data!AA60</f>
        <v>0</v>
      </c>
      <c r="F69">
        <f>Data!AB60</f>
        <v>4084.0970296911828</v>
      </c>
      <c r="G69">
        <f>Data!AC60</f>
        <v>6000.0000214466445</v>
      </c>
      <c r="H69">
        <f>Data!AD60</f>
        <v>6000.0000214466445</v>
      </c>
      <c r="I69">
        <f>Data!AE60</f>
        <v>6000.0000214466445</v>
      </c>
      <c r="J69">
        <f>Data!AF60</f>
        <v>0</v>
      </c>
    </row>
    <row r="70" spans="1:10">
      <c r="A70">
        <v>4.8333300000000001</v>
      </c>
      <c r="B70">
        <f>Data!X61</f>
        <v>1307.092005095687</v>
      </c>
      <c r="C70">
        <f>Data!Y61</f>
        <v>0</v>
      </c>
      <c r="D70">
        <f>Data!Z61</f>
        <v>0</v>
      </c>
      <c r="E70">
        <f>Data!AA61</f>
        <v>0</v>
      </c>
      <c r="F70">
        <f>Data!AB61</f>
        <v>0</v>
      </c>
      <c r="G70">
        <f>Data!AC61</f>
        <v>2863.8816767965009</v>
      </c>
      <c r="H70">
        <f>Data!AD61</f>
        <v>6000.0000214466445</v>
      </c>
      <c r="I70">
        <f>Data!AE61</f>
        <v>6000.0000214466445</v>
      </c>
      <c r="J70">
        <f>Data!AF61</f>
        <v>0</v>
      </c>
    </row>
    <row r="71" spans="1:10">
      <c r="A71">
        <v>4.9166699999999999</v>
      </c>
      <c r="B71">
        <f>Data!X62</f>
        <v>122.98424078156893</v>
      </c>
      <c r="C71">
        <f>Data!Y62</f>
        <v>0</v>
      </c>
      <c r="D71">
        <f>Data!Z62</f>
        <v>0</v>
      </c>
      <c r="E71">
        <f>Data!AA62</f>
        <v>0</v>
      </c>
      <c r="F71">
        <f>Data!AB62</f>
        <v>0</v>
      </c>
      <c r="G71">
        <f>Data!AC62</f>
        <v>0</v>
      </c>
      <c r="H71">
        <f>Data!AD62</f>
        <v>1648.2196782433114</v>
      </c>
      <c r="I71">
        <f>Data!AE62</f>
        <v>1924.4424944602265</v>
      </c>
      <c r="J71">
        <f>Data!AF62</f>
        <v>0</v>
      </c>
    </row>
    <row r="72" spans="1:10">
      <c r="A72">
        <v>5</v>
      </c>
      <c r="B72">
        <f>Data!X63</f>
        <v>0</v>
      </c>
      <c r="C72">
        <f>Data!Y63</f>
        <v>0</v>
      </c>
      <c r="D72">
        <f>Data!Z63</f>
        <v>0</v>
      </c>
      <c r="E72">
        <f>Data!AA63</f>
        <v>0</v>
      </c>
      <c r="F72">
        <f>Data!AB63</f>
        <v>0</v>
      </c>
      <c r="G72">
        <f>Data!AC63</f>
        <v>0</v>
      </c>
      <c r="H72">
        <f>Data!AD63</f>
        <v>0</v>
      </c>
      <c r="I72">
        <f>Data!AE63</f>
        <v>0</v>
      </c>
      <c r="J72">
        <f>Data!AF63</f>
        <v>0</v>
      </c>
    </row>
    <row r="73" spans="1:10">
      <c r="A73">
        <v>5.0833300000000001</v>
      </c>
      <c r="B73">
        <f>Data!X64</f>
        <v>0</v>
      </c>
      <c r="C73">
        <f>Data!Y64</f>
        <v>0</v>
      </c>
      <c r="D73">
        <f>Data!Z64</f>
        <v>0</v>
      </c>
      <c r="E73">
        <f>Data!AA64</f>
        <v>0</v>
      </c>
      <c r="F73">
        <f>Data!AB64</f>
        <v>0</v>
      </c>
      <c r="G73">
        <f>Data!AC64</f>
        <v>0</v>
      </c>
      <c r="H73">
        <f>Data!AD64</f>
        <v>0</v>
      </c>
      <c r="I73">
        <f>Data!AE64</f>
        <v>0</v>
      </c>
      <c r="J73">
        <f>Data!AF64</f>
        <v>0</v>
      </c>
    </row>
    <row r="74" spans="1:10">
      <c r="A74">
        <v>5.1666699999999999</v>
      </c>
      <c r="B74">
        <f>Data!X65</f>
        <v>0</v>
      </c>
      <c r="C74">
        <f>Data!Y65</f>
        <v>0</v>
      </c>
      <c r="D74">
        <f>Data!Z65</f>
        <v>0</v>
      </c>
      <c r="E74">
        <f>Data!AA65</f>
        <v>0</v>
      </c>
      <c r="F74">
        <f>Data!AB65</f>
        <v>0</v>
      </c>
      <c r="G74">
        <f>Data!AC65</f>
        <v>0</v>
      </c>
      <c r="H74">
        <f>Data!AD65</f>
        <v>0</v>
      </c>
      <c r="I74">
        <f>Data!AE65</f>
        <v>0</v>
      </c>
      <c r="J74">
        <f>Data!AF65</f>
        <v>0</v>
      </c>
    </row>
    <row r="75" spans="1:10">
      <c r="A75">
        <v>5.25</v>
      </c>
      <c r="B75">
        <f>Data!X66</f>
        <v>0</v>
      </c>
      <c r="C75">
        <f>Data!Y66</f>
        <v>0</v>
      </c>
      <c r="D75">
        <f>Data!Z66</f>
        <v>0</v>
      </c>
      <c r="E75">
        <f>Data!AA66</f>
        <v>0</v>
      </c>
      <c r="F75">
        <f>Data!AB66</f>
        <v>0</v>
      </c>
      <c r="G75">
        <f>Data!AC66</f>
        <v>0</v>
      </c>
      <c r="H75">
        <f>Data!AD66</f>
        <v>0</v>
      </c>
      <c r="I75">
        <f>Data!AE66</f>
        <v>0</v>
      </c>
      <c r="J75">
        <f>Data!AF66</f>
        <v>0</v>
      </c>
    </row>
    <row r="76" spans="1:10">
      <c r="A76">
        <v>5.3333300000000001</v>
      </c>
      <c r="B76">
        <f>Data!X67</f>
        <v>6000.0000214466445</v>
      </c>
      <c r="C76">
        <f>Data!Y67</f>
        <v>6000.0000214466445</v>
      </c>
      <c r="D76">
        <f>Data!Z67</f>
        <v>6000.0000214466445</v>
      </c>
      <c r="E76">
        <f>Data!AA67</f>
        <v>6000.0000214466445</v>
      </c>
      <c r="F76">
        <f>Data!AB67</f>
        <v>6000.0000214466445</v>
      </c>
      <c r="G76">
        <f>Data!AC67</f>
        <v>6000.0000214466445</v>
      </c>
      <c r="H76">
        <f>Data!AD67</f>
        <v>6000.0000214466445</v>
      </c>
      <c r="I76">
        <f>Data!AE67</f>
        <v>6000.0000214466445</v>
      </c>
      <c r="J76">
        <f>Data!AF67</f>
        <v>0</v>
      </c>
    </row>
    <row r="77" spans="1:10">
      <c r="A77">
        <v>5.4166699999999999</v>
      </c>
      <c r="B77">
        <f>Data!X68</f>
        <v>6000.0000214466445</v>
      </c>
      <c r="C77">
        <f>Data!Y68</f>
        <v>6000.0000214466445</v>
      </c>
      <c r="D77">
        <f>Data!Z68</f>
        <v>6000.0000214466445</v>
      </c>
      <c r="E77">
        <f>Data!AA68</f>
        <v>6000.0000214466445</v>
      </c>
      <c r="F77">
        <f>Data!AB68</f>
        <v>6000.0000214466445</v>
      </c>
      <c r="G77">
        <f>Data!AC68</f>
        <v>6000.0000214466445</v>
      </c>
      <c r="H77">
        <f>Data!AD68</f>
        <v>6000.0000214466445</v>
      </c>
      <c r="I77">
        <f>Data!AE68</f>
        <v>6000.0000214466445</v>
      </c>
      <c r="J77">
        <f>Data!AF68</f>
        <v>0</v>
      </c>
    </row>
    <row r="78" spans="1:10">
      <c r="A78">
        <v>5.5</v>
      </c>
      <c r="B78">
        <f>Data!X69</f>
        <v>5978.7925737268761</v>
      </c>
      <c r="C78">
        <f>Data!Y69</f>
        <v>4247.7263297379113</v>
      </c>
      <c r="D78">
        <f>Data!Z69</f>
        <v>6000.0000214466445</v>
      </c>
      <c r="E78">
        <f>Data!AA69</f>
        <v>6000.0000214466445</v>
      </c>
      <c r="F78">
        <f>Data!AB69</f>
        <v>6000.0000214466445</v>
      </c>
      <c r="G78">
        <f>Data!AC69</f>
        <v>6000.0000214466445</v>
      </c>
      <c r="H78">
        <f>Data!AD69</f>
        <v>6000.0000214466445</v>
      </c>
      <c r="I78">
        <f>Data!AE69</f>
        <v>6000.0000214466445</v>
      </c>
      <c r="J78">
        <f>Data!AF69</f>
        <v>0</v>
      </c>
    </row>
    <row r="79" spans="1:10">
      <c r="A79">
        <v>5.5833300000000001</v>
      </c>
      <c r="B79">
        <f>Data!X70</f>
        <v>5712.4038786317187</v>
      </c>
      <c r="C79">
        <f>Data!Y70</f>
        <v>2728.5075719087672</v>
      </c>
      <c r="D79">
        <f>Data!Z70</f>
        <v>4288.9803790369242</v>
      </c>
      <c r="E79">
        <f>Data!AA70</f>
        <v>6000.0000214466445</v>
      </c>
      <c r="F79">
        <f>Data!AB70</f>
        <v>6000.0000214466445</v>
      </c>
      <c r="G79">
        <f>Data!AC70</f>
        <v>6000.0000214466445</v>
      </c>
      <c r="H79">
        <f>Data!AD70</f>
        <v>6000.0000214466445</v>
      </c>
      <c r="I79">
        <f>Data!AE70</f>
        <v>6000.0000214466445</v>
      </c>
      <c r="J79">
        <f>Data!AF70</f>
        <v>0</v>
      </c>
    </row>
    <row r="80" spans="1:10">
      <c r="A80">
        <v>5.6666699999999999</v>
      </c>
      <c r="B80">
        <f>Data!X71</f>
        <v>5368.0623665757967</v>
      </c>
      <c r="C80">
        <f>Data!Y71</f>
        <v>2764.6651520851456</v>
      </c>
      <c r="D80">
        <f>Data!Z71</f>
        <v>3101.8816831582762</v>
      </c>
      <c r="E80">
        <f>Data!AA71</f>
        <v>5064.214788761019</v>
      </c>
      <c r="F80">
        <f>Data!AB71</f>
        <v>6000.0000214466445</v>
      </c>
      <c r="G80">
        <f>Data!AC71</f>
        <v>6000.0000214466445</v>
      </c>
      <c r="H80">
        <f>Data!AD71</f>
        <v>6000.0000214466445</v>
      </c>
      <c r="I80">
        <f>Data!AE71</f>
        <v>6000.0000214466445</v>
      </c>
      <c r="J80">
        <f>Data!AF71</f>
        <v>0</v>
      </c>
    </row>
    <row r="81" spans="1:10">
      <c r="A81">
        <v>5.75</v>
      </c>
      <c r="B81">
        <f>Data!X72</f>
        <v>2747.5608580043322</v>
      </c>
      <c r="C81">
        <f>Data!Y72</f>
        <v>0</v>
      </c>
      <c r="D81">
        <f>Data!Z72</f>
        <v>0</v>
      </c>
      <c r="E81">
        <f>Data!AA72</f>
        <v>0</v>
      </c>
      <c r="F81">
        <f>Data!AB72</f>
        <v>3753.400474062038</v>
      </c>
      <c r="G81">
        <f>Data!AC72</f>
        <v>5339.2167481378701</v>
      </c>
      <c r="H81">
        <f>Data!AD72</f>
        <v>6000.0000214466445</v>
      </c>
      <c r="I81">
        <f>Data!AE72</f>
        <v>6000.0000214466445</v>
      </c>
      <c r="J81">
        <f>Data!AF72</f>
        <v>0</v>
      </c>
    </row>
    <row r="82" spans="1:10">
      <c r="A82">
        <v>5.8333300000000001</v>
      </c>
      <c r="B82">
        <f>Data!X73</f>
        <v>841.53119697481202</v>
      </c>
      <c r="C82">
        <f>Data!Y73</f>
        <v>0</v>
      </c>
      <c r="D82">
        <f>Data!Z73</f>
        <v>0</v>
      </c>
      <c r="E82">
        <f>Data!AA73</f>
        <v>0</v>
      </c>
      <c r="F82">
        <f>Data!AB73</f>
        <v>0</v>
      </c>
      <c r="G82">
        <f>Data!AC73</f>
        <v>0</v>
      </c>
      <c r="H82">
        <f>Data!AD73</f>
        <v>5472.6994578669219</v>
      </c>
      <c r="I82">
        <f>Data!AE73</f>
        <v>6000.0000214466445</v>
      </c>
      <c r="J82">
        <f>Data!AF73</f>
        <v>0</v>
      </c>
    </row>
    <row r="83" spans="1:10">
      <c r="A83">
        <v>5.9166699999999999</v>
      </c>
      <c r="B83">
        <f>Data!X74</f>
        <v>50.876489102463083</v>
      </c>
      <c r="C83">
        <f>Data!Y74</f>
        <v>0</v>
      </c>
      <c r="D83">
        <f>Data!Z74</f>
        <v>0</v>
      </c>
      <c r="E83">
        <f>Data!AA74</f>
        <v>0</v>
      </c>
      <c r="F83">
        <f>Data!AB74</f>
        <v>0</v>
      </c>
      <c r="G83">
        <f>Data!AC74</f>
        <v>0</v>
      </c>
      <c r="H83">
        <f>Data!AD74</f>
        <v>0</v>
      </c>
      <c r="I83">
        <f>Data!AE74</f>
        <v>1762.6032648315372</v>
      </c>
      <c r="J83">
        <f>Data!AF74</f>
        <v>0</v>
      </c>
    </row>
    <row r="84" spans="1:10">
      <c r="A84">
        <v>6</v>
      </c>
      <c r="B84">
        <f>Data!X75</f>
        <v>0</v>
      </c>
      <c r="C84">
        <f>Data!Y75</f>
        <v>0</v>
      </c>
      <c r="D84">
        <f>Data!Z75</f>
        <v>0</v>
      </c>
      <c r="E84">
        <f>Data!AA75</f>
        <v>0</v>
      </c>
      <c r="F84">
        <f>Data!AB75</f>
        <v>0</v>
      </c>
      <c r="G84">
        <f>Data!AC75</f>
        <v>0</v>
      </c>
      <c r="H84">
        <f>Data!AD75</f>
        <v>0</v>
      </c>
      <c r="I84">
        <f>Data!AE75</f>
        <v>0</v>
      </c>
      <c r="J84">
        <f>Data!AF75</f>
        <v>0</v>
      </c>
    </row>
    <row r="85" spans="1:10">
      <c r="A85">
        <v>6.0833300000000001</v>
      </c>
      <c r="B85">
        <f>Data!X76</f>
        <v>0</v>
      </c>
      <c r="C85">
        <f>Data!Y76</f>
        <v>0</v>
      </c>
      <c r="D85">
        <f>Data!Z76</f>
        <v>0</v>
      </c>
      <c r="E85">
        <f>Data!AA76</f>
        <v>0</v>
      </c>
      <c r="F85">
        <f>Data!AB76</f>
        <v>0</v>
      </c>
      <c r="G85">
        <f>Data!AC76</f>
        <v>0</v>
      </c>
      <c r="H85">
        <f>Data!AD76</f>
        <v>0</v>
      </c>
      <c r="I85">
        <f>Data!AE76</f>
        <v>0</v>
      </c>
      <c r="J85">
        <f>Data!AF76</f>
        <v>0</v>
      </c>
    </row>
    <row r="86" spans="1:10">
      <c r="A86">
        <v>6.1666699999999999</v>
      </c>
      <c r="B86">
        <f>Data!X77</f>
        <v>0</v>
      </c>
      <c r="C86">
        <f>Data!Y77</f>
        <v>0</v>
      </c>
      <c r="D86">
        <f>Data!Z77</f>
        <v>0</v>
      </c>
      <c r="E86">
        <f>Data!AA77</f>
        <v>0</v>
      </c>
      <c r="F86">
        <f>Data!AB77</f>
        <v>0</v>
      </c>
      <c r="G86">
        <f>Data!AC77</f>
        <v>0</v>
      </c>
      <c r="H86">
        <f>Data!AD77</f>
        <v>0</v>
      </c>
      <c r="I86">
        <f>Data!AE77</f>
        <v>0</v>
      </c>
      <c r="J86">
        <f>Data!AF77</f>
        <v>0</v>
      </c>
    </row>
    <row r="87" spans="1:10">
      <c r="A87">
        <v>6.25</v>
      </c>
      <c r="B87">
        <f>Data!X78</f>
        <v>0</v>
      </c>
      <c r="C87">
        <f>Data!Y78</f>
        <v>0</v>
      </c>
      <c r="D87">
        <f>Data!Z78</f>
        <v>0</v>
      </c>
      <c r="E87">
        <f>Data!AA78</f>
        <v>0</v>
      </c>
      <c r="F87">
        <f>Data!AB78</f>
        <v>0</v>
      </c>
      <c r="G87">
        <f>Data!AC78</f>
        <v>0</v>
      </c>
      <c r="H87">
        <f>Data!AD78</f>
        <v>0</v>
      </c>
      <c r="I87">
        <f>Data!AE78</f>
        <v>0</v>
      </c>
      <c r="J87">
        <f>Data!AF78</f>
        <v>0</v>
      </c>
    </row>
    <row r="88" spans="1:10">
      <c r="A88">
        <v>6.3333300000000001</v>
      </c>
      <c r="B88">
        <f>Data!X79</f>
        <v>6000.0000214466445</v>
      </c>
      <c r="C88">
        <f>Data!Y79</f>
        <v>6000.0000214466445</v>
      </c>
      <c r="D88">
        <f>Data!Z79</f>
        <v>6000.0000214466445</v>
      </c>
      <c r="E88">
        <f>Data!AA79</f>
        <v>6000.0000214466445</v>
      </c>
      <c r="F88">
        <f>Data!AB79</f>
        <v>6000.0000214466445</v>
      </c>
      <c r="G88">
        <f>Data!AC79</f>
        <v>6000.0000214466445</v>
      </c>
      <c r="H88">
        <f>Data!AD79</f>
        <v>6000.0000214466445</v>
      </c>
      <c r="I88">
        <f>Data!AE79</f>
        <v>6000.0000214466445</v>
      </c>
      <c r="J88">
        <f>Data!AF79</f>
        <v>0</v>
      </c>
    </row>
    <row r="89" spans="1:10">
      <c r="A89">
        <v>6.4166699999999999</v>
      </c>
      <c r="B89">
        <f>Data!X80</f>
        <v>6000.0000214466445</v>
      </c>
      <c r="C89">
        <f>Data!Y80</f>
        <v>6000.0000214466445</v>
      </c>
      <c r="D89">
        <f>Data!Z80</f>
        <v>6000.0000214466445</v>
      </c>
      <c r="E89">
        <f>Data!AA80</f>
        <v>6000.0000214466445</v>
      </c>
      <c r="F89">
        <f>Data!AB80</f>
        <v>6000.0000214466445</v>
      </c>
      <c r="G89">
        <f>Data!AC80</f>
        <v>6000.0000214466445</v>
      </c>
      <c r="H89">
        <f>Data!AD80</f>
        <v>6000.0000214466445</v>
      </c>
      <c r="I89">
        <f>Data!AE80</f>
        <v>6000.0000214466445</v>
      </c>
      <c r="J89">
        <f>Data!AF80</f>
        <v>0</v>
      </c>
    </row>
    <row r="90" spans="1:10">
      <c r="A90">
        <v>6.5</v>
      </c>
      <c r="B90">
        <f>Data!X81</f>
        <v>6000.0000214466445</v>
      </c>
      <c r="C90">
        <f>Data!Y81</f>
        <v>6000.0000214466445</v>
      </c>
      <c r="D90">
        <f>Data!Z81</f>
        <v>6000.0000214466445</v>
      </c>
      <c r="E90">
        <f>Data!AA81</f>
        <v>6000.0000214466445</v>
      </c>
      <c r="F90">
        <f>Data!AB81</f>
        <v>6000.0000214466445</v>
      </c>
      <c r="G90">
        <f>Data!AC81</f>
        <v>6000.0000214466445</v>
      </c>
      <c r="H90">
        <f>Data!AD81</f>
        <v>6000.0000214466445</v>
      </c>
      <c r="I90">
        <f>Data!AE81</f>
        <v>6000.0000214466445</v>
      </c>
      <c r="J90">
        <f>Data!AF81</f>
        <v>0</v>
      </c>
    </row>
    <row r="91" spans="1:10">
      <c r="A91">
        <v>6.5833300000000001</v>
      </c>
      <c r="B91">
        <f>Data!X82</f>
        <v>5720.9918873084798</v>
      </c>
      <c r="C91">
        <f>Data!Y82</f>
        <v>3958.920350624644</v>
      </c>
      <c r="D91">
        <f>Data!Z82</f>
        <v>4224.8222145882974</v>
      </c>
      <c r="E91">
        <f>Data!AA82</f>
        <v>6000.0000214466445</v>
      </c>
      <c r="F91">
        <f>Data!AB82</f>
        <v>6000.0000214466445</v>
      </c>
      <c r="G91">
        <f>Data!AC82</f>
        <v>6000.0000214466445</v>
      </c>
      <c r="H91">
        <f>Data!AD82</f>
        <v>6000.0000214466445</v>
      </c>
      <c r="I91">
        <f>Data!AE82</f>
        <v>6000.0000214466445</v>
      </c>
      <c r="J91">
        <f>Data!AF82</f>
        <v>0</v>
      </c>
    </row>
    <row r="92" spans="1:10">
      <c r="A92">
        <v>6.6666699999999999</v>
      </c>
      <c r="B92">
        <f>Data!X83</f>
        <v>5296.9303225495651</v>
      </c>
      <c r="C92">
        <f>Data!Y83</f>
        <v>2762.6917996187626</v>
      </c>
      <c r="D92">
        <f>Data!Z83</f>
        <v>3097.7287859211233</v>
      </c>
      <c r="E92">
        <f>Data!AA83</f>
        <v>4770.8052653123514</v>
      </c>
      <c r="F92">
        <f>Data!AB83</f>
        <v>6000.0000214466445</v>
      </c>
      <c r="G92">
        <f>Data!AC83</f>
        <v>6000.0000214466445</v>
      </c>
      <c r="H92">
        <f>Data!AD83</f>
        <v>6000.0000214466445</v>
      </c>
      <c r="I92">
        <f>Data!AE83</f>
        <v>6000.0000214466445</v>
      </c>
      <c r="J92">
        <f>Data!AF83</f>
        <v>0</v>
      </c>
    </row>
    <row r="93" spans="1:10">
      <c r="A93">
        <v>6.75</v>
      </c>
      <c r="B93">
        <f>Data!X84</f>
        <v>3070.856340446544</v>
      </c>
      <c r="C93">
        <f>Data!Y84</f>
        <v>0</v>
      </c>
      <c r="D93">
        <f>Data!Z84</f>
        <v>0</v>
      </c>
      <c r="E93">
        <f>Data!AA84</f>
        <v>0</v>
      </c>
      <c r="F93">
        <f>Data!AB84</f>
        <v>3933.9528953019212</v>
      </c>
      <c r="G93">
        <f>Data!AC84</f>
        <v>6000.0000214466445</v>
      </c>
      <c r="H93">
        <f>Data!AD84</f>
        <v>6000.0000214466445</v>
      </c>
      <c r="I93">
        <f>Data!AE84</f>
        <v>6000.0000214466445</v>
      </c>
      <c r="J93">
        <f>Data!AF84</f>
        <v>0</v>
      </c>
    </row>
    <row r="94" spans="1:10">
      <c r="A94">
        <v>6.8333300000000001</v>
      </c>
      <c r="B94">
        <f>Data!X85</f>
        <v>1255.8802184913297</v>
      </c>
      <c r="C94">
        <f>Data!Y85</f>
        <v>0</v>
      </c>
      <c r="D94">
        <f>Data!Z85</f>
        <v>0</v>
      </c>
      <c r="E94">
        <f>Data!AA85</f>
        <v>0</v>
      </c>
      <c r="F94">
        <f>Data!AB85</f>
        <v>0</v>
      </c>
      <c r="G94">
        <f>Data!AC85</f>
        <v>3040.6553229185315</v>
      </c>
      <c r="H94">
        <f>Data!AD85</f>
        <v>5694.5850514550384</v>
      </c>
      <c r="I94">
        <f>Data!AE85</f>
        <v>6000.0000214466445</v>
      </c>
      <c r="J94">
        <f>Data!AF85</f>
        <v>0</v>
      </c>
    </row>
    <row r="95" spans="1:10">
      <c r="A95">
        <v>6.9166699999999999</v>
      </c>
      <c r="B95">
        <f>Data!X86</f>
        <v>88.210212148567464</v>
      </c>
      <c r="C95">
        <f>Data!Y86</f>
        <v>0</v>
      </c>
      <c r="D95">
        <f>Data!Z86</f>
        <v>0</v>
      </c>
      <c r="E95">
        <f>Data!AA86</f>
        <v>0</v>
      </c>
      <c r="F95">
        <f>Data!AB86</f>
        <v>0</v>
      </c>
      <c r="G95">
        <f>Data!AC86</f>
        <v>0</v>
      </c>
      <c r="H95">
        <f>Data!AD86</f>
        <v>0</v>
      </c>
      <c r="I95">
        <f>Data!AE86</f>
        <v>1902.7875787354717</v>
      </c>
      <c r="J95">
        <f>Data!AF86</f>
        <v>0</v>
      </c>
    </row>
    <row r="96" spans="1:10">
      <c r="A96">
        <v>7</v>
      </c>
      <c r="B96">
        <f>Data!X87</f>
        <v>0</v>
      </c>
      <c r="C96">
        <f>Data!Y87</f>
        <v>0</v>
      </c>
      <c r="D96">
        <f>Data!Z87</f>
        <v>0</v>
      </c>
      <c r="E96">
        <f>Data!AA87</f>
        <v>0</v>
      </c>
      <c r="F96">
        <f>Data!AB87</f>
        <v>0</v>
      </c>
      <c r="G96">
        <f>Data!AC87</f>
        <v>0</v>
      </c>
      <c r="H96">
        <f>Data!AD87</f>
        <v>0</v>
      </c>
      <c r="I96">
        <f>Data!AE87</f>
        <v>0</v>
      </c>
      <c r="J96">
        <f>Data!AF87</f>
        <v>0</v>
      </c>
    </row>
    <row r="97" spans="1:10">
      <c r="A97">
        <v>7.0833300000000001</v>
      </c>
      <c r="B97">
        <f>Data!X88</f>
        <v>0</v>
      </c>
      <c r="C97">
        <f>Data!Y88</f>
        <v>0</v>
      </c>
      <c r="D97">
        <f>Data!Z88</f>
        <v>0</v>
      </c>
      <c r="E97">
        <f>Data!AA88</f>
        <v>0</v>
      </c>
      <c r="F97">
        <f>Data!AB88</f>
        <v>0</v>
      </c>
      <c r="G97">
        <f>Data!AC88</f>
        <v>0</v>
      </c>
      <c r="H97">
        <f>Data!AD88</f>
        <v>0</v>
      </c>
      <c r="I97">
        <f>Data!AE88</f>
        <v>0</v>
      </c>
      <c r="J97">
        <f>Data!AF88</f>
        <v>0</v>
      </c>
    </row>
    <row r="98" spans="1:10">
      <c r="A98">
        <v>7.1666699999999999</v>
      </c>
      <c r="B98">
        <f>Data!X89</f>
        <v>0</v>
      </c>
      <c r="C98">
        <f>Data!Y89</f>
        <v>0</v>
      </c>
      <c r="D98">
        <f>Data!Z89</f>
        <v>0</v>
      </c>
      <c r="E98">
        <f>Data!AA89</f>
        <v>0</v>
      </c>
      <c r="F98">
        <f>Data!AB89</f>
        <v>0</v>
      </c>
      <c r="G98">
        <f>Data!AC89</f>
        <v>0</v>
      </c>
      <c r="H98">
        <f>Data!AD89</f>
        <v>0</v>
      </c>
      <c r="I98">
        <f>Data!AE89</f>
        <v>0</v>
      </c>
      <c r="J98">
        <f>Data!AF89</f>
        <v>0</v>
      </c>
    </row>
    <row r="99" spans="1:10">
      <c r="A99">
        <v>7.25</v>
      </c>
      <c r="B99">
        <f>Data!X90</f>
        <v>0</v>
      </c>
      <c r="C99">
        <f>Data!Y90</f>
        <v>0</v>
      </c>
      <c r="D99">
        <f>Data!Z90</f>
        <v>0</v>
      </c>
      <c r="E99">
        <f>Data!AA90</f>
        <v>0</v>
      </c>
      <c r="F99">
        <f>Data!AB90</f>
        <v>0</v>
      </c>
      <c r="G99">
        <f>Data!AC90</f>
        <v>0</v>
      </c>
      <c r="H99">
        <f>Data!AD90</f>
        <v>0</v>
      </c>
      <c r="I99">
        <f>Data!AE90</f>
        <v>0</v>
      </c>
      <c r="J99">
        <f>Data!AF90</f>
        <v>0</v>
      </c>
    </row>
    <row r="100" spans="1:10">
      <c r="A100">
        <v>7.3333300000000001</v>
      </c>
      <c r="B100">
        <f>Data!X91</f>
        <v>6000.0000214466445</v>
      </c>
      <c r="C100">
        <f>Data!Y91</f>
        <v>6000.0000214466445</v>
      </c>
      <c r="D100">
        <f>Data!Z91</f>
        <v>6000.0000214466445</v>
      </c>
      <c r="E100">
        <f>Data!AA91</f>
        <v>6000.0000214466445</v>
      </c>
      <c r="F100">
        <f>Data!AB91</f>
        <v>6000.0000214466445</v>
      </c>
      <c r="G100">
        <f>Data!AC91</f>
        <v>6000.0000214466445</v>
      </c>
      <c r="H100">
        <f>Data!AD91</f>
        <v>6000.0000214466445</v>
      </c>
      <c r="I100">
        <f>Data!AE91</f>
        <v>6000.0000214466445</v>
      </c>
      <c r="J100">
        <f>Data!AF91</f>
        <v>0</v>
      </c>
    </row>
    <row r="101" spans="1:10">
      <c r="A101">
        <v>7.4166699999999999</v>
      </c>
      <c r="B101">
        <f>Data!X92</f>
        <v>6000.0000214466445</v>
      </c>
      <c r="C101">
        <f>Data!Y92</f>
        <v>6000.0000214466445</v>
      </c>
      <c r="D101">
        <f>Data!Z92</f>
        <v>6000.0000214466445</v>
      </c>
      <c r="E101">
        <f>Data!AA92</f>
        <v>6000.0000214466445</v>
      </c>
      <c r="F101">
        <f>Data!AB92</f>
        <v>6000.0000214466445</v>
      </c>
      <c r="G101">
        <f>Data!AC92</f>
        <v>6000.0000214466445</v>
      </c>
      <c r="H101">
        <f>Data!AD92</f>
        <v>6000.0000214466445</v>
      </c>
      <c r="I101">
        <f>Data!AE92</f>
        <v>6000.0000214466445</v>
      </c>
      <c r="J101">
        <f>Data!AF92</f>
        <v>0</v>
      </c>
    </row>
    <row r="102" spans="1:10">
      <c r="A102">
        <v>7.5</v>
      </c>
      <c r="B102">
        <f>Data!X93</f>
        <v>5981.6038983315575</v>
      </c>
      <c r="C102">
        <f>Data!Y93</f>
        <v>4160.3877099379142</v>
      </c>
      <c r="D102">
        <f>Data!Z93</f>
        <v>6000.0000214466445</v>
      </c>
      <c r="E102">
        <f>Data!AA93</f>
        <v>6000.0000214466445</v>
      </c>
      <c r="F102">
        <f>Data!AB93</f>
        <v>6000.0000214466445</v>
      </c>
      <c r="G102">
        <f>Data!AC93</f>
        <v>6000.0000214466445</v>
      </c>
      <c r="H102">
        <f>Data!AD93</f>
        <v>6000.0000214466445</v>
      </c>
      <c r="I102">
        <f>Data!AE93</f>
        <v>6000.0000214466445</v>
      </c>
      <c r="J102">
        <f>Data!AF93</f>
        <v>0</v>
      </c>
    </row>
    <row r="103" spans="1:10">
      <c r="A103">
        <v>7.5833300000000001</v>
      </c>
      <c r="B103">
        <f>Data!X94</f>
        <v>5671.863986889326</v>
      </c>
      <c r="C103">
        <f>Data!Y94</f>
        <v>2734.4066085575264</v>
      </c>
      <c r="D103">
        <f>Data!Z94</f>
        <v>4131.2349995937302</v>
      </c>
      <c r="E103">
        <f>Data!AA94</f>
        <v>6000.0000214466445</v>
      </c>
      <c r="F103">
        <f>Data!AB94</f>
        <v>6000.0000214466445</v>
      </c>
      <c r="G103">
        <f>Data!AC94</f>
        <v>6000.0000214466445</v>
      </c>
      <c r="H103">
        <f>Data!AD94</f>
        <v>6000.0000214466445</v>
      </c>
      <c r="I103">
        <f>Data!AE94</f>
        <v>6000.0000214466445</v>
      </c>
      <c r="J103">
        <f>Data!AF94</f>
        <v>0</v>
      </c>
    </row>
    <row r="104" spans="1:10">
      <c r="A104">
        <v>7.6666699999999999</v>
      </c>
      <c r="B104">
        <f>Data!X95</f>
        <v>5292.508543934222</v>
      </c>
      <c r="C104">
        <f>Data!Y95</f>
        <v>2773.7718607681295</v>
      </c>
      <c r="D104">
        <f>Data!Z95</f>
        <v>3099.8731386491054</v>
      </c>
      <c r="E104">
        <f>Data!AA95</f>
        <v>4916.7180879798598</v>
      </c>
      <c r="F104">
        <f>Data!AB95</f>
        <v>6000.0000214466445</v>
      </c>
      <c r="G104">
        <f>Data!AC95</f>
        <v>6000.0000214466445</v>
      </c>
      <c r="H104">
        <f>Data!AD95</f>
        <v>6000.0000214466445</v>
      </c>
      <c r="I104">
        <f>Data!AE95</f>
        <v>6000.0000214466445</v>
      </c>
      <c r="J104">
        <f>Data!AF95</f>
        <v>0</v>
      </c>
    </row>
    <row r="105" spans="1:10">
      <c r="A105">
        <v>7.75</v>
      </c>
      <c r="B105">
        <f>Data!X96</f>
        <v>2847.2529476697346</v>
      </c>
      <c r="C105">
        <f>Data!Y96</f>
        <v>0</v>
      </c>
      <c r="D105">
        <f>Data!Z96</f>
        <v>0</v>
      </c>
      <c r="E105">
        <f>Data!AA96</f>
        <v>0</v>
      </c>
      <c r="F105">
        <f>Data!AB96</f>
        <v>3683.8612337017885</v>
      </c>
      <c r="G105">
        <f>Data!AC96</f>
        <v>5070.8620696483786</v>
      </c>
      <c r="H105">
        <f>Data!AD96</f>
        <v>6000.0000214466445</v>
      </c>
      <c r="I105">
        <f>Data!AE96</f>
        <v>6000.0000214466445</v>
      </c>
      <c r="J105">
        <f>Data!AF96</f>
        <v>0</v>
      </c>
    </row>
    <row r="106" spans="1:10">
      <c r="A106">
        <v>7.8333300000000001</v>
      </c>
      <c r="B106">
        <f>Data!X97</f>
        <v>872.52294899979688</v>
      </c>
      <c r="C106">
        <f>Data!Y97</f>
        <v>0</v>
      </c>
      <c r="D106">
        <f>Data!Z97</f>
        <v>0</v>
      </c>
      <c r="E106">
        <f>Data!AA97</f>
        <v>0</v>
      </c>
      <c r="F106">
        <f>Data!AB97</f>
        <v>0</v>
      </c>
      <c r="G106">
        <f>Data!AC97</f>
        <v>0</v>
      </c>
      <c r="H106">
        <f>Data!AD97</f>
        <v>5661.7454432053801</v>
      </c>
      <c r="I106">
        <f>Data!AE97</f>
        <v>6000.0000214466445</v>
      </c>
      <c r="J106">
        <f>Data!AF97</f>
        <v>0</v>
      </c>
    </row>
    <row r="107" spans="1:10">
      <c r="A107">
        <v>7.9166699999999999</v>
      </c>
      <c r="B107">
        <f>Data!X98</f>
        <v>67.284122449004542</v>
      </c>
      <c r="C107">
        <f>Data!Y98</f>
        <v>0</v>
      </c>
      <c r="D107">
        <f>Data!Z98</f>
        <v>0</v>
      </c>
      <c r="E107">
        <f>Data!AA98</f>
        <v>0</v>
      </c>
      <c r="F107">
        <f>Data!AB98</f>
        <v>0</v>
      </c>
      <c r="G107">
        <f>Data!AC98</f>
        <v>0</v>
      </c>
      <c r="H107">
        <f>Data!AD98</f>
        <v>0</v>
      </c>
      <c r="I107">
        <f>Data!AE98</f>
        <v>1752.8202312188721</v>
      </c>
      <c r="J107">
        <f>Data!AF98</f>
        <v>0</v>
      </c>
    </row>
    <row r="108" spans="1:10">
      <c r="A108">
        <v>8</v>
      </c>
      <c r="B108">
        <f>Data!X99</f>
        <v>0</v>
      </c>
      <c r="C108">
        <f>Data!Y99</f>
        <v>0</v>
      </c>
      <c r="D108">
        <f>Data!Z99</f>
        <v>0</v>
      </c>
      <c r="E108">
        <f>Data!AA99</f>
        <v>0</v>
      </c>
      <c r="F108">
        <f>Data!AB99</f>
        <v>0</v>
      </c>
      <c r="G108">
        <f>Data!AC99</f>
        <v>0</v>
      </c>
      <c r="H108">
        <f>Data!AD99</f>
        <v>0</v>
      </c>
      <c r="I108">
        <f>Data!AE99</f>
        <v>0</v>
      </c>
      <c r="J108">
        <f>Data!AF99</f>
        <v>0</v>
      </c>
    </row>
    <row r="109" spans="1:10">
      <c r="A109">
        <v>8.0833300000000001</v>
      </c>
      <c r="B109">
        <f>Data!X100</f>
        <v>0</v>
      </c>
      <c r="C109">
        <f>Data!Y100</f>
        <v>0</v>
      </c>
      <c r="D109">
        <f>Data!Z100</f>
        <v>0</v>
      </c>
      <c r="E109">
        <f>Data!AA100</f>
        <v>0</v>
      </c>
      <c r="F109">
        <f>Data!AB100</f>
        <v>0</v>
      </c>
      <c r="G109">
        <f>Data!AC100</f>
        <v>0</v>
      </c>
      <c r="H109">
        <f>Data!AD100</f>
        <v>0</v>
      </c>
      <c r="I109">
        <f>Data!AE100</f>
        <v>0</v>
      </c>
      <c r="J109">
        <f>Data!AF100</f>
        <v>0</v>
      </c>
    </row>
    <row r="110" spans="1:10">
      <c r="A110">
        <v>8.1666699999999999</v>
      </c>
      <c r="B110">
        <f>Data!X101</f>
        <v>0</v>
      </c>
      <c r="C110">
        <f>Data!Y101</f>
        <v>0</v>
      </c>
      <c r="D110">
        <f>Data!Z101</f>
        <v>0</v>
      </c>
      <c r="E110">
        <f>Data!AA101</f>
        <v>0</v>
      </c>
      <c r="F110">
        <f>Data!AB101</f>
        <v>0</v>
      </c>
      <c r="G110">
        <f>Data!AC101</f>
        <v>0</v>
      </c>
      <c r="H110">
        <f>Data!AD101</f>
        <v>0</v>
      </c>
      <c r="I110">
        <f>Data!AE101</f>
        <v>0</v>
      </c>
      <c r="J110">
        <f>Data!AF101</f>
        <v>0</v>
      </c>
    </row>
    <row r="111" spans="1:10">
      <c r="A111">
        <v>8.25</v>
      </c>
      <c r="B111">
        <f>Data!X102</f>
        <v>0</v>
      </c>
      <c r="C111">
        <f>Data!Y102</f>
        <v>0</v>
      </c>
      <c r="D111">
        <f>Data!Z102</f>
        <v>0</v>
      </c>
      <c r="E111">
        <f>Data!AA102</f>
        <v>0</v>
      </c>
      <c r="F111">
        <f>Data!AB102</f>
        <v>0</v>
      </c>
      <c r="G111">
        <f>Data!AC102</f>
        <v>0</v>
      </c>
      <c r="H111">
        <f>Data!AD102</f>
        <v>0</v>
      </c>
      <c r="I111">
        <f>Data!AE102</f>
        <v>0</v>
      </c>
      <c r="J111">
        <f>Data!AF102</f>
        <v>0</v>
      </c>
    </row>
    <row r="112" spans="1:10">
      <c r="A112">
        <v>8.3333300000000001</v>
      </c>
      <c r="B112">
        <f>Data!X103</f>
        <v>6000.0000214466445</v>
      </c>
      <c r="C112">
        <f>Data!Y103</f>
        <v>6000.0000214466445</v>
      </c>
      <c r="D112">
        <f>Data!Z103</f>
        <v>6000.0000214466445</v>
      </c>
      <c r="E112">
        <f>Data!AA103</f>
        <v>6000.0000214466445</v>
      </c>
      <c r="F112">
        <f>Data!AB103</f>
        <v>6000.0000214466445</v>
      </c>
      <c r="G112">
        <f>Data!AC103</f>
        <v>6000.0000214466445</v>
      </c>
      <c r="H112">
        <f>Data!AD103</f>
        <v>6000.0000214466445</v>
      </c>
      <c r="I112">
        <f>Data!AE103</f>
        <v>6000.0000214466445</v>
      </c>
      <c r="J112">
        <f>Data!AF103</f>
        <v>0</v>
      </c>
    </row>
    <row r="113" spans="1:10">
      <c r="A113">
        <v>8.4166699999999999</v>
      </c>
      <c r="B113">
        <f>Data!X104</f>
        <v>6000.0000214466445</v>
      </c>
      <c r="C113">
        <f>Data!Y104</f>
        <v>6000.0000214466445</v>
      </c>
      <c r="D113">
        <f>Data!Z104</f>
        <v>6000.0000214466445</v>
      </c>
      <c r="E113">
        <f>Data!AA104</f>
        <v>6000.0000214466445</v>
      </c>
      <c r="F113">
        <f>Data!AB104</f>
        <v>6000.0000214466445</v>
      </c>
      <c r="G113">
        <f>Data!AC104</f>
        <v>6000.0000214466445</v>
      </c>
      <c r="H113">
        <f>Data!AD104</f>
        <v>6000.0000214466445</v>
      </c>
      <c r="I113">
        <f>Data!AE104</f>
        <v>6000.0000214466445</v>
      </c>
      <c r="J113">
        <f>Data!AF104</f>
        <v>0</v>
      </c>
    </row>
    <row r="114" spans="1:10">
      <c r="A114">
        <v>8.5</v>
      </c>
      <c r="B114">
        <f>Data!X105</f>
        <v>5978.4598081625563</v>
      </c>
      <c r="C114">
        <f>Data!Y105</f>
        <v>4138.6517816582855</v>
      </c>
      <c r="D114">
        <f>Data!Z105</f>
        <v>6000.0000214466445</v>
      </c>
      <c r="E114">
        <f>Data!AA105</f>
        <v>6000.0000214466445</v>
      </c>
      <c r="F114">
        <f>Data!AB105</f>
        <v>6000.0000214466445</v>
      </c>
      <c r="G114">
        <f>Data!AC105</f>
        <v>6000.0000214466445</v>
      </c>
      <c r="H114">
        <f>Data!AD105</f>
        <v>6000.0000214466445</v>
      </c>
      <c r="I114">
        <f>Data!AE105</f>
        <v>6000.0000214466445</v>
      </c>
      <c r="J114">
        <f>Data!AF105</f>
        <v>0</v>
      </c>
    </row>
    <row r="115" spans="1:10">
      <c r="A115">
        <v>8.5833300000000001</v>
      </c>
      <c r="B115">
        <f>Data!X106</f>
        <v>5685.3209375036295</v>
      </c>
      <c r="C115">
        <f>Data!Y106</f>
        <v>2906.9876778236899</v>
      </c>
      <c r="D115">
        <f>Data!Z106</f>
        <v>4237.7993394133055</v>
      </c>
      <c r="E115">
        <f>Data!AA106</f>
        <v>6000.0000214466445</v>
      </c>
      <c r="F115">
        <f>Data!AB106</f>
        <v>6000.0000214466445</v>
      </c>
      <c r="G115">
        <f>Data!AC106</f>
        <v>6000.0000214466445</v>
      </c>
      <c r="H115">
        <f>Data!AD106</f>
        <v>6000.0000214466445</v>
      </c>
      <c r="I115">
        <f>Data!AE106</f>
        <v>6000.0000214466445</v>
      </c>
      <c r="J115">
        <f>Data!AF106</f>
        <v>0</v>
      </c>
    </row>
    <row r="116" spans="1:10">
      <c r="A116">
        <v>8.6666699999999999</v>
      </c>
      <c r="B116">
        <f>Data!X107</f>
        <v>5280.5039972683508</v>
      </c>
      <c r="C116">
        <f>Data!Y107</f>
        <v>2775.3630607161872</v>
      </c>
      <c r="D116">
        <f>Data!Z107</f>
        <v>3098.1673874208327</v>
      </c>
      <c r="E116">
        <f>Data!AA107</f>
        <v>4810.7234341146732</v>
      </c>
      <c r="F116">
        <f>Data!AB107</f>
        <v>6000.0000214466445</v>
      </c>
      <c r="G116">
        <f>Data!AC107</f>
        <v>6000.0000214466445</v>
      </c>
      <c r="H116">
        <f>Data!AD107</f>
        <v>6000.0000214466445</v>
      </c>
      <c r="I116">
        <f>Data!AE107</f>
        <v>6000.0000214466445</v>
      </c>
      <c r="J116">
        <f>Data!AF107</f>
        <v>0</v>
      </c>
    </row>
    <row r="117" spans="1:10">
      <c r="A117">
        <v>8.75</v>
      </c>
      <c r="B117">
        <f>Data!X108</f>
        <v>3074.4422702555676</v>
      </c>
      <c r="C117">
        <f>Data!Y108</f>
        <v>0</v>
      </c>
      <c r="D117">
        <f>Data!Z108</f>
        <v>0</v>
      </c>
      <c r="E117">
        <f>Data!AA108</f>
        <v>0</v>
      </c>
      <c r="F117">
        <f>Data!AB108</f>
        <v>3964.5650125748639</v>
      </c>
      <c r="G117">
        <f>Data!AC108</f>
        <v>6000.0000214466445</v>
      </c>
      <c r="H117">
        <f>Data!AD108</f>
        <v>6000.0000214466445</v>
      </c>
      <c r="I117">
        <f>Data!AE108</f>
        <v>6000.0000214466445</v>
      </c>
      <c r="J117">
        <f>Data!AF108</f>
        <v>0</v>
      </c>
    </row>
    <row r="118" spans="1:10">
      <c r="A118">
        <v>8.8333300000000001</v>
      </c>
      <c r="B118">
        <f>Data!X109</f>
        <v>1094.5533991769214</v>
      </c>
      <c r="C118">
        <f>Data!Y109</f>
        <v>0</v>
      </c>
      <c r="D118">
        <f>Data!Z109</f>
        <v>0</v>
      </c>
      <c r="E118">
        <f>Data!AA109</f>
        <v>0</v>
      </c>
      <c r="F118">
        <f>Data!AB109</f>
        <v>0</v>
      </c>
      <c r="G118">
        <f>Data!AC109</f>
        <v>2638.9322497919961</v>
      </c>
      <c r="H118">
        <f>Data!AD109</f>
        <v>5252.2503609515206</v>
      </c>
      <c r="I118">
        <f>Data!AE109</f>
        <v>6000.0000214466445</v>
      </c>
      <c r="J118">
        <f>Data!AF109</f>
        <v>0</v>
      </c>
    </row>
    <row r="119" spans="1:10">
      <c r="A119">
        <v>8.9166699999999999</v>
      </c>
      <c r="B119">
        <f>Data!X110</f>
        <v>72.379959768186453</v>
      </c>
      <c r="C119">
        <f>Data!Y110</f>
        <v>0</v>
      </c>
      <c r="D119">
        <f>Data!Z110</f>
        <v>0</v>
      </c>
      <c r="E119">
        <f>Data!AA110</f>
        <v>0</v>
      </c>
      <c r="F119">
        <f>Data!AB110</f>
        <v>0</v>
      </c>
      <c r="G119">
        <f>Data!AC110</f>
        <v>0</v>
      </c>
      <c r="H119">
        <f>Data!AD110</f>
        <v>0</v>
      </c>
      <c r="I119">
        <f>Data!AE110</f>
        <v>1946.1368536154882</v>
      </c>
      <c r="J119">
        <f>Data!AF110</f>
        <v>0</v>
      </c>
    </row>
    <row r="120" spans="1:10">
      <c r="A120">
        <v>9</v>
      </c>
      <c r="B120">
        <f>Data!X111</f>
        <v>0</v>
      </c>
      <c r="C120">
        <f>Data!Y111</f>
        <v>0</v>
      </c>
      <c r="D120">
        <f>Data!Z111</f>
        <v>0</v>
      </c>
      <c r="E120">
        <f>Data!AA111</f>
        <v>0</v>
      </c>
      <c r="F120">
        <f>Data!AB111</f>
        <v>0</v>
      </c>
      <c r="G120">
        <f>Data!AC111</f>
        <v>0</v>
      </c>
      <c r="H120">
        <f>Data!AD111</f>
        <v>0</v>
      </c>
      <c r="I120">
        <f>Data!AE111</f>
        <v>0</v>
      </c>
      <c r="J120">
        <f>Data!AF111</f>
        <v>0</v>
      </c>
    </row>
    <row r="121" spans="1:10">
      <c r="A121">
        <v>9.0833300000000001</v>
      </c>
      <c r="B121">
        <f>Data!X112</f>
        <v>0</v>
      </c>
      <c r="C121">
        <f>Data!Y112</f>
        <v>0</v>
      </c>
      <c r="D121">
        <f>Data!Z112</f>
        <v>0</v>
      </c>
      <c r="E121">
        <f>Data!AA112</f>
        <v>0</v>
      </c>
      <c r="F121">
        <f>Data!AB112</f>
        <v>0</v>
      </c>
      <c r="G121">
        <f>Data!AC112</f>
        <v>0</v>
      </c>
      <c r="H121">
        <f>Data!AD112</f>
        <v>0</v>
      </c>
      <c r="I121">
        <f>Data!AE112</f>
        <v>0</v>
      </c>
      <c r="J121">
        <f>Data!AF112</f>
        <v>0</v>
      </c>
    </row>
    <row r="122" spans="1:10">
      <c r="A122">
        <v>9.1666699999999999</v>
      </c>
      <c r="B122">
        <f>Data!X113</f>
        <v>0</v>
      </c>
      <c r="C122">
        <f>Data!Y113</f>
        <v>0</v>
      </c>
      <c r="D122">
        <f>Data!Z113</f>
        <v>0</v>
      </c>
      <c r="E122">
        <f>Data!AA113</f>
        <v>0</v>
      </c>
      <c r="F122">
        <f>Data!AB113</f>
        <v>0</v>
      </c>
      <c r="G122">
        <f>Data!AC113</f>
        <v>0</v>
      </c>
      <c r="H122">
        <f>Data!AD113</f>
        <v>0</v>
      </c>
      <c r="I122">
        <f>Data!AE113</f>
        <v>0</v>
      </c>
      <c r="J122">
        <f>Data!AF113</f>
        <v>0</v>
      </c>
    </row>
    <row r="123" spans="1:10">
      <c r="A123">
        <v>9.25</v>
      </c>
      <c r="B123">
        <f>Data!X114</f>
        <v>0</v>
      </c>
      <c r="C123">
        <f>Data!Y114</f>
        <v>0</v>
      </c>
      <c r="D123">
        <f>Data!Z114</f>
        <v>0</v>
      </c>
      <c r="E123">
        <f>Data!AA114</f>
        <v>0</v>
      </c>
      <c r="F123">
        <f>Data!AB114</f>
        <v>0</v>
      </c>
      <c r="G123">
        <f>Data!AC114</f>
        <v>0</v>
      </c>
      <c r="H123">
        <f>Data!AD114</f>
        <v>0</v>
      </c>
      <c r="I123">
        <f>Data!AE114</f>
        <v>0</v>
      </c>
      <c r="J123">
        <f>Data!AF114</f>
        <v>0</v>
      </c>
    </row>
    <row r="124" spans="1:10">
      <c r="A124">
        <v>9.3333300000000001</v>
      </c>
      <c r="B124">
        <f>Data!X115</f>
        <v>6000.0000214466445</v>
      </c>
      <c r="C124">
        <f>Data!Y115</f>
        <v>6000.0000214466445</v>
      </c>
      <c r="D124">
        <f>Data!Z115</f>
        <v>6000.0000214466445</v>
      </c>
      <c r="E124">
        <f>Data!AA115</f>
        <v>6000.0000214466445</v>
      </c>
      <c r="F124">
        <f>Data!AB115</f>
        <v>6000.0000214466445</v>
      </c>
      <c r="G124">
        <f>Data!AC115</f>
        <v>6000.0000214466445</v>
      </c>
      <c r="H124">
        <f>Data!AD115</f>
        <v>6000.0000214466445</v>
      </c>
      <c r="I124">
        <f>Data!AE115</f>
        <v>6000.0000214466445</v>
      </c>
      <c r="J124">
        <f>Data!AF115</f>
        <v>0</v>
      </c>
    </row>
    <row r="125" spans="1:10">
      <c r="A125">
        <v>9.4166699999999999</v>
      </c>
      <c r="B125">
        <f>Data!X116</f>
        <v>6000.0000214466445</v>
      </c>
      <c r="C125">
        <f>Data!Y116</f>
        <v>6000.0000214466445</v>
      </c>
      <c r="D125">
        <f>Data!Z116</f>
        <v>6000.0000214466445</v>
      </c>
      <c r="E125">
        <f>Data!AA116</f>
        <v>6000.0000214466445</v>
      </c>
      <c r="F125">
        <f>Data!AB116</f>
        <v>6000.0000214466445</v>
      </c>
      <c r="G125">
        <f>Data!AC116</f>
        <v>6000.0000214466445</v>
      </c>
      <c r="H125">
        <f>Data!AD116</f>
        <v>6000.0000214466445</v>
      </c>
      <c r="I125">
        <f>Data!AE116</f>
        <v>6000.0000214466445</v>
      </c>
      <c r="J125">
        <f>Data!AF116</f>
        <v>0</v>
      </c>
    </row>
    <row r="126" spans="1:10">
      <c r="A126">
        <v>9.5</v>
      </c>
      <c r="B126">
        <f>Data!X117</f>
        <v>5975.195011648676</v>
      </c>
      <c r="C126">
        <f>Data!Y117</f>
        <v>4109.602994125019</v>
      </c>
      <c r="D126">
        <f>Data!Z117</f>
        <v>6000.0000214466445</v>
      </c>
      <c r="E126">
        <f>Data!AA117</f>
        <v>6000.0000214466445</v>
      </c>
      <c r="F126">
        <f>Data!AB117</f>
        <v>6000.0000214466445</v>
      </c>
      <c r="G126">
        <f>Data!AC117</f>
        <v>6000.0000214466445</v>
      </c>
      <c r="H126">
        <f>Data!AD117</f>
        <v>6000.0000214466445</v>
      </c>
      <c r="I126">
        <f>Data!AE117</f>
        <v>6000.0000214466445</v>
      </c>
      <c r="J126">
        <f>Data!AF117</f>
        <v>0</v>
      </c>
    </row>
    <row r="127" spans="1:10">
      <c r="A127">
        <v>9.5833300000000001</v>
      </c>
      <c r="B127">
        <f>Data!X118</f>
        <v>5676.2689772469421</v>
      </c>
      <c r="C127">
        <f>Data!Y118</f>
        <v>2727.4669266703609</v>
      </c>
      <c r="D127">
        <f>Data!Z118</f>
        <v>4322.3216510374614</v>
      </c>
      <c r="E127">
        <f>Data!AA118</f>
        <v>6000.0000214466445</v>
      </c>
      <c r="F127">
        <f>Data!AB118</f>
        <v>6000.0000214466445</v>
      </c>
      <c r="G127">
        <f>Data!AC118</f>
        <v>6000.0000214466445</v>
      </c>
      <c r="H127">
        <f>Data!AD118</f>
        <v>6000.0000214466445</v>
      </c>
      <c r="I127">
        <f>Data!AE118</f>
        <v>6000.0000214466445</v>
      </c>
      <c r="J127">
        <f>Data!AF118</f>
        <v>0</v>
      </c>
    </row>
    <row r="128" spans="1:10">
      <c r="A128">
        <v>9.6666699999999999</v>
      </c>
      <c r="B128">
        <f>Data!X119</f>
        <v>5284.2514632775337</v>
      </c>
      <c r="C128">
        <f>Data!Y119</f>
        <v>2765.9200200269638</v>
      </c>
      <c r="D128">
        <f>Data!Z119</f>
        <v>3100.8190724166534</v>
      </c>
      <c r="E128">
        <f>Data!AA119</f>
        <v>4786.7696985748007</v>
      </c>
      <c r="F128">
        <f>Data!AB119</f>
        <v>6000.0000214466445</v>
      </c>
      <c r="G128">
        <f>Data!AC119</f>
        <v>6000.0000214466445</v>
      </c>
      <c r="H128">
        <f>Data!AD119</f>
        <v>6000.0000214466445</v>
      </c>
      <c r="I128">
        <f>Data!AE119</f>
        <v>6000.0000214466445</v>
      </c>
      <c r="J128">
        <f>Data!AF119</f>
        <v>0</v>
      </c>
    </row>
    <row r="129" spans="1:10">
      <c r="A129">
        <v>9.75</v>
      </c>
      <c r="B129">
        <f>Data!X120</f>
        <v>2914.8900699267201</v>
      </c>
      <c r="C129">
        <f>Data!Y120</f>
        <v>0</v>
      </c>
      <c r="D129">
        <f>Data!Z120</f>
        <v>0</v>
      </c>
      <c r="E129">
        <f>Data!AA120</f>
        <v>0</v>
      </c>
      <c r="F129">
        <f>Data!AB120</f>
        <v>3727.5137742391166</v>
      </c>
      <c r="G129">
        <f>Data!AC120</f>
        <v>5270.4047312658313</v>
      </c>
      <c r="H129">
        <f>Data!AD120</f>
        <v>6000.0000214466445</v>
      </c>
      <c r="I129">
        <f>Data!AE120</f>
        <v>6000.0000214466445</v>
      </c>
      <c r="J129">
        <f>Data!AF120</f>
        <v>0</v>
      </c>
    </row>
    <row r="130" spans="1:10">
      <c r="A130">
        <v>9.8333300000000001</v>
      </c>
      <c r="B130">
        <f>Data!X121</f>
        <v>834.80734859462791</v>
      </c>
      <c r="C130">
        <f>Data!Y121</f>
        <v>0</v>
      </c>
      <c r="D130">
        <f>Data!Z121</f>
        <v>0</v>
      </c>
      <c r="E130">
        <f>Data!AA121</f>
        <v>0</v>
      </c>
      <c r="F130">
        <f>Data!AB121</f>
        <v>0</v>
      </c>
      <c r="G130">
        <f>Data!AC121</f>
        <v>0</v>
      </c>
      <c r="H130">
        <f>Data!AD121</f>
        <v>5825.1683147595149</v>
      </c>
      <c r="I130">
        <f>Data!AE121</f>
        <v>6000.0000214466445</v>
      </c>
      <c r="J130">
        <f>Data!AF121</f>
        <v>0</v>
      </c>
    </row>
    <row r="131" spans="1:10">
      <c r="A131">
        <v>9.9166699999999999</v>
      </c>
      <c r="B131">
        <f>Data!X122</f>
        <v>104.83530515789305</v>
      </c>
      <c r="C131">
        <f>Data!Y122</f>
        <v>0</v>
      </c>
      <c r="D131">
        <f>Data!Z122</f>
        <v>0</v>
      </c>
      <c r="E131">
        <f>Data!AA122</f>
        <v>0</v>
      </c>
      <c r="F131">
        <f>Data!AB122</f>
        <v>0</v>
      </c>
      <c r="G131">
        <f>Data!AC122</f>
        <v>0</v>
      </c>
      <c r="H131">
        <f>Data!AD122</f>
        <v>1583.5570157853253</v>
      </c>
      <c r="I131">
        <f>Data!AE122</f>
        <v>1943.8076836158191</v>
      </c>
      <c r="J131">
        <f>Data!AF122</f>
        <v>0</v>
      </c>
    </row>
    <row r="132" spans="1:10">
      <c r="A132">
        <v>10</v>
      </c>
      <c r="B132">
        <f>Data!X123</f>
        <v>0</v>
      </c>
      <c r="C132">
        <f>Data!Y123</f>
        <v>0</v>
      </c>
      <c r="D132">
        <f>Data!Z123</f>
        <v>0</v>
      </c>
      <c r="E132">
        <f>Data!AA123</f>
        <v>0</v>
      </c>
      <c r="F132">
        <f>Data!AB123</f>
        <v>0</v>
      </c>
      <c r="G132">
        <f>Data!AC123</f>
        <v>0</v>
      </c>
      <c r="H132">
        <f>Data!AD123</f>
        <v>0</v>
      </c>
      <c r="I132">
        <f>Data!AE123</f>
        <v>0</v>
      </c>
      <c r="J132">
        <f>Data!AF123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5">
    <tabColor theme="6"/>
  </sheetPr>
  <dimension ref="A2:CP2412"/>
  <sheetViews>
    <sheetView workbookViewId="0">
      <selection activeCell="A3" sqref="A3"/>
    </sheetView>
  </sheetViews>
  <sheetFormatPr defaultRowHeight="15"/>
  <cols>
    <col min="2" max="10" width="14.28515625" customWidth="1"/>
    <col min="13" max="24" width="9.5703125" bestFit="1" customWidth="1"/>
  </cols>
  <sheetData>
    <row r="2" spans="1:94">
      <c r="A2" t="str">
        <f>"Plot F - Range of Monthly CVP Discharge flows "&amp;Calcs!C1</f>
        <v>Plot F - Range of Monthly CVP Discharge flows  - Scenario C-6e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>
        <f t="shared" ref="M3:P3" ca="1" si="0">AVERAGE(CE12:CE211)</f>
        <v>2064.9281608969986</v>
      </c>
      <c r="N3" s="5">
        <f t="shared" ca="1" si="0"/>
        <v>1690.9498093584716</v>
      </c>
      <c r="O3" s="5">
        <f t="shared" ca="1" si="0"/>
        <v>1666.9986984600455</v>
      </c>
      <c r="P3" s="5">
        <f t="shared" ca="1" si="0"/>
        <v>1067.5173538077274</v>
      </c>
      <c r="Q3" s="5">
        <f ca="1">AVERAGE(CI12:CI211)</f>
        <v>8099.0686679977707</v>
      </c>
      <c r="R3" s="5">
        <f t="shared" ref="R3:X3" ca="1" si="1">AVERAGE(CJ12:CJ211)</f>
        <v>9530.5336816349463</v>
      </c>
      <c r="S3" s="5">
        <f t="shared" ca="1" si="1"/>
        <v>9316.6608201943491</v>
      </c>
      <c r="T3" s="5">
        <f t="shared" ca="1" si="1"/>
        <v>9285.2523235262961</v>
      </c>
      <c r="U3" s="5">
        <f t="shared" ca="1" si="1"/>
        <v>9344.3356536920164</v>
      </c>
      <c r="V3" s="5">
        <f t="shared" ca="1" si="1"/>
        <v>8203.3003186133974</v>
      </c>
      <c r="W3" s="5">
        <f t="shared" ca="1" si="1"/>
        <v>6358.5708478951328</v>
      </c>
      <c r="X3" s="5">
        <f t="shared" ca="1" si="1"/>
        <v>3163.9778773253934</v>
      </c>
    </row>
    <row r="4" spans="1:94">
      <c r="L4" s="1" t="s">
        <v>19</v>
      </c>
      <c r="M4" s="5">
        <f t="shared" ref="M4" ca="1" si="2">AVERAGE(BQ12:BQ211)</f>
        <v>2017.7016204169645</v>
      </c>
      <c r="N4" s="5">
        <f t="shared" ref="N4" ca="1" si="3">AVERAGE(BR12:BR211)</f>
        <v>899.44535654666527</v>
      </c>
      <c r="O4" s="5">
        <f t="shared" ref="O4" ca="1" si="4">AVERAGE(BS12:BS211)</f>
        <v>939.71300122892444</v>
      </c>
      <c r="P4" s="5">
        <f t="shared" ref="P4" ca="1" si="5">AVERAGE(BT12:BT211)</f>
        <v>503.68700105680017</v>
      </c>
      <c r="Q4" s="5">
        <f t="shared" ref="Q4:X4" ca="1" si="6">AVERAGE(BU12:BU211)</f>
        <v>7951.553213873005</v>
      </c>
      <c r="R4" s="5">
        <f t="shared" ca="1" si="6"/>
        <v>9403.9278277300982</v>
      </c>
      <c r="S4" s="5">
        <f t="shared" ca="1" si="6"/>
        <v>9232.8145736928473</v>
      </c>
      <c r="T4" s="5">
        <f t="shared" ca="1" si="6"/>
        <v>9169.5653559386119</v>
      </c>
      <c r="U4" s="5">
        <f t="shared" ca="1" si="6"/>
        <v>9293.6941624076244</v>
      </c>
      <c r="V4" s="5">
        <f t="shared" ca="1" si="6"/>
        <v>7850.4597487212113</v>
      </c>
      <c r="W4" s="5">
        <f t="shared" ca="1" si="6"/>
        <v>4628.3333151048846</v>
      </c>
      <c r="X4" s="5">
        <f t="shared" ca="1" si="6"/>
        <v>1812.9356329910975</v>
      </c>
    </row>
    <row r="5" spans="1:94">
      <c r="L5" s="1" t="s">
        <v>20</v>
      </c>
      <c r="M5" s="5">
        <f t="shared" ref="M5" ca="1" si="7">AVERAGE(BC12:BC211)</f>
        <v>1713.501945033157</v>
      </c>
      <c r="N5" s="5">
        <f t="shared" ref="N5" ca="1" si="8">AVERAGE(BD12:BD211)</f>
        <v>260.40592529861829</v>
      </c>
      <c r="O5" s="5">
        <f t="shared" ref="O5" ca="1" si="9">AVERAGE(BE12:BE211)</f>
        <v>289.95477936001737</v>
      </c>
      <c r="P5" s="5">
        <f t="shared" ref="P5" ca="1" si="10">AVERAGE(BF12:BF211)</f>
        <v>275.95277781174752</v>
      </c>
      <c r="Q5" s="5">
        <f t="shared" ref="Q5:X5" ca="1" si="11">AVERAGE(BG12:BG211)</f>
        <v>7360.3894849147346</v>
      </c>
      <c r="R5" s="5">
        <f t="shared" ca="1" si="11"/>
        <v>7813.2029013935417</v>
      </c>
      <c r="S5" s="5">
        <f t="shared" ca="1" si="11"/>
        <v>8237.2706542834694</v>
      </c>
      <c r="T5" s="5">
        <f t="shared" ca="1" si="11"/>
        <v>7727.4240212724808</v>
      </c>
      <c r="U5" s="5">
        <f t="shared" ca="1" si="11"/>
        <v>9056.2927041990861</v>
      </c>
      <c r="V5" s="5">
        <f t="shared" ca="1" si="11"/>
        <v>5765.3659686457659</v>
      </c>
      <c r="W5" s="5">
        <f t="shared" ca="1" si="11"/>
        <v>1611.0384406652886</v>
      </c>
      <c r="X5" s="5">
        <f t="shared" ca="1" si="11"/>
        <v>722.15557424139433</v>
      </c>
    </row>
    <row r="6" spans="1:94">
      <c r="L6" s="1" t="s">
        <v>4</v>
      </c>
      <c r="M6" s="5">
        <f t="shared" ref="M6" ca="1" si="12">AVERAGE(AO12:AO211)</f>
        <v>653.59820958903663</v>
      </c>
      <c r="N6" s="5">
        <f t="shared" ref="N6" ca="1" si="13">AVERAGE(AP12:AP211)</f>
        <v>58.859394222309831</v>
      </c>
      <c r="O6" s="5">
        <f t="shared" ref="O6" ca="1" si="14">AVERAGE(AQ12:AQ211)</f>
        <v>80.302539172472393</v>
      </c>
      <c r="P6" s="5">
        <f t="shared" ref="P6" ca="1" si="15">AVERAGE(AR12:AR211)</f>
        <v>32.845182291334517</v>
      </c>
      <c r="Q6" s="5">
        <f t="shared" ref="Q6:X6" ca="1" si="16">AVERAGE(AS12:AS211)</f>
        <v>6108.7182087601086</v>
      </c>
      <c r="R6" s="5">
        <f t="shared" ca="1" si="16"/>
        <v>7702.7613904492318</v>
      </c>
      <c r="S6" s="5">
        <f t="shared" ca="1" si="16"/>
        <v>7530.1910441276505</v>
      </c>
      <c r="T6" s="5">
        <f t="shared" ca="1" si="16"/>
        <v>7322.1906717813863</v>
      </c>
      <c r="U6" s="5">
        <f t="shared" ca="1" si="16"/>
        <v>8343.9834147720903</v>
      </c>
      <c r="V6" s="5">
        <f t="shared" ca="1" si="16"/>
        <v>3597.4090518600906</v>
      </c>
      <c r="W6" s="5">
        <f t="shared" ca="1" si="16"/>
        <v>796.29222394837711</v>
      </c>
      <c r="X6" s="5">
        <f t="shared" ca="1" si="16"/>
        <v>458.61010392057716</v>
      </c>
    </row>
    <row r="7" spans="1:94">
      <c r="L7" t="s">
        <v>1</v>
      </c>
      <c r="M7" s="5">
        <f t="shared" ref="M7" ca="1" si="17">AVERAGE(AA12:AA211)</f>
        <v>982.93380091948552</v>
      </c>
      <c r="N7" s="5">
        <f t="shared" ref="N7" ca="1" si="18">AVERAGE(AB12:AB211)</f>
        <v>218.97578108458029</v>
      </c>
      <c r="O7" s="5">
        <f t="shared" ref="O7" ca="1" si="19">AVERAGE(AC12:AC211)</f>
        <v>238.05173587723675</v>
      </c>
      <c r="P7" s="5">
        <f t="shared" ref="P7" ca="1" si="20">AVERAGE(AD12:AD211)</f>
        <v>155.61343830582774</v>
      </c>
      <c r="Q7" s="5">
        <f t="shared" ref="Q7:X7" ca="1" si="21">AVERAGE(AE12:AE211)</f>
        <v>6195.0773155215702</v>
      </c>
      <c r="R7" s="5">
        <f t="shared" ca="1" si="21"/>
        <v>7744.3204909883907</v>
      </c>
      <c r="S7" s="5">
        <f t="shared" ca="1" si="21"/>
        <v>7599.0936024890234</v>
      </c>
      <c r="T7" s="5">
        <f t="shared" ca="1" si="21"/>
        <v>7026.2953497301714</v>
      </c>
      <c r="U7" s="5">
        <f t="shared" ca="1" si="21"/>
        <v>8028.2553222056331</v>
      </c>
      <c r="V7" s="5">
        <f t="shared" ca="1" si="21"/>
        <v>3833.8027247900145</v>
      </c>
      <c r="W7" s="5">
        <f t="shared" ca="1" si="21"/>
        <v>1310.1687735437285</v>
      </c>
      <c r="X7" s="5">
        <f t="shared" ca="1" si="21"/>
        <v>565.02369763179456</v>
      </c>
    </row>
    <row r="8" spans="1:94">
      <c r="B8" t="s">
        <v>1</v>
      </c>
      <c r="C8" t="s">
        <v>2</v>
      </c>
      <c r="D8" t="s">
        <v>3</v>
      </c>
      <c r="E8" s="1">
        <v>0.05</v>
      </c>
      <c r="F8" s="1">
        <v>0.25</v>
      </c>
      <c r="G8" t="s">
        <v>4</v>
      </c>
      <c r="H8" s="1">
        <v>0.75</v>
      </c>
      <c r="I8" s="1">
        <v>0.95</v>
      </c>
      <c r="J8" t="s">
        <v>5</v>
      </c>
      <c r="L8" t="s">
        <v>21</v>
      </c>
      <c r="M8" s="5">
        <f t="shared" ref="M8:P8" ca="1" si="22">AVERAGE(M12:M211)</f>
        <v>122.51461876565361</v>
      </c>
      <c r="N8" s="5">
        <f t="shared" ca="1" si="22"/>
        <v>0</v>
      </c>
      <c r="O8" s="5">
        <f t="shared" ca="1" si="22"/>
        <v>0</v>
      </c>
      <c r="P8" s="5">
        <f t="shared" ca="1" si="22"/>
        <v>0</v>
      </c>
      <c r="Q8" s="5">
        <f t="shared" ref="Q8:W8" ca="1" si="23">AVERAGE(Q12:Q211)</f>
        <v>4224.8840486607924</v>
      </c>
      <c r="R8" s="5">
        <f t="shared" ca="1" si="23"/>
        <v>4227.2303895430832</v>
      </c>
      <c r="S8" s="5">
        <f t="shared" ca="1" si="23"/>
        <v>4028.5235507512489</v>
      </c>
      <c r="T8" s="5">
        <f t="shared" ca="1" si="23"/>
        <v>2758.1926740895119</v>
      </c>
      <c r="U8" s="5">
        <f t="shared" ca="1" si="23"/>
        <v>3977.5955867910329</v>
      </c>
      <c r="V8" s="5">
        <f t="shared" ca="1" si="23"/>
        <v>101.23931136938589</v>
      </c>
      <c r="W8" s="5">
        <f t="shared" ca="1" si="23"/>
        <v>0</v>
      </c>
      <c r="X8" s="5">
        <f t="shared" ref="X8" ca="1" si="24">AVERAGE(X12:X211)</f>
        <v>0</v>
      </c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B10">
        <f>Data!X1</f>
        <v>0</v>
      </c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31.5" customHeight="1">
      <c r="A11" t="s">
        <v>0</v>
      </c>
      <c r="B11" s="26" t="str">
        <f>Data!X2</f>
        <v>Total_Faro_Discharge:Mean</v>
      </c>
      <c r="C11" s="26" t="str">
        <f>Data!Y2</f>
        <v>Total_Faro_Discharge:Least Result</v>
      </c>
      <c r="D11" s="26" t="str">
        <f>Data!Z2</f>
        <v>Total_Faro_Discharge:5%</v>
      </c>
      <c r="E11" s="26" t="str">
        <f>Data!AA2</f>
        <v>Total_Faro_Discharge:25%</v>
      </c>
      <c r="F11" s="26" t="str">
        <f>Data!AB2</f>
        <v>Total_Faro_Discharge:Median</v>
      </c>
      <c r="G11" s="26" t="str">
        <f>Data!AC2</f>
        <v>Total_Faro_Discharge:75%</v>
      </c>
      <c r="H11" s="26" t="str">
        <f>Data!AD2</f>
        <v>Total_Faro_Discharge:95%</v>
      </c>
      <c r="I11" s="26" t="str">
        <f>Data!AE2</f>
        <v>Total_Faro_Discharge:Greatest Result</v>
      </c>
      <c r="J11" s="26" t="str">
        <f>Data!AF2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Data!BP3</f>
        <v>1051.5066138791319</v>
      </c>
      <c r="C12">
        <f>Data!BQ3</f>
        <v>916.11081412050362</v>
      </c>
      <c r="D12">
        <f>Data!BR3</f>
        <v>978.31257260657344</v>
      </c>
      <c r="E12">
        <f>Data!BS3</f>
        <v>1022.2575141437076</v>
      </c>
      <c r="F12">
        <f>Data!BT3</f>
        <v>1046.9384731717896</v>
      </c>
      <c r="G12">
        <f>Data!BU3</f>
        <v>1081.7149428099065</v>
      </c>
      <c r="H12">
        <f>Data!BV3</f>
        <v>1132.9825454112543</v>
      </c>
      <c r="I12">
        <f>Data!BW3</f>
        <v>1165.2664028107149</v>
      </c>
      <c r="J12">
        <f>Data!BX3</f>
        <v>0</v>
      </c>
      <c r="L12">
        <v>1</v>
      </c>
      <c r="M12">
        <f ca="1">OFFSET($C$12,12*($L12-1)+M$11-1,0)</f>
        <v>916.11081412050362</v>
      </c>
      <c r="N12">
        <f t="shared" ref="N12:W21" ca="1" si="25">OFFSET($C$12,12*($L12-1)+N$11-1,0)</f>
        <v>0</v>
      </c>
      <c r="O12">
        <f t="shared" ca="1" si="25"/>
        <v>0</v>
      </c>
      <c r="P12">
        <f t="shared" ca="1" si="25"/>
        <v>0</v>
      </c>
      <c r="Q12">
        <f t="shared" ca="1" si="25"/>
        <v>4224.7088442491149</v>
      </c>
      <c r="R12">
        <f t="shared" ca="1" si="25"/>
        <v>4415.3146165041499</v>
      </c>
      <c r="S12">
        <f t="shared" ca="1" si="25"/>
        <v>3654.453912470859</v>
      </c>
      <c r="T12">
        <f t="shared" ca="1" si="25"/>
        <v>3869.6860842782448</v>
      </c>
      <c r="U12">
        <f t="shared" ca="1" si="25"/>
        <v>4436.9348125625302</v>
      </c>
      <c r="V12">
        <f t="shared" ca="1" si="25"/>
        <v>1012.3931136938588</v>
      </c>
      <c r="W12">
        <f t="shared" ca="1" si="25"/>
        <v>0</v>
      </c>
      <c r="X12">
        <f t="shared" ref="X12:X21" ca="1" si="26">OFFSET($D$12,12*($L12-1)+X$11-1,0)</f>
        <v>0</v>
      </c>
      <c r="Z12">
        <v>1</v>
      </c>
      <c r="AA12">
        <f ca="1">OFFSET($B$12,12*($L12-1)+AA$11-1,0)</f>
        <v>1051.5066138791319</v>
      </c>
      <c r="AB12">
        <f t="shared" ref="AB12:AL21" ca="1" si="27">OFFSET($B$12,12*($L12-1)+AB$11-1,0)</f>
        <v>586.75577104345655</v>
      </c>
      <c r="AC12">
        <f t="shared" ca="1" si="27"/>
        <v>396.46821855441726</v>
      </c>
      <c r="AD12">
        <f t="shared" ca="1" si="27"/>
        <v>310.71256772799876</v>
      </c>
      <c r="AE12">
        <f t="shared" ca="1" si="27"/>
        <v>6665.0404289337957</v>
      </c>
      <c r="AF12">
        <f t="shared" ca="1" si="27"/>
        <v>6813.8451714950252</v>
      </c>
      <c r="AG12">
        <f t="shared" ca="1" si="27"/>
        <v>6932.0663680770203</v>
      </c>
      <c r="AH12">
        <f t="shared" ca="1" si="27"/>
        <v>7321.6963428552535</v>
      </c>
      <c r="AI12">
        <f t="shared" ca="1" si="27"/>
        <v>8766.1707040808215</v>
      </c>
      <c r="AJ12">
        <f t="shared" ca="1" si="27"/>
        <v>6012.3508794641311</v>
      </c>
      <c r="AK12">
        <f t="shared" ca="1" si="27"/>
        <v>2577.690857058602</v>
      </c>
      <c r="AL12">
        <f t="shared" ca="1" si="27"/>
        <v>893.31132211674037</v>
      </c>
      <c r="AN12">
        <v>1</v>
      </c>
      <c r="AO12">
        <f ca="1">OFFSET($F$12,12*($L12-1)+AO$11-1,0)</f>
        <v>1046.9384731717896</v>
      </c>
      <c r="AP12">
        <f t="shared" ref="AP12:AZ21" ca="1" si="28">OFFSET($F$12,12*($L12-1)+AP$11-1,0)</f>
        <v>588.59394222309834</v>
      </c>
      <c r="AQ12">
        <f t="shared" ca="1" si="28"/>
        <v>397.91276688309711</v>
      </c>
      <c r="AR12">
        <f t="shared" ca="1" si="28"/>
        <v>328.45182291334515</v>
      </c>
      <c r="AS12">
        <f t="shared" ca="1" si="28"/>
        <v>7814.5721316650097</v>
      </c>
      <c r="AT12">
        <f t="shared" ca="1" si="28"/>
        <v>7669.431644433178</v>
      </c>
      <c r="AU12">
        <f t="shared" ca="1" si="28"/>
        <v>7514.9749495790829</v>
      </c>
      <c r="AV12">
        <f t="shared" ca="1" si="28"/>
        <v>7366.7980267628327</v>
      </c>
      <c r="AW12">
        <f t="shared" ca="1" si="28"/>
        <v>9032.760044993991</v>
      </c>
      <c r="AX12">
        <f t="shared" ca="1" si="28"/>
        <v>5885.5739209812255</v>
      </c>
      <c r="AY12">
        <f t="shared" ca="1" si="28"/>
        <v>1314.2122363336455</v>
      </c>
      <c r="AZ12">
        <f t="shared" ca="1" si="28"/>
        <v>421.11881913136023</v>
      </c>
      <c r="BB12">
        <v>1</v>
      </c>
      <c r="BC12">
        <f ca="1">OFFSET($G$12,12*($L12-1)+BC$11-1,0)</f>
        <v>1081.7149428099065</v>
      </c>
      <c r="BD12">
        <f t="shared" ref="BD12:BN21" ca="1" si="29">OFFSET($G$12,12*($L12-1)+BD$11-1,0)</f>
        <v>619.7373648668522</v>
      </c>
      <c r="BE12">
        <f t="shared" ca="1" si="29"/>
        <v>429.62758784573754</v>
      </c>
      <c r="BF12">
        <f t="shared" ca="1" si="29"/>
        <v>368.85122518667214</v>
      </c>
      <c r="BG12">
        <f t="shared" ca="1" si="29"/>
        <v>7881.6070684703755</v>
      </c>
      <c r="BH12">
        <f t="shared" ca="1" si="29"/>
        <v>7778.8255189681659</v>
      </c>
      <c r="BI12">
        <f t="shared" ca="1" si="29"/>
        <v>7599.1661253375451</v>
      </c>
      <c r="BJ12">
        <f t="shared" ca="1" si="29"/>
        <v>7555.1803232406646</v>
      </c>
      <c r="BK12">
        <f t="shared" ca="1" si="29"/>
        <v>9201.8358450855776</v>
      </c>
      <c r="BL12">
        <f t="shared" ca="1" si="29"/>
        <v>7768.4866164112</v>
      </c>
      <c r="BM12">
        <f t="shared" ca="1" si="29"/>
        <v>4022.2445345156652</v>
      </c>
      <c r="BN12">
        <f t="shared" ca="1" si="29"/>
        <v>2004.8545408185259</v>
      </c>
      <c r="BP12">
        <v>1</v>
      </c>
      <c r="BQ12">
        <f ca="1">OFFSET($H$12,12*($L12-1)+BQ$11-1,0)</f>
        <v>1132.9825454112543</v>
      </c>
      <c r="BR12">
        <f t="shared" ref="BR12:CB21" ca="1" si="30">OFFSET($H$12,12*($L12-1)+BR$11-1,0)</f>
        <v>655.72542095792289</v>
      </c>
      <c r="BS12">
        <f t="shared" ca="1" si="30"/>
        <v>464.69935178919206</v>
      </c>
      <c r="BT12">
        <f t="shared" ca="1" si="30"/>
        <v>408.63556384641214</v>
      </c>
      <c r="BU12">
        <f t="shared" ca="1" si="30"/>
        <v>8057.2082763347007</v>
      </c>
      <c r="BV12">
        <f t="shared" ca="1" si="30"/>
        <v>9395.3070526634328</v>
      </c>
      <c r="BW12">
        <f t="shared" ca="1" si="30"/>
        <v>9194.1020984477254</v>
      </c>
      <c r="BX12">
        <f t="shared" ca="1" si="30"/>
        <v>9161.1717939267237</v>
      </c>
      <c r="BY12">
        <f t="shared" ca="1" si="30"/>
        <v>9303.4090557226737</v>
      </c>
      <c r="BZ12">
        <f t="shared" ca="1" si="30"/>
        <v>7982.1287692115611</v>
      </c>
      <c r="CA12">
        <f t="shared" ca="1" si="30"/>
        <v>6594.9311884888493</v>
      </c>
      <c r="CB12">
        <f t="shared" ca="1" si="30"/>
        <v>2307.3088916400407</v>
      </c>
      <c r="CD12">
        <v>1</v>
      </c>
      <c r="CE12">
        <f ca="1">OFFSET($I$12,12*($L12-1)+CE$11-1,0)</f>
        <v>1165.2664028107149</v>
      </c>
      <c r="CF12">
        <f t="shared" ref="CF12:CP21" ca="1" si="31">OFFSET($I$12,12*($L12-1)+CF$11-1,0)</f>
        <v>689.61216962166941</v>
      </c>
      <c r="CG12">
        <f t="shared" ca="1" si="31"/>
        <v>494.78704267284138</v>
      </c>
      <c r="CH12">
        <f t="shared" ca="1" si="31"/>
        <v>438.54319074603285</v>
      </c>
      <c r="CI12">
        <f t="shared" ca="1" si="31"/>
        <v>8151.4653210832657</v>
      </c>
      <c r="CJ12">
        <f t="shared" ca="1" si="31"/>
        <v>9520.3677633205152</v>
      </c>
      <c r="CK12">
        <f t="shared" ca="1" si="31"/>
        <v>9263.2088782016381</v>
      </c>
      <c r="CL12">
        <f t="shared" ca="1" si="31"/>
        <v>9301.801086411946</v>
      </c>
      <c r="CM12">
        <f t="shared" ca="1" si="31"/>
        <v>9340.7806432811249</v>
      </c>
      <c r="CN12">
        <f t="shared" ca="1" si="31"/>
        <v>8137.9638584395416</v>
      </c>
      <c r="CO12">
        <f t="shared" ca="1" si="31"/>
        <v>6698.6749687448646</v>
      </c>
      <c r="CP12">
        <f t="shared" ca="1" si="31"/>
        <v>4117.1303122702766</v>
      </c>
    </row>
    <row r="13" spans="1:94">
      <c r="A13">
        <v>8.3333299999999999E-2</v>
      </c>
      <c r="B13">
        <f>Data!BP4</f>
        <v>586.75577104345655</v>
      </c>
      <c r="C13">
        <f>Data!BQ4</f>
        <v>0</v>
      </c>
      <c r="D13">
        <f>Data!BR4</f>
        <v>523.97668694783658</v>
      </c>
      <c r="E13">
        <f>Data!BS4</f>
        <v>580.04469675480993</v>
      </c>
      <c r="F13">
        <f>Data!BT4</f>
        <v>588.59394222309834</v>
      </c>
      <c r="G13">
        <f>Data!BU4</f>
        <v>619.7373648668522</v>
      </c>
      <c r="H13">
        <f>Data!BV4</f>
        <v>655.72542095792289</v>
      </c>
      <c r="I13">
        <f>Data!BW4</f>
        <v>689.61216962166941</v>
      </c>
      <c r="J13">
        <f>Data!BX4</f>
        <v>0</v>
      </c>
      <c r="L13">
        <v>2</v>
      </c>
      <c r="M13">
        <f t="shared" ref="M13:M21" ca="1" si="32">OFFSET($C$12,12*($L13-1)+M$11-1,0)</f>
        <v>259.82403284247596</v>
      </c>
      <c r="N13">
        <f t="shared" ca="1" si="25"/>
        <v>0</v>
      </c>
      <c r="O13">
        <f t="shared" ca="1" si="25"/>
        <v>0</v>
      </c>
      <c r="P13">
        <f t="shared" ca="1" si="25"/>
        <v>0</v>
      </c>
      <c r="Q13">
        <f t="shared" ca="1" si="25"/>
        <v>4370.2522685614558</v>
      </c>
      <c r="R13">
        <f t="shared" ca="1" si="25"/>
        <v>4323.905529151114</v>
      </c>
      <c r="S13">
        <f t="shared" ca="1" si="25"/>
        <v>3200.8490293116383</v>
      </c>
      <c r="T13">
        <f t="shared" ca="1" si="25"/>
        <v>1608.2212054507368</v>
      </c>
      <c r="U13">
        <f t="shared" ca="1" si="25"/>
        <v>3897.073996342499</v>
      </c>
      <c r="V13">
        <f t="shared" ca="1" si="25"/>
        <v>0</v>
      </c>
      <c r="W13">
        <f t="shared" ca="1" si="25"/>
        <v>0</v>
      </c>
      <c r="X13">
        <f t="shared" ca="1" si="26"/>
        <v>0</v>
      </c>
      <c r="Z13">
        <v>2</v>
      </c>
      <c r="AA13">
        <f t="shared" ref="AA13:AA21" ca="1" si="33">OFFSET($B$12,12*($L13-1)+AA$11-1,0)</f>
        <v>1327.1044961280995</v>
      </c>
      <c r="AB13">
        <f t="shared" ca="1" si="27"/>
        <v>90.725270976293572</v>
      </c>
      <c r="AC13">
        <f t="shared" ca="1" si="27"/>
        <v>176.24368242939804</v>
      </c>
      <c r="AD13">
        <f t="shared" ca="1" si="27"/>
        <v>135.03824481505495</v>
      </c>
      <c r="AE13">
        <f t="shared" ca="1" si="27"/>
        <v>6366.7657370478428</v>
      </c>
      <c r="AF13">
        <f t="shared" ca="1" si="27"/>
        <v>7834.837380540057</v>
      </c>
      <c r="AG13">
        <f t="shared" ca="1" si="27"/>
        <v>7727.0853206921702</v>
      </c>
      <c r="AH13">
        <f t="shared" ca="1" si="27"/>
        <v>6425.5960689017884</v>
      </c>
      <c r="AI13">
        <f t="shared" ca="1" si="27"/>
        <v>6951.1730027901167</v>
      </c>
      <c r="AJ13">
        <f t="shared" ca="1" si="27"/>
        <v>1876.099729253747</v>
      </c>
      <c r="AK13">
        <f t="shared" ca="1" si="27"/>
        <v>605.3082636678713</v>
      </c>
      <c r="AL13">
        <f t="shared" ca="1" si="27"/>
        <v>399.84723754523384</v>
      </c>
      <c r="AN13">
        <v>2</v>
      </c>
      <c r="AO13">
        <f t="shared" ref="AO13:AO21" ca="1" si="34">OFFSET($F$12,12*($L13-1)+AO$11-1,0)</f>
        <v>1574.343786221152</v>
      </c>
      <c r="AP13">
        <f t="shared" ca="1" si="28"/>
        <v>0</v>
      </c>
      <c r="AQ13">
        <f t="shared" ca="1" si="28"/>
        <v>0</v>
      </c>
      <c r="AR13">
        <f t="shared" ca="1" si="28"/>
        <v>0</v>
      </c>
      <c r="AS13">
        <f t="shared" ca="1" si="28"/>
        <v>6583.0315542624812</v>
      </c>
      <c r="AT13">
        <f t="shared" ca="1" si="28"/>
        <v>7698.9787890824318</v>
      </c>
      <c r="AU13">
        <f t="shared" ca="1" si="28"/>
        <v>7536.1024570384361</v>
      </c>
      <c r="AV13">
        <f t="shared" ca="1" si="28"/>
        <v>7239.5695807453103</v>
      </c>
      <c r="AW13">
        <f t="shared" ca="1" si="28"/>
        <v>6627.5898765722304</v>
      </c>
      <c r="AX13">
        <f t="shared" ca="1" si="28"/>
        <v>1717.9503491450334</v>
      </c>
      <c r="AY13">
        <f t="shared" ca="1" si="28"/>
        <v>605.82611568462687</v>
      </c>
      <c r="AZ13">
        <f t="shared" ca="1" si="28"/>
        <v>467.99426584224028</v>
      </c>
      <c r="BB13">
        <v>2</v>
      </c>
      <c r="BC13">
        <f t="shared" ref="BC13:BC21" ca="1" si="35">OFFSET($G$12,12*($L13-1)+BC$11-1,0)</f>
        <v>2064.6167703653791</v>
      </c>
      <c r="BD13">
        <f t="shared" ca="1" si="29"/>
        <v>0</v>
      </c>
      <c r="BE13">
        <f t="shared" ca="1" si="29"/>
        <v>228.60649138712941</v>
      </c>
      <c r="BF13">
        <f t="shared" ca="1" si="29"/>
        <v>244.81405088477669</v>
      </c>
      <c r="BG13">
        <f t="shared" ca="1" si="29"/>
        <v>7237.945078260118</v>
      </c>
      <c r="BH13">
        <f t="shared" ca="1" si="29"/>
        <v>7788.2437598956931</v>
      </c>
      <c r="BI13">
        <f t="shared" ca="1" si="29"/>
        <v>9073.36835573608</v>
      </c>
      <c r="BJ13">
        <f t="shared" ca="1" si="29"/>
        <v>7523.6685650886729</v>
      </c>
      <c r="BK13">
        <f t="shared" ca="1" si="29"/>
        <v>8398.3953673494671</v>
      </c>
      <c r="BL13">
        <f t="shared" ca="1" si="29"/>
        <v>1905.5294876262246</v>
      </c>
      <c r="BM13">
        <f t="shared" ca="1" si="29"/>
        <v>925.68470307619907</v>
      </c>
      <c r="BN13">
        <f t="shared" ca="1" si="29"/>
        <v>603.19291241597489</v>
      </c>
      <c r="BP13">
        <v>2</v>
      </c>
      <c r="BQ13">
        <f t="shared" ref="BQ13:BQ21" ca="1" si="36">OFFSET($H$12,12*($L13-1)+BQ$11-1,0)</f>
        <v>2142.1821583632859</v>
      </c>
      <c r="BR13">
        <f t="shared" ca="1" si="30"/>
        <v>296.68512911582388</v>
      </c>
      <c r="BS13">
        <f t="shared" ca="1" si="30"/>
        <v>1174.8268290386327</v>
      </c>
      <c r="BT13">
        <f t="shared" ca="1" si="30"/>
        <v>657.44126923202884</v>
      </c>
      <c r="BU13">
        <f t="shared" ca="1" si="30"/>
        <v>7869.2941048824059</v>
      </c>
      <c r="BV13">
        <f t="shared" ca="1" si="30"/>
        <v>9354.8385653396654</v>
      </c>
      <c r="BW13">
        <f t="shared" ca="1" si="30"/>
        <v>9263.9061057876061</v>
      </c>
      <c r="BX13">
        <f t="shared" ca="1" si="30"/>
        <v>9229.8345398521724</v>
      </c>
      <c r="BY13">
        <f t="shared" ca="1" si="30"/>
        <v>9264.7129247014509</v>
      </c>
      <c r="BZ13">
        <f t="shared" ca="1" si="30"/>
        <v>6927.0278678068889</v>
      </c>
      <c r="CA13">
        <f t="shared" ca="1" si="30"/>
        <v>1320.874397078022</v>
      </c>
      <c r="CB13">
        <f t="shared" ca="1" si="30"/>
        <v>751.18531319579677</v>
      </c>
      <c r="CD13">
        <v>2</v>
      </c>
      <c r="CE13">
        <f t="shared" ref="CE13:CE21" ca="1" si="37">OFFSET($I$12,12*($L13-1)+CE$11-1,0)</f>
        <v>2180.6361964727157</v>
      </c>
      <c r="CF13">
        <f t="shared" ca="1" si="31"/>
        <v>1959.6315848953238</v>
      </c>
      <c r="CG13">
        <f t="shared" ca="1" si="31"/>
        <v>1712.3164337582152</v>
      </c>
      <c r="CH13">
        <f t="shared" ca="1" si="31"/>
        <v>1963.5243208228751</v>
      </c>
      <c r="CI13">
        <f t="shared" ca="1" si="31"/>
        <v>8103.2876506951379</v>
      </c>
      <c r="CJ13">
        <f t="shared" ca="1" si="31"/>
        <v>9508.3231095352767</v>
      </c>
      <c r="CK13">
        <f t="shared" ca="1" si="31"/>
        <v>9399.4035009192012</v>
      </c>
      <c r="CL13">
        <f t="shared" ca="1" si="31"/>
        <v>9293.8254830505066</v>
      </c>
      <c r="CM13">
        <f t="shared" ca="1" si="31"/>
        <v>9350.4558569774636</v>
      </c>
      <c r="CN13">
        <f t="shared" ca="1" si="31"/>
        <v>8141.5076262917983</v>
      </c>
      <c r="CO13">
        <f t="shared" ca="1" si="31"/>
        <v>4383.3309543153146</v>
      </c>
      <c r="CP13">
        <f t="shared" ca="1" si="31"/>
        <v>2429.2594759922376</v>
      </c>
    </row>
    <row r="14" spans="1:94">
      <c r="A14">
        <v>0.16666700000000001</v>
      </c>
      <c r="B14">
        <f>Data!BP5</f>
        <v>396.46821855441726</v>
      </c>
      <c r="C14">
        <f>Data!BQ5</f>
        <v>0</v>
      </c>
      <c r="D14">
        <f>Data!BR5</f>
        <v>308.82741720097755</v>
      </c>
      <c r="E14">
        <f>Data!BS5</f>
        <v>384.18999588976152</v>
      </c>
      <c r="F14">
        <f>Data!BT5</f>
        <v>397.91276688309711</v>
      </c>
      <c r="G14">
        <f>Data!BU5</f>
        <v>429.62758784573754</v>
      </c>
      <c r="H14">
        <f>Data!BV5</f>
        <v>464.69935178919206</v>
      </c>
      <c r="I14">
        <f>Data!BW5</f>
        <v>494.78704267284138</v>
      </c>
      <c r="J14">
        <f>Data!BX5</f>
        <v>0</v>
      </c>
      <c r="L14">
        <v>3</v>
      </c>
      <c r="M14">
        <f t="shared" ca="1" si="32"/>
        <v>0</v>
      </c>
      <c r="N14">
        <f t="shared" ca="1" si="25"/>
        <v>0</v>
      </c>
      <c r="O14">
        <f t="shared" ca="1" si="25"/>
        <v>0</v>
      </c>
      <c r="P14">
        <f t="shared" ca="1" si="25"/>
        <v>0</v>
      </c>
      <c r="Q14">
        <f t="shared" ca="1" si="25"/>
        <v>4146.7776007191405</v>
      </c>
      <c r="R14">
        <f t="shared" ca="1" si="25"/>
        <v>4174.6775688153657</v>
      </c>
      <c r="S14">
        <f t="shared" ca="1" si="25"/>
        <v>5334.5515586805395</v>
      </c>
      <c r="T14">
        <f t="shared" ca="1" si="25"/>
        <v>4782.430921219031</v>
      </c>
      <c r="U14">
        <f t="shared" ca="1" si="25"/>
        <v>3821.0419421820257</v>
      </c>
      <c r="V14">
        <f t="shared" ca="1" si="25"/>
        <v>0</v>
      </c>
      <c r="W14">
        <f t="shared" ca="1" si="25"/>
        <v>0</v>
      </c>
      <c r="X14">
        <f t="shared" ca="1" si="26"/>
        <v>0</v>
      </c>
      <c r="Z14">
        <v>3</v>
      </c>
      <c r="AA14">
        <f t="shared" ca="1" si="33"/>
        <v>651.2290722638935</v>
      </c>
      <c r="AB14">
        <f t="shared" ca="1" si="27"/>
        <v>160.98258902692169</v>
      </c>
      <c r="AC14">
        <f t="shared" ca="1" si="27"/>
        <v>173.05458949462064</v>
      </c>
      <c r="AD14">
        <f t="shared" ca="1" si="27"/>
        <v>125.45018847882899</v>
      </c>
      <c r="AE14">
        <f t="shared" ca="1" si="27"/>
        <v>5974.1548462659739</v>
      </c>
      <c r="AF14">
        <f t="shared" ca="1" si="27"/>
        <v>7938.1089142863384</v>
      </c>
      <c r="AG14">
        <f t="shared" ca="1" si="27"/>
        <v>7616.2707126853747</v>
      </c>
      <c r="AH14">
        <f t="shared" ca="1" si="27"/>
        <v>7434.4845406975792</v>
      </c>
      <c r="AI14">
        <f t="shared" ca="1" si="27"/>
        <v>8308.4779309455025</v>
      </c>
      <c r="AJ14">
        <f t="shared" ca="1" si="27"/>
        <v>4580.4695035627465</v>
      </c>
      <c r="AK14">
        <f t="shared" ca="1" si="27"/>
        <v>1782.2796916606878</v>
      </c>
      <c r="AL14">
        <f t="shared" ca="1" si="27"/>
        <v>815.84028639909616</v>
      </c>
      <c r="AN14">
        <v>3</v>
      </c>
      <c r="AO14">
        <f t="shared" ca="1" si="34"/>
        <v>415.47279909895218</v>
      </c>
      <c r="AP14">
        <f t="shared" ca="1" si="28"/>
        <v>0</v>
      </c>
      <c r="AQ14">
        <f t="shared" ca="1" si="28"/>
        <v>0</v>
      </c>
      <c r="AR14">
        <f t="shared" ca="1" si="28"/>
        <v>0</v>
      </c>
      <c r="AS14">
        <f t="shared" ca="1" si="28"/>
        <v>5482.5848790671598</v>
      </c>
      <c r="AT14">
        <f t="shared" ca="1" si="28"/>
        <v>7721.834721837894</v>
      </c>
      <c r="AU14">
        <f t="shared" ca="1" si="28"/>
        <v>7518.3448829112622</v>
      </c>
      <c r="AV14">
        <f t="shared" ca="1" si="28"/>
        <v>7370.2756619172342</v>
      </c>
      <c r="AW14">
        <f t="shared" ca="1" si="28"/>
        <v>8453.9780103918183</v>
      </c>
      <c r="AX14">
        <f t="shared" ca="1" si="28"/>
        <v>5255.5508549509505</v>
      </c>
      <c r="AY14">
        <f t="shared" ca="1" si="28"/>
        <v>893.11405414683941</v>
      </c>
      <c r="AZ14">
        <f t="shared" ca="1" si="28"/>
        <v>470.57152202944712</v>
      </c>
      <c r="BB14">
        <v>3</v>
      </c>
      <c r="BC14">
        <f t="shared" ca="1" si="35"/>
        <v>672.1128672984438</v>
      </c>
      <c r="BD14">
        <f t="shared" ca="1" si="29"/>
        <v>250.26272090878354</v>
      </c>
      <c r="BE14">
        <f t="shared" ca="1" si="29"/>
        <v>262.37327120367144</v>
      </c>
      <c r="BF14">
        <f t="shared" ca="1" si="29"/>
        <v>278.06502518156742</v>
      </c>
      <c r="BG14">
        <f t="shared" ca="1" si="29"/>
        <v>7154.8238350776837</v>
      </c>
      <c r="BH14">
        <f t="shared" ca="1" si="29"/>
        <v>7861.3392860831509</v>
      </c>
      <c r="BI14">
        <f t="shared" ca="1" si="29"/>
        <v>7644.3522359005137</v>
      </c>
      <c r="BJ14">
        <f t="shared" ca="1" si="29"/>
        <v>8355.2154394136032</v>
      </c>
      <c r="BK14">
        <f t="shared" ca="1" si="29"/>
        <v>9088.424881532248</v>
      </c>
      <c r="BL14">
        <f t="shared" ca="1" si="29"/>
        <v>7393.3210176144121</v>
      </c>
      <c r="BM14">
        <f t="shared" ca="1" si="29"/>
        <v>3543.1516372263118</v>
      </c>
      <c r="BN14">
        <f t="shared" ca="1" si="29"/>
        <v>615.17149255040897</v>
      </c>
      <c r="BP14">
        <v>3</v>
      </c>
      <c r="BQ14">
        <f t="shared" ca="1" si="36"/>
        <v>2052.0378588567464</v>
      </c>
      <c r="BR14">
        <f t="shared" ca="1" si="30"/>
        <v>385.94974564677466</v>
      </c>
      <c r="BS14">
        <f t="shared" ca="1" si="30"/>
        <v>606.67491705219879</v>
      </c>
      <c r="BT14">
        <f t="shared" ca="1" si="30"/>
        <v>376.09954601284949</v>
      </c>
      <c r="BU14">
        <f t="shared" ca="1" si="30"/>
        <v>7981.8037742392398</v>
      </c>
      <c r="BV14">
        <f t="shared" ca="1" si="30"/>
        <v>9420.3486710830366</v>
      </c>
      <c r="BW14">
        <f t="shared" ca="1" si="30"/>
        <v>9199.7460518333264</v>
      </c>
      <c r="BX14">
        <f t="shared" ca="1" si="30"/>
        <v>9237.8932814623458</v>
      </c>
      <c r="BY14">
        <f t="shared" ca="1" si="30"/>
        <v>9283.2055165276524</v>
      </c>
      <c r="BZ14">
        <f t="shared" ca="1" si="30"/>
        <v>7932.4990137290797</v>
      </c>
      <c r="CA14">
        <f t="shared" ca="1" si="30"/>
        <v>6396.1797573636031</v>
      </c>
      <c r="CB14">
        <f t="shared" ca="1" si="30"/>
        <v>2398.3466911322566</v>
      </c>
      <c r="CD14">
        <v>3</v>
      </c>
      <c r="CE14">
        <f t="shared" ca="1" si="37"/>
        <v>2133.3605288457034</v>
      </c>
      <c r="CF14">
        <f t="shared" ca="1" si="31"/>
        <v>1987.857020340283</v>
      </c>
      <c r="CG14">
        <f t="shared" ca="1" si="31"/>
        <v>1952.7255598276033</v>
      </c>
      <c r="CH14">
        <f t="shared" ca="1" si="31"/>
        <v>685.81054329482504</v>
      </c>
      <c r="CI14">
        <f t="shared" ca="1" si="31"/>
        <v>8122.9848023751474</v>
      </c>
      <c r="CJ14">
        <f t="shared" ca="1" si="31"/>
        <v>9562.9647787624199</v>
      </c>
      <c r="CK14">
        <f t="shared" ca="1" si="31"/>
        <v>9311.6312395718342</v>
      </c>
      <c r="CL14">
        <f t="shared" ca="1" si="31"/>
        <v>9310.3860553464874</v>
      </c>
      <c r="CM14">
        <f t="shared" ca="1" si="31"/>
        <v>9340.7806432811249</v>
      </c>
      <c r="CN14">
        <f t="shared" ca="1" si="31"/>
        <v>8143.0976452988234</v>
      </c>
      <c r="CO14">
        <f t="shared" ca="1" si="31"/>
        <v>6698.9286348787837</v>
      </c>
      <c r="CP14">
        <f t="shared" ca="1" si="31"/>
        <v>3873.4410043872285</v>
      </c>
    </row>
    <row r="15" spans="1:94">
      <c r="A15">
        <v>0.25</v>
      </c>
      <c r="B15">
        <f>Data!BP6</f>
        <v>310.71256772799876</v>
      </c>
      <c r="C15">
        <f>Data!BQ6</f>
        <v>0</v>
      </c>
      <c r="D15">
        <f>Data!BR6</f>
        <v>0</v>
      </c>
      <c r="E15">
        <f>Data!BS6</f>
        <v>309.34301605604804</v>
      </c>
      <c r="F15">
        <f>Data!BT6</f>
        <v>328.45182291334515</v>
      </c>
      <c r="G15">
        <f>Data!BU6</f>
        <v>368.85122518667214</v>
      </c>
      <c r="H15">
        <f>Data!BV6</f>
        <v>408.63556384641214</v>
      </c>
      <c r="I15">
        <f>Data!BW6</f>
        <v>438.54319074603285</v>
      </c>
      <c r="J15">
        <f>Data!BX6</f>
        <v>0</v>
      </c>
      <c r="L15">
        <v>4</v>
      </c>
      <c r="M15">
        <f t="shared" ca="1" si="32"/>
        <v>0</v>
      </c>
      <c r="N15">
        <f t="shared" ca="1" si="25"/>
        <v>0</v>
      </c>
      <c r="O15">
        <f t="shared" ca="1" si="25"/>
        <v>0</v>
      </c>
      <c r="P15">
        <f t="shared" ca="1" si="25"/>
        <v>0</v>
      </c>
      <c r="Q15">
        <f t="shared" ca="1" si="25"/>
        <v>4271.9110573438657</v>
      </c>
      <c r="R15">
        <f t="shared" ca="1" si="25"/>
        <v>4260.946256039334</v>
      </c>
      <c r="S15">
        <f t="shared" ca="1" si="25"/>
        <v>4111.8071024692781</v>
      </c>
      <c r="T15">
        <f t="shared" ca="1" si="25"/>
        <v>2856.1743832377924</v>
      </c>
      <c r="U15">
        <f t="shared" ca="1" si="25"/>
        <v>3840.9674878578448</v>
      </c>
      <c r="V15">
        <f t="shared" ca="1" si="25"/>
        <v>0</v>
      </c>
      <c r="W15">
        <f t="shared" ca="1" si="25"/>
        <v>0</v>
      </c>
      <c r="X15">
        <f t="shared" ca="1" si="26"/>
        <v>0</v>
      </c>
      <c r="Z15">
        <v>4</v>
      </c>
      <c r="AA15">
        <f t="shared" ca="1" si="33"/>
        <v>1071.4564476493422</v>
      </c>
      <c r="AB15">
        <f t="shared" ca="1" si="27"/>
        <v>180.51350037578345</v>
      </c>
      <c r="AC15">
        <f t="shared" ca="1" si="27"/>
        <v>201.66841083372225</v>
      </c>
      <c r="AD15">
        <f t="shared" ca="1" si="27"/>
        <v>122.08828222427907</v>
      </c>
      <c r="AE15">
        <f t="shared" ca="1" si="27"/>
        <v>6124.5685890994564</v>
      </c>
      <c r="AF15">
        <f t="shared" ca="1" si="27"/>
        <v>7887.4318058203835</v>
      </c>
      <c r="AG15">
        <f t="shared" ca="1" si="27"/>
        <v>7686.3703174387883</v>
      </c>
      <c r="AH15">
        <f t="shared" ca="1" si="27"/>
        <v>6869.055910618983</v>
      </c>
      <c r="AI15">
        <f t="shared" ca="1" si="27"/>
        <v>7936.5531358772769</v>
      </c>
      <c r="AJ15">
        <f t="shared" ca="1" si="27"/>
        <v>3301.6603003369669</v>
      </c>
      <c r="AK15">
        <f t="shared" ca="1" si="27"/>
        <v>890.64702950516164</v>
      </c>
      <c r="AL15">
        <f t="shared" ca="1" si="27"/>
        <v>476.61956001964654</v>
      </c>
      <c r="AN15">
        <v>4</v>
      </c>
      <c r="AO15">
        <f t="shared" ca="1" si="34"/>
        <v>577.48028330133855</v>
      </c>
      <c r="AP15">
        <f t="shared" ca="1" si="28"/>
        <v>0</v>
      </c>
      <c r="AQ15">
        <f t="shared" ca="1" si="28"/>
        <v>0</v>
      </c>
      <c r="AR15">
        <f t="shared" ca="1" si="28"/>
        <v>0</v>
      </c>
      <c r="AS15">
        <f t="shared" ca="1" si="28"/>
        <v>5939.7488823120693</v>
      </c>
      <c r="AT15">
        <f t="shared" ca="1" si="28"/>
        <v>7712.3281465210875</v>
      </c>
      <c r="AU15">
        <f t="shared" ca="1" si="28"/>
        <v>7523.2736584071899</v>
      </c>
      <c r="AV15">
        <f t="shared" ca="1" si="28"/>
        <v>7300.0602147214067</v>
      </c>
      <c r="AW15">
        <f t="shared" ca="1" si="28"/>
        <v>8396.0637173736268</v>
      </c>
      <c r="AX15">
        <f t="shared" ca="1" si="28"/>
        <v>2427.0397792263407</v>
      </c>
      <c r="AY15">
        <f t="shared" ca="1" si="28"/>
        <v>611.50449350134306</v>
      </c>
      <c r="AZ15">
        <f t="shared" ca="1" si="28"/>
        <v>462.99484054900421</v>
      </c>
      <c r="BB15">
        <v>4</v>
      </c>
      <c r="BC15">
        <f t="shared" ca="1" si="35"/>
        <v>2042.1347235410108</v>
      </c>
      <c r="BD15">
        <f t="shared" ca="1" si="29"/>
        <v>243.3501859036177</v>
      </c>
      <c r="BE15">
        <f t="shared" ca="1" si="29"/>
        <v>260.48042939222302</v>
      </c>
      <c r="BF15">
        <f t="shared" ca="1" si="29"/>
        <v>268.23245109256192</v>
      </c>
      <c r="BG15">
        <f t="shared" ca="1" si="29"/>
        <v>7176.9348302294384</v>
      </c>
      <c r="BH15">
        <f t="shared" ca="1" si="29"/>
        <v>7818.802734822144</v>
      </c>
      <c r="BI15">
        <f t="shared" ca="1" si="29"/>
        <v>8506.1245874041342</v>
      </c>
      <c r="BJ15">
        <f t="shared" ca="1" si="29"/>
        <v>7527.3653828988263</v>
      </c>
      <c r="BK15">
        <f t="shared" ca="1" si="29"/>
        <v>9115.0848615436735</v>
      </c>
      <c r="BL15">
        <f t="shared" ca="1" si="29"/>
        <v>5436.4837753917127</v>
      </c>
      <c r="BM15">
        <f t="shared" ca="1" si="29"/>
        <v>903.92645501104425</v>
      </c>
      <c r="BN15">
        <f t="shared" ca="1" si="29"/>
        <v>579.14871679296391</v>
      </c>
      <c r="BP15">
        <v>4</v>
      </c>
      <c r="BQ15">
        <f t="shared" ca="1" si="36"/>
        <v>2133.3317138844945</v>
      </c>
      <c r="BR15">
        <f t="shared" ca="1" si="30"/>
        <v>1091.3004049877268</v>
      </c>
      <c r="BS15">
        <f t="shared" ca="1" si="30"/>
        <v>726.26468218503828</v>
      </c>
      <c r="BT15">
        <f t="shared" ca="1" si="30"/>
        <v>454.9804137511008</v>
      </c>
      <c r="BU15">
        <f t="shared" ca="1" si="30"/>
        <v>7874.6036157674198</v>
      </c>
      <c r="BV15">
        <f t="shared" ca="1" si="30"/>
        <v>9440.6107849533018</v>
      </c>
      <c r="BW15">
        <f t="shared" ca="1" si="30"/>
        <v>9264.1281227018371</v>
      </c>
      <c r="BX15">
        <f t="shared" ca="1" si="30"/>
        <v>9122.5115635129059</v>
      </c>
      <c r="BY15">
        <f t="shared" ca="1" si="30"/>
        <v>9302.9858064563959</v>
      </c>
      <c r="BZ15">
        <f t="shared" ca="1" si="30"/>
        <v>8015.7638593411448</v>
      </c>
      <c r="CA15">
        <f t="shared" ca="1" si="30"/>
        <v>3972.0677671466319</v>
      </c>
      <c r="CB15">
        <f t="shared" ca="1" si="30"/>
        <v>1952.8029114652741</v>
      </c>
      <c r="CD15">
        <v>4</v>
      </c>
      <c r="CE15">
        <f t="shared" ca="1" si="37"/>
        <v>2180.2306613219343</v>
      </c>
      <c r="CF15">
        <f t="shared" ca="1" si="31"/>
        <v>1948.6449361816788</v>
      </c>
      <c r="CG15">
        <f t="shared" ca="1" si="31"/>
        <v>2055.62673865647</v>
      </c>
      <c r="CH15">
        <f t="shared" ca="1" si="31"/>
        <v>1306.2524575820507</v>
      </c>
      <c r="CI15">
        <f t="shared" ca="1" si="31"/>
        <v>7966.4978336968716</v>
      </c>
      <c r="CJ15">
        <f t="shared" ca="1" si="31"/>
        <v>9553.1270675799205</v>
      </c>
      <c r="CK15">
        <f t="shared" ca="1" si="31"/>
        <v>9311.5868361889879</v>
      </c>
      <c r="CL15">
        <f t="shared" ca="1" si="31"/>
        <v>9255.9182206394235</v>
      </c>
      <c r="CM15">
        <f t="shared" ca="1" si="31"/>
        <v>9347.2824322331999</v>
      </c>
      <c r="CN15">
        <f t="shared" ca="1" si="31"/>
        <v>8137.7645155931468</v>
      </c>
      <c r="CO15">
        <f t="shared" ca="1" si="31"/>
        <v>6107.4991941880562</v>
      </c>
      <c r="CP15">
        <f t="shared" ca="1" si="31"/>
        <v>2251.8981936121149</v>
      </c>
    </row>
    <row r="16" spans="1:94">
      <c r="A16">
        <v>0.33333299999999999</v>
      </c>
      <c r="B16">
        <f>Data!BP7</f>
        <v>6665.0404289337957</v>
      </c>
      <c r="C16">
        <f>Data!BQ7</f>
        <v>4224.7088442491149</v>
      </c>
      <c r="D16">
        <f>Data!BR7</f>
        <v>4432.1647555414565</v>
      </c>
      <c r="E16">
        <f>Data!BS7</f>
        <v>4628.0540579787767</v>
      </c>
      <c r="F16">
        <f>Data!BT7</f>
        <v>7814.5721316650097</v>
      </c>
      <c r="G16">
        <f>Data!BU7</f>
        <v>7881.6070684703755</v>
      </c>
      <c r="H16">
        <f>Data!BV7</f>
        <v>8057.2082763347007</v>
      </c>
      <c r="I16">
        <f>Data!BW7</f>
        <v>8151.4653210832657</v>
      </c>
      <c r="J16">
        <f>Data!BX7</f>
        <v>0</v>
      </c>
      <c r="L16">
        <v>5</v>
      </c>
      <c r="M16">
        <f t="shared" ca="1" si="32"/>
        <v>49.211340693556707</v>
      </c>
      <c r="N16">
        <f t="shared" ca="1" si="25"/>
        <v>0</v>
      </c>
      <c r="O16">
        <f t="shared" ca="1" si="25"/>
        <v>0</v>
      </c>
      <c r="P16">
        <f t="shared" ca="1" si="25"/>
        <v>0</v>
      </c>
      <c r="Q16">
        <f t="shared" ca="1" si="25"/>
        <v>4146.7776007191405</v>
      </c>
      <c r="R16">
        <f t="shared" ca="1" si="25"/>
        <v>4093.5214115120821</v>
      </c>
      <c r="S16">
        <f t="shared" ca="1" si="25"/>
        <v>4111.3918836020248</v>
      </c>
      <c r="T16">
        <f t="shared" ca="1" si="25"/>
        <v>2872.3435916753883</v>
      </c>
      <c r="U16">
        <f t="shared" ca="1" si="25"/>
        <v>4054.4870589789657</v>
      </c>
      <c r="V16">
        <f t="shared" ca="1" si="25"/>
        <v>0</v>
      </c>
      <c r="W16">
        <f t="shared" ca="1" si="25"/>
        <v>0</v>
      </c>
      <c r="X16">
        <f t="shared" ca="1" si="26"/>
        <v>0</v>
      </c>
      <c r="Z16">
        <v>5</v>
      </c>
      <c r="AA16">
        <f t="shared" ca="1" si="33"/>
        <v>893.24571043530807</v>
      </c>
      <c r="AB16">
        <f t="shared" ca="1" si="27"/>
        <v>224.02686096003242</v>
      </c>
      <c r="AC16">
        <f t="shared" ca="1" si="27"/>
        <v>318.49113004473361</v>
      </c>
      <c r="AD16">
        <f t="shared" ca="1" si="27"/>
        <v>122.86815043995254</v>
      </c>
      <c r="AE16">
        <f t="shared" ca="1" si="27"/>
        <v>6090.6727070377592</v>
      </c>
      <c r="AF16">
        <f t="shared" ca="1" si="27"/>
        <v>7799.6822594801361</v>
      </c>
      <c r="AG16">
        <f t="shared" ca="1" si="27"/>
        <v>7678.7431117581318</v>
      </c>
      <c r="AH16">
        <f t="shared" ca="1" si="27"/>
        <v>7149.8876428784197</v>
      </c>
      <c r="AI16">
        <f t="shared" ca="1" si="27"/>
        <v>8103.6443031537283</v>
      </c>
      <c r="AJ16">
        <f t="shared" ca="1" si="27"/>
        <v>4008.6949043871641</v>
      </c>
      <c r="AK16">
        <f t="shared" ca="1" si="27"/>
        <v>1352.3062935021728</v>
      </c>
      <c r="AL16">
        <f t="shared" ca="1" si="27"/>
        <v>526.73596144731368</v>
      </c>
      <c r="AN16">
        <v>5</v>
      </c>
      <c r="AO16">
        <f t="shared" ca="1" si="34"/>
        <v>454.91413343561561</v>
      </c>
      <c r="AP16">
        <f t="shared" ca="1" si="28"/>
        <v>0</v>
      </c>
      <c r="AQ16">
        <f t="shared" ca="1" si="28"/>
        <v>209.2296847241233</v>
      </c>
      <c r="AR16">
        <f t="shared" ca="1" si="28"/>
        <v>0</v>
      </c>
      <c r="AS16">
        <f t="shared" ca="1" si="28"/>
        <v>5763.3654191073902</v>
      </c>
      <c r="AT16">
        <f t="shared" ca="1" si="28"/>
        <v>7699.9433817183035</v>
      </c>
      <c r="AU16">
        <f t="shared" ca="1" si="28"/>
        <v>7520.501753614195</v>
      </c>
      <c r="AV16">
        <f t="shared" ca="1" si="28"/>
        <v>7291.9428984359902</v>
      </c>
      <c r="AW16">
        <f t="shared" ca="1" si="28"/>
        <v>8441.7878646712961</v>
      </c>
      <c r="AX16">
        <f t="shared" ca="1" si="28"/>
        <v>4157.0262793811744</v>
      </c>
      <c r="AY16">
        <f t="shared" ca="1" si="28"/>
        <v>827.82383962384085</v>
      </c>
      <c r="AZ16">
        <f t="shared" ca="1" si="28"/>
        <v>447.00578466601428</v>
      </c>
      <c r="BB16">
        <v>5</v>
      </c>
      <c r="BC16">
        <f t="shared" ca="1" si="35"/>
        <v>1780.6136784339074</v>
      </c>
      <c r="BD16">
        <f t="shared" ca="1" si="29"/>
        <v>272.2787684014736</v>
      </c>
      <c r="BE16">
        <f t="shared" ca="1" si="29"/>
        <v>373.18941207192529</v>
      </c>
      <c r="BF16">
        <f t="shared" ca="1" si="29"/>
        <v>269.19795895773433</v>
      </c>
      <c r="BG16">
        <f t="shared" ca="1" si="29"/>
        <v>7123.470323024133</v>
      </c>
      <c r="BH16">
        <f t="shared" ca="1" si="29"/>
        <v>7793.4465137113102</v>
      </c>
      <c r="BI16">
        <f t="shared" ca="1" si="29"/>
        <v>8033.8766605310884</v>
      </c>
      <c r="BJ16">
        <f t="shared" ca="1" si="29"/>
        <v>7657.5098085153868</v>
      </c>
      <c r="BK16">
        <f t="shared" ca="1" si="29"/>
        <v>9145.5663667383487</v>
      </c>
      <c r="BL16">
        <f t="shared" ca="1" si="29"/>
        <v>6453.7785029377374</v>
      </c>
      <c r="BM16">
        <f t="shared" ca="1" si="29"/>
        <v>1283.8141055759086</v>
      </c>
      <c r="BN16">
        <f t="shared" ca="1" si="29"/>
        <v>571.16679539699771</v>
      </c>
      <c r="BP16">
        <v>5</v>
      </c>
      <c r="BQ16">
        <f t="shared" ca="1" si="36"/>
        <v>2111.2979522763071</v>
      </c>
      <c r="BR16">
        <f t="shared" ca="1" si="30"/>
        <v>1104.2679641903669</v>
      </c>
      <c r="BS16">
        <f t="shared" ca="1" si="30"/>
        <v>1281.7943421269231</v>
      </c>
      <c r="BT16">
        <f t="shared" ca="1" si="30"/>
        <v>454.51308586075999</v>
      </c>
      <c r="BU16">
        <f t="shared" ca="1" si="30"/>
        <v>7992.5692326973767</v>
      </c>
      <c r="BV16">
        <f t="shared" ca="1" si="30"/>
        <v>9385.7811099136816</v>
      </c>
      <c r="BW16">
        <f t="shared" ca="1" si="30"/>
        <v>9262.806413497543</v>
      </c>
      <c r="BX16">
        <f t="shared" ca="1" si="30"/>
        <v>9243.1102065703599</v>
      </c>
      <c r="BY16">
        <f t="shared" ca="1" si="30"/>
        <v>9281.1072204999637</v>
      </c>
      <c r="BZ16">
        <f t="shared" ca="1" si="30"/>
        <v>7931.3464152807319</v>
      </c>
      <c r="CA16">
        <f t="shared" ca="1" si="30"/>
        <v>5642.4946872358996</v>
      </c>
      <c r="CB16">
        <f t="shared" ca="1" si="30"/>
        <v>2207.5805470849209</v>
      </c>
      <c r="CD16">
        <v>5</v>
      </c>
      <c r="CE16">
        <f t="shared" ca="1" si="37"/>
        <v>2148.9801273264743</v>
      </c>
      <c r="CF16">
        <f t="shared" ca="1" si="31"/>
        <v>2033.185788580055</v>
      </c>
      <c r="CG16">
        <f t="shared" ca="1" si="31"/>
        <v>2055.6564983705052</v>
      </c>
      <c r="CH16">
        <f t="shared" ca="1" si="31"/>
        <v>709.79132238435625</v>
      </c>
      <c r="CI16">
        <f t="shared" ca="1" si="31"/>
        <v>8131.4535667120272</v>
      </c>
      <c r="CJ16">
        <f t="shared" ca="1" si="31"/>
        <v>9514.4498316152258</v>
      </c>
      <c r="CK16">
        <f t="shared" ca="1" si="31"/>
        <v>9297.9965667795695</v>
      </c>
      <c r="CL16">
        <f t="shared" ca="1" si="31"/>
        <v>9310.8971666256311</v>
      </c>
      <c r="CM16">
        <f t="shared" ca="1" si="31"/>
        <v>9340.7806432811249</v>
      </c>
      <c r="CN16">
        <f t="shared" ca="1" si="31"/>
        <v>8019.6685227731305</v>
      </c>
      <c r="CO16">
        <f t="shared" ca="1" si="31"/>
        <v>6699.4236853598777</v>
      </c>
      <c r="CP16">
        <f t="shared" ca="1" si="31"/>
        <v>3868.8773758587481</v>
      </c>
    </row>
    <row r="17" spans="1:94">
      <c r="A17">
        <v>0.41666700000000001</v>
      </c>
      <c r="B17">
        <f>Data!BP8</f>
        <v>6813.8451714950252</v>
      </c>
      <c r="C17">
        <f>Data!BQ8</f>
        <v>4415.3146165041499</v>
      </c>
      <c r="D17">
        <f>Data!BR8</f>
        <v>4684.5847604825358</v>
      </c>
      <c r="E17">
        <f>Data!BS8</f>
        <v>4787.7427939861109</v>
      </c>
      <c r="F17">
        <f>Data!BT8</f>
        <v>7669.431644433178</v>
      </c>
      <c r="G17">
        <f>Data!BU8</f>
        <v>7778.8255189681659</v>
      </c>
      <c r="H17">
        <f>Data!BV8</f>
        <v>9395.3070526634328</v>
      </c>
      <c r="I17">
        <f>Data!BW8</f>
        <v>9520.3677633205152</v>
      </c>
      <c r="J17">
        <f>Data!BX8</f>
        <v>0</v>
      </c>
      <c r="L17">
        <v>6</v>
      </c>
      <c r="M17">
        <f t="shared" ca="1" si="32"/>
        <v>0</v>
      </c>
      <c r="N17">
        <f t="shared" ca="1" si="25"/>
        <v>0</v>
      </c>
      <c r="O17">
        <f t="shared" ca="1" si="25"/>
        <v>0</v>
      </c>
      <c r="P17">
        <f t="shared" ca="1" si="25"/>
        <v>0</v>
      </c>
      <c r="Q17">
        <f t="shared" ca="1" si="25"/>
        <v>4146.7780730955537</v>
      </c>
      <c r="R17">
        <f t="shared" ca="1" si="25"/>
        <v>4179.7225489089551</v>
      </c>
      <c r="S17">
        <f t="shared" ca="1" si="25"/>
        <v>4123.0024234634793</v>
      </c>
      <c r="T17">
        <f t="shared" ca="1" si="25"/>
        <v>1823.1669990575851</v>
      </c>
      <c r="U17">
        <f t="shared" ca="1" si="25"/>
        <v>4469.8363021223249</v>
      </c>
      <c r="V17">
        <f t="shared" ca="1" si="25"/>
        <v>0</v>
      </c>
      <c r="W17">
        <f t="shared" ca="1" si="25"/>
        <v>0</v>
      </c>
      <c r="X17">
        <f t="shared" ca="1" si="26"/>
        <v>0</v>
      </c>
      <c r="Z17">
        <v>6</v>
      </c>
      <c r="AA17">
        <f t="shared" ca="1" si="33"/>
        <v>1005.2559973010375</v>
      </c>
      <c r="AB17">
        <f t="shared" ca="1" si="27"/>
        <v>193.70857495410502</v>
      </c>
      <c r="AC17">
        <f t="shared" ca="1" si="27"/>
        <v>235.76115635611461</v>
      </c>
      <c r="AD17">
        <f t="shared" ca="1" si="27"/>
        <v>133.79031290896822</v>
      </c>
      <c r="AE17">
        <f t="shared" ca="1" si="27"/>
        <v>6200.2528584875454</v>
      </c>
      <c r="AF17">
        <f t="shared" ca="1" si="27"/>
        <v>7762.5956432278108</v>
      </c>
      <c r="AG17">
        <f t="shared" ca="1" si="27"/>
        <v>7694.0606467795596</v>
      </c>
      <c r="AH17">
        <f t="shared" ca="1" si="27"/>
        <v>6920.6042547893221</v>
      </c>
      <c r="AI17">
        <f t="shared" ca="1" si="27"/>
        <v>8173.8352611753535</v>
      </c>
      <c r="AJ17">
        <f t="shared" ca="1" si="27"/>
        <v>3545.6966293663959</v>
      </c>
      <c r="AK17">
        <f t="shared" ca="1" si="27"/>
        <v>1166.6959723785608</v>
      </c>
      <c r="AL17">
        <f t="shared" ca="1" si="27"/>
        <v>447.95277000619404</v>
      </c>
      <c r="AN17">
        <v>6</v>
      </c>
      <c r="AO17">
        <f t="shared" ca="1" si="34"/>
        <v>538.01713107908779</v>
      </c>
      <c r="AP17">
        <f t="shared" ca="1" si="28"/>
        <v>0</v>
      </c>
      <c r="AQ17">
        <f t="shared" ca="1" si="28"/>
        <v>0</v>
      </c>
      <c r="AR17">
        <f t="shared" ca="1" si="28"/>
        <v>0</v>
      </c>
      <c r="AS17">
        <f t="shared" ca="1" si="28"/>
        <v>5993.7906334943746</v>
      </c>
      <c r="AT17">
        <f t="shared" ca="1" si="28"/>
        <v>7696.3372601794963</v>
      </c>
      <c r="AU17">
        <f t="shared" ca="1" si="28"/>
        <v>7531.4552178848089</v>
      </c>
      <c r="AV17">
        <f t="shared" ca="1" si="28"/>
        <v>7309.485541295132</v>
      </c>
      <c r="AW17">
        <f t="shared" ca="1" si="28"/>
        <v>8880.0275240482842</v>
      </c>
      <c r="AX17">
        <f t="shared" ca="1" si="28"/>
        <v>3082.5525127041947</v>
      </c>
      <c r="AY17">
        <f t="shared" ca="1" si="28"/>
        <v>769.7287445334764</v>
      </c>
      <c r="AZ17">
        <f t="shared" ca="1" si="28"/>
        <v>469.78660957176817</v>
      </c>
      <c r="BB17">
        <v>6</v>
      </c>
      <c r="BC17">
        <f t="shared" ca="1" si="35"/>
        <v>2032.2415081299534</v>
      </c>
      <c r="BD17">
        <f t="shared" ca="1" si="29"/>
        <v>240.03416252960204</v>
      </c>
      <c r="BE17">
        <f t="shared" ca="1" si="29"/>
        <v>265.31844956975419</v>
      </c>
      <c r="BF17">
        <f t="shared" ca="1" si="29"/>
        <v>266.29780396854022</v>
      </c>
      <c r="BG17">
        <f t="shared" ca="1" si="29"/>
        <v>7416.4145557057418</v>
      </c>
      <c r="BH17">
        <f t="shared" ca="1" si="29"/>
        <v>7801.6337417058885</v>
      </c>
      <c r="BI17">
        <f t="shared" ca="1" si="29"/>
        <v>8359.2202466451999</v>
      </c>
      <c r="BJ17">
        <f t="shared" ca="1" si="29"/>
        <v>7525.8424413424837</v>
      </c>
      <c r="BK17">
        <f t="shared" ca="1" si="29"/>
        <v>9112.8741399296287</v>
      </c>
      <c r="BL17">
        <f t="shared" ca="1" si="29"/>
        <v>5561.6758066916818</v>
      </c>
      <c r="BM17">
        <f t="shared" ca="1" si="29"/>
        <v>974.41800622042069</v>
      </c>
      <c r="BN17">
        <f t="shared" ca="1" si="29"/>
        <v>584.32082518877144</v>
      </c>
      <c r="BP17">
        <v>6</v>
      </c>
      <c r="BQ17">
        <f t="shared" ca="1" si="36"/>
        <v>2142.1934953972045</v>
      </c>
      <c r="BR17">
        <f t="shared" ca="1" si="30"/>
        <v>1125.833955055326</v>
      </c>
      <c r="BS17">
        <f t="shared" ca="1" si="30"/>
        <v>1087.5609552062774</v>
      </c>
      <c r="BT17">
        <f t="shared" ca="1" si="30"/>
        <v>563.71304987810515</v>
      </c>
      <c r="BU17">
        <f t="shared" ca="1" si="30"/>
        <v>7886.2056528534367</v>
      </c>
      <c r="BV17">
        <f t="shared" ca="1" si="30"/>
        <v>9438.224339313525</v>
      </c>
      <c r="BW17">
        <f t="shared" ca="1" si="30"/>
        <v>9222.3322576568189</v>
      </c>
      <c r="BX17">
        <f t="shared" ca="1" si="30"/>
        <v>9059.6713292572676</v>
      </c>
      <c r="BY17">
        <f t="shared" ca="1" si="30"/>
        <v>9298.7060761522825</v>
      </c>
      <c r="BZ17">
        <f t="shared" ca="1" si="30"/>
        <v>7858.7586937375254</v>
      </c>
      <c r="CA17">
        <f t="shared" ca="1" si="30"/>
        <v>4804.4082338458338</v>
      </c>
      <c r="CB17">
        <f t="shared" ca="1" si="30"/>
        <v>908.75331529581217</v>
      </c>
      <c r="CD17">
        <v>6</v>
      </c>
      <c r="CE17">
        <f t="shared" ca="1" si="37"/>
        <v>2180.6987863474724</v>
      </c>
      <c r="CF17">
        <f t="shared" ca="1" si="31"/>
        <v>1964.7080961144984</v>
      </c>
      <c r="CG17">
        <f t="shared" ca="1" si="31"/>
        <v>1864.9001561337445</v>
      </c>
      <c r="CH17">
        <f t="shared" ca="1" si="31"/>
        <v>822.68060523629367</v>
      </c>
      <c r="CI17">
        <f t="shared" ca="1" si="31"/>
        <v>8054.0150117810799</v>
      </c>
      <c r="CJ17">
        <f t="shared" ca="1" si="31"/>
        <v>9561.9935728567634</v>
      </c>
      <c r="CK17">
        <f t="shared" ca="1" si="31"/>
        <v>9297.9228760591013</v>
      </c>
      <c r="CL17">
        <f t="shared" ca="1" si="31"/>
        <v>9293.8254830505066</v>
      </c>
      <c r="CM17">
        <f t="shared" ca="1" si="31"/>
        <v>9350.4775862924726</v>
      </c>
      <c r="CN17">
        <f t="shared" ca="1" si="31"/>
        <v>8137.8759964266756</v>
      </c>
      <c r="CO17">
        <f t="shared" ca="1" si="31"/>
        <v>6613.7256288431236</v>
      </c>
      <c r="CP17">
        <f t="shared" ca="1" si="31"/>
        <v>2266.3699174086705</v>
      </c>
    </row>
    <row r="18" spans="1:94">
      <c r="A18">
        <v>0.5</v>
      </c>
      <c r="B18">
        <f>Data!BP9</f>
        <v>6932.0663680770203</v>
      </c>
      <c r="C18">
        <f>Data!BQ9</f>
        <v>3654.453912470859</v>
      </c>
      <c r="D18">
        <f>Data!BR9</f>
        <v>4112.7877559032004</v>
      </c>
      <c r="E18">
        <f>Data!BS9</f>
        <v>5888.7539589952748</v>
      </c>
      <c r="F18">
        <f>Data!BT9</f>
        <v>7514.9749495790829</v>
      </c>
      <c r="G18">
        <f>Data!BU9</f>
        <v>7599.1661253375451</v>
      </c>
      <c r="H18">
        <f>Data!BV9</f>
        <v>9194.1020984477254</v>
      </c>
      <c r="I18">
        <f>Data!BW9</f>
        <v>9263.2088782016381</v>
      </c>
      <c r="J18">
        <f>Data!BX9</f>
        <v>0</v>
      </c>
      <c r="L18">
        <v>7</v>
      </c>
      <c r="M18">
        <f t="shared" ca="1" si="32"/>
        <v>0</v>
      </c>
      <c r="N18">
        <f t="shared" ca="1" si="25"/>
        <v>0</v>
      </c>
      <c r="O18">
        <f t="shared" ca="1" si="25"/>
        <v>0</v>
      </c>
      <c r="P18">
        <f t="shared" ca="1" si="25"/>
        <v>0</v>
      </c>
      <c r="Q18">
        <f t="shared" ca="1" si="25"/>
        <v>4291.9549333112063</v>
      </c>
      <c r="R18">
        <f t="shared" ca="1" si="25"/>
        <v>4260.263672122177</v>
      </c>
      <c r="S18">
        <f t="shared" ca="1" si="25"/>
        <v>4004.9154057953156</v>
      </c>
      <c r="T18">
        <f t="shared" ca="1" si="25"/>
        <v>3294.5559917269657</v>
      </c>
      <c r="U18">
        <f t="shared" ca="1" si="25"/>
        <v>4472.6752843660024</v>
      </c>
      <c r="V18">
        <f t="shared" ca="1" si="25"/>
        <v>0</v>
      </c>
      <c r="W18">
        <f t="shared" ca="1" si="25"/>
        <v>0</v>
      </c>
      <c r="X18">
        <f t="shared" ca="1" si="26"/>
        <v>0</v>
      </c>
      <c r="Z18">
        <v>7</v>
      </c>
      <c r="AA18">
        <f t="shared" ca="1" si="33"/>
        <v>976.02534771337082</v>
      </c>
      <c r="AB18">
        <f t="shared" ca="1" si="27"/>
        <v>160.21546360784868</v>
      </c>
      <c r="AC18">
        <f t="shared" ca="1" si="27"/>
        <v>208.23239777957241</v>
      </c>
      <c r="AD18">
        <f t="shared" ca="1" si="27"/>
        <v>125.96939887300532</v>
      </c>
      <c r="AE18">
        <f t="shared" ca="1" si="27"/>
        <v>6072.0276454893528</v>
      </c>
      <c r="AF18">
        <f t="shared" ca="1" si="27"/>
        <v>7845.9763643486358</v>
      </c>
      <c r="AG18">
        <f t="shared" ca="1" si="27"/>
        <v>7692.0545783100879</v>
      </c>
      <c r="AH18">
        <f t="shared" ca="1" si="27"/>
        <v>7057.2515636966455</v>
      </c>
      <c r="AI18">
        <f t="shared" ca="1" si="27"/>
        <v>8035.5776848460519</v>
      </c>
      <c r="AJ18">
        <f t="shared" ca="1" si="27"/>
        <v>3883.9652318729009</v>
      </c>
      <c r="AK18">
        <f t="shared" ca="1" si="27"/>
        <v>1331.9523013123962</v>
      </c>
      <c r="AL18">
        <f t="shared" ca="1" si="27"/>
        <v>560.98359880811813</v>
      </c>
      <c r="AN18">
        <v>7</v>
      </c>
      <c r="AO18">
        <f t="shared" ca="1" si="34"/>
        <v>490.01866849273983</v>
      </c>
      <c r="AP18">
        <f t="shared" ca="1" si="28"/>
        <v>0</v>
      </c>
      <c r="AQ18">
        <f t="shared" ca="1" si="28"/>
        <v>0</v>
      </c>
      <c r="AR18">
        <f t="shared" ca="1" si="28"/>
        <v>0</v>
      </c>
      <c r="AS18">
        <f t="shared" ca="1" si="28"/>
        <v>5812.6177458356779</v>
      </c>
      <c r="AT18">
        <f t="shared" ca="1" si="28"/>
        <v>7709.9246953304337</v>
      </c>
      <c r="AU18">
        <f t="shared" ca="1" si="28"/>
        <v>7567.4913973229804</v>
      </c>
      <c r="AV18">
        <f t="shared" ca="1" si="28"/>
        <v>7318.8022212938095</v>
      </c>
      <c r="AW18">
        <f t="shared" ca="1" si="28"/>
        <v>8453.1022245216391</v>
      </c>
      <c r="AX18">
        <f t="shared" ca="1" si="28"/>
        <v>3584.1763477766885</v>
      </c>
      <c r="AY18">
        <f t="shared" ca="1" si="28"/>
        <v>823.14760836785035</v>
      </c>
      <c r="AZ18">
        <f t="shared" ca="1" si="28"/>
        <v>461.37317232229134</v>
      </c>
      <c r="BB18">
        <v>7</v>
      </c>
      <c r="BC18">
        <f t="shared" ca="1" si="35"/>
        <v>2023.7469992785511</v>
      </c>
      <c r="BD18">
        <f t="shared" ca="1" si="29"/>
        <v>248.44876595834907</v>
      </c>
      <c r="BE18">
        <f t="shared" ca="1" si="29"/>
        <v>258.27286679544181</v>
      </c>
      <c r="BF18">
        <f t="shared" ca="1" si="29"/>
        <v>253.05201505849129</v>
      </c>
      <c r="BG18">
        <f t="shared" ca="1" si="29"/>
        <v>7188.1395987519045</v>
      </c>
      <c r="BH18">
        <f t="shared" ca="1" si="29"/>
        <v>7820.7186935543159</v>
      </c>
      <c r="BI18">
        <f t="shared" ca="1" si="29"/>
        <v>8432.5245632073165</v>
      </c>
      <c r="BJ18">
        <f t="shared" ca="1" si="29"/>
        <v>7629.0803064599004</v>
      </c>
      <c r="BK18">
        <f t="shared" ca="1" si="29"/>
        <v>9154.1900705387779</v>
      </c>
      <c r="BL18">
        <f t="shared" ca="1" si="29"/>
        <v>6176.3886807918698</v>
      </c>
      <c r="BM18">
        <f t="shared" ca="1" si="29"/>
        <v>1394.0608557250321</v>
      </c>
      <c r="BN18">
        <f t="shared" ca="1" si="29"/>
        <v>572.93141653577266</v>
      </c>
      <c r="BP18">
        <v>7</v>
      </c>
      <c r="BQ18">
        <f t="shared" ca="1" si="36"/>
        <v>2122.7585126265531</v>
      </c>
      <c r="BR18">
        <f t="shared" ca="1" si="30"/>
        <v>1068.2963822267086</v>
      </c>
      <c r="BS18">
        <f t="shared" ca="1" si="30"/>
        <v>1186.9918207151484</v>
      </c>
      <c r="BT18">
        <f t="shared" ca="1" si="30"/>
        <v>455.30260398846821</v>
      </c>
      <c r="BU18">
        <f t="shared" ca="1" si="30"/>
        <v>7928.5801790046962</v>
      </c>
      <c r="BV18">
        <f t="shared" ca="1" si="30"/>
        <v>9412.8426098763757</v>
      </c>
      <c r="BW18">
        <f t="shared" ca="1" si="30"/>
        <v>9222.3294233983379</v>
      </c>
      <c r="BX18">
        <f t="shared" ca="1" si="30"/>
        <v>9178.1726210398592</v>
      </c>
      <c r="BY18">
        <f t="shared" ca="1" si="30"/>
        <v>9296.4037135140661</v>
      </c>
      <c r="BZ18">
        <f t="shared" ca="1" si="30"/>
        <v>7938.7901228008423</v>
      </c>
      <c r="CA18">
        <f t="shared" ca="1" si="30"/>
        <v>5056.9746754750222</v>
      </c>
      <c r="CB18">
        <f t="shared" ca="1" si="30"/>
        <v>2209.3682556208937</v>
      </c>
      <c r="CD18">
        <v>7</v>
      </c>
      <c r="CE18">
        <f t="shared" ca="1" si="37"/>
        <v>2149.4702178552288</v>
      </c>
      <c r="CF18">
        <f t="shared" ca="1" si="31"/>
        <v>1228.755446069963</v>
      </c>
      <c r="CG18">
        <f t="shared" ca="1" si="31"/>
        <v>1287.6547620038982</v>
      </c>
      <c r="CH18">
        <f t="shared" ca="1" si="31"/>
        <v>783.870395311268</v>
      </c>
      <c r="CI18">
        <f t="shared" ca="1" si="31"/>
        <v>8113.1045773154547</v>
      </c>
      <c r="CJ18">
        <f t="shared" ca="1" si="31"/>
        <v>9469.870724743294</v>
      </c>
      <c r="CK18">
        <f t="shared" ca="1" si="31"/>
        <v>9399.3099703893749</v>
      </c>
      <c r="CL18">
        <f t="shared" ca="1" si="31"/>
        <v>9301.603633071205</v>
      </c>
      <c r="CM18">
        <f t="shared" ca="1" si="31"/>
        <v>9340.7806432811249</v>
      </c>
      <c r="CN18">
        <f t="shared" ca="1" si="31"/>
        <v>8138.1641460387627</v>
      </c>
      <c r="CO18">
        <f t="shared" ca="1" si="31"/>
        <v>6699.3792819770315</v>
      </c>
      <c r="CP18">
        <f t="shared" ca="1" si="31"/>
        <v>2481.7331736707351</v>
      </c>
    </row>
    <row r="19" spans="1:94">
      <c r="A19">
        <v>0.58333299999999999</v>
      </c>
      <c r="B19">
        <f>Data!BP10</f>
        <v>7321.6963428552535</v>
      </c>
      <c r="C19">
        <f>Data!BQ10</f>
        <v>3869.6860842782448</v>
      </c>
      <c r="D19">
        <f>Data!BR10</f>
        <v>5168.2778954723963</v>
      </c>
      <c r="E19">
        <f>Data!BS10</f>
        <v>7221.8861697150169</v>
      </c>
      <c r="F19">
        <f>Data!BT10</f>
        <v>7366.7980267628327</v>
      </c>
      <c r="G19">
        <f>Data!BU10</f>
        <v>7555.1803232406646</v>
      </c>
      <c r="H19">
        <f>Data!BV10</f>
        <v>9161.1717939267237</v>
      </c>
      <c r="I19">
        <f>Data!BW10</f>
        <v>9301.801086411946</v>
      </c>
      <c r="J19">
        <f>Data!BX10</f>
        <v>0</v>
      </c>
      <c r="L19">
        <v>8</v>
      </c>
      <c r="M19">
        <f t="shared" ca="1" si="32"/>
        <v>0</v>
      </c>
      <c r="N19">
        <f t="shared" ca="1" si="25"/>
        <v>0</v>
      </c>
      <c r="O19">
        <f t="shared" ca="1" si="25"/>
        <v>0</v>
      </c>
      <c r="P19">
        <f t="shared" ca="1" si="25"/>
        <v>0</v>
      </c>
      <c r="Q19">
        <f t="shared" ca="1" si="25"/>
        <v>4146.7771283427273</v>
      </c>
      <c r="R19">
        <f t="shared" ca="1" si="25"/>
        <v>4286.6010190433462</v>
      </c>
      <c r="S19">
        <f t="shared" ca="1" si="25"/>
        <v>4145.1960844875548</v>
      </c>
      <c r="T19">
        <f t="shared" ca="1" si="25"/>
        <v>1828.9494768263728</v>
      </c>
      <c r="U19">
        <f t="shared" ca="1" si="25"/>
        <v>3597.2243290636857</v>
      </c>
      <c r="V19">
        <f t="shared" ca="1" si="25"/>
        <v>0</v>
      </c>
      <c r="W19">
        <f t="shared" ca="1" si="25"/>
        <v>0</v>
      </c>
      <c r="X19">
        <f t="shared" ca="1" si="26"/>
        <v>0</v>
      </c>
      <c r="Z19">
        <v>8</v>
      </c>
      <c r="AA19">
        <f t="shared" ca="1" si="33"/>
        <v>906.99063359896536</v>
      </c>
      <c r="AB19">
        <f t="shared" ca="1" si="27"/>
        <v>200.55545377112165</v>
      </c>
      <c r="AC19">
        <f t="shared" ca="1" si="27"/>
        <v>229.83743789214518</v>
      </c>
      <c r="AD19">
        <f t="shared" ca="1" si="27"/>
        <v>157.53718485328497</v>
      </c>
      <c r="AE19">
        <f t="shared" ca="1" si="27"/>
        <v>6020.642414862752</v>
      </c>
      <c r="AF19">
        <f t="shared" ca="1" si="27"/>
        <v>7831.8299559530633</v>
      </c>
      <c r="AG19">
        <f t="shared" ca="1" si="27"/>
        <v>7735.355739684177</v>
      </c>
      <c r="AH19">
        <f t="shared" ca="1" si="27"/>
        <v>7128.7644472315978</v>
      </c>
      <c r="AI19">
        <f t="shared" ca="1" si="27"/>
        <v>7961.4275495797656</v>
      </c>
      <c r="AJ19">
        <f t="shared" ca="1" si="27"/>
        <v>3482.2375005244621</v>
      </c>
      <c r="AK19">
        <f t="shared" ca="1" si="27"/>
        <v>1091.1267939607339</v>
      </c>
      <c r="AL19">
        <f t="shared" ca="1" si="27"/>
        <v>468.27572719478496</v>
      </c>
      <c r="AN19">
        <v>8</v>
      </c>
      <c r="AO19">
        <f t="shared" ca="1" si="34"/>
        <v>447.80410080441942</v>
      </c>
      <c r="AP19">
        <f t="shared" ca="1" si="28"/>
        <v>0</v>
      </c>
      <c r="AQ19">
        <f t="shared" ca="1" si="28"/>
        <v>0</v>
      </c>
      <c r="AR19">
        <f t="shared" ca="1" si="28"/>
        <v>0</v>
      </c>
      <c r="AS19">
        <f t="shared" ca="1" si="28"/>
        <v>5563.4935111298964</v>
      </c>
      <c r="AT19">
        <f t="shared" ca="1" si="28"/>
        <v>7692.2913561999458</v>
      </c>
      <c r="AU19">
        <f t="shared" ca="1" si="28"/>
        <v>7526.6284756941441</v>
      </c>
      <c r="AV19">
        <f t="shared" ca="1" si="28"/>
        <v>7373.9328001086733</v>
      </c>
      <c r="AW19">
        <f t="shared" ca="1" si="28"/>
        <v>8373.6900809361014</v>
      </c>
      <c r="AX19">
        <f t="shared" ca="1" si="28"/>
        <v>2988.9645891450082</v>
      </c>
      <c r="AY19">
        <f t="shared" ca="1" si="28"/>
        <v>659.14920520121291</v>
      </c>
      <c r="AZ19">
        <f t="shared" ca="1" si="28"/>
        <v>445.85637475845562</v>
      </c>
      <c r="BB19">
        <v>8</v>
      </c>
      <c r="BC19">
        <f t="shared" ca="1" si="35"/>
        <v>1399.4362631196952</v>
      </c>
      <c r="BD19">
        <f t="shared" ca="1" si="29"/>
        <v>241.65026557169617</v>
      </c>
      <c r="BE19">
        <f t="shared" ca="1" si="29"/>
        <v>266.84611489022876</v>
      </c>
      <c r="BF19">
        <f t="shared" ca="1" si="29"/>
        <v>266.26305477863997</v>
      </c>
      <c r="BG19">
        <f t="shared" ca="1" si="29"/>
        <v>7172.357975161387</v>
      </c>
      <c r="BH19">
        <f t="shared" ca="1" si="29"/>
        <v>7800.7598453413621</v>
      </c>
      <c r="BI19">
        <f t="shared" ca="1" si="29"/>
        <v>8387.7876826133561</v>
      </c>
      <c r="BJ19">
        <f t="shared" ca="1" si="29"/>
        <v>8327.6683364980818</v>
      </c>
      <c r="BK19">
        <f t="shared" ca="1" si="29"/>
        <v>9064.9676136027101</v>
      </c>
      <c r="BL19">
        <f t="shared" ca="1" si="29"/>
        <v>5482.4700915987387</v>
      </c>
      <c r="BM19">
        <f t="shared" ca="1" si="29"/>
        <v>931.13870209661798</v>
      </c>
      <c r="BN19">
        <f t="shared" ca="1" si="29"/>
        <v>560.93636227392619</v>
      </c>
      <c r="BP19">
        <v>8</v>
      </c>
      <c r="BQ19">
        <f t="shared" ca="1" si="36"/>
        <v>2101.2630239412724</v>
      </c>
      <c r="BR19">
        <f t="shared" ca="1" si="30"/>
        <v>1091.6675595549311</v>
      </c>
      <c r="BS19">
        <f t="shared" ca="1" si="30"/>
        <v>1085.2457203107992</v>
      </c>
      <c r="BT19">
        <f t="shared" ca="1" si="30"/>
        <v>664.66910073128122</v>
      </c>
      <c r="BU19">
        <f t="shared" ca="1" si="30"/>
        <v>7977.762121647409</v>
      </c>
      <c r="BV19">
        <f t="shared" ca="1" si="30"/>
        <v>9418.7057459177267</v>
      </c>
      <c r="BW19">
        <f t="shared" ca="1" si="30"/>
        <v>9219.6973420236682</v>
      </c>
      <c r="BX19">
        <f t="shared" ca="1" si="30"/>
        <v>9197.1914401904305</v>
      </c>
      <c r="BY19">
        <f t="shared" ca="1" si="30"/>
        <v>9298.7060761522825</v>
      </c>
      <c r="BZ19">
        <f t="shared" ca="1" si="30"/>
        <v>7954.8849319533501</v>
      </c>
      <c r="CA19">
        <f t="shared" ca="1" si="30"/>
        <v>3979.0664960854542</v>
      </c>
      <c r="CB19">
        <f t="shared" ca="1" si="30"/>
        <v>1112.4021679325569</v>
      </c>
      <c r="CD19">
        <v>8</v>
      </c>
      <c r="CE19">
        <f t="shared" ca="1" si="37"/>
        <v>2180.6924092658933</v>
      </c>
      <c r="CF19">
        <f t="shared" ca="1" si="31"/>
        <v>1962.1373055794479</v>
      </c>
      <c r="CG19">
        <f t="shared" ca="1" si="31"/>
        <v>1990.2252794881495</v>
      </c>
      <c r="CH19">
        <f t="shared" ca="1" si="31"/>
        <v>1276.3350879189065</v>
      </c>
      <c r="CI19">
        <f t="shared" ca="1" si="31"/>
        <v>8102.6603348183326</v>
      </c>
      <c r="CJ19">
        <f t="shared" ca="1" si="31"/>
        <v>9504.4278936315568</v>
      </c>
      <c r="CK19">
        <f t="shared" ca="1" si="31"/>
        <v>9262.3756062086522</v>
      </c>
      <c r="CL19">
        <f t="shared" ca="1" si="31"/>
        <v>9293.8254830505066</v>
      </c>
      <c r="CM19">
        <f t="shared" ca="1" si="31"/>
        <v>9350.4549122246372</v>
      </c>
      <c r="CN19">
        <f t="shared" ca="1" si="31"/>
        <v>8137.9317368434395</v>
      </c>
      <c r="CO19">
        <f t="shared" ca="1" si="31"/>
        <v>6380.9092450522294</v>
      </c>
      <c r="CP19">
        <f t="shared" ca="1" si="31"/>
        <v>2257.0735495957638</v>
      </c>
    </row>
    <row r="20" spans="1:94">
      <c r="A20">
        <v>0.66666700000000001</v>
      </c>
      <c r="B20">
        <f>Data!BP11</f>
        <v>8766.1707040808215</v>
      </c>
      <c r="C20">
        <f>Data!BQ11</f>
        <v>4436.9348125625302</v>
      </c>
      <c r="D20">
        <f>Data!BR11</f>
        <v>7287.6556101092656</v>
      </c>
      <c r="E20">
        <f>Data!BS11</f>
        <v>8882.3005993488805</v>
      </c>
      <c r="F20">
        <f>Data!BT11</f>
        <v>9032.760044993991</v>
      </c>
      <c r="G20">
        <f>Data!BU11</f>
        <v>9201.8358450855776</v>
      </c>
      <c r="H20">
        <f>Data!BV11</f>
        <v>9303.4090557226737</v>
      </c>
      <c r="I20">
        <f>Data!BW11</f>
        <v>9340.7806432811249</v>
      </c>
      <c r="J20">
        <f>Data!BX11</f>
        <v>0</v>
      </c>
      <c r="L20">
        <v>9</v>
      </c>
      <c r="M20">
        <f t="shared" ca="1" si="32"/>
        <v>0</v>
      </c>
      <c r="N20">
        <f t="shared" ca="1" si="25"/>
        <v>0</v>
      </c>
      <c r="O20">
        <f t="shared" ca="1" si="25"/>
        <v>0</v>
      </c>
      <c r="P20">
        <f t="shared" ca="1" si="25"/>
        <v>0</v>
      </c>
      <c r="Q20">
        <f t="shared" ca="1" si="25"/>
        <v>4146.8276726189461</v>
      </c>
      <c r="R20">
        <f t="shared" ca="1" si="25"/>
        <v>4210.6433641679614</v>
      </c>
      <c r="S20">
        <f t="shared" ca="1" si="25"/>
        <v>4147.6127622177792</v>
      </c>
      <c r="T20">
        <f t="shared" ca="1" si="25"/>
        <v>2500.021935074617</v>
      </c>
      <c r="U20">
        <f t="shared" ca="1" si="25"/>
        <v>3595.2197997540279</v>
      </c>
      <c r="V20">
        <f t="shared" ca="1" si="25"/>
        <v>0</v>
      </c>
      <c r="W20">
        <f t="shared" ca="1" si="25"/>
        <v>0</v>
      </c>
      <c r="X20">
        <f t="shared" ca="1" si="26"/>
        <v>0</v>
      </c>
      <c r="Z20">
        <v>9</v>
      </c>
      <c r="AA20">
        <f t="shared" ca="1" si="33"/>
        <v>935.40270147272281</v>
      </c>
      <c r="AB20">
        <f t="shared" ca="1" si="27"/>
        <v>223.26568969803094</v>
      </c>
      <c r="AC20">
        <f t="shared" ca="1" si="27"/>
        <v>231.51416989331423</v>
      </c>
      <c r="AD20">
        <f t="shared" ca="1" si="27"/>
        <v>168.6807270450355</v>
      </c>
      <c r="AE20">
        <f t="shared" ca="1" si="27"/>
        <v>6179.6972528216165</v>
      </c>
      <c r="AF20">
        <f t="shared" ca="1" si="27"/>
        <v>7912.3835853318242</v>
      </c>
      <c r="AG20">
        <f t="shared" ca="1" si="27"/>
        <v>7804.0260826032973</v>
      </c>
      <c r="AH20">
        <f t="shared" ca="1" si="27"/>
        <v>6875.1940303544925</v>
      </c>
      <c r="AI20">
        <f t="shared" ca="1" si="27"/>
        <v>7999.2490587450184</v>
      </c>
      <c r="AJ20">
        <f t="shared" ca="1" si="27"/>
        <v>3782.9093089841695</v>
      </c>
      <c r="AK20">
        <f t="shared" ca="1" si="27"/>
        <v>1169.1691345184024</v>
      </c>
      <c r="AL20">
        <f t="shared" ca="1" si="27"/>
        <v>506.70609400548278</v>
      </c>
      <c r="AN20">
        <v>9</v>
      </c>
      <c r="AO20">
        <f t="shared" ca="1" si="34"/>
        <v>438.64162218114541</v>
      </c>
      <c r="AP20">
        <f t="shared" ca="1" si="28"/>
        <v>0</v>
      </c>
      <c r="AQ20">
        <f t="shared" ca="1" si="28"/>
        <v>195.88294011750352</v>
      </c>
      <c r="AR20">
        <f t="shared" ca="1" si="28"/>
        <v>0</v>
      </c>
      <c r="AS20">
        <f t="shared" ca="1" si="28"/>
        <v>5931.2607505422466</v>
      </c>
      <c r="AT20">
        <f t="shared" ca="1" si="28"/>
        <v>7705.6865341506873</v>
      </c>
      <c r="AU20">
        <f t="shared" ca="1" si="28"/>
        <v>7557.8209073907738</v>
      </c>
      <c r="AV20">
        <f t="shared" ca="1" si="28"/>
        <v>7326.6857112546622</v>
      </c>
      <c r="AW20">
        <f t="shared" ca="1" si="28"/>
        <v>8406.1187217062252</v>
      </c>
      <c r="AX20">
        <f t="shared" ca="1" si="28"/>
        <v>3426.5296950038655</v>
      </c>
      <c r="AY20">
        <f t="shared" ca="1" si="28"/>
        <v>666.09963365177975</v>
      </c>
      <c r="AZ20">
        <f t="shared" ca="1" si="28"/>
        <v>462.64516390909034</v>
      </c>
      <c r="BB20">
        <v>9</v>
      </c>
      <c r="BC20">
        <f t="shared" ca="1" si="35"/>
        <v>2000.8494973987226</v>
      </c>
      <c r="BD20">
        <f t="shared" ca="1" si="29"/>
        <v>248.28842368957402</v>
      </c>
      <c r="BE20">
        <f t="shared" ca="1" si="29"/>
        <v>289.43406260174447</v>
      </c>
      <c r="BF20">
        <f t="shared" ca="1" si="29"/>
        <v>278.40605142841349</v>
      </c>
      <c r="BG20">
        <f t="shared" ca="1" si="29"/>
        <v>7691.5265787868821</v>
      </c>
      <c r="BH20">
        <f t="shared" ca="1" si="29"/>
        <v>7837.9821619532231</v>
      </c>
      <c r="BI20">
        <f t="shared" ca="1" si="29"/>
        <v>8738.5035506363529</v>
      </c>
      <c r="BJ20">
        <f t="shared" ca="1" si="29"/>
        <v>7590.6402034546618</v>
      </c>
      <c r="BK20">
        <f t="shared" ca="1" si="29"/>
        <v>9151.0591596717077</v>
      </c>
      <c r="BL20">
        <f t="shared" ca="1" si="29"/>
        <v>5811.2539951306035</v>
      </c>
      <c r="BM20">
        <f t="shared" ca="1" si="29"/>
        <v>1211.2896824720785</v>
      </c>
      <c r="BN20">
        <f t="shared" ca="1" si="29"/>
        <v>538.81426627645976</v>
      </c>
      <c r="BP20">
        <v>9</v>
      </c>
      <c r="BQ20">
        <f t="shared" ca="1" si="36"/>
        <v>2137.6133336942598</v>
      </c>
      <c r="BR20">
        <f t="shared" ca="1" si="30"/>
        <v>1097.7344079244999</v>
      </c>
      <c r="BS20">
        <f t="shared" ca="1" si="30"/>
        <v>1073.1174559004141</v>
      </c>
      <c r="BT20">
        <f t="shared" ca="1" si="30"/>
        <v>534.94792438099921</v>
      </c>
      <c r="BU20">
        <f t="shared" ca="1" si="30"/>
        <v>7970.9589565436754</v>
      </c>
      <c r="BV20">
        <f t="shared" ca="1" si="30"/>
        <v>9418.4827842506693</v>
      </c>
      <c r="BW20">
        <f t="shared" ca="1" si="30"/>
        <v>9266.8235025158847</v>
      </c>
      <c r="BX20">
        <f t="shared" ca="1" si="30"/>
        <v>9145.3377365543329</v>
      </c>
      <c r="BY20">
        <f t="shared" ca="1" si="30"/>
        <v>9301.2181739179869</v>
      </c>
      <c r="BZ20">
        <f t="shared" ca="1" si="30"/>
        <v>8019.3728151384312</v>
      </c>
      <c r="CA20">
        <f t="shared" ca="1" si="30"/>
        <v>4059.869315831621</v>
      </c>
      <c r="CB20">
        <f t="shared" ca="1" si="30"/>
        <v>2175.1252170474477</v>
      </c>
      <c r="CD20">
        <v>9</v>
      </c>
      <c r="CE20">
        <f t="shared" ca="1" si="37"/>
        <v>2149.2786692196528</v>
      </c>
      <c r="CF20">
        <f t="shared" ca="1" si="31"/>
        <v>2008.6895287295567</v>
      </c>
      <c r="CG20">
        <f t="shared" ca="1" si="31"/>
        <v>1298.6170833322606</v>
      </c>
      <c r="CH20">
        <f t="shared" ca="1" si="31"/>
        <v>1271.5917201651819</v>
      </c>
      <c r="CI20">
        <f t="shared" ca="1" si="31"/>
        <v>8122.9819681166682</v>
      </c>
      <c r="CJ20">
        <f t="shared" ca="1" si="31"/>
        <v>9546.845406036422</v>
      </c>
      <c r="CK20">
        <f t="shared" ca="1" si="31"/>
        <v>9311.5858914361615</v>
      </c>
      <c r="CL20">
        <f t="shared" ca="1" si="31"/>
        <v>9247.3323069520557</v>
      </c>
      <c r="CM20">
        <f t="shared" ca="1" si="31"/>
        <v>9340.7815880339513</v>
      </c>
      <c r="CN20">
        <f t="shared" ca="1" si="31"/>
        <v>8138.2756268722915</v>
      </c>
      <c r="CO20">
        <f t="shared" ca="1" si="31"/>
        <v>5828.6950770608955</v>
      </c>
      <c r="CP20">
        <f t="shared" ca="1" si="31"/>
        <v>4192.4219164029682</v>
      </c>
    </row>
    <row r="21" spans="1:94">
      <c r="A21">
        <v>0.75</v>
      </c>
      <c r="B21">
        <f>Data!BP12</f>
        <v>6012.3508794641311</v>
      </c>
      <c r="C21">
        <f>Data!BQ12</f>
        <v>1012.3931136938588</v>
      </c>
      <c r="D21">
        <f>Data!BR12</f>
        <v>1615.9699500397087</v>
      </c>
      <c r="E21">
        <f>Data!BS12</f>
        <v>5138.2234185553043</v>
      </c>
      <c r="F21">
        <f>Data!BT12</f>
        <v>5885.5739209812255</v>
      </c>
      <c r="G21">
        <f>Data!BU12</f>
        <v>7768.4866164112</v>
      </c>
      <c r="H21">
        <f>Data!BV12</f>
        <v>7982.1287692115611</v>
      </c>
      <c r="I21">
        <f>Data!BW12</f>
        <v>8137.9638584395416</v>
      </c>
      <c r="J21">
        <f>Data!BX12</f>
        <v>0</v>
      </c>
      <c r="L21">
        <v>10</v>
      </c>
      <c r="M21">
        <f t="shared" ca="1" si="32"/>
        <v>0</v>
      </c>
      <c r="N21">
        <f t="shared" ca="1" si="25"/>
        <v>0</v>
      </c>
      <c r="O21">
        <f t="shared" ca="1" si="25"/>
        <v>0</v>
      </c>
      <c r="P21">
        <f t="shared" ca="1" si="25"/>
        <v>0</v>
      </c>
      <c r="Q21">
        <f t="shared" ca="1" si="25"/>
        <v>4356.0753076467727</v>
      </c>
      <c r="R21">
        <f t="shared" ca="1" si="25"/>
        <v>4066.7079091663491</v>
      </c>
      <c r="S21">
        <f t="shared" ca="1" si="25"/>
        <v>3451.4553450140152</v>
      </c>
      <c r="T21">
        <f t="shared" ca="1" si="25"/>
        <v>2146.3761523483922</v>
      </c>
      <c r="U21">
        <f t="shared" ca="1" si="25"/>
        <v>3590.4948546804198</v>
      </c>
      <c r="V21">
        <f t="shared" ca="1" si="25"/>
        <v>0</v>
      </c>
      <c r="W21">
        <f t="shared" ca="1" si="25"/>
        <v>0</v>
      </c>
      <c r="X21">
        <f t="shared" ca="1" si="26"/>
        <v>0</v>
      </c>
      <c r="Z21">
        <v>10</v>
      </c>
      <c r="AA21">
        <f t="shared" ca="1" si="33"/>
        <v>1011.1209887529824</v>
      </c>
      <c r="AB21">
        <f t="shared" ca="1" si="27"/>
        <v>169.00863643220882</v>
      </c>
      <c r="AC21">
        <f t="shared" ca="1" si="27"/>
        <v>209.24616549432898</v>
      </c>
      <c r="AD21">
        <f t="shared" ca="1" si="27"/>
        <v>153.9993256918693</v>
      </c>
      <c r="AE21">
        <f t="shared" ca="1" si="27"/>
        <v>6256.9506751696181</v>
      </c>
      <c r="AF21">
        <f t="shared" ca="1" si="27"/>
        <v>7816.5138294006356</v>
      </c>
      <c r="AG21">
        <f t="shared" ca="1" si="27"/>
        <v>7424.903146861624</v>
      </c>
      <c r="AH21">
        <f t="shared" ca="1" si="27"/>
        <v>7080.4186952776299</v>
      </c>
      <c r="AI21">
        <f t="shared" ca="1" si="27"/>
        <v>8046.4445908627013</v>
      </c>
      <c r="AJ21">
        <f t="shared" ca="1" si="27"/>
        <v>3863.9432601474614</v>
      </c>
      <c r="AK21">
        <f t="shared" ca="1" si="27"/>
        <v>1134.5113978726979</v>
      </c>
      <c r="AL21">
        <f t="shared" ca="1" si="27"/>
        <v>553.96441877533539</v>
      </c>
      <c r="AN21">
        <v>10</v>
      </c>
      <c r="AO21">
        <f t="shared" ca="1" si="34"/>
        <v>552.35109810412689</v>
      </c>
      <c r="AP21">
        <f t="shared" ca="1" si="28"/>
        <v>0</v>
      </c>
      <c r="AQ21">
        <f t="shared" ca="1" si="28"/>
        <v>0</v>
      </c>
      <c r="AR21">
        <f t="shared" ca="1" si="28"/>
        <v>0</v>
      </c>
      <c r="AS21">
        <f t="shared" ca="1" si="28"/>
        <v>6202.7165801847741</v>
      </c>
      <c r="AT21">
        <f t="shared" ca="1" si="28"/>
        <v>7720.8573750388641</v>
      </c>
      <c r="AU21">
        <f t="shared" ca="1" si="28"/>
        <v>7505.3167414336212</v>
      </c>
      <c r="AV21">
        <f t="shared" ca="1" si="28"/>
        <v>7324.3540612788238</v>
      </c>
      <c r="AW21">
        <f t="shared" ca="1" si="28"/>
        <v>8374.7160825056962</v>
      </c>
      <c r="AX21">
        <f t="shared" ca="1" si="28"/>
        <v>3448.7261902864202</v>
      </c>
      <c r="AY21">
        <f t="shared" ca="1" si="28"/>
        <v>792.31630843915627</v>
      </c>
      <c r="AZ21">
        <f t="shared" ca="1" si="28"/>
        <v>476.75448642609973</v>
      </c>
      <c r="BB21">
        <v>10</v>
      </c>
      <c r="BC21">
        <f t="shared" ca="1" si="35"/>
        <v>2037.5521999560003</v>
      </c>
      <c r="BD21">
        <f t="shared" ca="1" si="29"/>
        <v>240.00859515623446</v>
      </c>
      <c r="BE21">
        <f t="shared" ca="1" si="29"/>
        <v>265.3991078423179</v>
      </c>
      <c r="BF21">
        <f t="shared" ca="1" si="29"/>
        <v>266.34814158007794</v>
      </c>
      <c r="BG21">
        <f t="shared" ca="1" si="29"/>
        <v>7560.6750056796755</v>
      </c>
      <c r="BH21">
        <f t="shared" ca="1" si="29"/>
        <v>7830.2767579001675</v>
      </c>
      <c r="BI21">
        <f t="shared" ca="1" si="29"/>
        <v>7597.7825348231145</v>
      </c>
      <c r="BJ21">
        <f t="shared" ca="1" si="29"/>
        <v>7582.0694058125182</v>
      </c>
      <c r="BK21">
        <f t="shared" ca="1" si="29"/>
        <v>9130.5287359987124</v>
      </c>
      <c r="BL21">
        <f t="shared" ca="1" si="29"/>
        <v>5664.2717122634813</v>
      </c>
      <c r="BM21">
        <f t="shared" ca="1" si="29"/>
        <v>920.65572473360851</v>
      </c>
      <c r="BN21">
        <f t="shared" ca="1" si="29"/>
        <v>591.0184141641422</v>
      </c>
      <c r="BP21">
        <v>10</v>
      </c>
      <c r="BQ21">
        <f t="shared" ca="1" si="36"/>
        <v>2101.3556097182709</v>
      </c>
      <c r="BR21">
        <f t="shared" ca="1" si="30"/>
        <v>1076.9925958065717</v>
      </c>
      <c r="BS21">
        <f t="shared" ca="1" si="30"/>
        <v>709.95393796462008</v>
      </c>
      <c r="BT21">
        <f t="shared" ca="1" si="30"/>
        <v>466.56745288599615</v>
      </c>
      <c r="BU21">
        <f t="shared" ca="1" si="30"/>
        <v>7976.5462247596843</v>
      </c>
      <c r="BV21">
        <f t="shared" ca="1" si="30"/>
        <v>9354.1366139895654</v>
      </c>
      <c r="BW21">
        <f t="shared" ca="1" si="30"/>
        <v>9212.2744190657413</v>
      </c>
      <c r="BX21">
        <f t="shared" ca="1" si="30"/>
        <v>9120.759047019721</v>
      </c>
      <c r="BY21">
        <f t="shared" ca="1" si="30"/>
        <v>9306.4870604314601</v>
      </c>
      <c r="BZ21">
        <f t="shared" ca="1" si="30"/>
        <v>7944.0249982125615</v>
      </c>
      <c r="CA21">
        <f t="shared" ca="1" si="30"/>
        <v>4456.4666324978998</v>
      </c>
      <c r="CB21">
        <f t="shared" ca="1" si="30"/>
        <v>2106.4830194959741</v>
      </c>
      <c r="CD21">
        <v>10</v>
      </c>
      <c r="CE21">
        <f t="shared" ca="1" si="37"/>
        <v>2180.6676095041971</v>
      </c>
      <c r="CF21">
        <f t="shared" ca="1" si="31"/>
        <v>1126.2762174722384</v>
      </c>
      <c r="CG21">
        <f t="shared" ca="1" si="31"/>
        <v>1957.4774303567665</v>
      </c>
      <c r="CH21">
        <f t="shared" ca="1" si="31"/>
        <v>1416.7738946154836</v>
      </c>
      <c r="CI21">
        <f t="shared" ca="1" si="31"/>
        <v>8122.2356133837211</v>
      </c>
      <c r="CJ21">
        <f t="shared" ca="1" si="31"/>
        <v>9562.9666682680727</v>
      </c>
      <c r="CK21">
        <f t="shared" ca="1" si="31"/>
        <v>9311.5868361889879</v>
      </c>
      <c r="CL21">
        <f t="shared" ca="1" si="31"/>
        <v>9243.1083170647071</v>
      </c>
      <c r="CM21">
        <f t="shared" ca="1" si="31"/>
        <v>9340.7815880339513</v>
      </c>
      <c r="CN21">
        <f t="shared" ca="1" si="31"/>
        <v>8900.7535115563696</v>
      </c>
      <c r="CO21">
        <f t="shared" ca="1" si="31"/>
        <v>7475.1418085311489</v>
      </c>
      <c r="CP21">
        <f t="shared" ca="1" si="31"/>
        <v>3901.5738540551893</v>
      </c>
    </row>
    <row r="22" spans="1:94">
      <c r="A22">
        <v>0.83333299999999999</v>
      </c>
      <c r="B22">
        <f>Data!BP13</f>
        <v>2577.690857058602</v>
      </c>
      <c r="C22">
        <f>Data!BQ13</f>
        <v>0</v>
      </c>
      <c r="D22">
        <f>Data!BR13</f>
        <v>0</v>
      </c>
      <c r="E22">
        <f>Data!BS13</f>
        <v>503.65481746129439</v>
      </c>
      <c r="F22">
        <f>Data!BT13</f>
        <v>1314.2122363336455</v>
      </c>
      <c r="G22">
        <f>Data!BU13</f>
        <v>4022.2445345156652</v>
      </c>
      <c r="H22">
        <f>Data!BV13</f>
        <v>6594.9311884888493</v>
      </c>
      <c r="I22">
        <f>Data!BW13</f>
        <v>6698.6749687448646</v>
      </c>
      <c r="J22">
        <f>Data!BX13</f>
        <v>0</v>
      </c>
    </row>
    <row r="23" spans="1:94">
      <c r="A23">
        <v>0.91666700000000001</v>
      </c>
      <c r="B23">
        <f>Data!BP14</f>
        <v>893.31132211674037</v>
      </c>
      <c r="C23">
        <f>Data!BQ14</f>
        <v>0</v>
      </c>
      <c r="D23">
        <f>Data!BR14</f>
        <v>0</v>
      </c>
      <c r="E23">
        <f>Data!BS14</f>
        <v>380.16260316090597</v>
      </c>
      <c r="F23">
        <f>Data!BT14</f>
        <v>421.11881913136023</v>
      </c>
      <c r="G23">
        <f>Data!BU14</f>
        <v>2004.8545408185259</v>
      </c>
      <c r="H23">
        <f>Data!BV14</f>
        <v>2307.3088916400407</v>
      </c>
      <c r="I23">
        <f>Data!BW14</f>
        <v>4117.1303122702766</v>
      </c>
      <c r="J23">
        <f>Data!BX14</f>
        <v>0</v>
      </c>
    </row>
    <row r="24" spans="1:94">
      <c r="A24">
        <v>1</v>
      </c>
      <c r="B24">
        <f>Data!BP15</f>
        <v>1327.1044961280995</v>
      </c>
      <c r="C24">
        <f>Data!BQ15</f>
        <v>259.82403284247596</v>
      </c>
      <c r="D24">
        <f>Data!BR15</f>
        <v>299.53025225287348</v>
      </c>
      <c r="E24">
        <f>Data!BS15</f>
        <v>408.55641127366567</v>
      </c>
      <c r="F24">
        <f>Data!BT15</f>
        <v>1574.343786221152</v>
      </c>
      <c r="G24">
        <f>Data!BU15</f>
        <v>2064.6167703653791</v>
      </c>
      <c r="H24">
        <f>Data!BV15</f>
        <v>2142.1821583632859</v>
      </c>
      <c r="I24">
        <f>Data!BW15</f>
        <v>2180.6361964727157</v>
      </c>
      <c r="J24">
        <f>Data!BX15</f>
        <v>0</v>
      </c>
    </row>
    <row r="25" spans="1:94">
      <c r="A25">
        <v>1.0833299999999999</v>
      </c>
      <c r="B25">
        <f>Data!BP16</f>
        <v>90.725270976293572</v>
      </c>
      <c r="C25">
        <f>Data!BQ16</f>
        <v>0</v>
      </c>
      <c r="D25">
        <f>Data!BR16</f>
        <v>0</v>
      </c>
      <c r="E25">
        <f>Data!BS16</f>
        <v>0</v>
      </c>
      <c r="F25">
        <f>Data!BT16</f>
        <v>0</v>
      </c>
      <c r="G25">
        <f>Data!BU16</f>
        <v>0</v>
      </c>
      <c r="H25">
        <f>Data!BV16</f>
        <v>296.68512911582388</v>
      </c>
      <c r="I25">
        <f>Data!BW16</f>
        <v>1959.6315848953238</v>
      </c>
      <c r="J25">
        <f>Data!BX16</f>
        <v>0</v>
      </c>
    </row>
    <row r="26" spans="1:94">
      <c r="A26">
        <v>1.1666700000000001</v>
      </c>
      <c r="B26">
        <f>Data!BP17</f>
        <v>176.24368242939804</v>
      </c>
      <c r="C26">
        <f>Data!BQ17</f>
        <v>0</v>
      </c>
      <c r="D26">
        <f>Data!BR17</f>
        <v>0</v>
      </c>
      <c r="E26">
        <f>Data!BS17</f>
        <v>0</v>
      </c>
      <c r="F26">
        <f>Data!BT17</f>
        <v>0</v>
      </c>
      <c r="G26">
        <f>Data!BU17</f>
        <v>228.60649138712941</v>
      </c>
      <c r="H26">
        <f>Data!BV17</f>
        <v>1174.8268290386327</v>
      </c>
      <c r="I26">
        <f>Data!BW17</f>
        <v>1712.3164337582152</v>
      </c>
      <c r="J26">
        <f>Data!BX17</f>
        <v>0</v>
      </c>
    </row>
    <row r="27" spans="1:94">
      <c r="A27">
        <v>1.25</v>
      </c>
      <c r="B27">
        <f>Data!BP18</f>
        <v>135.03824481505495</v>
      </c>
      <c r="C27">
        <f>Data!BQ18</f>
        <v>0</v>
      </c>
      <c r="D27">
        <f>Data!BR18</f>
        <v>0</v>
      </c>
      <c r="E27">
        <f>Data!BS18</f>
        <v>0</v>
      </c>
      <c r="F27">
        <f>Data!BT18</f>
        <v>0</v>
      </c>
      <c r="G27">
        <f>Data!BU18</f>
        <v>244.81405088477669</v>
      </c>
      <c r="H27">
        <f>Data!BV18</f>
        <v>657.44126923202884</v>
      </c>
      <c r="I27">
        <f>Data!BW18</f>
        <v>1963.5243208228751</v>
      </c>
      <c r="J27">
        <f>Data!BX18</f>
        <v>0</v>
      </c>
    </row>
    <row r="28" spans="1:94">
      <c r="A28">
        <v>1.3333299999999999</v>
      </c>
      <c r="B28">
        <f>Data!BP19</f>
        <v>6366.7657370478428</v>
      </c>
      <c r="C28">
        <f>Data!BQ19</f>
        <v>4370.2522685614558</v>
      </c>
      <c r="D28">
        <f>Data!BR19</f>
        <v>4555.6302510509704</v>
      </c>
      <c r="E28">
        <f>Data!BS19</f>
        <v>5320.9957727492911</v>
      </c>
      <c r="F28">
        <f>Data!BT19</f>
        <v>6583.0315542624812</v>
      </c>
      <c r="G28">
        <f>Data!BU19</f>
        <v>7237.945078260118</v>
      </c>
      <c r="H28">
        <f>Data!BV19</f>
        <v>7869.2941048824059</v>
      </c>
      <c r="I28">
        <f>Data!BW19</f>
        <v>8103.2876506951379</v>
      </c>
      <c r="J28">
        <f>Data!BX19</f>
        <v>0</v>
      </c>
    </row>
    <row r="29" spans="1:94">
      <c r="A29">
        <v>1.4166700000000001</v>
      </c>
      <c r="B29">
        <f>Data!BP20</f>
        <v>7834.837380540057</v>
      </c>
      <c r="C29">
        <f>Data!BQ20</f>
        <v>4323.905529151114</v>
      </c>
      <c r="D29">
        <f>Data!BR20</f>
        <v>7506.3635275653996</v>
      </c>
      <c r="E29">
        <f>Data!BS20</f>
        <v>7639.0578410607241</v>
      </c>
      <c r="F29">
        <f>Data!BT20</f>
        <v>7698.9787890824318</v>
      </c>
      <c r="G29">
        <f>Data!BU20</f>
        <v>7788.2437598956931</v>
      </c>
      <c r="H29">
        <f>Data!BV20</f>
        <v>9354.8385653396654</v>
      </c>
      <c r="I29">
        <f>Data!BW20</f>
        <v>9508.3231095352767</v>
      </c>
      <c r="J29">
        <f>Data!BX20</f>
        <v>0</v>
      </c>
    </row>
    <row r="30" spans="1:94">
      <c r="A30">
        <v>1.5</v>
      </c>
      <c r="B30">
        <f>Data!BP21</f>
        <v>7727.0853206921702</v>
      </c>
      <c r="C30">
        <f>Data!BQ21</f>
        <v>3200.8490293116383</v>
      </c>
      <c r="D30">
        <f>Data!BR21</f>
        <v>5794.416610256455</v>
      </c>
      <c r="E30">
        <f>Data!BS21</f>
        <v>7473.7832539666197</v>
      </c>
      <c r="F30">
        <f>Data!BT21</f>
        <v>7536.1024570384361</v>
      </c>
      <c r="G30">
        <f>Data!BU21</f>
        <v>9073.36835573608</v>
      </c>
      <c r="H30">
        <f>Data!BV21</f>
        <v>9263.9061057876061</v>
      </c>
      <c r="I30">
        <f>Data!BW21</f>
        <v>9399.4035009192012</v>
      </c>
      <c r="J30">
        <f>Data!BX21</f>
        <v>0</v>
      </c>
    </row>
    <row r="31" spans="1:94">
      <c r="A31">
        <v>1.5833299999999999</v>
      </c>
      <c r="B31">
        <f>Data!BP22</f>
        <v>6425.5960689017884</v>
      </c>
      <c r="C31">
        <f>Data!BQ22</f>
        <v>1608.2212054507368</v>
      </c>
      <c r="D31">
        <f>Data!BR22</f>
        <v>3190.7741851696833</v>
      </c>
      <c r="E31">
        <f>Data!BS22</f>
        <v>5219.7574769891935</v>
      </c>
      <c r="F31">
        <f>Data!BT22</f>
        <v>7239.5695807453103</v>
      </c>
      <c r="G31">
        <f>Data!BU22</f>
        <v>7523.6685650886729</v>
      </c>
      <c r="H31">
        <f>Data!BV22</f>
        <v>9229.8345398521724</v>
      </c>
      <c r="I31">
        <f>Data!BW22</f>
        <v>9293.8254830505066</v>
      </c>
      <c r="J31">
        <f>Data!BX22</f>
        <v>0</v>
      </c>
    </row>
    <row r="32" spans="1:94">
      <c r="A32">
        <v>1.6666700000000001</v>
      </c>
      <c r="B32">
        <f>Data!BP23</f>
        <v>6951.1730027901167</v>
      </c>
      <c r="C32">
        <f>Data!BQ23</f>
        <v>3897.073996342499</v>
      </c>
      <c r="D32">
        <f>Data!BR23</f>
        <v>4363.0348293432944</v>
      </c>
      <c r="E32">
        <f>Data!BS23</f>
        <v>5944.9280173070238</v>
      </c>
      <c r="F32">
        <f>Data!BT23</f>
        <v>6627.5898765722304</v>
      </c>
      <c r="G32">
        <f>Data!BU23</f>
        <v>8398.3953673494671</v>
      </c>
      <c r="H32">
        <f>Data!BV23</f>
        <v>9264.7129247014509</v>
      </c>
      <c r="I32">
        <f>Data!BW23</f>
        <v>9350.4558569774636</v>
      </c>
      <c r="J32">
        <f>Data!BX23</f>
        <v>0</v>
      </c>
    </row>
    <row r="33" spans="1:10">
      <c r="A33">
        <v>1.75</v>
      </c>
      <c r="B33">
        <f>Data!BP24</f>
        <v>1876.099729253747</v>
      </c>
      <c r="C33">
        <f>Data!BQ24</f>
        <v>0</v>
      </c>
      <c r="D33">
        <f>Data!BR24</f>
        <v>0</v>
      </c>
      <c r="E33">
        <f>Data!BS24</f>
        <v>0</v>
      </c>
      <c r="F33">
        <f>Data!BT24</f>
        <v>1717.9503491450334</v>
      </c>
      <c r="G33">
        <f>Data!BU24</f>
        <v>1905.5294876262246</v>
      </c>
      <c r="H33">
        <f>Data!BV24</f>
        <v>6927.0278678068889</v>
      </c>
      <c r="I33">
        <f>Data!BW24</f>
        <v>8141.5076262917983</v>
      </c>
      <c r="J33">
        <f>Data!BX24</f>
        <v>0</v>
      </c>
    </row>
    <row r="34" spans="1:10">
      <c r="A34">
        <v>1.8333299999999999</v>
      </c>
      <c r="B34">
        <f>Data!BP25</f>
        <v>605.3082636678713</v>
      </c>
      <c r="C34">
        <f>Data!BQ25</f>
        <v>0</v>
      </c>
      <c r="D34">
        <f>Data!BR25</f>
        <v>0</v>
      </c>
      <c r="E34">
        <f>Data!BS25</f>
        <v>0</v>
      </c>
      <c r="F34">
        <f>Data!BT25</f>
        <v>605.82611568462687</v>
      </c>
      <c r="G34">
        <f>Data!BU25</f>
        <v>925.68470307619907</v>
      </c>
      <c r="H34">
        <f>Data!BV25</f>
        <v>1320.874397078022</v>
      </c>
      <c r="I34">
        <f>Data!BW25</f>
        <v>4383.3309543153146</v>
      </c>
      <c r="J34">
        <f>Data!BX25</f>
        <v>0</v>
      </c>
    </row>
    <row r="35" spans="1:10">
      <c r="A35">
        <v>1.9166700000000001</v>
      </c>
      <c r="B35">
        <f>Data!BP26</f>
        <v>399.84723754523384</v>
      </c>
      <c r="C35">
        <f>Data!BQ26</f>
        <v>0</v>
      </c>
      <c r="D35">
        <f>Data!BR26</f>
        <v>0</v>
      </c>
      <c r="E35">
        <f>Data!BS26</f>
        <v>0</v>
      </c>
      <c r="F35">
        <f>Data!BT26</f>
        <v>467.99426584224028</v>
      </c>
      <c r="G35">
        <f>Data!BU26</f>
        <v>603.19291241597489</v>
      </c>
      <c r="H35">
        <f>Data!BV26</f>
        <v>751.18531319579677</v>
      </c>
      <c r="I35">
        <f>Data!BW26</f>
        <v>2429.2594759922376</v>
      </c>
      <c r="J35">
        <f>Data!BX26</f>
        <v>0</v>
      </c>
    </row>
    <row r="36" spans="1:10">
      <c r="A36">
        <v>2</v>
      </c>
      <c r="B36">
        <f>Data!BP27</f>
        <v>651.2290722638935</v>
      </c>
      <c r="C36">
        <f>Data!BQ27</f>
        <v>0</v>
      </c>
      <c r="D36">
        <f>Data!BR27</f>
        <v>0</v>
      </c>
      <c r="E36">
        <f>Data!BS27</f>
        <v>341.32157067491528</v>
      </c>
      <c r="F36">
        <f>Data!BT27</f>
        <v>415.47279909895218</v>
      </c>
      <c r="G36">
        <f>Data!BU27</f>
        <v>672.1128672984438</v>
      </c>
      <c r="H36">
        <f>Data!BV27</f>
        <v>2052.0378588567464</v>
      </c>
      <c r="I36">
        <f>Data!BW27</f>
        <v>2133.3605288457034</v>
      </c>
      <c r="J36">
        <f>Data!BX27</f>
        <v>0</v>
      </c>
    </row>
    <row r="37" spans="1:10">
      <c r="A37">
        <v>2.0833300000000001</v>
      </c>
      <c r="B37">
        <f>Data!BP28</f>
        <v>160.98258902692169</v>
      </c>
      <c r="C37">
        <f>Data!BQ28</f>
        <v>0</v>
      </c>
      <c r="D37">
        <f>Data!BR28</f>
        <v>0</v>
      </c>
      <c r="E37">
        <f>Data!BS28</f>
        <v>0</v>
      </c>
      <c r="F37">
        <f>Data!BT28</f>
        <v>0</v>
      </c>
      <c r="G37">
        <f>Data!BU28</f>
        <v>250.26272090878354</v>
      </c>
      <c r="H37">
        <f>Data!BV28</f>
        <v>385.94974564677466</v>
      </c>
      <c r="I37">
        <f>Data!BW28</f>
        <v>1987.857020340283</v>
      </c>
      <c r="J37">
        <f>Data!BX28</f>
        <v>0</v>
      </c>
    </row>
    <row r="38" spans="1:10">
      <c r="A38">
        <v>2.1666699999999999</v>
      </c>
      <c r="B38">
        <f>Data!BP29</f>
        <v>173.05458949462064</v>
      </c>
      <c r="C38">
        <f>Data!BQ29</f>
        <v>0</v>
      </c>
      <c r="D38">
        <f>Data!BR29</f>
        <v>0</v>
      </c>
      <c r="E38">
        <f>Data!BS29</f>
        <v>0</v>
      </c>
      <c r="F38">
        <f>Data!BT29</f>
        <v>0</v>
      </c>
      <c r="G38">
        <f>Data!BU29</f>
        <v>262.37327120367144</v>
      </c>
      <c r="H38">
        <f>Data!BV29</f>
        <v>606.67491705219879</v>
      </c>
      <c r="I38">
        <f>Data!BW29</f>
        <v>1952.7255598276033</v>
      </c>
      <c r="J38">
        <f>Data!BX29</f>
        <v>0</v>
      </c>
    </row>
    <row r="39" spans="1:10">
      <c r="A39">
        <v>2.25</v>
      </c>
      <c r="B39">
        <f>Data!BP30</f>
        <v>125.45018847882899</v>
      </c>
      <c r="C39">
        <f>Data!BQ30</f>
        <v>0</v>
      </c>
      <c r="D39">
        <f>Data!BR30</f>
        <v>0</v>
      </c>
      <c r="E39">
        <f>Data!BS30</f>
        <v>0</v>
      </c>
      <c r="F39">
        <f>Data!BT30</f>
        <v>0</v>
      </c>
      <c r="G39">
        <f>Data!BU30</f>
        <v>278.06502518156742</v>
      </c>
      <c r="H39">
        <f>Data!BV30</f>
        <v>376.09954601284949</v>
      </c>
      <c r="I39">
        <f>Data!BW30</f>
        <v>685.81054329482504</v>
      </c>
      <c r="J39">
        <f>Data!BX30</f>
        <v>0</v>
      </c>
    </row>
    <row r="40" spans="1:10">
      <c r="A40">
        <v>2.3333300000000001</v>
      </c>
      <c r="B40">
        <f>Data!BP31</f>
        <v>5974.1548462659739</v>
      </c>
      <c r="C40">
        <f>Data!BQ31</f>
        <v>4146.7776007191405</v>
      </c>
      <c r="D40">
        <f>Data!BR31</f>
        <v>4397.4493405547537</v>
      </c>
      <c r="E40">
        <f>Data!BS31</f>
        <v>4897.5684205628158</v>
      </c>
      <c r="F40">
        <f>Data!BT31</f>
        <v>5482.5848790671598</v>
      </c>
      <c r="G40">
        <f>Data!BU31</f>
        <v>7154.8238350776837</v>
      </c>
      <c r="H40">
        <f>Data!BV31</f>
        <v>7981.8037742392398</v>
      </c>
      <c r="I40">
        <f>Data!BW31</f>
        <v>8122.9848023751474</v>
      </c>
      <c r="J40">
        <f>Data!BX31</f>
        <v>0</v>
      </c>
    </row>
    <row r="41" spans="1:10">
      <c r="A41">
        <v>2.4166699999999999</v>
      </c>
      <c r="B41">
        <f>Data!BP32</f>
        <v>7938.1089142863384</v>
      </c>
      <c r="C41">
        <f>Data!BQ32</f>
        <v>4174.6775688153657</v>
      </c>
      <c r="D41">
        <f>Data!BR32</f>
        <v>7543.1139401404162</v>
      </c>
      <c r="E41">
        <f>Data!BS32</f>
        <v>7646.6135017907773</v>
      </c>
      <c r="F41">
        <f>Data!BT32</f>
        <v>7721.834721837894</v>
      </c>
      <c r="G41">
        <f>Data!BU32</f>
        <v>7861.3392860831509</v>
      </c>
      <c r="H41">
        <f>Data!BV32</f>
        <v>9420.3486710830366</v>
      </c>
      <c r="I41">
        <f>Data!BW32</f>
        <v>9562.9647787624199</v>
      </c>
      <c r="J41">
        <f>Data!BX32</f>
        <v>0</v>
      </c>
    </row>
    <row r="42" spans="1:10">
      <c r="A42">
        <v>2.5</v>
      </c>
      <c r="B42">
        <f>Data!BP33</f>
        <v>7616.2707126853747</v>
      </c>
      <c r="C42">
        <f>Data!BQ33</f>
        <v>5334.5515586805395</v>
      </c>
      <c r="D42">
        <f>Data!BR33</f>
        <v>5805.0379939085487</v>
      </c>
      <c r="E42">
        <f>Data!BS33</f>
        <v>7431.7233305065893</v>
      </c>
      <c r="F42">
        <f>Data!BT33</f>
        <v>7518.3448829112622</v>
      </c>
      <c r="G42">
        <f>Data!BU33</f>
        <v>7644.3522359005137</v>
      </c>
      <c r="H42">
        <f>Data!BV33</f>
        <v>9199.7460518333264</v>
      </c>
      <c r="I42">
        <f>Data!BW33</f>
        <v>9311.6312395718342</v>
      </c>
      <c r="J42">
        <f>Data!BX33</f>
        <v>0</v>
      </c>
    </row>
    <row r="43" spans="1:10">
      <c r="A43">
        <v>2.5833300000000001</v>
      </c>
      <c r="B43">
        <f>Data!BP34</f>
        <v>7434.4845406975792</v>
      </c>
      <c r="C43">
        <f>Data!BQ34</f>
        <v>4782.430921219031</v>
      </c>
      <c r="D43">
        <f>Data!BR34</f>
        <v>5281.3525270194859</v>
      </c>
      <c r="E43">
        <f>Data!BS34</f>
        <v>7131.1289618122764</v>
      </c>
      <c r="F43">
        <f>Data!BT34</f>
        <v>7370.2756619172342</v>
      </c>
      <c r="G43">
        <f>Data!BU34</f>
        <v>8355.2154394136032</v>
      </c>
      <c r="H43">
        <f>Data!BV34</f>
        <v>9237.8932814623458</v>
      </c>
      <c r="I43">
        <f>Data!BW34</f>
        <v>9310.3860553464874</v>
      </c>
      <c r="J43">
        <f>Data!BX34</f>
        <v>0</v>
      </c>
    </row>
    <row r="44" spans="1:10">
      <c r="A44">
        <v>2.6666699999999999</v>
      </c>
      <c r="B44">
        <f>Data!BP35</f>
        <v>8308.4779309455025</v>
      </c>
      <c r="C44">
        <f>Data!BQ35</f>
        <v>3821.0419421820257</v>
      </c>
      <c r="D44">
        <f>Data!BR35</f>
        <v>5752.733170797791</v>
      </c>
      <c r="E44">
        <f>Data!BS35</f>
        <v>7946.880986007116</v>
      </c>
      <c r="F44">
        <f>Data!BT35</f>
        <v>8453.9780103918183</v>
      </c>
      <c r="G44">
        <f>Data!BU35</f>
        <v>9088.424881532248</v>
      </c>
      <c r="H44">
        <f>Data!BV35</f>
        <v>9283.2055165276524</v>
      </c>
      <c r="I44">
        <f>Data!BW35</f>
        <v>9340.7806432811249</v>
      </c>
      <c r="J44">
        <f>Data!BX35</f>
        <v>0</v>
      </c>
    </row>
    <row r="45" spans="1:10">
      <c r="A45">
        <v>2.75</v>
      </c>
      <c r="B45">
        <f>Data!BP36</f>
        <v>4580.4695035627465</v>
      </c>
      <c r="C45">
        <f>Data!BQ36</f>
        <v>0</v>
      </c>
      <c r="D45">
        <f>Data!BR36</f>
        <v>0</v>
      </c>
      <c r="E45">
        <f>Data!BS36</f>
        <v>1674.5387205784671</v>
      </c>
      <c r="F45">
        <f>Data!BT36</f>
        <v>5255.5508549509505</v>
      </c>
      <c r="G45">
        <f>Data!BU36</f>
        <v>7393.3210176144121</v>
      </c>
      <c r="H45">
        <f>Data!BV36</f>
        <v>7932.4990137290797</v>
      </c>
      <c r="I45">
        <f>Data!BW36</f>
        <v>8143.0976452988234</v>
      </c>
      <c r="J45">
        <f>Data!BX36</f>
        <v>0</v>
      </c>
    </row>
    <row r="46" spans="1:10">
      <c r="A46">
        <v>2.8333300000000001</v>
      </c>
      <c r="B46">
        <f>Data!BP37</f>
        <v>1782.2796916606878</v>
      </c>
      <c r="C46">
        <f>Data!BQ37</f>
        <v>0</v>
      </c>
      <c r="D46">
        <f>Data!BR37</f>
        <v>0</v>
      </c>
      <c r="E46">
        <f>Data!BS37</f>
        <v>570.46366310586404</v>
      </c>
      <c r="F46">
        <f>Data!BT37</f>
        <v>893.11405414683941</v>
      </c>
      <c r="G46">
        <f>Data!BU37</f>
        <v>3543.1516372263118</v>
      </c>
      <c r="H46">
        <f>Data!BV37</f>
        <v>6396.1797573636031</v>
      </c>
      <c r="I46">
        <f>Data!BW37</f>
        <v>6698.9286348787837</v>
      </c>
      <c r="J46">
        <f>Data!BX37</f>
        <v>0</v>
      </c>
    </row>
    <row r="47" spans="1:10">
      <c r="A47">
        <v>2.9166699999999999</v>
      </c>
      <c r="B47">
        <f>Data!BP38</f>
        <v>815.84028639909616</v>
      </c>
      <c r="C47">
        <f>Data!BQ38</f>
        <v>0</v>
      </c>
      <c r="D47">
        <f>Data!BR38</f>
        <v>0</v>
      </c>
      <c r="E47">
        <f>Data!BS38</f>
        <v>397.20544225129572</v>
      </c>
      <c r="F47">
        <f>Data!BT38</f>
        <v>470.57152202944712</v>
      </c>
      <c r="G47">
        <f>Data!BU38</f>
        <v>615.17149255040897</v>
      </c>
      <c r="H47">
        <f>Data!BV38</f>
        <v>2398.3466911322566</v>
      </c>
      <c r="I47">
        <f>Data!BW38</f>
        <v>3873.4410043872285</v>
      </c>
      <c r="J47">
        <f>Data!BX38</f>
        <v>0</v>
      </c>
    </row>
    <row r="48" spans="1:10">
      <c r="A48">
        <v>3</v>
      </c>
      <c r="B48">
        <f>Data!BP39</f>
        <v>1071.4564476493422</v>
      </c>
      <c r="C48">
        <f>Data!BQ39</f>
        <v>0</v>
      </c>
      <c r="D48">
        <f>Data!BR39</f>
        <v>220.28245137386156</v>
      </c>
      <c r="E48">
        <f>Data!BS39</f>
        <v>382.30243878943639</v>
      </c>
      <c r="F48">
        <f>Data!BT39</f>
        <v>577.48028330133855</v>
      </c>
      <c r="G48">
        <f>Data!BU39</f>
        <v>2042.1347235410108</v>
      </c>
      <c r="H48">
        <f>Data!BV39</f>
        <v>2133.3317138844945</v>
      </c>
      <c r="I48">
        <f>Data!BW39</f>
        <v>2180.2306613219343</v>
      </c>
      <c r="J48">
        <f>Data!BX39</f>
        <v>0</v>
      </c>
    </row>
    <row r="49" spans="1:10">
      <c r="A49">
        <v>3.0833300000000001</v>
      </c>
      <c r="B49">
        <f>Data!BP40</f>
        <v>180.51350037578345</v>
      </c>
      <c r="C49">
        <f>Data!BQ40</f>
        <v>0</v>
      </c>
      <c r="D49">
        <f>Data!BR40</f>
        <v>0</v>
      </c>
      <c r="E49">
        <f>Data!BS40</f>
        <v>0</v>
      </c>
      <c r="F49">
        <f>Data!BT40</f>
        <v>0</v>
      </c>
      <c r="G49">
        <f>Data!BU40</f>
        <v>243.3501859036177</v>
      </c>
      <c r="H49">
        <f>Data!BV40</f>
        <v>1091.3004049877268</v>
      </c>
      <c r="I49">
        <f>Data!BW40</f>
        <v>1948.6449361816788</v>
      </c>
      <c r="J49">
        <f>Data!BX40</f>
        <v>0</v>
      </c>
    </row>
    <row r="50" spans="1:10">
      <c r="A50">
        <v>3.1666699999999999</v>
      </c>
      <c r="B50">
        <f>Data!BP41</f>
        <v>201.66841083372225</v>
      </c>
      <c r="C50">
        <f>Data!BQ41</f>
        <v>0</v>
      </c>
      <c r="D50">
        <f>Data!BR41</f>
        <v>0</v>
      </c>
      <c r="E50">
        <f>Data!BS41</f>
        <v>0</v>
      </c>
      <c r="F50">
        <f>Data!BT41</f>
        <v>0</v>
      </c>
      <c r="G50">
        <f>Data!BU41</f>
        <v>260.48042939222302</v>
      </c>
      <c r="H50">
        <f>Data!BV41</f>
        <v>726.26468218503828</v>
      </c>
      <c r="I50">
        <f>Data!BW41</f>
        <v>2055.62673865647</v>
      </c>
      <c r="J50">
        <f>Data!BX41</f>
        <v>0</v>
      </c>
    </row>
    <row r="51" spans="1:10">
      <c r="A51">
        <v>3.25</v>
      </c>
      <c r="B51">
        <f>Data!BP42</f>
        <v>122.08828222427907</v>
      </c>
      <c r="C51">
        <f>Data!BQ42</f>
        <v>0</v>
      </c>
      <c r="D51">
        <f>Data!BR42</f>
        <v>0</v>
      </c>
      <c r="E51">
        <f>Data!BS42</f>
        <v>0</v>
      </c>
      <c r="F51">
        <f>Data!BT42</f>
        <v>0</v>
      </c>
      <c r="G51">
        <f>Data!BU42</f>
        <v>268.23245109256192</v>
      </c>
      <c r="H51">
        <f>Data!BV42</f>
        <v>454.9804137511008</v>
      </c>
      <c r="I51">
        <f>Data!BW42</f>
        <v>1306.2524575820507</v>
      </c>
      <c r="J51">
        <f>Data!BX42</f>
        <v>0</v>
      </c>
    </row>
    <row r="52" spans="1:10">
      <c r="A52">
        <v>3.3333300000000001</v>
      </c>
      <c r="B52">
        <f>Data!BP43</f>
        <v>6124.5685890994564</v>
      </c>
      <c r="C52">
        <f>Data!BQ43</f>
        <v>4271.9110573438657</v>
      </c>
      <c r="D52">
        <f>Data!BR43</f>
        <v>4468.3157224480492</v>
      </c>
      <c r="E52">
        <f>Data!BS43</f>
        <v>4886.3400332196861</v>
      </c>
      <c r="F52">
        <f>Data!BT43</f>
        <v>5939.7488823120693</v>
      </c>
      <c r="G52">
        <f>Data!BU43</f>
        <v>7176.9348302294384</v>
      </c>
      <c r="H52">
        <f>Data!BV43</f>
        <v>7874.6036157674198</v>
      </c>
      <c r="I52">
        <f>Data!BW43</f>
        <v>7966.4978336968716</v>
      </c>
      <c r="J52">
        <f>Data!BX43</f>
        <v>0</v>
      </c>
    </row>
    <row r="53" spans="1:10">
      <c r="A53">
        <v>3.4166699999999999</v>
      </c>
      <c r="B53">
        <f>Data!BP44</f>
        <v>7887.4318058203835</v>
      </c>
      <c r="C53">
        <f>Data!BQ44</f>
        <v>4260.946256039334</v>
      </c>
      <c r="D53">
        <f>Data!BR44</f>
        <v>7531.8921660670721</v>
      </c>
      <c r="E53">
        <f>Data!BS44</f>
        <v>7642.7830014556721</v>
      </c>
      <c r="F53">
        <f>Data!BT44</f>
        <v>7712.3281465210875</v>
      </c>
      <c r="G53">
        <f>Data!BU44</f>
        <v>7818.802734822144</v>
      </c>
      <c r="H53">
        <f>Data!BV44</f>
        <v>9440.6107849533018</v>
      </c>
      <c r="I53">
        <f>Data!BW44</f>
        <v>9553.1270675799205</v>
      </c>
      <c r="J53">
        <f>Data!BX44</f>
        <v>0</v>
      </c>
    </row>
    <row r="54" spans="1:10">
      <c r="A54">
        <v>3.5</v>
      </c>
      <c r="B54">
        <f>Data!BP45</f>
        <v>7686.3703174387883</v>
      </c>
      <c r="C54">
        <f>Data!BQ45</f>
        <v>4111.8071024692781</v>
      </c>
      <c r="D54">
        <f>Data!BR45</f>
        <v>5834.7518874316829</v>
      </c>
      <c r="E54">
        <f>Data!BS45</f>
        <v>7430.9325723907968</v>
      </c>
      <c r="F54">
        <f>Data!BT45</f>
        <v>7523.2736584071899</v>
      </c>
      <c r="G54">
        <f>Data!BU45</f>
        <v>8506.1245874041342</v>
      </c>
      <c r="H54">
        <f>Data!BV45</f>
        <v>9264.1281227018371</v>
      </c>
      <c r="I54">
        <f>Data!BW45</f>
        <v>9311.5868361889879</v>
      </c>
      <c r="J54">
        <f>Data!BX45</f>
        <v>0</v>
      </c>
    </row>
    <row r="55" spans="1:10">
      <c r="A55">
        <v>3.5833300000000001</v>
      </c>
      <c r="B55">
        <f>Data!BP46</f>
        <v>6869.055910618983</v>
      </c>
      <c r="C55">
        <f>Data!BQ46</f>
        <v>2856.1743832377924</v>
      </c>
      <c r="D55">
        <f>Data!BR46</f>
        <v>4315.401808959653</v>
      </c>
      <c r="E55">
        <f>Data!BS46</f>
        <v>5734.9217457595059</v>
      </c>
      <c r="F55">
        <f>Data!BT46</f>
        <v>7300.0602147214067</v>
      </c>
      <c r="G55">
        <f>Data!BU46</f>
        <v>7527.3653828988263</v>
      </c>
      <c r="H55">
        <f>Data!BV46</f>
        <v>9122.5115635129059</v>
      </c>
      <c r="I55">
        <f>Data!BW46</f>
        <v>9255.9182206394235</v>
      </c>
      <c r="J55">
        <f>Data!BX46</f>
        <v>0</v>
      </c>
    </row>
    <row r="56" spans="1:10">
      <c r="A56">
        <v>3.6666699999999999</v>
      </c>
      <c r="B56">
        <f>Data!BP47</f>
        <v>7936.5531358772769</v>
      </c>
      <c r="C56">
        <f>Data!BQ47</f>
        <v>3840.9674878578448</v>
      </c>
      <c r="D56">
        <f>Data!BR47</f>
        <v>5006.8205821738256</v>
      </c>
      <c r="E56">
        <f>Data!BS47</f>
        <v>6731.7691878812684</v>
      </c>
      <c r="F56">
        <f>Data!BT47</f>
        <v>8396.0637173736268</v>
      </c>
      <c r="G56">
        <f>Data!BU47</f>
        <v>9115.0848615436735</v>
      </c>
      <c r="H56">
        <f>Data!BV47</f>
        <v>9302.9858064563959</v>
      </c>
      <c r="I56">
        <f>Data!BW47</f>
        <v>9347.2824322331999</v>
      </c>
      <c r="J56">
        <f>Data!BX47</f>
        <v>0</v>
      </c>
    </row>
    <row r="57" spans="1:10">
      <c r="A57">
        <v>3.75</v>
      </c>
      <c r="B57">
        <f>Data!BP48</f>
        <v>3301.6603003369669</v>
      </c>
      <c r="C57">
        <f>Data!BQ48</f>
        <v>0</v>
      </c>
      <c r="D57">
        <f>Data!BR48</f>
        <v>0</v>
      </c>
      <c r="E57">
        <f>Data!BS48</f>
        <v>1606.5287988561386</v>
      </c>
      <c r="F57">
        <f>Data!BT48</f>
        <v>2427.0397792263407</v>
      </c>
      <c r="G57">
        <f>Data!BU48</f>
        <v>5436.4837753917127</v>
      </c>
      <c r="H57">
        <f>Data!BV48</f>
        <v>8015.7638593411448</v>
      </c>
      <c r="I57">
        <f>Data!BW48</f>
        <v>8137.7645155931468</v>
      </c>
      <c r="J57">
        <f>Data!BX48</f>
        <v>0</v>
      </c>
    </row>
    <row r="58" spans="1:10">
      <c r="A58">
        <v>3.8333300000000001</v>
      </c>
      <c r="B58">
        <f>Data!BP49</f>
        <v>890.64702950516164</v>
      </c>
      <c r="C58">
        <f>Data!BQ49</f>
        <v>0</v>
      </c>
      <c r="D58">
        <f>Data!BR49</f>
        <v>0</v>
      </c>
      <c r="E58">
        <f>Data!BS49</f>
        <v>267.75924802058125</v>
      </c>
      <c r="F58">
        <f>Data!BT49</f>
        <v>611.50449350134306</v>
      </c>
      <c r="G58">
        <f>Data!BU49</f>
        <v>903.92645501104425</v>
      </c>
      <c r="H58">
        <f>Data!BV49</f>
        <v>3972.0677671466319</v>
      </c>
      <c r="I58">
        <f>Data!BW49</f>
        <v>6107.4991941880562</v>
      </c>
      <c r="J58">
        <f>Data!BX49</f>
        <v>0</v>
      </c>
    </row>
    <row r="59" spans="1:10">
      <c r="A59">
        <v>3.9166699999999999</v>
      </c>
      <c r="B59">
        <f>Data!BP50</f>
        <v>476.61956001964654</v>
      </c>
      <c r="C59">
        <f>Data!BQ50</f>
        <v>0</v>
      </c>
      <c r="D59">
        <f>Data!BR50</f>
        <v>0</v>
      </c>
      <c r="E59">
        <f>Data!BS50</f>
        <v>121.44232209329478</v>
      </c>
      <c r="F59">
        <f>Data!BT50</f>
        <v>462.99484054900421</v>
      </c>
      <c r="G59">
        <f>Data!BU50</f>
        <v>579.14871679296391</v>
      </c>
      <c r="H59">
        <f>Data!BV50</f>
        <v>1952.8029114652741</v>
      </c>
      <c r="I59">
        <f>Data!BW50</f>
        <v>2251.8981936121149</v>
      </c>
      <c r="J59">
        <f>Data!BX50</f>
        <v>0</v>
      </c>
    </row>
    <row r="60" spans="1:10">
      <c r="A60">
        <v>4</v>
      </c>
      <c r="B60">
        <f>Data!BP51</f>
        <v>893.24571043530807</v>
      </c>
      <c r="C60">
        <f>Data!BQ51</f>
        <v>49.211340693556707</v>
      </c>
      <c r="D60">
        <f>Data!BR51</f>
        <v>271.63022510959695</v>
      </c>
      <c r="E60">
        <f>Data!BS51</f>
        <v>361.09383020463247</v>
      </c>
      <c r="F60">
        <f>Data!BT51</f>
        <v>454.91413343561561</v>
      </c>
      <c r="G60">
        <f>Data!BU51</f>
        <v>1780.6136784339074</v>
      </c>
      <c r="H60">
        <f>Data!BV51</f>
        <v>2111.2979522763071</v>
      </c>
      <c r="I60">
        <f>Data!BW51</f>
        <v>2148.9801273264743</v>
      </c>
      <c r="J60">
        <f>Data!BX51</f>
        <v>0</v>
      </c>
    </row>
    <row r="61" spans="1:10">
      <c r="A61">
        <v>4.0833300000000001</v>
      </c>
      <c r="B61">
        <f>Data!BP52</f>
        <v>224.02686096003242</v>
      </c>
      <c r="C61">
        <f>Data!BQ52</f>
        <v>0</v>
      </c>
      <c r="D61">
        <f>Data!BR52</f>
        <v>0</v>
      </c>
      <c r="E61">
        <f>Data!BS52</f>
        <v>0</v>
      </c>
      <c r="F61">
        <f>Data!BT52</f>
        <v>0</v>
      </c>
      <c r="G61">
        <f>Data!BU52</f>
        <v>272.2787684014736</v>
      </c>
      <c r="H61">
        <f>Data!BV52</f>
        <v>1104.2679641903669</v>
      </c>
      <c r="I61">
        <f>Data!BW52</f>
        <v>2033.185788580055</v>
      </c>
      <c r="J61">
        <f>Data!BX52</f>
        <v>0</v>
      </c>
    </row>
    <row r="62" spans="1:10">
      <c r="A62">
        <v>4.1666699999999999</v>
      </c>
      <c r="B62">
        <f>Data!BP53</f>
        <v>318.49113004473361</v>
      </c>
      <c r="C62">
        <f>Data!BQ53</f>
        <v>0</v>
      </c>
      <c r="D62">
        <f>Data!BR53</f>
        <v>0</v>
      </c>
      <c r="E62">
        <f>Data!BS53</f>
        <v>0</v>
      </c>
      <c r="F62">
        <f>Data!BT53</f>
        <v>209.2296847241233</v>
      </c>
      <c r="G62">
        <f>Data!BU53</f>
        <v>373.18941207192529</v>
      </c>
      <c r="H62">
        <f>Data!BV53</f>
        <v>1281.7943421269231</v>
      </c>
      <c r="I62">
        <f>Data!BW53</f>
        <v>2055.6564983705052</v>
      </c>
      <c r="J62">
        <f>Data!BX53</f>
        <v>0</v>
      </c>
    </row>
    <row r="63" spans="1:10">
      <c r="A63">
        <v>4.25</v>
      </c>
      <c r="B63">
        <f>Data!BP54</f>
        <v>122.86815043995254</v>
      </c>
      <c r="C63">
        <f>Data!BQ54</f>
        <v>0</v>
      </c>
      <c r="D63">
        <f>Data!BR54</f>
        <v>0</v>
      </c>
      <c r="E63">
        <f>Data!BS54</f>
        <v>0</v>
      </c>
      <c r="F63">
        <f>Data!BT54</f>
        <v>0</v>
      </c>
      <c r="G63">
        <f>Data!BU54</f>
        <v>269.19795895773433</v>
      </c>
      <c r="H63">
        <f>Data!BV54</f>
        <v>454.51308586075999</v>
      </c>
      <c r="I63">
        <f>Data!BW54</f>
        <v>709.79132238435625</v>
      </c>
      <c r="J63">
        <f>Data!BX54</f>
        <v>0</v>
      </c>
    </row>
    <row r="64" spans="1:10">
      <c r="A64">
        <v>4.3333300000000001</v>
      </c>
      <c r="B64">
        <f>Data!BP55</f>
        <v>6090.6727070377592</v>
      </c>
      <c r="C64">
        <f>Data!BQ55</f>
        <v>4146.7776007191405</v>
      </c>
      <c r="D64">
        <f>Data!BR55</f>
        <v>4426.5127717568312</v>
      </c>
      <c r="E64">
        <f>Data!BS55</f>
        <v>5010.3747423071745</v>
      </c>
      <c r="F64">
        <f>Data!BT55</f>
        <v>5763.3654191073902</v>
      </c>
      <c r="G64">
        <f>Data!BU55</f>
        <v>7123.470323024133</v>
      </c>
      <c r="H64">
        <f>Data!BV55</f>
        <v>7992.5692326973767</v>
      </c>
      <c r="I64">
        <f>Data!BW55</f>
        <v>8131.4535667120272</v>
      </c>
      <c r="J64">
        <f>Data!BX55</f>
        <v>0</v>
      </c>
    </row>
    <row r="65" spans="1:10">
      <c r="A65">
        <v>4.4166699999999999</v>
      </c>
      <c r="B65">
        <f>Data!BP56</f>
        <v>7799.6822594801361</v>
      </c>
      <c r="C65">
        <f>Data!BQ56</f>
        <v>4093.5214115120821</v>
      </c>
      <c r="D65">
        <f>Data!BR56</f>
        <v>7524.921779713045</v>
      </c>
      <c r="E65">
        <f>Data!BS56</f>
        <v>7645.2752594120184</v>
      </c>
      <c r="F65">
        <f>Data!BT56</f>
        <v>7699.9433817183035</v>
      </c>
      <c r="G65">
        <f>Data!BU56</f>
        <v>7793.4465137113102</v>
      </c>
      <c r="H65">
        <f>Data!BV56</f>
        <v>9385.7811099136816</v>
      </c>
      <c r="I65">
        <f>Data!BW56</f>
        <v>9514.4498316152258</v>
      </c>
      <c r="J65">
        <f>Data!BX56</f>
        <v>0</v>
      </c>
    </row>
    <row r="66" spans="1:10">
      <c r="A66">
        <v>4.5</v>
      </c>
      <c r="B66">
        <f>Data!BP57</f>
        <v>7678.7431117581318</v>
      </c>
      <c r="C66">
        <f>Data!BQ57</f>
        <v>4111.3918836020248</v>
      </c>
      <c r="D66">
        <f>Data!BR57</f>
        <v>5734.5240048195428</v>
      </c>
      <c r="E66">
        <f>Data!BS57</f>
        <v>7437.9086272617824</v>
      </c>
      <c r="F66">
        <f>Data!BT57</f>
        <v>7520.501753614195</v>
      </c>
      <c r="G66">
        <f>Data!BU57</f>
        <v>8033.8766605310884</v>
      </c>
      <c r="H66">
        <f>Data!BV57</f>
        <v>9262.806413497543</v>
      </c>
      <c r="I66">
        <f>Data!BW57</f>
        <v>9297.9965667795695</v>
      </c>
      <c r="J66">
        <f>Data!BX57</f>
        <v>0</v>
      </c>
    </row>
    <row r="67" spans="1:10">
      <c r="A67">
        <v>4.5833300000000001</v>
      </c>
      <c r="B67">
        <f>Data!BP58</f>
        <v>7149.8876428784197</v>
      </c>
      <c r="C67">
        <f>Data!BQ58</f>
        <v>2872.3435916753883</v>
      </c>
      <c r="D67">
        <f>Data!BR58</f>
        <v>4894.8484771752792</v>
      </c>
      <c r="E67">
        <f>Data!BS58</f>
        <v>6270.2309790495947</v>
      </c>
      <c r="F67">
        <f>Data!BT58</f>
        <v>7291.9428984359902</v>
      </c>
      <c r="G67">
        <f>Data!BU58</f>
        <v>7657.5098085153868</v>
      </c>
      <c r="H67">
        <f>Data!BV58</f>
        <v>9243.1102065703599</v>
      </c>
      <c r="I67">
        <f>Data!BW58</f>
        <v>9310.8971666256311</v>
      </c>
      <c r="J67">
        <f>Data!BX58</f>
        <v>0</v>
      </c>
    </row>
    <row r="68" spans="1:10">
      <c r="A68">
        <v>4.6666699999999999</v>
      </c>
      <c r="B68">
        <f>Data!BP59</f>
        <v>8103.6443031537283</v>
      </c>
      <c r="C68">
        <f>Data!BQ59</f>
        <v>4054.4870589789657</v>
      </c>
      <c r="D68">
        <f>Data!BR59</f>
        <v>5331.805162213861</v>
      </c>
      <c r="E68">
        <f>Data!BS59</f>
        <v>7553.0258144197969</v>
      </c>
      <c r="F68">
        <f>Data!BT59</f>
        <v>8441.7878646712961</v>
      </c>
      <c r="G68">
        <f>Data!BU59</f>
        <v>9145.5663667383487</v>
      </c>
      <c r="H68">
        <f>Data!BV59</f>
        <v>9281.1072204999637</v>
      </c>
      <c r="I68">
        <f>Data!BW59</f>
        <v>9340.7806432811249</v>
      </c>
      <c r="J68">
        <f>Data!BX59</f>
        <v>0</v>
      </c>
    </row>
    <row r="69" spans="1:10">
      <c r="A69">
        <v>4.75</v>
      </c>
      <c r="B69">
        <f>Data!BP60</f>
        <v>4008.6949043871641</v>
      </c>
      <c r="C69">
        <f>Data!BQ60</f>
        <v>0</v>
      </c>
      <c r="D69">
        <f>Data!BR60</f>
        <v>0</v>
      </c>
      <c r="E69">
        <f>Data!BS60</f>
        <v>1615.7691900640743</v>
      </c>
      <c r="F69">
        <f>Data!BT60</f>
        <v>4157.0262793811744</v>
      </c>
      <c r="G69">
        <f>Data!BU60</f>
        <v>6453.7785029377374</v>
      </c>
      <c r="H69">
        <f>Data!BV60</f>
        <v>7931.3464152807319</v>
      </c>
      <c r="I69">
        <f>Data!BW60</f>
        <v>8019.6685227731305</v>
      </c>
      <c r="J69">
        <f>Data!BX60</f>
        <v>0</v>
      </c>
    </row>
    <row r="70" spans="1:10">
      <c r="A70">
        <v>4.8333300000000001</v>
      </c>
      <c r="B70">
        <f>Data!BP61</f>
        <v>1352.3062935021728</v>
      </c>
      <c r="C70">
        <f>Data!BQ61</f>
        <v>0</v>
      </c>
      <c r="D70">
        <f>Data!BR61</f>
        <v>0</v>
      </c>
      <c r="E70">
        <f>Data!BS61</f>
        <v>454.0103887864766</v>
      </c>
      <c r="F70">
        <f>Data!BT61</f>
        <v>827.82383962384085</v>
      </c>
      <c r="G70">
        <f>Data!BU61</f>
        <v>1283.8141055759086</v>
      </c>
      <c r="H70">
        <f>Data!BV61</f>
        <v>5642.4946872358996</v>
      </c>
      <c r="I70">
        <f>Data!BW61</f>
        <v>6699.4236853598777</v>
      </c>
      <c r="J70">
        <f>Data!BX61</f>
        <v>0</v>
      </c>
    </row>
    <row r="71" spans="1:10">
      <c r="A71">
        <v>4.9166699999999999</v>
      </c>
      <c r="B71">
        <f>Data!BP62</f>
        <v>526.73596144731368</v>
      </c>
      <c r="C71">
        <f>Data!BQ62</f>
        <v>0</v>
      </c>
      <c r="D71">
        <f>Data!BR62</f>
        <v>0</v>
      </c>
      <c r="E71">
        <f>Data!BS62</f>
        <v>0</v>
      </c>
      <c r="F71">
        <f>Data!BT62</f>
        <v>447.00578466601428</v>
      </c>
      <c r="G71">
        <f>Data!BU62</f>
        <v>571.16679539699771</v>
      </c>
      <c r="H71">
        <f>Data!BV62</f>
        <v>2207.5805470849209</v>
      </c>
      <c r="I71">
        <f>Data!BW62</f>
        <v>3868.8773758587481</v>
      </c>
      <c r="J71">
        <f>Data!BX62</f>
        <v>0</v>
      </c>
    </row>
    <row r="72" spans="1:10">
      <c r="A72">
        <v>5</v>
      </c>
      <c r="B72">
        <f>Data!BP63</f>
        <v>1005.2559973010375</v>
      </c>
      <c r="C72">
        <f>Data!BQ63</f>
        <v>0</v>
      </c>
      <c r="D72">
        <f>Data!BR63</f>
        <v>127.95054717400099</v>
      </c>
      <c r="E72">
        <f>Data!BS63</f>
        <v>371.73688412468442</v>
      </c>
      <c r="F72">
        <f>Data!BT63</f>
        <v>538.01713107908779</v>
      </c>
      <c r="G72">
        <f>Data!BU63</f>
        <v>2032.2415081299534</v>
      </c>
      <c r="H72">
        <f>Data!BV63</f>
        <v>2142.1934953972045</v>
      </c>
      <c r="I72">
        <f>Data!BW63</f>
        <v>2180.6987863474724</v>
      </c>
      <c r="J72">
        <f>Data!BX63</f>
        <v>0</v>
      </c>
    </row>
    <row r="73" spans="1:10">
      <c r="A73">
        <v>5.0833300000000001</v>
      </c>
      <c r="B73">
        <f>Data!BP64</f>
        <v>193.70857495410502</v>
      </c>
      <c r="C73">
        <f>Data!BQ64</f>
        <v>0</v>
      </c>
      <c r="D73">
        <f>Data!BR64</f>
        <v>0</v>
      </c>
      <c r="E73">
        <f>Data!BS64</f>
        <v>0</v>
      </c>
      <c r="F73">
        <f>Data!BT64</f>
        <v>0</v>
      </c>
      <c r="G73">
        <f>Data!BU64</f>
        <v>240.03416252960204</v>
      </c>
      <c r="H73">
        <f>Data!BV64</f>
        <v>1125.833955055326</v>
      </c>
      <c r="I73">
        <f>Data!BW64</f>
        <v>1964.7080961144984</v>
      </c>
      <c r="J73">
        <f>Data!BX64</f>
        <v>0</v>
      </c>
    </row>
    <row r="74" spans="1:10">
      <c r="A74">
        <v>5.1666699999999999</v>
      </c>
      <c r="B74">
        <f>Data!BP65</f>
        <v>235.76115635611461</v>
      </c>
      <c r="C74">
        <f>Data!BQ65</f>
        <v>0</v>
      </c>
      <c r="D74">
        <f>Data!BR65</f>
        <v>0</v>
      </c>
      <c r="E74">
        <f>Data!BS65</f>
        <v>0</v>
      </c>
      <c r="F74">
        <f>Data!BT65</f>
        <v>0</v>
      </c>
      <c r="G74">
        <f>Data!BU65</f>
        <v>265.31844956975419</v>
      </c>
      <c r="H74">
        <f>Data!BV65</f>
        <v>1087.5609552062774</v>
      </c>
      <c r="I74">
        <f>Data!BW65</f>
        <v>1864.9001561337445</v>
      </c>
      <c r="J74">
        <f>Data!BX65</f>
        <v>0</v>
      </c>
    </row>
    <row r="75" spans="1:10">
      <c r="A75">
        <v>5.25</v>
      </c>
      <c r="B75">
        <f>Data!BP66</f>
        <v>133.79031290896822</v>
      </c>
      <c r="C75">
        <f>Data!BQ66</f>
        <v>0</v>
      </c>
      <c r="D75">
        <f>Data!BR66</f>
        <v>0</v>
      </c>
      <c r="E75">
        <f>Data!BS66</f>
        <v>0</v>
      </c>
      <c r="F75">
        <f>Data!BT66</f>
        <v>0</v>
      </c>
      <c r="G75">
        <f>Data!BU66</f>
        <v>266.29780396854022</v>
      </c>
      <c r="H75">
        <f>Data!BV66</f>
        <v>563.71304987810515</v>
      </c>
      <c r="I75">
        <f>Data!BW66</f>
        <v>822.68060523629367</v>
      </c>
      <c r="J75">
        <f>Data!BX66</f>
        <v>0</v>
      </c>
    </row>
    <row r="76" spans="1:10">
      <c r="A76">
        <v>5.3333300000000001</v>
      </c>
      <c r="B76">
        <f>Data!BP67</f>
        <v>6200.2528584875454</v>
      </c>
      <c r="C76">
        <f>Data!BQ67</f>
        <v>4146.7780730955537</v>
      </c>
      <c r="D76">
        <f>Data!BR67</f>
        <v>4498.0116656674791</v>
      </c>
      <c r="E76">
        <f>Data!BS67</f>
        <v>5111.9994419733166</v>
      </c>
      <c r="F76">
        <f>Data!BT67</f>
        <v>5993.7906334943746</v>
      </c>
      <c r="G76">
        <f>Data!BU67</f>
        <v>7416.4145557057418</v>
      </c>
      <c r="H76">
        <f>Data!BV67</f>
        <v>7886.2056528534367</v>
      </c>
      <c r="I76">
        <f>Data!BW67</f>
        <v>8054.0150117810799</v>
      </c>
      <c r="J76">
        <f>Data!BX67</f>
        <v>0</v>
      </c>
    </row>
    <row r="77" spans="1:10">
      <c r="A77">
        <v>5.4166699999999999</v>
      </c>
      <c r="B77">
        <f>Data!BP68</f>
        <v>7762.5956432278108</v>
      </c>
      <c r="C77">
        <f>Data!BQ68</f>
        <v>4179.7225489089551</v>
      </c>
      <c r="D77">
        <f>Data!BR68</f>
        <v>4433.6739981818146</v>
      </c>
      <c r="E77">
        <f>Data!BS68</f>
        <v>7641.1240154923125</v>
      </c>
      <c r="F77">
        <f>Data!BT68</f>
        <v>7696.3372601794963</v>
      </c>
      <c r="G77">
        <f>Data!BU68</f>
        <v>7801.6337417058885</v>
      </c>
      <c r="H77">
        <f>Data!BV68</f>
        <v>9438.224339313525</v>
      </c>
      <c r="I77">
        <f>Data!BW68</f>
        <v>9561.9935728567634</v>
      </c>
      <c r="J77">
        <f>Data!BX68</f>
        <v>0</v>
      </c>
    </row>
    <row r="78" spans="1:10">
      <c r="A78">
        <v>5.5</v>
      </c>
      <c r="B78">
        <f>Data!BP69</f>
        <v>7694.0606467795596</v>
      </c>
      <c r="C78">
        <f>Data!BQ69</f>
        <v>4123.0024234634793</v>
      </c>
      <c r="D78">
        <f>Data!BR69</f>
        <v>5765.6521933239692</v>
      </c>
      <c r="E78">
        <f>Data!BS69</f>
        <v>7461.6332602412249</v>
      </c>
      <c r="F78">
        <f>Data!BT69</f>
        <v>7531.4552178848089</v>
      </c>
      <c r="G78">
        <f>Data!BU69</f>
        <v>8359.2202466451999</v>
      </c>
      <c r="H78">
        <f>Data!BV69</f>
        <v>9222.3322576568189</v>
      </c>
      <c r="I78">
        <f>Data!BW69</f>
        <v>9297.9228760591013</v>
      </c>
      <c r="J78">
        <f>Data!BX69</f>
        <v>0</v>
      </c>
    </row>
    <row r="79" spans="1:10">
      <c r="A79">
        <v>5.5833300000000001</v>
      </c>
      <c r="B79">
        <f>Data!BP70</f>
        <v>6920.6042547893221</v>
      </c>
      <c r="C79">
        <f>Data!BQ70</f>
        <v>1823.1669990575851</v>
      </c>
      <c r="D79">
        <f>Data!BR70</f>
        <v>4280.3585647421487</v>
      </c>
      <c r="E79">
        <f>Data!BS70</f>
        <v>5834.1463008698865</v>
      </c>
      <c r="F79">
        <f>Data!BT70</f>
        <v>7309.485541295132</v>
      </c>
      <c r="G79">
        <f>Data!BU70</f>
        <v>7525.8424413424837</v>
      </c>
      <c r="H79">
        <f>Data!BV70</f>
        <v>9059.6713292572676</v>
      </c>
      <c r="I79">
        <f>Data!BW70</f>
        <v>9293.8254830505066</v>
      </c>
      <c r="J79">
        <f>Data!BX70</f>
        <v>0</v>
      </c>
    </row>
    <row r="80" spans="1:10">
      <c r="A80">
        <v>5.6666699999999999</v>
      </c>
      <c r="B80">
        <f>Data!BP71</f>
        <v>8173.8352611753535</v>
      </c>
      <c r="C80">
        <f>Data!BQ71</f>
        <v>4469.8363021223249</v>
      </c>
      <c r="D80">
        <f>Data!BR71</f>
        <v>5134.6191865221499</v>
      </c>
      <c r="E80">
        <f>Data!BS71</f>
        <v>7774.1626913929013</v>
      </c>
      <c r="F80">
        <f>Data!BT71</f>
        <v>8880.0275240482842</v>
      </c>
      <c r="G80">
        <f>Data!BU71</f>
        <v>9112.8741399296287</v>
      </c>
      <c r="H80">
        <f>Data!BV71</f>
        <v>9298.7060761522825</v>
      </c>
      <c r="I80">
        <f>Data!BW71</f>
        <v>9350.4775862924726</v>
      </c>
      <c r="J80">
        <f>Data!BX71</f>
        <v>0</v>
      </c>
    </row>
    <row r="81" spans="1:10">
      <c r="A81">
        <v>5.75</v>
      </c>
      <c r="B81">
        <f>Data!BP72</f>
        <v>3545.6966293663959</v>
      </c>
      <c r="C81">
        <f>Data!BQ72</f>
        <v>0</v>
      </c>
      <c r="D81">
        <f>Data!BR72</f>
        <v>0</v>
      </c>
      <c r="E81">
        <f>Data!BS72</f>
        <v>1632.9907350563044</v>
      </c>
      <c r="F81">
        <f>Data!BT72</f>
        <v>3082.5525127041947</v>
      </c>
      <c r="G81">
        <f>Data!BU72</f>
        <v>5561.6758066916818</v>
      </c>
      <c r="H81">
        <f>Data!BV72</f>
        <v>7858.7586937375254</v>
      </c>
      <c r="I81">
        <f>Data!BW72</f>
        <v>8137.8759964266756</v>
      </c>
      <c r="J81">
        <f>Data!BX72</f>
        <v>0</v>
      </c>
    </row>
    <row r="82" spans="1:10">
      <c r="A82">
        <v>5.8333300000000001</v>
      </c>
      <c r="B82">
        <f>Data!BP73</f>
        <v>1166.6959723785608</v>
      </c>
      <c r="C82">
        <f>Data!BQ73</f>
        <v>0</v>
      </c>
      <c r="D82">
        <f>Data!BR73</f>
        <v>0</v>
      </c>
      <c r="E82">
        <f>Data!BS73</f>
        <v>463.3395572365788</v>
      </c>
      <c r="F82">
        <f>Data!BT73</f>
        <v>769.7287445334764</v>
      </c>
      <c r="G82">
        <f>Data!BU73</f>
        <v>974.41800622042069</v>
      </c>
      <c r="H82">
        <f>Data!BV73</f>
        <v>4804.4082338458338</v>
      </c>
      <c r="I82">
        <f>Data!BW73</f>
        <v>6613.7256288431236</v>
      </c>
      <c r="J82">
        <f>Data!BX73</f>
        <v>0</v>
      </c>
    </row>
    <row r="83" spans="1:10">
      <c r="A83">
        <v>5.9166699999999999</v>
      </c>
      <c r="B83">
        <f>Data!BP74</f>
        <v>447.95277000619404</v>
      </c>
      <c r="C83">
        <f>Data!BQ74</f>
        <v>0</v>
      </c>
      <c r="D83">
        <f>Data!BR74</f>
        <v>0</v>
      </c>
      <c r="E83">
        <f>Data!BS74</f>
        <v>142.30286307034254</v>
      </c>
      <c r="F83">
        <f>Data!BT74</f>
        <v>469.78660957176817</v>
      </c>
      <c r="G83">
        <f>Data!BU74</f>
        <v>584.32082518877144</v>
      </c>
      <c r="H83">
        <f>Data!BV74</f>
        <v>908.75331529581217</v>
      </c>
      <c r="I83">
        <f>Data!BW74</f>
        <v>2266.3699174086705</v>
      </c>
      <c r="J83">
        <f>Data!BX74</f>
        <v>0</v>
      </c>
    </row>
    <row r="84" spans="1:10">
      <c r="A84">
        <v>6</v>
      </c>
      <c r="B84">
        <f>Data!BP75</f>
        <v>976.02534771337082</v>
      </c>
      <c r="C84">
        <f>Data!BQ75</f>
        <v>0</v>
      </c>
      <c r="D84">
        <f>Data!BR75</f>
        <v>137.6382345600027</v>
      </c>
      <c r="E84">
        <f>Data!BS75</f>
        <v>375.38179957643058</v>
      </c>
      <c r="F84">
        <f>Data!BT75</f>
        <v>490.01866849273983</v>
      </c>
      <c r="G84">
        <f>Data!BU75</f>
        <v>2023.7469992785511</v>
      </c>
      <c r="H84">
        <f>Data!BV75</f>
        <v>2122.7585126265531</v>
      </c>
      <c r="I84">
        <f>Data!BW75</f>
        <v>2149.4702178552288</v>
      </c>
      <c r="J84">
        <f>Data!BX75</f>
        <v>0</v>
      </c>
    </row>
    <row r="85" spans="1:10">
      <c r="A85">
        <v>6.0833300000000001</v>
      </c>
      <c r="B85">
        <f>Data!BP76</f>
        <v>160.21546360784868</v>
      </c>
      <c r="C85">
        <f>Data!BQ76</f>
        <v>0</v>
      </c>
      <c r="D85">
        <f>Data!BR76</f>
        <v>0</v>
      </c>
      <c r="E85">
        <f>Data!BS76</f>
        <v>0</v>
      </c>
      <c r="F85">
        <f>Data!BT76</f>
        <v>0</v>
      </c>
      <c r="G85">
        <f>Data!BU76</f>
        <v>248.44876595834907</v>
      </c>
      <c r="H85">
        <f>Data!BV76</f>
        <v>1068.2963822267086</v>
      </c>
      <c r="I85">
        <f>Data!BW76</f>
        <v>1228.755446069963</v>
      </c>
      <c r="J85">
        <f>Data!BX76</f>
        <v>0</v>
      </c>
    </row>
    <row r="86" spans="1:10">
      <c r="A86">
        <v>6.1666699999999999</v>
      </c>
      <c r="B86">
        <f>Data!BP77</f>
        <v>208.23239777957241</v>
      </c>
      <c r="C86">
        <f>Data!BQ77</f>
        <v>0</v>
      </c>
      <c r="D86">
        <f>Data!BR77</f>
        <v>0</v>
      </c>
      <c r="E86">
        <f>Data!BS77</f>
        <v>0</v>
      </c>
      <c r="F86">
        <f>Data!BT77</f>
        <v>0</v>
      </c>
      <c r="G86">
        <f>Data!BU77</f>
        <v>258.27286679544181</v>
      </c>
      <c r="H86">
        <f>Data!BV77</f>
        <v>1186.9918207151484</v>
      </c>
      <c r="I86">
        <f>Data!BW77</f>
        <v>1287.6547620038982</v>
      </c>
      <c r="J86">
        <f>Data!BX77</f>
        <v>0</v>
      </c>
    </row>
    <row r="87" spans="1:10">
      <c r="A87">
        <v>6.25</v>
      </c>
      <c r="B87">
        <f>Data!BP78</f>
        <v>125.96939887300532</v>
      </c>
      <c r="C87">
        <f>Data!BQ78</f>
        <v>0</v>
      </c>
      <c r="D87">
        <f>Data!BR78</f>
        <v>0</v>
      </c>
      <c r="E87">
        <f>Data!BS78</f>
        <v>0</v>
      </c>
      <c r="F87">
        <f>Data!BT78</f>
        <v>0</v>
      </c>
      <c r="G87">
        <f>Data!BU78</f>
        <v>253.05201505849129</v>
      </c>
      <c r="H87">
        <f>Data!BV78</f>
        <v>455.30260398846821</v>
      </c>
      <c r="I87">
        <f>Data!BW78</f>
        <v>783.870395311268</v>
      </c>
      <c r="J87">
        <f>Data!BX78</f>
        <v>0</v>
      </c>
    </row>
    <row r="88" spans="1:10">
      <c r="A88">
        <v>6.3333300000000001</v>
      </c>
      <c r="B88">
        <f>Data!BP79</f>
        <v>6072.0276454893528</v>
      </c>
      <c r="C88">
        <f>Data!BQ79</f>
        <v>4291.9549333112063</v>
      </c>
      <c r="D88">
        <f>Data!BR79</f>
        <v>4458.0377564483942</v>
      </c>
      <c r="E88">
        <f>Data!BS79</f>
        <v>4944.2155913719889</v>
      </c>
      <c r="F88">
        <f>Data!BT79</f>
        <v>5812.6177458356779</v>
      </c>
      <c r="G88">
        <f>Data!BU79</f>
        <v>7188.1395987519045</v>
      </c>
      <c r="H88">
        <f>Data!BV79</f>
        <v>7928.5801790046962</v>
      </c>
      <c r="I88">
        <f>Data!BW79</f>
        <v>8113.1045773154547</v>
      </c>
      <c r="J88">
        <f>Data!BX79</f>
        <v>0</v>
      </c>
    </row>
    <row r="89" spans="1:10">
      <c r="A89">
        <v>6.4166699999999999</v>
      </c>
      <c r="B89">
        <f>Data!BP80</f>
        <v>7845.9763643486358</v>
      </c>
      <c r="C89">
        <f>Data!BQ80</f>
        <v>4260.263672122177</v>
      </c>
      <c r="D89">
        <f>Data!BR80</f>
        <v>7342.7545397044414</v>
      </c>
      <c r="E89">
        <f>Data!BS80</f>
        <v>7645.5681327882385</v>
      </c>
      <c r="F89">
        <f>Data!BT80</f>
        <v>7709.9246953304337</v>
      </c>
      <c r="G89">
        <f>Data!BU80</f>
        <v>7820.7186935543159</v>
      </c>
      <c r="H89">
        <f>Data!BV80</f>
        <v>9412.8426098763757</v>
      </c>
      <c r="I89">
        <f>Data!BW80</f>
        <v>9469.870724743294</v>
      </c>
      <c r="J89">
        <f>Data!BX80</f>
        <v>0</v>
      </c>
    </row>
    <row r="90" spans="1:10">
      <c r="A90">
        <v>6.5</v>
      </c>
      <c r="B90">
        <f>Data!BP81</f>
        <v>7692.0545783100879</v>
      </c>
      <c r="C90">
        <f>Data!BQ81</f>
        <v>4004.9154057953156</v>
      </c>
      <c r="D90">
        <f>Data!BR81</f>
        <v>5692.8074990119503</v>
      </c>
      <c r="E90">
        <f>Data!BS81</f>
        <v>7437.8094282149987</v>
      </c>
      <c r="F90">
        <f>Data!BT81</f>
        <v>7567.4913973229804</v>
      </c>
      <c r="G90">
        <f>Data!BU81</f>
        <v>8432.5245632073165</v>
      </c>
      <c r="H90">
        <f>Data!BV81</f>
        <v>9222.3294233983379</v>
      </c>
      <c r="I90">
        <f>Data!BW81</f>
        <v>9399.3099703893749</v>
      </c>
      <c r="J90">
        <f>Data!BX81</f>
        <v>0</v>
      </c>
    </row>
    <row r="91" spans="1:10">
      <c r="A91">
        <v>6.5833300000000001</v>
      </c>
      <c r="B91">
        <f>Data!BP82</f>
        <v>7057.2515636966455</v>
      </c>
      <c r="C91">
        <f>Data!BQ82</f>
        <v>3294.5559917269657</v>
      </c>
      <c r="D91">
        <f>Data!BR82</f>
        <v>4648.0785665131725</v>
      </c>
      <c r="E91">
        <f>Data!BS82</f>
        <v>5806.1055646025106</v>
      </c>
      <c r="F91">
        <f>Data!BT82</f>
        <v>7318.8022212938095</v>
      </c>
      <c r="G91">
        <f>Data!BU82</f>
        <v>7629.0803064599004</v>
      </c>
      <c r="H91">
        <f>Data!BV82</f>
        <v>9178.1726210398592</v>
      </c>
      <c r="I91">
        <f>Data!BW82</f>
        <v>9301.603633071205</v>
      </c>
      <c r="J91">
        <f>Data!BX82</f>
        <v>0</v>
      </c>
    </row>
    <row r="92" spans="1:10">
      <c r="A92">
        <v>6.6666699999999999</v>
      </c>
      <c r="B92">
        <f>Data!BP83</f>
        <v>8035.5776848460519</v>
      </c>
      <c r="C92">
        <f>Data!BQ83</f>
        <v>4472.6752843660024</v>
      </c>
      <c r="D92">
        <f>Data!BR83</f>
        <v>5278.4889812023193</v>
      </c>
      <c r="E92">
        <f>Data!BS83</f>
        <v>7072.0587637108456</v>
      </c>
      <c r="F92">
        <f>Data!BT83</f>
        <v>8453.1022245216391</v>
      </c>
      <c r="G92">
        <f>Data!BU83</f>
        <v>9154.1900705387779</v>
      </c>
      <c r="H92">
        <f>Data!BV83</f>
        <v>9296.4037135140661</v>
      </c>
      <c r="I92">
        <f>Data!BW83</f>
        <v>9340.7806432811249</v>
      </c>
      <c r="J92">
        <f>Data!BX83</f>
        <v>0</v>
      </c>
    </row>
    <row r="93" spans="1:10">
      <c r="A93">
        <v>6.75</v>
      </c>
      <c r="B93">
        <f>Data!BP84</f>
        <v>3883.9652318729009</v>
      </c>
      <c r="C93">
        <f>Data!BQ84</f>
        <v>0</v>
      </c>
      <c r="D93">
        <f>Data!BR84</f>
        <v>0</v>
      </c>
      <c r="E93">
        <f>Data!BS84</f>
        <v>1623.5360030508532</v>
      </c>
      <c r="F93">
        <f>Data!BT84</f>
        <v>3584.1763477766885</v>
      </c>
      <c r="G93">
        <f>Data!BU84</f>
        <v>6176.3886807918698</v>
      </c>
      <c r="H93">
        <f>Data!BV84</f>
        <v>7938.7901228008423</v>
      </c>
      <c r="I93">
        <f>Data!BW84</f>
        <v>8138.1641460387627</v>
      </c>
      <c r="J93">
        <f>Data!BX84</f>
        <v>0</v>
      </c>
    </row>
    <row r="94" spans="1:10">
      <c r="A94">
        <v>6.8333300000000001</v>
      </c>
      <c r="B94">
        <f>Data!BP85</f>
        <v>1331.9523013123962</v>
      </c>
      <c r="C94">
        <f>Data!BQ85</f>
        <v>0</v>
      </c>
      <c r="D94">
        <f>Data!BR85</f>
        <v>0</v>
      </c>
      <c r="E94">
        <f>Data!BS85</f>
        <v>473.02108896744528</v>
      </c>
      <c r="F94">
        <f>Data!BT85</f>
        <v>823.14760836785035</v>
      </c>
      <c r="G94">
        <f>Data!BU85</f>
        <v>1394.0608557250321</v>
      </c>
      <c r="H94">
        <f>Data!BV85</f>
        <v>5056.9746754750222</v>
      </c>
      <c r="I94">
        <f>Data!BW85</f>
        <v>6699.3792819770315</v>
      </c>
      <c r="J94">
        <f>Data!BX85</f>
        <v>0</v>
      </c>
    </row>
    <row r="95" spans="1:10">
      <c r="A95">
        <v>6.9166699999999999</v>
      </c>
      <c r="B95">
        <f>Data!BP86</f>
        <v>560.98359880811813</v>
      </c>
      <c r="C95">
        <f>Data!BQ86</f>
        <v>0</v>
      </c>
      <c r="D95">
        <f>Data!BR86</f>
        <v>0</v>
      </c>
      <c r="E95">
        <f>Data!BS86</f>
        <v>369.51479595319557</v>
      </c>
      <c r="F95">
        <f>Data!BT86</f>
        <v>461.37317232229134</v>
      </c>
      <c r="G95">
        <f>Data!BU86</f>
        <v>572.93141653577266</v>
      </c>
      <c r="H95">
        <f>Data!BV86</f>
        <v>2209.3682556208937</v>
      </c>
      <c r="I95">
        <f>Data!BW86</f>
        <v>2481.7331736707351</v>
      </c>
      <c r="J95">
        <f>Data!BX86</f>
        <v>0</v>
      </c>
    </row>
    <row r="96" spans="1:10">
      <c r="A96">
        <v>7</v>
      </c>
      <c r="B96">
        <f>Data!BP87</f>
        <v>906.99063359896536</v>
      </c>
      <c r="C96">
        <f>Data!BQ87</f>
        <v>0</v>
      </c>
      <c r="D96">
        <f>Data!BR87</f>
        <v>184.67933777430699</v>
      </c>
      <c r="E96">
        <f>Data!BS87</f>
        <v>350.19259305120943</v>
      </c>
      <c r="F96">
        <f>Data!BT87</f>
        <v>447.80410080441942</v>
      </c>
      <c r="G96">
        <f>Data!BU87</f>
        <v>1399.4362631196952</v>
      </c>
      <c r="H96">
        <f>Data!BV87</f>
        <v>2101.2630239412724</v>
      </c>
      <c r="I96">
        <f>Data!BW87</f>
        <v>2180.6924092658933</v>
      </c>
      <c r="J96">
        <f>Data!BX87</f>
        <v>0</v>
      </c>
    </row>
    <row r="97" spans="1:10">
      <c r="A97">
        <v>7.0833300000000001</v>
      </c>
      <c r="B97">
        <f>Data!BP88</f>
        <v>200.55545377112165</v>
      </c>
      <c r="C97">
        <f>Data!BQ88</f>
        <v>0</v>
      </c>
      <c r="D97">
        <f>Data!BR88</f>
        <v>0</v>
      </c>
      <c r="E97">
        <f>Data!BS88</f>
        <v>0</v>
      </c>
      <c r="F97">
        <f>Data!BT88</f>
        <v>0</v>
      </c>
      <c r="G97">
        <f>Data!BU88</f>
        <v>241.65026557169617</v>
      </c>
      <c r="H97">
        <f>Data!BV88</f>
        <v>1091.6675595549311</v>
      </c>
      <c r="I97">
        <f>Data!BW88</f>
        <v>1962.1373055794479</v>
      </c>
      <c r="J97">
        <f>Data!BX88</f>
        <v>0</v>
      </c>
    </row>
    <row r="98" spans="1:10">
      <c r="A98">
        <v>7.1666699999999999</v>
      </c>
      <c r="B98">
        <f>Data!BP89</f>
        <v>229.83743789214518</v>
      </c>
      <c r="C98">
        <f>Data!BQ89</f>
        <v>0</v>
      </c>
      <c r="D98">
        <f>Data!BR89</f>
        <v>0</v>
      </c>
      <c r="E98">
        <f>Data!BS89</f>
        <v>0</v>
      </c>
      <c r="F98">
        <f>Data!BT89</f>
        <v>0</v>
      </c>
      <c r="G98">
        <f>Data!BU89</f>
        <v>266.84611489022876</v>
      </c>
      <c r="H98">
        <f>Data!BV89</f>
        <v>1085.2457203107992</v>
      </c>
      <c r="I98">
        <f>Data!BW89</f>
        <v>1990.2252794881495</v>
      </c>
      <c r="J98">
        <f>Data!BX89</f>
        <v>0</v>
      </c>
    </row>
    <row r="99" spans="1:10">
      <c r="A99">
        <v>7.25</v>
      </c>
      <c r="B99">
        <f>Data!BP90</f>
        <v>157.53718485328497</v>
      </c>
      <c r="C99">
        <f>Data!BQ90</f>
        <v>0</v>
      </c>
      <c r="D99">
        <f>Data!BR90</f>
        <v>0</v>
      </c>
      <c r="E99">
        <f>Data!BS90</f>
        <v>0</v>
      </c>
      <c r="F99">
        <f>Data!BT90</f>
        <v>0</v>
      </c>
      <c r="G99">
        <f>Data!BU90</f>
        <v>266.26305477863997</v>
      </c>
      <c r="H99">
        <f>Data!BV90</f>
        <v>664.66910073128122</v>
      </c>
      <c r="I99">
        <f>Data!BW90</f>
        <v>1276.3350879189065</v>
      </c>
      <c r="J99">
        <f>Data!BX90</f>
        <v>0</v>
      </c>
    </row>
    <row r="100" spans="1:10">
      <c r="A100">
        <v>7.3333300000000001</v>
      </c>
      <c r="B100">
        <f>Data!BP91</f>
        <v>6020.642414862752</v>
      </c>
      <c r="C100">
        <f>Data!BQ91</f>
        <v>4146.7771283427273</v>
      </c>
      <c r="D100">
        <f>Data!BR91</f>
        <v>4409.9890448210854</v>
      </c>
      <c r="E100">
        <f>Data!BS91</f>
        <v>4932.3428826011759</v>
      </c>
      <c r="F100">
        <f>Data!BT91</f>
        <v>5563.4935111298964</v>
      </c>
      <c r="G100">
        <f>Data!BU91</f>
        <v>7172.357975161387</v>
      </c>
      <c r="H100">
        <f>Data!BV91</f>
        <v>7977.762121647409</v>
      </c>
      <c r="I100">
        <f>Data!BW91</f>
        <v>8102.6603348183326</v>
      </c>
      <c r="J100">
        <f>Data!BX91</f>
        <v>0</v>
      </c>
    </row>
    <row r="101" spans="1:10">
      <c r="A101">
        <v>7.4166699999999999</v>
      </c>
      <c r="B101">
        <f>Data!BP92</f>
        <v>7831.8299559530633</v>
      </c>
      <c r="C101">
        <f>Data!BQ92</f>
        <v>4286.6010190433462</v>
      </c>
      <c r="D101">
        <f>Data!BR92</f>
        <v>7486.6210277497175</v>
      </c>
      <c r="E101">
        <f>Data!BS92</f>
        <v>7637.4517612556483</v>
      </c>
      <c r="F101">
        <f>Data!BT92</f>
        <v>7692.2913561999458</v>
      </c>
      <c r="G101">
        <f>Data!BU92</f>
        <v>7800.7598453413621</v>
      </c>
      <c r="H101">
        <f>Data!BV92</f>
        <v>9418.7057459177267</v>
      </c>
      <c r="I101">
        <f>Data!BW92</f>
        <v>9504.4278936315568</v>
      </c>
      <c r="J101">
        <f>Data!BX92</f>
        <v>0</v>
      </c>
    </row>
    <row r="102" spans="1:10">
      <c r="A102">
        <v>7.5</v>
      </c>
      <c r="B102">
        <f>Data!BP93</f>
        <v>7735.355739684177</v>
      </c>
      <c r="C102">
        <f>Data!BQ93</f>
        <v>4145.1960844875548</v>
      </c>
      <c r="D102">
        <f>Data!BR93</f>
        <v>5832.4882596593525</v>
      </c>
      <c r="E102">
        <f>Data!BS93</f>
        <v>7472.7435534810402</v>
      </c>
      <c r="F102">
        <f>Data!BT93</f>
        <v>7526.6284756941441</v>
      </c>
      <c r="G102">
        <f>Data!BU93</f>
        <v>8387.7876826133561</v>
      </c>
      <c r="H102">
        <f>Data!BV93</f>
        <v>9219.6973420236682</v>
      </c>
      <c r="I102">
        <f>Data!BW93</f>
        <v>9262.3756062086522</v>
      </c>
      <c r="J102">
        <f>Data!BX93</f>
        <v>0</v>
      </c>
    </row>
    <row r="103" spans="1:10">
      <c r="A103">
        <v>7.5833300000000001</v>
      </c>
      <c r="B103">
        <f>Data!BP94</f>
        <v>7128.7644472315978</v>
      </c>
      <c r="C103">
        <f>Data!BQ94</f>
        <v>1828.9494768263728</v>
      </c>
      <c r="D103">
        <f>Data!BR94</f>
        <v>4023.8364430283427</v>
      </c>
      <c r="E103">
        <f>Data!BS94</f>
        <v>5749.0788668648311</v>
      </c>
      <c r="F103">
        <f>Data!BT94</f>
        <v>7373.9328001086733</v>
      </c>
      <c r="G103">
        <f>Data!BU94</f>
        <v>8327.6683364980818</v>
      </c>
      <c r="H103">
        <f>Data!BV94</f>
        <v>9197.1914401904305</v>
      </c>
      <c r="I103">
        <f>Data!BW94</f>
        <v>9293.8254830505066</v>
      </c>
      <c r="J103">
        <f>Data!BX94</f>
        <v>0</v>
      </c>
    </row>
    <row r="104" spans="1:10">
      <c r="A104">
        <v>7.6666699999999999</v>
      </c>
      <c r="B104">
        <f>Data!BP95</f>
        <v>7961.4275495797656</v>
      </c>
      <c r="C104">
        <f>Data!BQ95</f>
        <v>3597.2243290636857</v>
      </c>
      <c r="D104">
        <f>Data!BR95</f>
        <v>5225.8294034052051</v>
      </c>
      <c r="E104">
        <f>Data!BS95</f>
        <v>6989.8992789058029</v>
      </c>
      <c r="F104">
        <f>Data!BT95</f>
        <v>8373.6900809361014</v>
      </c>
      <c r="G104">
        <f>Data!BU95</f>
        <v>9064.9676136027101</v>
      </c>
      <c r="H104">
        <f>Data!BV95</f>
        <v>9298.7060761522825</v>
      </c>
      <c r="I104">
        <f>Data!BW95</f>
        <v>9350.4549122246372</v>
      </c>
      <c r="J104">
        <f>Data!BX95</f>
        <v>0</v>
      </c>
    </row>
    <row r="105" spans="1:10">
      <c r="A105">
        <v>7.75</v>
      </c>
      <c r="B105">
        <f>Data!BP96</f>
        <v>3482.2375005244621</v>
      </c>
      <c r="C105">
        <f>Data!BQ96</f>
        <v>0</v>
      </c>
      <c r="D105">
        <f>Data!BR96</f>
        <v>0</v>
      </c>
      <c r="E105">
        <f>Data!BS96</f>
        <v>1346.9599673709249</v>
      </c>
      <c r="F105">
        <f>Data!BT96</f>
        <v>2988.9645891450082</v>
      </c>
      <c r="G105">
        <f>Data!BU96</f>
        <v>5482.4700915987387</v>
      </c>
      <c r="H105">
        <f>Data!BV96</f>
        <v>7954.8849319533501</v>
      </c>
      <c r="I105">
        <f>Data!BW96</f>
        <v>8137.9317368434395</v>
      </c>
      <c r="J105">
        <f>Data!BX96</f>
        <v>0</v>
      </c>
    </row>
    <row r="106" spans="1:10">
      <c r="A106">
        <v>7.8333300000000001</v>
      </c>
      <c r="B106">
        <f>Data!BP97</f>
        <v>1091.1267939607339</v>
      </c>
      <c r="C106">
        <f>Data!BQ97</f>
        <v>0</v>
      </c>
      <c r="D106">
        <f>Data!BR97</f>
        <v>0</v>
      </c>
      <c r="E106">
        <f>Data!BS97</f>
        <v>472.66518286358161</v>
      </c>
      <c r="F106">
        <f>Data!BT97</f>
        <v>659.14920520121291</v>
      </c>
      <c r="G106">
        <f>Data!BU97</f>
        <v>931.13870209661798</v>
      </c>
      <c r="H106">
        <f>Data!BV97</f>
        <v>3979.0664960854542</v>
      </c>
      <c r="I106">
        <f>Data!BW97</f>
        <v>6380.9092450522294</v>
      </c>
      <c r="J106">
        <f>Data!BX97</f>
        <v>0</v>
      </c>
    </row>
    <row r="107" spans="1:10">
      <c r="A107">
        <v>7.9166699999999999</v>
      </c>
      <c r="B107">
        <f>Data!BP98</f>
        <v>468.27572719478496</v>
      </c>
      <c r="C107">
        <f>Data!BQ98</f>
        <v>0</v>
      </c>
      <c r="D107">
        <f>Data!BR98</f>
        <v>0</v>
      </c>
      <c r="E107">
        <f>Data!BS98</f>
        <v>382.58642558438163</v>
      </c>
      <c r="F107">
        <f>Data!BT98</f>
        <v>445.85637475845562</v>
      </c>
      <c r="G107">
        <f>Data!BU98</f>
        <v>560.93636227392619</v>
      </c>
      <c r="H107">
        <f>Data!BV98</f>
        <v>1112.4021679325569</v>
      </c>
      <c r="I107">
        <f>Data!BW98</f>
        <v>2257.0735495957638</v>
      </c>
      <c r="J107">
        <f>Data!BX98</f>
        <v>0</v>
      </c>
    </row>
    <row r="108" spans="1:10">
      <c r="A108">
        <v>8</v>
      </c>
      <c r="B108">
        <f>Data!BP99</f>
        <v>935.40270147272281</v>
      </c>
      <c r="C108">
        <f>Data!BQ99</f>
        <v>0</v>
      </c>
      <c r="D108">
        <f>Data!BR99</f>
        <v>239.10902808600022</v>
      </c>
      <c r="E108">
        <f>Data!BS99</f>
        <v>354.15299689995987</v>
      </c>
      <c r="F108">
        <f>Data!BT99</f>
        <v>438.64162218114541</v>
      </c>
      <c r="G108">
        <f>Data!BU99</f>
        <v>2000.8494973987226</v>
      </c>
      <c r="H108">
        <f>Data!BV99</f>
        <v>2137.6133336942598</v>
      </c>
      <c r="I108">
        <f>Data!BW99</f>
        <v>2149.2786692196528</v>
      </c>
      <c r="J108">
        <f>Data!BX99</f>
        <v>0</v>
      </c>
    </row>
    <row r="109" spans="1:10">
      <c r="A109">
        <v>8.0833300000000001</v>
      </c>
      <c r="B109">
        <f>Data!BP100</f>
        <v>223.26568969803094</v>
      </c>
      <c r="C109">
        <f>Data!BQ100</f>
        <v>0</v>
      </c>
      <c r="D109">
        <f>Data!BR100</f>
        <v>0</v>
      </c>
      <c r="E109">
        <f>Data!BS100</f>
        <v>0</v>
      </c>
      <c r="F109">
        <f>Data!BT100</f>
        <v>0</v>
      </c>
      <c r="G109">
        <f>Data!BU100</f>
        <v>248.28842368957402</v>
      </c>
      <c r="H109">
        <f>Data!BV100</f>
        <v>1097.7344079244999</v>
      </c>
      <c r="I109">
        <f>Data!BW100</f>
        <v>2008.6895287295567</v>
      </c>
      <c r="J109">
        <f>Data!BX100</f>
        <v>0</v>
      </c>
    </row>
    <row r="110" spans="1:10">
      <c r="A110">
        <v>8.1666699999999999</v>
      </c>
      <c r="B110">
        <f>Data!BP101</f>
        <v>231.51416989331423</v>
      </c>
      <c r="C110">
        <f>Data!BQ101</f>
        <v>0</v>
      </c>
      <c r="D110">
        <f>Data!BR101</f>
        <v>0</v>
      </c>
      <c r="E110">
        <f>Data!BS101</f>
        <v>0</v>
      </c>
      <c r="F110">
        <f>Data!BT101</f>
        <v>195.88294011750352</v>
      </c>
      <c r="G110">
        <f>Data!BU101</f>
        <v>289.43406260174447</v>
      </c>
      <c r="H110">
        <f>Data!BV101</f>
        <v>1073.1174559004141</v>
      </c>
      <c r="I110">
        <f>Data!BW101</f>
        <v>1298.6170833322606</v>
      </c>
      <c r="J110">
        <f>Data!BX101</f>
        <v>0</v>
      </c>
    </row>
    <row r="111" spans="1:10">
      <c r="A111">
        <v>8.25</v>
      </c>
      <c r="B111">
        <f>Data!BP102</f>
        <v>168.6807270450355</v>
      </c>
      <c r="C111">
        <f>Data!BQ102</f>
        <v>0</v>
      </c>
      <c r="D111">
        <f>Data!BR102</f>
        <v>0</v>
      </c>
      <c r="E111">
        <f>Data!BS102</f>
        <v>0</v>
      </c>
      <c r="F111">
        <f>Data!BT102</f>
        <v>0</v>
      </c>
      <c r="G111">
        <f>Data!BU102</f>
        <v>278.40605142841349</v>
      </c>
      <c r="H111">
        <f>Data!BV102</f>
        <v>534.94792438099921</v>
      </c>
      <c r="I111">
        <f>Data!BW102</f>
        <v>1271.5917201651819</v>
      </c>
      <c r="J111">
        <f>Data!BX102</f>
        <v>0</v>
      </c>
    </row>
    <row r="112" spans="1:10">
      <c r="A112">
        <v>8.3333300000000001</v>
      </c>
      <c r="B112">
        <f>Data!BP103</f>
        <v>6179.6972528216165</v>
      </c>
      <c r="C112">
        <f>Data!BQ103</f>
        <v>4146.8276726189461</v>
      </c>
      <c r="D112">
        <f>Data!BR103</f>
        <v>4432.7996294408749</v>
      </c>
      <c r="E112">
        <f>Data!BS103</f>
        <v>4883.6045014105121</v>
      </c>
      <c r="F112">
        <f>Data!BT103</f>
        <v>5931.2607505422466</v>
      </c>
      <c r="G112">
        <f>Data!BU103</f>
        <v>7691.5265787868821</v>
      </c>
      <c r="H112">
        <f>Data!BV103</f>
        <v>7970.9589565436754</v>
      </c>
      <c r="I112">
        <f>Data!BW103</f>
        <v>8122.9819681166682</v>
      </c>
      <c r="J112">
        <f>Data!BX103</f>
        <v>0</v>
      </c>
    </row>
    <row r="113" spans="1:10">
      <c r="A113">
        <v>8.4166699999999999</v>
      </c>
      <c r="B113">
        <f>Data!BP104</f>
        <v>7912.3835853318242</v>
      </c>
      <c r="C113">
        <f>Data!BQ104</f>
        <v>4210.6433641679614</v>
      </c>
      <c r="D113">
        <f>Data!BR104</f>
        <v>7508.0990385077075</v>
      </c>
      <c r="E113">
        <f>Data!BS104</f>
        <v>7646.7363196582237</v>
      </c>
      <c r="F113">
        <f>Data!BT104</f>
        <v>7705.6865341506873</v>
      </c>
      <c r="G113">
        <f>Data!BU104</f>
        <v>7837.9821619532231</v>
      </c>
      <c r="H113">
        <f>Data!BV104</f>
        <v>9418.4827842506693</v>
      </c>
      <c r="I113">
        <f>Data!BW104</f>
        <v>9546.845406036422</v>
      </c>
      <c r="J113">
        <f>Data!BX104</f>
        <v>0</v>
      </c>
    </row>
    <row r="114" spans="1:10">
      <c r="A114">
        <v>8.5</v>
      </c>
      <c r="B114">
        <f>Data!BP105</f>
        <v>7804.0260826032973</v>
      </c>
      <c r="C114">
        <f>Data!BQ105</f>
        <v>4147.6127622177792</v>
      </c>
      <c r="D114">
        <f>Data!BR105</f>
        <v>5842.458236237565</v>
      </c>
      <c r="E114">
        <f>Data!BS105</f>
        <v>7472.6245146248993</v>
      </c>
      <c r="F114">
        <f>Data!BT105</f>
        <v>7557.8209073907738</v>
      </c>
      <c r="G114">
        <f>Data!BU105</f>
        <v>8738.5035506363529</v>
      </c>
      <c r="H114">
        <f>Data!BV105</f>
        <v>9266.8235025158847</v>
      </c>
      <c r="I114">
        <f>Data!BW105</f>
        <v>9311.5858914361615</v>
      </c>
      <c r="J114">
        <f>Data!BX105</f>
        <v>0</v>
      </c>
    </row>
    <row r="115" spans="1:10">
      <c r="A115">
        <v>8.5833300000000001</v>
      </c>
      <c r="B115">
        <f>Data!BP106</f>
        <v>6875.1940303544925</v>
      </c>
      <c r="C115">
        <f>Data!BQ106</f>
        <v>2500.021935074617</v>
      </c>
      <c r="D115">
        <f>Data!BR106</f>
        <v>4442.8031447444282</v>
      </c>
      <c r="E115">
        <f>Data!BS106</f>
        <v>5576.6147107609486</v>
      </c>
      <c r="F115">
        <f>Data!BT106</f>
        <v>7326.6857112546622</v>
      </c>
      <c r="G115">
        <f>Data!BU106</f>
        <v>7590.6402034546618</v>
      </c>
      <c r="H115">
        <f>Data!BV106</f>
        <v>9145.3377365543329</v>
      </c>
      <c r="I115">
        <f>Data!BW106</f>
        <v>9247.3323069520557</v>
      </c>
      <c r="J115">
        <f>Data!BX106</f>
        <v>0</v>
      </c>
    </row>
    <row r="116" spans="1:10">
      <c r="A116">
        <v>8.6666699999999999</v>
      </c>
      <c r="B116">
        <f>Data!BP107</f>
        <v>7999.2490587450184</v>
      </c>
      <c r="C116">
        <f>Data!BQ107</f>
        <v>3595.2197997540279</v>
      </c>
      <c r="D116">
        <f>Data!BR107</f>
        <v>5141.4610864917704</v>
      </c>
      <c r="E116">
        <f>Data!BS107</f>
        <v>7219.98249276959</v>
      </c>
      <c r="F116">
        <f>Data!BT107</f>
        <v>8406.1187217062252</v>
      </c>
      <c r="G116">
        <f>Data!BU107</f>
        <v>9151.0591596717077</v>
      </c>
      <c r="H116">
        <f>Data!BV107</f>
        <v>9301.2181739179869</v>
      </c>
      <c r="I116">
        <f>Data!BW107</f>
        <v>9340.7815880339513</v>
      </c>
      <c r="J116">
        <f>Data!BX107</f>
        <v>0</v>
      </c>
    </row>
    <row r="117" spans="1:10">
      <c r="A117">
        <v>8.75</v>
      </c>
      <c r="B117">
        <f>Data!BP108</f>
        <v>3782.9093089841695</v>
      </c>
      <c r="C117">
        <f>Data!BQ108</f>
        <v>0</v>
      </c>
      <c r="D117">
        <f>Data!BR108</f>
        <v>0</v>
      </c>
      <c r="E117">
        <f>Data!BS108</f>
        <v>1363.2882485656853</v>
      </c>
      <c r="F117">
        <f>Data!BT108</f>
        <v>3426.5296950038655</v>
      </c>
      <c r="G117">
        <f>Data!BU108</f>
        <v>5811.2539951306035</v>
      </c>
      <c r="H117">
        <f>Data!BV108</f>
        <v>8019.3728151384312</v>
      </c>
      <c r="I117">
        <f>Data!BW108</f>
        <v>8138.2756268722915</v>
      </c>
      <c r="J117">
        <f>Data!BX108</f>
        <v>0</v>
      </c>
    </row>
    <row r="118" spans="1:10">
      <c r="A118">
        <v>8.8333300000000001</v>
      </c>
      <c r="B118">
        <f>Data!BP109</f>
        <v>1169.1691345184024</v>
      </c>
      <c r="C118">
        <f>Data!BQ109</f>
        <v>0</v>
      </c>
      <c r="D118">
        <f>Data!BR109</f>
        <v>0</v>
      </c>
      <c r="E118">
        <f>Data!BS109</f>
        <v>463.77027595489216</v>
      </c>
      <c r="F118">
        <f>Data!BT109</f>
        <v>666.09963365177975</v>
      </c>
      <c r="G118">
        <f>Data!BU109</f>
        <v>1211.2896824720785</v>
      </c>
      <c r="H118">
        <f>Data!BV109</f>
        <v>4059.869315831621</v>
      </c>
      <c r="I118">
        <f>Data!BW109</f>
        <v>5828.6950770608955</v>
      </c>
      <c r="J118">
        <f>Data!BX109</f>
        <v>0</v>
      </c>
    </row>
    <row r="119" spans="1:10">
      <c r="A119">
        <v>8.9166699999999999</v>
      </c>
      <c r="B119">
        <f>Data!BP110</f>
        <v>506.70609400548278</v>
      </c>
      <c r="C119">
        <f>Data!BQ110</f>
        <v>0</v>
      </c>
      <c r="D119">
        <f>Data!BR110</f>
        <v>0</v>
      </c>
      <c r="E119">
        <f>Data!BS110</f>
        <v>175.60159167016104</v>
      </c>
      <c r="F119">
        <f>Data!BT110</f>
        <v>462.64516390909034</v>
      </c>
      <c r="G119">
        <f>Data!BU110</f>
        <v>538.81426627645976</v>
      </c>
      <c r="H119">
        <f>Data!BV110</f>
        <v>2175.1252170474477</v>
      </c>
      <c r="I119">
        <f>Data!BW110</f>
        <v>4192.4219164029682</v>
      </c>
      <c r="J119">
        <f>Data!BX110</f>
        <v>0</v>
      </c>
    </row>
    <row r="120" spans="1:10">
      <c r="A120">
        <v>9</v>
      </c>
      <c r="B120">
        <f>Data!BP111</f>
        <v>1011.1209887529824</v>
      </c>
      <c r="C120">
        <f>Data!BQ111</f>
        <v>0</v>
      </c>
      <c r="D120">
        <f>Data!BR111</f>
        <v>128.07267123859094</v>
      </c>
      <c r="E120">
        <f>Data!BS111</f>
        <v>354.81727623110316</v>
      </c>
      <c r="F120">
        <f>Data!BT111</f>
        <v>552.35109810412689</v>
      </c>
      <c r="G120">
        <f>Data!BU111</f>
        <v>2037.5521999560003</v>
      </c>
      <c r="H120">
        <f>Data!BV111</f>
        <v>2101.3556097182709</v>
      </c>
      <c r="I120">
        <f>Data!BW111</f>
        <v>2180.6676095041971</v>
      </c>
      <c r="J120">
        <f>Data!BX111</f>
        <v>0</v>
      </c>
    </row>
    <row r="121" spans="1:10">
      <c r="A121">
        <v>9.0833300000000001</v>
      </c>
      <c r="B121">
        <f>Data!BP112</f>
        <v>169.00863643220882</v>
      </c>
      <c r="C121">
        <f>Data!BQ112</f>
        <v>0</v>
      </c>
      <c r="D121">
        <f>Data!BR112</f>
        <v>0</v>
      </c>
      <c r="E121">
        <f>Data!BS112</f>
        <v>0</v>
      </c>
      <c r="F121">
        <f>Data!BT112</f>
        <v>0</v>
      </c>
      <c r="G121">
        <f>Data!BU112</f>
        <v>240.00859515623446</v>
      </c>
      <c r="H121">
        <f>Data!BV112</f>
        <v>1076.9925958065717</v>
      </c>
      <c r="I121">
        <f>Data!BW112</f>
        <v>1126.2762174722384</v>
      </c>
      <c r="J121">
        <f>Data!BX112</f>
        <v>0</v>
      </c>
    </row>
    <row r="122" spans="1:10">
      <c r="A122">
        <v>9.1666699999999999</v>
      </c>
      <c r="B122">
        <f>Data!BP113</f>
        <v>209.24616549432898</v>
      </c>
      <c r="C122">
        <f>Data!BQ113</f>
        <v>0</v>
      </c>
      <c r="D122">
        <f>Data!BR113</f>
        <v>0</v>
      </c>
      <c r="E122">
        <f>Data!BS113</f>
        <v>0</v>
      </c>
      <c r="F122">
        <f>Data!BT113</f>
        <v>0</v>
      </c>
      <c r="G122">
        <f>Data!BU113</f>
        <v>265.3991078423179</v>
      </c>
      <c r="H122">
        <f>Data!BV113</f>
        <v>709.95393796462008</v>
      </c>
      <c r="I122">
        <f>Data!BW113</f>
        <v>1957.4774303567665</v>
      </c>
      <c r="J122">
        <f>Data!BX113</f>
        <v>0</v>
      </c>
    </row>
    <row r="123" spans="1:10">
      <c r="A123">
        <v>9.25</v>
      </c>
      <c r="B123">
        <f>Data!BP114</f>
        <v>153.9993256918693</v>
      </c>
      <c r="C123">
        <f>Data!BQ114</f>
        <v>0</v>
      </c>
      <c r="D123">
        <f>Data!BR114</f>
        <v>0</v>
      </c>
      <c r="E123">
        <f>Data!BS114</f>
        <v>0</v>
      </c>
      <c r="F123">
        <f>Data!BT114</f>
        <v>0</v>
      </c>
      <c r="G123">
        <f>Data!BU114</f>
        <v>266.34814158007794</v>
      </c>
      <c r="H123">
        <f>Data!BV114</f>
        <v>466.56745288599615</v>
      </c>
      <c r="I123">
        <f>Data!BW114</f>
        <v>1416.7738946154836</v>
      </c>
      <c r="J123">
        <f>Data!BX114</f>
        <v>0</v>
      </c>
    </row>
    <row r="124" spans="1:10">
      <c r="A124">
        <v>9.3333300000000001</v>
      </c>
      <c r="B124">
        <f>Data!BP115</f>
        <v>6256.9506751696181</v>
      </c>
      <c r="C124">
        <f>Data!BQ115</f>
        <v>4356.0753076467727</v>
      </c>
      <c r="D124">
        <f>Data!BR115</f>
        <v>4408.8695127216652</v>
      </c>
      <c r="E124">
        <f>Data!BS115</f>
        <v>5145.1834126282392</v>
      </c>
      <c r="F124">
        <f>Data!BT115</f>
        <v>6202.7165801847741</v>
      </c>
      <c r="G124">
        <f>Data!BU115</f>
        <v>7560.6750056796755</v>
      </c>
      <c r="H124">
        <f>Data!BV115</f>
        <v>7976.5462247596843</v>
      </c>
      <c r="I124">
        <f>Data!BW115</f>
        <v>8122.2356133837211</v>
      </c>
      <c r="J124">
        <f>Data!BX115</f>
        <v>0</v>
      </c>
    </row>
    <row r="125" spans="1:10">
      <c r="A125">
        <v>9.4166699999999999</v>
      </c>
      <c r="B125">
        <f>Data!BP116</f>
        <v>7816.5138294006356</v>
      </c>
      <c r="C125">
        <f>Data!BQ116</f>
        <v>4066.7079091663491</v>
      </c>
      <c r="D125">
        <f>Data!BR116</f>
        <v>5827.752686116447</v>
      </c>
      <c r="E125">
        <f>Data!BS116</f>
        <v>7641.9591769909512</v>
      </c>
      <c r="F125">
        <f>Data!BT116</f>
        <v>7720.8573750388641</v>
      </c>
      <c r="G125">
        <f>Data!BU116</f>
        <v>7830.2767579001675</v>
      </c>
      <c r="H125">
        <f>Data!BV116</f>
        <v>9354.1366139895654</v>
      </c>
      <c r="I125">
        <f>Data!BW116</f>
        <v>9562.9666682680727</v>
      </c>
      <c r="J125">
        <f>Data!BX116</f>
        <v>0</v>
      </c>
    </row>
    <row r="126" spans="1:10">
      <c r="A126">
        <v>9.5</v>
      </c>
      <c r="B126">
        <f>Data!BP117</f>
        <v>7424.903146861624</v>
      </c>
      <c r="C126">
        <f>Data!BQ117</f>
        <v>3451.4553450140152</v>
      </c>
      <c r="D126">
        <f>Data!BR117</f>
        <v>5694.0300091694608</v>
      </c>
      <c r="E126">
        <f>Data!BS117</f>
        <v>7430.969417751031</v>
      </c>
      <c r="F126">
        <f>Data!BT117</f>
        <v>7505.3167414336212</v>
      </c>
      <c r="G126">
        <f>Data!BU117</f>
        <v>7597.7825348231145</v>
      </c>
      <c r="H126">
        <f>Data!BV117</f>
        <v>9212.2744190657413</v>
      </c>
      <c r="I126">
        <f>Data!BW117</f>
        <v>9311.5868361889879</v>
      </c>
      <c r="J126">
        <f>Data!BX117</f>
        <v>0</v>
      </c>
    </row>
    <row r="127" spans="1:10">
      <c r="A127">
        <v>9.5833300000000001</v>
      </c>
      <c r="B127">
        <f>Data!BP118</f>
        <v>7080.4186952776299</v>
      </c>
      <c r="C127">
        <f>Data!BQ118</f>
        <v>2146.3761523483922</v>
      </c>
      <c r="D127">
        <f>Data!BR118</f>
        <v>4849.4606618838498</v>
      </c>
      <c r="E127">
        <f>Data!BS118</f>
        <v>5929.6664801475026</v>
      </c>
      <c r="F127">
        <f>Data!BT118</f>
        <v>7324.3540612788238</v>
      </c>
      <c r="G127">
        <f>Data!BU118</f>
        <v>7582.0694058125182</v>
      </c>
      <c r="H127">
        <f>Data!BV118</f>
        <v>9120.759047019721</v>
      </c>
      <c r="I127">
        <f>Data!BW118</f>
        <v>9243.1083170647071</v>
      </c>
      <c r="J127">
        <f>Data!BX118</f>
        <v>0</v>
      </c>
    </row>
    <row r="128" spans="1:10">
      <c r="A128">
        <v>9.6666699999999999</v>
      </c>
      <c r="B128">
        <f>Data!BP119</f>
        <v>8046.4445908627013</v>
      </c>
      <c r="C128">
        <f>Data!BQ119</f>
        <v>3590.4948546804198</v>
      </c>
      <c r="D128">
        <f>Data!BR119</f>
        <v>5269.0518452182614</v>
      </c>
      <c r="E128">
        <f>Data!BS119</f>
        <v>7509.7400741673637</v>
      </c>
      <c r="F128">
        <f>Data!BT119</f>
        <v>8374.7160825056962</v>
      </c>
      <c r="G128">
        <f>Data!BU119</f>
        <v>9130.5287359987124</v>
      </c>
      <c r="H128">
        <f>Data!BV119</f>
        <v>9306.4870604314601</v>
      </c>
      <c r="I128">
        <f>Data!BW119</f>
        <v>9340.7815880339513</v>
      </c>
      <c r="J128">
        <f>Data!BX119</f>
        <v>0</v>
      </c>
    </row>
    <row r="129" spans="1:10">
      <c r="A129">
        <v>9.75</v>
      </c>
      <c r="B129">
        <f>Data!BP120</f>
        <v>3863.9432601474614</v>
      </c>
      <c r="C129">
        <f>Data!BQ120</f>
        <v>0</v>
      </c>
      <c r="D129">
        <f>Data!BR120</f>
        <v>0</v>
      </c>
      <c r="E129">
        <f>Data!BS120</f>
        <v>1671.0911994204107</v>
      </c>
      <c r="F129">
        <f>Data!BT120</f>
        <v>3448.7261902864202</v>
      </c>
      <c r="G129">
        <f>Data!BU120</f>
        <v>5664.2717122634813</v>
      </c>
      <c r="H129">
        <f>Data!BV120</f>
        <v>7944.0249982125615</v>
      </c>
      <c r="I129">
        <f>Data!BW120</f>
        <v>8900.7535115563696</v>
      </c>
      <c r="J129">
        <f>Data!BX120</f>
        <v>0</v>
      </c>
    </row>
    <row r="130" spans="1:10">
      <c r="A130">
        <v>9.8333300000000001</v>
      </c>
      <c r="B130">
        <f>Data!BP121</f>
        <v>1134.5113978726979</v>
      </c>
      <c r="C130">
        <f>Data!BQ121</f>
        <v>0</v>
      </c>
      <c r="D130">
        <f>Data!BR121</f>
        <v>0</v>
      </c>
      <c r="E130">
        <f>Data!BS121</f>
        <v>486.82971437389045</v>
      </c>
      <c r="F130">
        <f>Data!BT121</f>
        <v>792.31630843915627</v>
      </c>
      <c r="G130">
        <f>Data!BU121</f>
        <v>920.65572473360851</v>
      </c>
      <c r="H130">
        <f>Data!BV121</f>
        <v>4456.4666324978998</v>
      </c>
      <c r="I130">
        <f>Data!BW121</f>
        <v>7475.1418085311489</v>
      </c>
      <c r="J130">
        <f>Data!BX121</f>
        <v>0</v>
      </c>
    </row>
    <row r="131" spans="1:10">
      <c r="A131">
        <v>9.9166699999999999</v>
      </c>
      <c r="B131">
        <f>Data!BP122</f>
        <v>553.96441877533539</v>
      </c>
      <c r="C131">
        <f>Data!BQ122</f>
        <v>0</v>
      </c>
      <c r="D131">
        <f>Data!BR122</f>
        <v>0</v>
      </c>
      <c r="E131">
        <f>Data!BS122</f>
        <v>396.39623193185992</v>
      </c>
      <c r="F131">
        <f>Data!BT122</f>
        <v>476.75448642609973</v>
      </c>
      <c r="G131">
        <f>Data!BU122</f>
        <v>591.0184141641422</v>
      </c>
      <c r="H131">
        <f>Data!BV122</f>
        <v>2106.4830194959741</v>
      </c>
      <c r="I131">
        <f>Data!BW122</f>
        <v>3901.5738540551893</v>
      </c>
      <c r="J131">
        <f>Data!BX122</f>
        <v>0</v>
      </c>
    </row>
    <row r="132" spans="1:10">
      <c r="A132">
        <v>10</v>
      </c>
      <c r="B132">
        <f>Data!BP123</f>
        <v>825.21688069070035</v>
      </c>
      <c r="C132">
        <f>Data!BQ123</f>
        <v>114.28051995955815</v>
      </c>
      <c r="D132">
        <f>Data!BR123</f>
        <v>257.62851584423282</v>
      </c>
      <c r="E132">
        <f>Data!BS123</f>
        <v>360.64356691222059</v>
      </c>
      <c r="F132">
        <f>Data!BT123</f>
        <v>432.03729802386715</v>
      </c>
      <c r="G132">
        <f>Data!BU123</f>
        <v>1282.8782098071422</v>
      </c>
      <c r="H132">
        <f>Data!BV123</f>
        <v>2095.5834061364717</v>
      </c>
      <c r="I132">
        <f>Data!BW123</f>
        <v>2142.2700203761519</v>
      </c>
      <c r="J132">
        <f>Data!BX123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>
  <sheetPr codeName="Sheet6">
    <tabColor theme="6"/>
  </sheetPr>
  <dimension ref="A2:CP2412"/>
  <sheetViews>
    <sheetView workbookViewId="0">
      <selection activeCell="X3" sqref="X3:X8"/>
    </sheetView>
  </sheetViews>
  <sheetFormatPr defaultRowHeight="15"/>
  <cols>
    <col min="13" max="24" width="9.5703125" bestFit="1" customWidth="1"/>
  </cols>
  <sheetData>
    <row r="2" spans="1:94">
      <c r="A2" t="str">
        <f>"Plot F - Range of Monthly Effluent Concentration after settling at CVP "&amp;Calcs!C1</f>
        <v>Plot F - Range of Monthly Effluent Concentration after settling at CVP  - Scenario C-6e</v>
      </c>
      <c r="M2" t="s">
        <v>7</v>
      </c>
      <c r="N2" t="s">
        <v>8</v>
      </c>
      <c r="O2" t="s">
        <v>9</v>
      </c>
      <c r="P2" t="s">
        <v>10</v>
      </c>
      <c r="Q2" t="s">
        <v>11</v>
      </c>
      <c r="R2" t="s">
        <v>12</v>
      </c>
      <c r="S2" t="s">
        <v>13</v>
      </c>
      <c r="T2" t="s">
        <v>14</v>
      </c>
      <c r="U2" t="s">
        <v>15</v>
      </c>
      <c r="V2" t="s">
        <v>16</v>
      </c>
      <c r="W2" t="s">
        <v>17</v>
      </c>
      <c r="X2" t="s">
        <v>18</v>
      </c>
    </row>
    <row r="3" spans="1:94">
      <c r="L3" t="s">
        <v>6</v>
      </c>
      <c r="M3" s="5"/>
      <c r="N3" s="5"/>
      <c r="O3" s="5"/>
      <c r="P3" s="5"/>
      <c r="Q3" s="5">
        <f ca="1">AVERAGE(CI12:CI211)</f>
        <v>9.9999997473787516E-2</v>
      </c>
      <c r="R3" s="5">
        <f t="shared" ref="R3:W3" ca="1" si="0">AVERAGE(CJ12:CJ211)</f>
        <v>9.9999997473787516E-2</v>
      </c>
      <c r="S3" s="5">
        <f t="shared" ca="1" si="0"/>
        <v>9.9999997473787516E-2</v>
      </c>
      <c r="T3" s="5">
        <f t="shared" ca="1" si="0"/>
        <v>9.9999997473787516E-2</v>
      </c>
      <c r="U3" s="5">
        <f t="shared" ca="1" si="0"/>
        <v>9.9999997473787516E-2</v>
      </c>
      <c r="V3" s="5">
        <f t="shared" ca="1" si="0"/>
        <v>9.9999997473787516E-2</v>
      </c>
      <c r="W3" s="5">
        <f t="shared" ca="1" si="0"/>
        <v>9.9999997473787516E-2</v>
      </c>
      <c r="X3" s="5"/>
    </row>
    <row r="4" spans="1:94">
      <c r="L4" s="1" t="s">
        <v>19</v>
      </c>
      <c r="M4" s="5"/>
      <c r="N4" s="5"/>
      <c r="O4" s="5"/>
      <c r="P4" s="5"/>
      <c r="Q4" s="5">
        <f t="shared" ref="Q4:W4" ca="1" si="1">AVERAGE(BU12:BU211)</f>
        <v>9.9999997473787516E-2</v>
      </c>
      <c r="R4" s="5">
        <f t="shared" ca="1" si="1"/>
        <v>9.9999997473787516E-2</v>
      </c>
      <c r="S4" s="5">
        <f t="shared" ca="1" si="1"/>
        <v>9.9999997473787516E-2</v>
      </c>
      <c r="T4" s="5">
        <f t="shared" ca="1" si="1"/>
        <v>9.9999997473787516E-2</v>
      </c>
      <c r="U4" s="5">
        <f t="shared" ca="1" si="1"/>
        <v>9.9999997473787516E-2</v>
      </c>
      <c r="V4" s="5">
        <f t="shared" ca="1" si="1"/>
        <v>9.9999997473787516E-2</v>
      </c>
      <c r="W4" s="5">
        <f t="shared" ca="1" si="1"/>
        <v>8.9999997726408765E-2</v>
      </c>
      <c r="X4" s="5"/>
    </row>
    <row r="5" spans="1:94">
      <c r="L5" s="1" t="s">
        <v>20</v>
      </c>
      <c r="M5" s="5"/>
      <c r="N5" s="5"/>
      <c r="O5" s="5"/>
      <c r="P5" s="5"/>
      <c r="Q5" s="5">
        <f t="shared" ref="Q5:W5" ca="1" si="2">AVERAGE(BG12:BG211)</f>
        <v>9.9999997473787516E-2</v>
      </c>
      <c r="R5" s="5">
        <f t="shared" ca="1" si="2"/>
        <v>9.9999997473787516E-2</v>
      </c>
      <c r="S5" s="5">
        <f t="shared" ca="1" si="2"/>
        <v>9.9999997473787516E-2</v>
      </c>
      <c r="T5" s="5">
        <f t="shared" ca="1" si="2"/>
        <v>9.9999997473787516E-2</v>
      </c>
      <c r="U5" s="5">
        <f t="shared" ca="1" si="2"/>
        <v>9.9999997473787516E-2</v>
      </c>
      <c r="V5" s="5">
        <f t="shared" ca="1" si="2"/>
        <v>8.9999997726408765E-2</v>
      </c>
      <c r="W5" s="5">
        <f t="shared" ca="1" si="2"/>
        <v>4.9999998736893758E-2</v>
      </c>
      <c r="X5" s="5"/>
    </row>
    <row r="6" spans="1:94">
      <c r="L6" s="1" t="s">
        <v>4</v>
      </c>
      <c r="M6" s="5"/>
      <c r="N6" s="5"/>
      <c r="O6" s="5"/>
      <c r="P6" s="5"/>
      <c r="Q6" s="5">
        <f t="shared" ref="Q6:W6" ca="1" si="3">AVERAGE(AS12:AS211)</f>
        <v>9.9999997473787516E-2</v>
      </c>
      <c r="R6" s="5">
        <f t="shared" ca="1" si="3"/>
        <v>9.9999997473787516E-2</v>
      </c>
      <c r="S6" s="5">
        <f t="shared" ca="1" si="3"/>
        <v>9.9999997473787516E-2</v>
      </c>
      <c r="T6" s="5">
        <f t="shared" ca="1" si="3"/>
        <v>9.9999997473787516E-2</v>
      </c>
      <c r="U6" s="5">
        <f t="shared" ca="1" si="3"/>
        <v>9.9999997473787516E-2</v>
      </c>
      <c r="V6" s="5">
        <f t="shared" ca="1" si="3"/>
        <v>8.9999997726408765E-2</v>
      </c>
      <c r="W6" s="5">
        <f t="shared" ca="1" si="3"/>
        <v>9.9999997473787516E-3</v>
      </c>
      <c r="X6" s="5"/>
    </row>
    <row r="7" spans="1:94">
      <c r="L7" t="s">
        <v>1</v>
      </c>
      <c r="M7" s="5"/>
      <c r="N7" s="5"/>
      <c r="O7" s="5"/>
      <c r="P7" s="5"/>
      <c r="Q7" s="5">
        <f t="shared" ref="Q7:W7" ca="1" si="4">AVERAGE(AE12:AE211)</f>
        <v>9.9999997473787516E-2</v>
      </c>
      <c r="R7" s="5">
        <f t="shared" ca="1" si="4"/>
        <v>9.9999997473787516E-2</v>
      </c>
      <c r="S7" s="5">
        <f t="shared" ca="1" si="4"/>
        <v>9.9999997473787516E-2</v>
      </c>
      <c r="T7" s="5">
        <f t="shared" ca="1" si="4"/>
        <v>9.9999997473787516E-2</v>
      </c>
      <c r="U7" s="5">
        <f t="shared" ca="1" si="4"/>
        <v>9.9999997473787516E-2</v>
      </c>
      <c r="V7" s="5">
        <f t="shared" ca="1" si="4"/>
        <v>5.8299998527218122E-2</v>
      </c>
      <c r="W7" s="5">
        <f t="shared" ca="1" si="4"/>
        <v>2.6899999320448842E-2</v>
      </c>
      <c r="X7" s="5"/>
    </row>
    <row r="8" spans="1:94">
      <c r="L8" t="s">
        <v>21</v>
      </c>
      <c r="M8" s="5"/>
      <c r="N8" s="5"/>
      <c r="O8" s="5"/>
      <c r="P8" s="5"/>
      <c r="Q8" s="5">
        <f t="shared" ref="Q8:W8" ca="1" si="5">AVERAGE(Q12:Q211)</f>
        <v>9.9999997473787516E-2</v>
      </c>
      <c r="R8" s="5">
        <f t="shared" ca="1" si="5"/>
        <v>9.9999997473787516E-2</v>
      </c>
      <c r="S8" s="5">
        <f t="shared" ca="1" si="5"/>
        <v>9.9999997473787516E-2</v>
      </c>
      <c r="T8" s="5">
        <f t="shared" ca="1" si="5"/>
        <v>9.9999997473787516E-2</v>
      </c>
      <c r="U8" s="5">
        <f t="shared" ca="1" si="5"/>
        <v>9.9999997473787516E-2</v>
      </c>
      <c r="V8" s="5">
        <f t="shared" ca="1" si="5"/>
        <v>0</v>
      </c>
      <c r="W8" s="5">
        <f t="shared" ca="1" si="5"/>
        <v>0</v>
      </c>
      <c r="X8" s="5"/>
    </row>
    <row r="9" spans="1:94"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</row>
    <row r="10" spans="1:94">
      <c r="M10" t="s">
        <v>22</v>
      </c>
      <c r="AA10" t="s">
        <v>23</v>
      </c>
      <c r="AO10" t="s">
        <v>24</v>
      </c>
      <c r="BC10" s="1">
        <v>0.75</v>
      </c>
      <c r="BQ10" s="1">
        <v>0.95</v>
      </c>
      <c r="CE10" s="1" t="s">
        <v>25</v>
      </c>
    </row>
    <row r="11" spans="1:94" ht="29.25" customHeight="1">
      <c r="A11" t="s">
        <v>0</v>
      </c>
      <c r="B11" s="26" t="str">
        <f>Data!AI2</f>
        <v>SelectorWQ:Mean</v>
      </c>
      <c r="C11" s="26" t="str">
        <f>Data!AJ2</f>
        <v>SelectorWQ:Least Result</v>
      </c>
      <c r="D11" s="26" t="str">
        <f>Data!AK2</f>
        <v>SelectorWQ:5%</v>
      </c>
      <c r="E11" s="26" t="str">
        <f>Data!AL2</f>
        <v>SelectorWQ:25%</v>
      </c>
      <c r="F11" s="26" t="str">
        <f>Data!AM2</f>
        <v>SelectorWQ:Median</v>
      </c>
      <c r="G11" s="26" t="str">
        <f>Data!AN2</f>
        <v>SelectorWQ:75%</v>
      </c>
      <c r="H11" s="26" t="str">
        <f>Data!AO2</f>
        <v>SelectorWQ:95%</v>
      </c>
      <c r="I11" s="26" t="str">
        <f>Data!AP2</f>
        <v>SelectorWQ:Greatest Result</v>
      </c>
      <c r="J11" s="26" t="str">
        <f>Data!AQ2</f>
        <v>Greatest Result</v>
      </c>
      <c r="M11">
        <v>1</v>
      </c>
      <c r="N11">
        <v>2</v>
      </c>
      <c r="O11">
        <v>3</v>
      </c>
      <c r="P11">
        <v>4</v>
      </c>
      <c r="Q11">
        <v>5</v>
      </c>
      <c r="R11">
        <v>6</v>
      </c>
      <c r="S11">
        <v>7</v>
      </c>
      <c r="T11">
        <v>8</v>
      </c>
      <c r="U11">
        <v>9</v>
      </c>
      <c r="V11">
        <v>10</v>
      </c>
      <c r="W11">
        <v>11</v>
      </c>
      <c r="X11">
        <v>12</v>
      </c>
      <c r="AA11">
        <v>1</v>
      </c>
      <c r="AB11">
        <v>2</v>
      </c>
      <c r="AC11">
        <v>3</v>
      </c>
      <c r="AD11">
        <v>4</v>
      </c>
      <c r="AE11">
        <v>5</v>
      </c>
      <c r="AF11">
        <v>6</v>
      </c>
      <c r="AG11">
        <v>7</v>
      </c>
      <c r="AH11">
        <v>8</v>
      </c>
      <c r="AI11">
        <v>9</v>
      </c>
      <c r="AJ11">
        <v>10</v>
      </c>
      <c r="AK11">
        <v>11</v>
      </c>
      <c r="AL11">
        <v>12</v>
      </c>
      <c r="AO11">
        <v>1</v>
      </c>
      <c r="AP11">
        <v>2</v>
      </c>
      <c r="AQ11">
        <v>3</v>
      </c>
      <c r="AR11">
        <v>4</v>
      </c>
      <c r="AS11">
        <v>5</v>
      </c>
      <c r="AT11">
        <v>6</v>
      </c>
      <c r="AU11">
        <v>7</v>
      </c>
      <c r="AV11">
        <v>8</v>
      </c>
      <c r="AW11">
        <v>9</v>
      </c>
      <c r="AX11">
        <v>10</v>
      </c>
      <c r="AY11">
        <v>11</v>
      </c>
      <c r="AZ11">
        <v>12</v>
      </c>
      <c r="BC11">
        <v>1</v>
      </c>
      <c r="BD11">
        <v>2</v>
      </c>
      <c r="BE11">
        <v>3</v>
      </c>
      <c r="BF11">
        <v>4</v>
      </c>
      <c r="BG11">
        <v>5</v>
      </c>
      <c r="BH11">
        <v>6</v>
      </c>
      <c r="BI11">
        <v>7</v>
      </c>
      <c r="BJ11">
        <v>8</v>
      </c>
      <c r="BK11">
        <v>9</v>
      </c>
      <c r="BL11">
        <v>10</v>
      </c>
      <c r="BM11">
        <v>11</v>
      </c>
      <c r="BN11">
        <v>12</v>
      </c>
      <c r="BQ11">
        <v>1</v>
      </c>
      <c r="BR11">
        <v>2</v>
      </c>
      <c r="BS11">
        <v>3</v>
      </c>
      <c r="BT11">
        <v>4</v>
      </c>
      <c r="BU11">
        <v>5</v>
      </c>
      <c r="BV11">
        <v>6</v>
      </c>
      <c r="BW11">
        <v>7</v>
      </c>
      <c r="BX11">
        <v>8</v>
      </c>
      <c r="BY11">
        <v>9</v>
      </c>
      <c r="BZ11">
        <v>10</v>
      </c>
      <c r="CA11">
        <v>11</v>
      </c>
      <c r="CB11">
        <v>12</v>
      </c>
      <c r="CE11">
        <v>1</v>
      </c>
      <c r="CF11">
        <v>2</v>
      </c>
      <c r="CG11">
        <v>3</v>
      </c>
      <c r="CH11">
        <v>4</v>
      </c>
      <c r="CI11">
        <v>5</v>
      </c>
      <c r="CJ11">
        <v>6</v>
      </c>
      <c r="CK11">
        <v>7</v>
      </c>
      <c r="CL11">
        <v>8</v>
      </c>
      <c r="CM11">
        <v>9</v>
      </c>
      <c r="CN11">
        <v>10</v>
      </c>
      <c r="CO11">
        <v>11</v>
      </c>
      <c r="CP11">
        <v>12</v>
      </c>
    </row>
    <row r="12" spans="1:94">
      <c r="A12">
        <v>0</v>
      </c>
      <c r="B12">
        <f>Data!AI3</f>
        <v>0</v>
      </c>
      <c r="C12">
        <f>Data!AJ3</f>
        <v>0</v>
      </c>
      <c r="D12">
        <f>Data!AK3</f>
        <v>0</v>
      </c>
      <c r="E12">
        <f>Data!AL3</f>
        <v>0</v>
      </c>
      <c r="F12">
        <f>Data!AM3</f>
        <v>0</v>
      </c>
      <c r="G12">
        <f>Data!AN3</f>
        <v>0</v>
      </c>
      <c r="H12">
        <f>Data!AO3</f>
        <v>0</v>
      </c>
      <c r="I12">
        <f>Data!AP3</f>
        <v>0</v>
      </c>
      <c r="J12">
        <f>Data!AQ3</f>
        <v>0</v>
      </c>
      <c r="L12">
        <v>1</v>
      </c>
      <c r="M12">
        <f ca="1">OFFSET($C$12,12*($L12-1)+M$11-1,0)</f>
        <v>0</v>
      </c>
      <c r="N12">
        <f t="shared" ref="N12:W21" ca="1" si="6">OFFSET($C$12,12*($L12-1)+N$11-1,0)</f>
        <v>0</v>
      </c>
      <c r="O12">
        <f t="shared" ca="1" si="6"/>
        <v>0</v>
      </c>
      <c r="P12">
        <f t="shared" ca="1" si="6"/>
        <v>0</v>
      </c>
      <c r="Q12">
        <f t="shared" ca="1" si="6"/>
        <v>9.9999997473787516E-2</v>
      </c>
      <c r="R12">
        <f t="shared" ca="1" si="6"/>
        <v>9.9999997473787516E-2</v>
      </c>
      <c r="S12">
        <f t="shared" ca="1" si="6"/>
        <v>9.9999997473787516E-2</v>
      </c>
      <c r="T12">
        <f t="shared" ca="1" si="6"/>
        <v>9.9999997473787516E-2</v>
      </c>
      <c r="U12">
        <f t="shared" ca="1" si="6"/>
        <v>9.9999997473787516E-2</v>
      </c>
      <c r="V12">
        <f t="shared" ca="1" si="6"/>
        <v>0</v>
      </c>
      <c r="W12">
        <f t="shared" ca="1" si="6"/>
        <v>0</v>
      </c>
      <c r="X12">
        <f t="shared" ref="X12:X21" ca="1" si="7">OFFSET($D$12,12*($L12-1)+X$11-1,0)</f>
        <v>0</v>
      </c>
      <c r="Z12">
        <v>1</v>
      </c>
      <c r="AA12">
        <f ca="1">OFFSET($B$12,12*($L12-1)+AA$11-1,0)</f>
        <v>0</v>
      </c>
      <c r="AB12">
        <f t="shared" ref="AB12:AL21" ca="1" si="8">OFFSET($B$12,12*($L12-1)+AB$11-1,0)</f>
        <v>0</v>
      </c>
      <c r="AC12">
        <f t="shared" ca="1" si="8"/>
        <v>0</v>
      </c>
      <c r="AD12">
        <f t="shared" ca="1" si="8"/>
        <v>0</v>
      </c>
      <c r="AE12">
        <f t="shared" ca="1" si="8"/>
        <v>9.9999997473787516E-2</v>
      </c>
      <c r="AF12">
        <f t="shared" ca="1" si="8"/>
        <v>9.9999997473787516E-2</v>
      </c>
      <c r="AG12">
        <f t="shared" ca="1" si="8"/>
        <v>9.9999997473787516E-2</v>
      </c>
      <c r="AH12">
        <f t="shared" ca="1" si="8"/>
        <v>9.9999997473787516E-2</v>
      </c>
      <c r="AI12">
        <f t="shared" ca="1" si="8"/>
        <v>9.9999997473787516E-2</v>
      </c>
      <c r="AJ12">
        <f t="shared" ca="1" si="8"/>
        <v>9.4999997600098141E-2</v>
      </c>
      <c r="AK12">
        <f t="shared" ca="1" si="8"/>
        <v>6.2999998408486135E-2</v>
      </c>
      <c r="AL12">
        <f t="shared" ca="1" si="8"/>
        <v>4.207289639452938E-3</v>
      </c>
      <c r="AN12">
        <v>1</v>
      </c>
      <c r="AO12">
        <f ca="1">OFFSET($F$12,12*($L12-1)+AO$11-1,0)</f>
        <v>0</v>
      </c>
      <c r="AP12">
        <f t="shared" ref="AP12:AZ21" ca="1" si="9">OFFSET($F$12,12*($L12-1)+AP$11-1,0)</f>
        <v>0</v>
      </c>
      <c r="AQ12">
        <f t="shared" ca="1" si="9"/>
        <v>0</v>
      </c>
      <c r="AR12">
        <f t="shared" ca="1" si="9"/>
        <v>0</v>
      </c>
      <c r="AS12">
        <f t="shared" ca="1" si="9"/>
        <v>9.9999997473787516E-2</v>
      </c>
      <c r="AT12">
        <f t="shared" ca="1" si="9"/>
        <v>9.9999997473787516E-2</v>
      </c>
      <c r="AU12">
        <f t="shared" ca="1" si="9"/>
        <v>9.9999997473787516E-2</v>
      </c>
      <c r="AV12">
        <f t="shared" ca="1" si="9"/>
        <v>9.9999997473787516E-2</v>
      </c>
      <c r="AW12">
        <f t="shared" ca="1" si="9"/>
        <v>9.9999997473787516E-2</v>
      </c>
      <c r="AX12">
        <f t="shared" ca="1" si="9"/>
        <v>9.9999997473787516E-2</v>
      </c>
      <c r="AY12">
        <f t="shared" ca="1" si="9"/>
        <v>9.9999997473787516E-2</v>
      </c>
      <c r="AZ12">
        <f t="shared" ca="1" si="9"/>
        <v>0</v>
      </c>
      <c r="BB12">
        <v>1</v>
      </c>
      <c r="BC12">
        <f ca="1">OFFSET($G$12,12*($L12-1)+BC$11-1,0)</f>
        <v>0</v>
      </c>
      <c r="BD12">
        <f t="shared" ref="BD12:BN21" ca="1" si="10">OFFSET($G$12,12*($L12-1)+BD$11-1,0)</f>
        <v>0</v>
      </c>
      <c r="BE12">
        <f t="shared" ca="1" si="10"/>
        <v>0</v>
      </c>
      <c r="BF12">
        <f t="shared" ca="1" si="10"/>
        <v>0</v>
      </c>
      <c r="BG12">
        <f t="shared" ca="1" si="10"/>
        <v>9.9999997473787516E-2</v>
      </c>
      <c r="BH12">
        <f t="shared" ca="1" si="10"/>
        <v>9.9999997473787516E-2</v>
      </c>
      <c r="BI12">
        <f t="shared" ca="1" si="10"/>
        <v>9.9999997473787516E-2</v>
      </c>
      <c r="BJ12">
        <f t="shared" ca="1" si="10"/>
        <v>9.9999997473787516E-2</v>
      </c>
      <c r="BK12">
        <f t="shared" ca="1" si="10"/>
        <v>9.9999997473787516E-2</v>
      </c>
      <c r="BL12">
        <f t="shared" ca="1" si="10"/>
        <v>9.9999997473787516E-2</v>
      </c>
      <c r="BM12">
        <f t="shared" ca="1" si="10"/>
        <v>9.9999997473787516E-2</v>
      </c>
      <c r="BN12">
        <f t="shared" ca="1" si="10"/>
        <v>1.2430159586074296E-2</v>
      </c>
      <c r="BP12">
        <v>1</v>
      </c>
      <c r="BQ12">
        <f ca="1">OFFSET($H$12,12*($L12-1)+BQ$11-1,0)</f>
        <v>0</v>
      </c>
      <c r="BR12">
        <f t="shared" ref="BR12:CB21" ca="1" si="11">OFFSET($H$12,12*($L12-1)+BR$11-1,0)</f>
        <v>0</v>
      </c>
      <c r="BS12">
        <f t="shared" ca="1" si="11"/>
        <v>0</v>
      </c>
      <c r="BT12">
        <f t="shared" ca="1" si="11"/>
        <v>0</v>
      </c>
      <c r="BU12">
        <f t="shared" ca="1" si="11"/>
        <v>9.9999997473787516E-2</v>
      </c>
      <c r="BV12">
        <f t="shared" ca="1" si="11"/>
        <v>9.9999997473787516E-2</v>
      </c>
      <c r="BW12">
        <f t="shared" ca="1" si="11"/>
        <v>9.9999997473787516E-2</v>
      </c>
      <c r="BX12">
        <f t="shared" ca="1" si="11"/>
        <v>9.9999997473787516E-2</v>
      </c>
      <c r="BY12">
        <f t="shared" ca="1" si="11"/>
        <v>9.9999997473787516E-2</v>
      </c>
      <c r="BZ12">
        <f t="shared" ca="1" si="11"/>
        <v>9.9999997473787516E-2</v>
      </c>
      <c r="CA12">
        <f t="shared" ca="1" si="11"/>
        <v>9.9999997473787516E-2</v>
      </c>
      <c r="CB12">
        <f t="shared" ca="1" si="11"/>
        <v>1.7839107385952957E-2</v>
      </c>
      <c r="CD12">
        <v>1</v>
      </c>
      <c r="CE12">
        <f ca="1">OFFSET($I$12,12*($L12-1)+CE$11-1,0)</f>
        <v>0</v>
      </c>
      <c r="CF12">
        <f t="shared" ref="CF12:CP21" ca="1" si="12">OFFSET($I$12,12*($L12-1)+CF$11-1,0)</f>
        <v>0</v>
      </c>
      <c r="CG12">
        <f t="shared" ca="1" si="12"/>
        <v>0</v>
      </c>
      <c r="CH12">
        <f t="shared" ca="1" si="12"/>
        <v>0</v>
      </c>
      <c r="CI12">
        <f t="shared" ca="1" si="12"/>
        <v>9.9999997473787516E-2</v>
      </c>
      <c r="CJ12">
        <f t="shared" ca="1" si="12"/>
        <v>9.9999997473787516E-2</v>
      </c>
      <c r="CK12">
        <f t="shared" ca="1" si="12"/>
        <v>9.9999997473787516E-2</v>
      </c>
      <c r="CL12">
        <f t="shared" ca="1" si="12"/>
        <v>9.9999997473787516E-2</v>
      </c>
      <c r="CM12">
        <f t="shared" ca="1" si="12"/>
        <v>9.9999997473787516E-2</v>
      </c>
      <c r="CN12">
        <f t="shared" ca="1" si="12"/>
        <v>9.9999997473787516E-2</v>
      </c>
      <c r="CO12">
        <f t="shared" ca="1" si="12"/>
        <v>9.9999997473787516E-2</v>
      </c>
      <c r="CP12">
        <f t="shared" ca="1" si="12"/>
        <v>1.9502804207149893E-2</v>
      </c>
    </row>
    <row r="13" spans="1:94">
      <c r="A13">
        <v>8.3333299999999999E-2</v>
      </c>
      <c r="B13">
        <f>Data!AI4</f>
        <v>0</v>
      </c>
      <c r="C13">
        <f>Data!AJ4</f>
        <v>0</v>
      </c>
      <c r="D13">
        <f>Data!AK4</f>
        <v>0</v>
      </c>
      <c r="E13">
        <f>Data!AL4</f>
        <v>0</v>
      </c>
      <c r="F13">
        <f>Data!AM4</f>
        <v>0</v>
      </c>
      <c r="G13">
        <f>Data!AN4</f>
        <v>0</v>
      </c>
      <c r="H13">
        <f>Data!AO4</f>
        <v>0</v>
      </c>
      <c r="I13">
        <f>Data!AP4</f>
        <v>0</v>
      </c>
      <c r="J13">
        <f>Data!AQ4</f>
        <v>0</v>
      </c>
      <c r="L13">
        <v>2</v>
      </c>
      <c r="M13">
        <f t="shared" ref="M13:M21" ca="1" si="13">OFFSET($C$12,12*($L13-1)+M$11-1,0)</f>
        <v>0</v>
      </c>
      <c r="N13">
        <f t="shared" ca="1" si="6"/>
        <v>0</v>
      </c>
      <c r="O13">
        <f t="shared" ca="1" si="6"/>
        <v>0</v>
      </c>
      <c r="P13">
        <f t="shared" ca="1" si="6"/>
        <v>0</v>
      </c>
      <c r="Q13">
        <f t="shared" ca="1" si="6"/>
        <v>9.9999997473787516E-2</v>
      </c>
      <c r="R13">
        <f t="shared" ca="1" si="6"/>
        <v>9.9999997473787516E-2</v>
      </c>
      <c r="S13">
        <f t="shared" ca="1" si="6"/>
        <v>9.9999997473787516E-2</v>
      </c>
      <c r="T13">
        <f t="shared" ca="1" si="6"/>
        <v>9.9999997473787516E-2</v>
      </c>
      <c r="U13">
        <f t="shared" ca="1" si="6"/>
        <v>9.9999997473787516E-2</v>
      </c>
      <c r="V13">
        <f t="shared" ca="1" si="6"/>
        <v>0</v>
      </c>
      <c r="W13">
        <f t="shared" ca="1" si="6"/>
        <v>0</v>
      </c>
      <c r="X13">
        <f t="shared" ca="1" si="7"/>
        <v>0</v>
      </c>
      <c r="Z13">
        <v>2</v>
      </c>
      <c r="AA13">
        <f t="shared" ref="AA13:AA21" ca="1" si="14">OFFSET($B$12,12*($L13-1)+AA$11-1,0)</f>
        <v>0</v>
      </c>
      <c r="AB13">
        <f t="shared" ca="1" si="8"/>
        <v>0</v>
      </c>
      <c r="AC13">
        <f t="shared" ca="1" si="8"/>
        <v>0</v>
      </c>
      <c r="AD13">
        <f t="shared" ca="1" si="8"/>
        <v>0</v>
      </c>
      <c r="AE13">
        <f t="shared" ca="1" si="8"/>
        <v>9.9999997473787516E-2</v>
      </c>
      <c r="AF13">
        <f t="shared" ca="1" si="8"/>
        <v>9.9999997473787516E-2</v>
      </c>
      <c r="AG13">
        <f t="shared" ca="1" si="8"/>
        <v>9.9999997473787516E-2</v>
      </c>
      <c r="AH13">
        <f t="shared" ca="1" si="8"/>
        <v>9.9999997473787516E-2</v>
      </c>
      <c r="AI13">
        <f t="shared" ca="1" si="8"/>
        <v>9.9999997473787516E-2</v>
      </c>
      <c r="AJ13">
        <f t="shared" ca="1" si="8"/>
        <v>1.7999999545281753E-2</v>
      </c>
      <c r="AK13">
        <f t="shared" ca="1" si="8"/>
        <v>4.9999998736893758E-3</v>
      </c>
      <c r="AL13">
        <f t="shared" ca="1" si="8"/>
        <v>1.4099428881308995E-4</v>
      </c>
      <c r="AN13">
        <v>2</v>
      </c>
      <c r="AO13">
        <f t="shared" ref="AO13:AO21" ca="1" si="15">OFFSET($F$12,12*($L13-1)+AO$11-1,0)</f>
        <v>0</v>
      </c>
      <c r="AP13">
        <f t="shared" ca="1" si="9"/>
        <v>0</v>
      </c>
      <c r="AQ13">
        <f t="shared" ca="1" si="9"/>
        <v>0</v>
      </c>
      <c r="AR13">
        <f t="shared" ca="1" si="9"/>
        <v>0</v>
      </c>
      <c r="AS13">
        <f t="shared" ca="1" si="9"/>
        <v>9.9999997473787516E-2</v>
      </c>
      <c r="AT13">
        <f t="shared" ca="1" si="9"/>
        <v>9.9999997473787516E-2</v>
      </c>
      <c r="AU13">
        <f t="shared" ca="1" si="9"/>
        <v>9.9999997473787516E-2</v>
      </c>
      <c r="AV13">
        <f t="shared" ca="1" si="9"/>
        <v>9.9999997473787516E-2</v>
      </c>
      <c r="AW13">
        <f t="shared" ca="1" si="9"/>
        <v>9.9999997473787516E-2</v>
      </c>
      <c r="AX13">
        <f t="shared" ca="1" si="9"/>
        <v>0</v>
      </c>
      <c r="AY13">
        <f t="shared" ca="1" si="9"/>
        <v>0</v>
      </c>
      <c r="AZ13">
        <f t="shared" ca="1" si="9"/>
        <v>0</v>
      </c>
      <c r="BB13">
        <v>2</v>
      </c>
      <c r="BC13">
        <f t="shared" ref="BC13:BC21" ca="1" si="16">OFFSET($G$12,12*($L13-1)+BC$11-1,0)</f>
        <v>0</v>
      </c>
      <c r="BD13">
        <f t="shared" ca="1" si="10"/>
        <v>0</v>
      </c>
      <c r="BE13">
        <f t="shared" ca="1" si="10"/>
        <v>0</v>
      </c>
      <c r="BF13">
        <f t="shared" ca="1" si="10"/>
        <v>0</v>
      </c>
      <c r="BG13">
        <f t="shared" ca="1" si="10"/>
        <v>9.9999997473787516E-2</v>
      </c>
      <c r="BH13">
        <f t="shared" ca="1" si="10"/>
        <v>9.9999997473787516E-2</v>
      </c>
      <c r="BI13">
        <f t="shared" ca="1" si="10"/>
        <v>9.9999997473787516E-2</v>
      </c>
      <c r="BJ13">
        <f t="shared" ca="1" si="10"/>
        <v>9.9999997473787516E-2</v>
      </c>
      <c r="BK13">
        <f t="shared" ca="1" si="10"/>
        <v>9.9999997473787516E-2</v>
      </c>
      <c r="BL13">
        <f t="shared" ca="1" si="10"/>
        <v>0</v>
      </c>
      <c r="BM13">
        <f t="shared" ca="1" si="10"/>
        <v>0</v>
      </c>
      <c r="BN13">
        <f t="shared" ca="1" si="10"/>
        <v>0</v>
      </c>
      <c r="BP13">
        <v>2</v>
      </c>
      <c r="BQ13">
        <f t="shared" ref="BQ13:BQ21" ca="1" si="17">OFFSET($H$12,12*($L13-1)+BQ$11-1,0)</f>
        <v>0</v>
      </c>
      <c r="BR13">
        <f t="shared" ca="1" si="11"/>
        <v>0</v>
      </c>
      <c r="BS13">
        <f t="shared" ca="1" si="11"/>
        <v>0</v>
      </c>
      <c r="BT13">
        <f t="shared" ca="1" si="11"/>
        <v>0</v>
      </c>
      <c r="BU13">
        <f t="shared" ca="1" si="11"/>
        <v>9.9999997473787516E-2</v>
      </c>
      <c r="BV13">
        <f t="shared" ca="1" si="11"/>
        <v>9.9999997473787516E-2</v>
      </c>
      <c r="BW13">
        <f t="shared" ca="1" si="11"/>
        <v>9.9999997473787516E-2</v>
      </c>
      <c r="BX13">
        <f t="shared" ca="1" si="11"/>
        <v>9.9999997473787516E-2</v>
      </c>
      <c r="BY13">
        <f t="shared" ca="1" si="11"/>
        <v>9.9999997473787516E-2</v>
      </c>
      <c r="BZ13">
        <f t="shared" ca="1" si="11"/>
        <v>9.9999997473787516E-2</v>
      </c>
      <c r="CA13">
        <f t="shared" ca="1" si="11"/>
        <v>0</v>
      </c>
      <c r="CB13">
        <f t="shared" ca="1" si="11"/>
        <v>0</v>
      </c>
      <c r="CD13">
        <v>2</v>
      </c>
      <c r="CE13">
        <f t="shared" ref="CE13:CE21" ca="1" si="18">OFFSET($I$12,12*($L13-1)+CE$11-1,0)</f>
        <v>0</v>
      </c>
      <c r="CF13">
        <f t="shared" ca="1" si="12"/>
        <v>0</v>
      </c>
      <c r="CG13">
        <f t="shared" ca="1" si="12"/>
        <v>0</v>
      </c>
      <c r="CH13">
        <f t="shared" ca="1" si="12"/>
        <v>0</v>
      </c>
      <c r="CI13">
        <f t="shared" ca="1" si="12"/>
        <v>9.9999997473787516E-2</v>
      </c>
      <c r="CJ13">
        <f t="shared" ca="1" si="12"/>
        <v>9.9999997473787516E-2</v>
      </c>
      <c r="CK13">
        <f t="shared" ca="1" si="12"/>
        <v>9.9999997473787516E-2</v>
      </c>
      <c r="CL13">
        <f t="shared" ca="1" si="12"/>
        <v>9.9999997473787516E-2</v>
      </c>
      <c r="CM13">
        <f t="shared" ca="1" si="12"/>
        <v>9.9999997473787516E-2</v>
      </c>
      <c r="CN13">
        <f t="shared" ca="1" si="12"/>
        <v>9.9999997473787516E-2</v>
      </c>
      <c r="CO13">
        <f t="shared" ca="1" si="12"/>
        <v>9.9999997473787516E-2</v>
      </c>
      <c r="CP13">
        <f t="shared" ca="1" si="12"/>
        <v>1.4099428881308995E-2</v>
      </c>
    </row>
    <row r="14" spans="1:94">
      <c r="A14">
        <v>0.16666700000000001</v>
      </c>
      <c r="B14">
        <f>Data!AI5</f>
        <v>0</v>
      </c>
      <c r="C14">
        <f>Data!AJ5</f>
        <v>0</v>
      </c>
      <c r="D14">
        <f>Data!AK5</f>
        <v>0</v>
      </c>
      <c r="E14">
        <f>Data!AL5</f>
        <v>0</v>
      </c>
      <c r="F14">
        <f>Data!AM5</f>
        <v>0</v>
      </c>
      <c r="G14">
        <f>Data!AN5</f>
        <v>0</v>
      </c>
      <c r="H14">
        <f>Data!AO5</f>
        <v>0</v>
      </c>
      <c r="I14">
        <f>Data!AP5</f>
        <v>0</v>
      </c>
      <c r="J14">
        <f>Data!AQ5</f>
        <v>0</v>
      </c>
      <c r="L14">
        <v>3</v>
      </c>
      <c r="M14">
        <f t="shared" ca="1" si="13"/>
        <v>0</v>
      </c>
      <c r="N14">
        <f t="shared" ca="1" si="6"/>
        <v>0</v>
      </c>
      <c r="O14">
        <f t="shared" ca="1" si="6"/>
        <v>0</v>
      </c>
      <c r="P14">
        <f t="shared" ca="1" si="6"/>
        <v>0</v>
      </c>
      <c r="Q14">
        <f t="shared" ca="1" si="6"/>
        <v>9.9999997473787516E-2</v>
      </c>
      <c r="R14">
        <f t="shared" ca="1" si="6"/>
        <v>9.9999997473787516E-2</v>
      </c>
      <c r="S14">
        <f t="shared" ca="1" si="6"/>
        <v>9.9999997473787516E-2</v>
      </c>
      <c r="T14">
        <f t="shared" ca="1" si="6"/>
        <v>9.9999997473787516E-2</v>
      </c>
      <c r="U14">
        <f t="shared" ca="1" si="6"/>
        <v>9.9999997473787516E-2</v>
      </c>
      <c r="V14">
        <f t="shared" ca="1" si="6"/>
        <v>0</v>
      </c>
      <c r="W14">
        <f t="shared" ca="1" si="6"/>
        <v>0</v>
      </c>
      <c r="X14">
        <f t="shared" ca="1" si="7"/>
        <v>0</v>
      </c>
      <c r="Z14">
        <v>3</v>
      </c>
      <c r="AA14">
        <f t="shared" ca="1" si="14"/>
        <v>0</v>
      </c>
      <c r="AB14">
        <f t="shared" ca="1" si="8"/>
        <v>0</v>
      </c>
      <c r="AC14">
        <f t="shared" ca="1" si="8"/>
        <v>0</v>
      </c>
      <c r="AD14">
        <f t="shared" ca="1" si="8"/>
        <v>0</v>
      </c>
      <c r="AE14">
        <f t="shared" ca="1" si="8"/>
        <v>9.9999997473787516E-2</v>
      </c>
      <c r="AF14">
        <f t="shared" ca="1" si="8"/>
        <v>9.9999997473787516E-2</v>
      </c>
      <c r="AG14">
        <f t="shared" ca="1" si="8"/>
        <v>9.9999997473787516E-2</v>
      </c>
      <c r="AH14">
        <f t="shared" ca="1" si="8"/>
        <v>9.9999997473787516E-2</v>
      </c>
      <c r="AI14">
        <f t="shared" ca="1" si="8"/>
        <v>9.9999997473787516E-2</v>
      </c>
      <c r="AJ14">
        <f t="shared" ca="1" si="8"/>
        <v>6.6999998307437636E-2</v>
      </c>
      <c r="AK14">
        <f t="shared" ca="1" si="8"/>
        <v>4.199999893899075E-2</v>
      </c>
      <c r="AL14">
        <f t="shared" ca="1" si="8"/>
        <v>3.0205218899936877E-3</v>
      </c>
      <c r="AN14">
        <v>3</v>
      </c>
      <c r="AO14">
        <f t="shared" ca="1" si="15"/>
        <v>0</v>
      </c>
      <c r="AP14">
        <f t="shared" ca="1" si="9"/>
        <v>0</v>
      </c>
      <c r="AQ14">
        <f t="shared" ca="1" si="9"/>
        <v>0</v>
      </c>
      <c r="AR14">
        <f t="shared" ca="1" si="9"/>
        <v>0</v>
      </c>
      <c r="AS14">
        <f t="shared" ca="1" si="9"/>
        <v>9.9999997473787516E-2</v>
      </c>
      <c r="AT14">
        <f t="shared" ca="1" si="9"/>
        <v>9.9999997473787516E-2</v>
      </c>
      <c r="AU14">
        <f t="shared" ca="1" si="9"/>
        <v>9.9999997473787516E-2</v>
      </c>
      <c r="AV14">
        <f t="shared" ca="1" si="9"/>
        <v>9.9999997473787516E-2</v>
      </c>
      <c r="AW14">
        <f t="shared" ca="1" si="9"/>
        <v>9.9999997473787516E-2</v>
      </c>
      <c r="AX14">
        <f t="shared" ca="1" si="9"/>
        <v>9.9999997473787516E-2</v>
      </c>
      <c r="AY14">
        <f t="shared" ca="1" si="9"/>
        <v>0</v>
      </c>
      <c r="AZ14">
        <f t="shared" ca="1" si="9"/>
        <v>0</v>
      </c>
      <c r="BB14">
        <v>3</v>
      </c>
      <c r="BC14">
        <f t="shared" ca="1" si="16"/>
        <v>0</v>
      </c>
      <c r="BD14">
        <f t="shared" ca="1" si="10"/>
        <v>0</v>
      </c>
      <c r="BE14">
        <f t="shared" ca="1" si="10"/>
        <v>0</v>
      </c>
      <c r="BF14">
        <f t="shared" ca="1" si="10"/>
        <v>0</v>
      </c>
      <c r="BG14">
        <f t="shared" ca="1" si="10"/>
        <v>9.9999997473787516E-2</v>
      </c>
      <c r="BH14">
        <f t="shared" ca="1" si="10"/>
        <v>9.9999997473787516E-2</v>
      </c>
      <c r="BI14">
        <f t="shared" ca="1" si="10"/>
        <v>9.9999997473787516E-2</v>
      </c>
      <c r="BJ14">
        <f t="shared" ca="1" si="10"/>
        <v>9.9999997473787516E-2</v>
      </c>
      <c r="BK14">
        <f t="shared" ca="1" si="10"/>
        <v>9.9999997473787516E-2</v>
      </c>
      <c r="BL14">
        <f t="shared" ca="1" si="10"/>
        <v>9.9999997473787516E-2</v>
      </c>
      <c r="BM14">
        <f t="shared" ca="1" si="10"/>
        <v>9.9999997473787516E-2</v>
      </c>
      <c r="BN14">
        <f t="shared" ca="1" si="10"/>
        <v>0</v>
      </c>
      <c r="BP14">
        <v>3</v>
      </c>
      <c r="BQ14">
        <f t="shared" ca="1" si="17"/>
        <v>0</v>
      </c>
      <c r="BR14">
        <f t="shared" ca="1" si="11"/>
        <v>0</v>
      </c>
      <c r="BS14">
        <f t="shared" ca="1" si="11"/>
        <v>0</v>
      </c>
      <c r="BT14">
        <f t="shared" ca="1" si="11"/>
        <v>0</v>
      </c>
      <c r="BU14">
        <f t="shared" ca="1" si="11"/>
        <v>9.9999997473787516E-2</v>
      </c>
      <c r="BV14">
        <f t="shared" ca="1" si="11"/>
        <v>9.9999997473787516E-2</v>
      </c>
      <c r="BW14">
        <f t="shared" ca="1" si="11"/>
        <v>9.9999997473787516E-2</v>
      </c>
      <c r="BX14">
        <f t="shared" ca="1" si="11"/>
        <v>9.9999997473787516E-2</v>
      </c>
      <c r="BY14">
        <f t="shared" ca="1" si="11"/>
        <v>9.9999997473787516E-2</v>
      </c>
      <c r="BZ14">
        <f t="shared" ca="1" si="11"/>
        <v>9.9999997473787516E-2</v>
      </c>
      <c r="CA14">
        <f t="shared" ca="1" si="11"/>
        <v>9.9999997473787516E-2</v>
      </c>
      <c r="CB14">
        <f t="shared" ca="1" si="11"/>
        <v>1.6381027307943441E-2</v>
      </c>
      <c r="CD14">
        <v>3</v>
      </c>
      <c r="CE14">
        <f t="shared" ca="1" si="18"/>
        <v>0</v>
      </c>
      <c r="CF14">
        <f t="shared" ca="1" si="12"/>
        <v>0</v>
      </c>
      <c r="CG14">
        <f t="shared" ca="1" si="12"/>
        <v>0</v>
      </c>
      <c r="CH14">
        <f t="shared" ca="1" si="12"/>
        <v>0</v>
      </c>
      <c r="CI14">
        <f t="shared" ca="1" si="12"/>
        <v>9.9999997473787516E-2</v>
      </c>
      <c r="CJ14">
        <f t="shared" ca="1" si="12"/>
        <v>9.9999997473787516E-2</v>
      </c>
      <c r="CK14">
        <f t="shared" ca="1" si="12"/>
        <v>9.9999997473787516E-2</v>
      </c>
      <c r="CL14">
        <f t="shared" ca="1" si="12"/>
        <v>9.9999997473787516E-2</v>
      </c>
      <c r="CM14">
        <f t="shared" ca="1" si="12"/>
        <v>9.9999997473787516E-2</v>
      </c>
      <c r="CN14">
        <f t="shared" ca="1" si="12"/>
        <v>9.9999997473787516E-2</v>
      </c>
      <c r="CO14">
        <f t="shared" ca="1" si="12"/>
        <v>9.9999997473787516E-2</v>
      </c>
      <c r="CP14">
        <f t="shared" ca="1" si="12"/>
        <v>2.0091938495170325E-2</v>
      </c>
    </row>
    <row r="15" spans="1:94">
      <c r="A15">
        <v>0.25</v>
      </c>
      <c r="B15">
        <f>Data!AI6</f>
        <v>0</v>
      </c>
      <c r="C15">
        <f>Data!AJ6</f>
        <v>0</v>
      </c>
      <c r="D15">
        <f>Data!AK6</f>
        <v>0</v>
      </c>
      <c r="E15">
        <f>Data!AL6</f>
        <v>0</v>
      </c>
      <c r="F15">
        <f>Data!AM6</f>
        <v>0</v>
      </c>
      <c r="G15">
        <f>Data!AN6</f>
        <v>0</v>
      </c>
      <c r="H15">
        <f>Data!AO6</f>
        <v>0</v>
      </c>
      <c r="I15">
        <f>Data!AP6</f>
        <v>0</v>
      </c>
      <c r="J15">
        <f>Data!AQ6</f>
        <v>0</v>
      </c>
      <c r="L15">
        <v>4</v>
      </c>
      <c r="M15">
        <f t="shared" ca="1" si="13"/>
        <v>0</v>
      </c>
      <c r="N15">
        <f t="shared" ca="1" si="6"/>
        <v>0</v>
      </c>
      <c r="O15">
        <f t="shared" ca="1" si="6"/>
        <v>0</v>
      </c>
      <c r="P15">
        <f t="shared" ca="1" si="6"/>
        <v>0</v>
      </c>
      <c r="Q15">
        <f t="shared" ca="1" si="6"/>
        <v>9.9999997473787516E-2</v>
      </c>
      <c r="R15">
        <f t="shared" ca="1" si="6"/>
        <v>9.9999997473787516E-2</v>
      </c>
      <c r="S15">
        <f t="shared" ca="1" si="6"/>
        <v>9.9999997473787516E-2</v>
      </c>
      <c r="T15">
        <f t="shared" ca="1" si="6"/>
        <v>9.9999997473787516E-2</v>
      </c>
      <c r="U15">
        <f t="shared" ca="1" si="6"/>
        <v>9.9999997473787516E-2</v>
      </c>
      <c r="V15">
        <f t="shared" ca="1" si="6"/>
        <v>0</v>
      </c>
      <c r="W15">
        <f t="shared" ca="1" si="6"/>
        <v>0</v>
      </c>
      <c r="X15">
        <f t="shared" ca="1" si="7"/>
        <v>0</v>
      </c>
      <c r="Z15">
        <v>4</v>
      </c>
      <c r="AA15">
        <f t="shared" ca="1" si="14"/>
        <v>0</v>
      </c>
      <c r="AB15">
        <f t="shared" ca="1" si="8"/>
        <v>0</v>
      </c>
      <c r="AC15">
        <f t="shared" ca="1" si="8"/>
        <v>0</v>
      </c>
      <c r="AD15">
        <f t="shared" ca="1" si="8"/>
        <v>0</v>
      </c>
      <c r="AE15">
        <f t="shared" ca="1" si="8"/>
        <v>9.9999997473787516E-2</v>
      </c>
      <c r="AF15">
        <f t="shared" ca="1" si="8"/>
        <v>9.9999997473787516E-2</v>
      </c>
      <c r="AG15">
        <f t="shared" ca="1" si="8"/>
        <v>9.9999997473787516E-2</v>
      </c>
      <c r="AH15">
        <f t="shared" ca="1" si="8"/>
        <v>9.9999997473787516E-2</v>
      </c>
      <c r="AI15">
        <f t="shared" ca="1" si="8"/>
        <v>9.9999997473787516E-2</v>
      </c>
      <c r="AJ15">
        <f t="shared" ca="1" si="8"/>
        <v>5.0999998711631633E-2</v>
      </c>
      <c r="AK15">
        <f t="shared" ca="1" si="8"/>
        <v>1.4999999621068127E-2</v>
      </c>
      <c r="AL15">
        <f t="shared" ca="1" si="8"/>
        <v>9.6308266620326332E-4</v>
      </c>
      <c r="AN15">
        <v>4</v>
      </c>
      <c r="AO15">
        <f t="shared" ca="1" si="15"/>
        <v>0</v>
      </c>
      <c r="AP15">
        <f t="shared" ca="1" si="9"/>
        <v>0</v>
      </c>
      <c r="AQ15">
        <f t="shared" ca="1" si="9"/>
        <v>0</v>
      </c>
      <c r="AR15">
        <f t="shared" ca="1" si="9"/>
        <v>0</v>
      </c>
      <c r="AS15">
        <f t="shared" ca="1" si="9"/>
        <v>9.9999997473787516E-2</v>
      </c>
      <c r="AT15">
        <f t="shared" ca="1" si="9"/>
        <v>9.9999997473787516E-2</v>
      </c>
      <c r="AU15">
        <f t="shared" ca="1" si="9"/>
        <v>9.9999997473787516E-2</v>
      </c>
      <c r="AV15">
        <f t="shared" ca="1" si="9"/>
        <v>9.9999997473787516E-2</v>
      </c>
      <c r="AW15">
        <f t="shared" ca="1" si="9"/>
        <v>9.9999997473787516E-2</v>
      </c>
      <c r="AX15">
        <f t="shared" ca="1" si="9"/>
        <v>9.9999997473787516E-2</v>
      </c>
      <c r="AY15">
        <f t="shared" ca="1" si="9"/>
        <v>0</v>
      </c>
      <c r="AZ15">
        <f t="shared" ca="1" si="9"/>
        <v>0</v>
      </c>
      <c r="BB15">
        <v>4</v>
      </c>
      <c r="BC15">
        <f t="shared" ca="1" si="16"/>
        <v>0</v>
      </c>
      <c r="BD15">
        <f t="shared" ca="1" si="10"/>
        <v>0</v>
      </c>
      <c r="BE15">
        <f t="shared" ca="1" si="10"/>
        <v>0</v>
      </c>
      <c r="BF15">
        <f t="shared" ca="1" si="10"/>
        <v>0</v>
      </c>
      <c r="BG15">
        <f t="shared" ca="1" si="10"/>
        <v>9.9999997473787516E-2</v>
      </c>
      <c r="BH15">
        <f t="shared" ca="1" si="10"/>
        <v>9.9999997473787516E-2</v>
      </c>
      <c r="BI15">
        <f t="shared" ca="1" si="10"/>
        <v>9.9999997473787516E-2</v>
      </c>
      <c r="BJ15">
        <f t="shared" ca="1" si="10"/>
        <v>9.9999997473787516E-2</v>
      </c>
      <c r="BK15">
        <f t="shared" ca="1" si="10"/>
        <v>9.9999997473787516E-2</v>
      </c>
      <c r="BL15">
        <f t="shared" ca="1" si="10"/>
        <v>9.9999997473787516E-2</v>
      </c>
      <c r="BM15">
        <f t="shared" ca="1" si="10"/>
        <v>0</v>
      </c>
      <c r="BN15">
        <f t="shared" ca="1" si="10"/>
        <v>0</v>
      </c>
      <c r="BP15">
        <v>4</v>
      </c>
      <c r="BQ15">
        <f t="shared" ca="1" si="17"/>
        <v>0</v>
      </c>
      <c r="BR15">
        <f t="shared" ca="1" si="11"/>
        <v>0</v>
      </c>
      <c r="BS15">
        <f t="shared" ca="1" si="11"/>
        <v>0</v>
      </c>
      <c r="BT15">
        <f t="shared" ca="1" si="11"/>
        <v>0</v>
      </c>
      <c r="BU15">
        <f t="shared" ca="1" si="11"/>
        <v>9.9999997473787516E-2</v>
      </c>
      <c r="BV15">
        <f t="shared" ca="1" si="11"/>
        <v>9.9999997473787516E-2</v>
      </c>
      <c r="BW15">
        <f t="shared" ca="1" si="11"/>
        <v>9.9999997473787516E-2</v>
      </c>
      <c r="BX15">
        <f t="shared" ca="1" si="11"/>
        <v>9.9999997473787516E-2</v>
      </c>
      <c r="BY15">
        <f t="shared" ca="1" si="11"/>
        <v>9.9999997473787516E-2</v>
      </c>
      <c r="BZ15">
        <f t="shared" ca="1" si="11"/>
        <v>9.9999997473787516E-2</v>
      </c>
      <c r="CA15">
        <f t="shared" ca="1" si="11"/>
        <v>9.9999997473787516E-2</v>
      </c>
      <c r="CB15">
        <f t="shared" ca="1" si="11"/>
        <v>1.2925413102493621E-2</v>
      </c>
      <c r="CD15">
        <v>4</v>
      </c>
      <c r="CE15">
        <f t="shared" ca="1" si="18"/>
        <v>0</v>
      </c>
      <c r="CF15">
        <f t="shared" ca="1" si="12"/>
        <v>0</v>
      </c>
      <c r="CG15">
        <f t="shared" ca="1" si="12"/>
        <v>0</v>
      </c>
      <c r="CH15">
        <f t="shared" ca="1" si="12"/>
        <v>0</v>
      </c>
      <c r="CI15">
        <f t="shared" ca="1" si="12"/>
        <v>9.9999997473787516E-2</v>
      </c>
      <c r="CJ15">
        <f t="shared" ca="1" si="12"/>
        <v>9.9999997473787516E-2</v>
      </c>
      <c r="CK15">
        <f t="shared" ca="1" si="12"/>
        <v>9.9999997473787516E-2</v>
      </c>
      <c r="CL15">
        <f t="shared" ca="1" si="12"/>
        <v>9.9999997473787516E-2</v>
      </c>
      <c r="CM15">
        <f t="shared" ca="1" si="12"/>
        <v>9.9999997473787516E-2</v>
      </c>
      <c r="CN15">
        <f t="shared" ca="1" si="12"/>
        <v>9.9999997473787516E-2</v>
      </c>
      <c r="CO15">
        <f t="shared" ca="1" si="12"/>
        <v>9.9999997473787516E-2</v>
      </c>
      <c r="CP15">
        <f t="shared" ca="1" si="12"/>
        <v>1.9262317437096499E-2</v>
      </c>
    </row>
    <row r="16" spans="1:94">
      <c r="A16">
        <v>0.33333299999999999</v>
      </c>
      <c r="B16">
        <f>Data!AI7</f>
        <v>9.9999997473787516E-2</v>
      </c>
      <c r="C16">
        <f>Data!AJ7</f>
        <v>9.9999997473787516E-2</v>
      </c>
      <c r="D16">
        <f>Data!AK7</f>
        <v>9.9999997473787516E-2</v>
      </c>
      <c r="E16">
        <f>Data!AL7</f>
        <v>9.9999997473787516E-2</v>
      </c>
      <c r="F16">
        <f>Data!AM7</f>
        <v>9.9999997473787516E-2</v>
      </c>
      <c r="G16">
        <f>Data!AN7</f>
        <v>9.9999997473787516E-2</v>
      </c>
      <c r="H16">
        <f>Data!AO7</f>
        <v>9.9999997473787516E-2</v>
      </c>
      <c r="I16">
        <f>Data!AP7</f>
        <v>9.9999997473787516E-2</v>
      </c>
      <c r="J16">
        <f>Data!AQ7</f>
        <v>0</v>
      </c>
      <c r="L16">
        <v>5</v>
      </c>
      <c r="M16">
        <f t="shared" ca="1" si="13"/>
        <v>0</v>
      </c>
      <c r="N16">
        <f t="shared" ca="1" si="6"/>
        <v>0</v>
      </c>
      <c r="O16">
        <f t="shared" ca="1" si="6"/>
        <v>0</v>
      </c>
      <c r="P16">
        <f t="shared" ca="1" si="6"/>
        <v>0</v>
      </c>
      <c r="Q16">
        <f t="shared" ca="1" si="6"/>
        <v>9.9999997473787516E-2</v>
      </c>
      <c r="R16">
        <f t="shared" ca="1" si="6"/>
        <v>9.9999997473787516E-2</v>
      </c>
      <c r="S16">
        <f t="shared" ca="1" si="6"/>
        <v>9.9999997473787516E-2</v>
      </c>
      <c r="T16">
        <f t="shared" ca="1" si="6"/>
        <v>9.9999997473787516E-2</v>
      </c>
      <c r="U16">
        <f t="shared" ca="1" si="6"/>
        <v>9.9999997473787516E-2</v>
      </c>
      <c r="V16">
        <f t="shared" ca="1" si="6"/>
        <v>0</v>
      </c>
      <c r="W16">
        <f t="shared" ca="1" si="6"/>
        <v>0</v>
      </c>
      <c r="X16">
        <f t="shared" ca="1" si="7"/>
        <v>0</v>
      </c>
      <c r="Z16">
        <v>5</v>
      </c>
      <c r="AA16">
        <f t="shared" ca="1" si="14"/>
        <v>0</v>
      </c>
      <c r="AB16">
        <f t="shared" ca="1" si="8"/>
        <v>0</v>
      </c>
      <c r="AC16">
        <f t="shared" ca="1" si="8"/>
        <v>0</v>
      </c>
      <c r="AD16">
        <f t="shared" ca="1" si="8"/>
        <v>0</v>
      </c>
      <c r="AE16">
        <f t="shared" ca="1" si="8"/>
        <v>9.9999997473787516E-2</v>
      </c>
      <c r="AF16">
        <f t="shared" ca="1" si="8"/>
        <v>9.9999997473787516E-2</v>
      </c>
      <c r="AG16">
        <f t="shared" ca="1" si="8"/>
        <v>9.9999997473787516E-2</v>
      </c>
      <c r="AH16">
        <f t="shared" ca="1" si="8"/>
        <v>9.9999997473787516E-2</v>
      </c>
      <c r="AI16">
        <f t="shared" ca="1" si="8"/>
        <v>9.9999997473787516E-2</v>
      </c>
      <c r="AJ16">
        <f t="shared" ca="1" si="8"/>
        <v>6.0999998459010385E-2</v>
      </c>
      <c r="AK16">
        <f t="shared" ca="1" si="8"/>
        <v>2.8999999267398376E-2</v>
      </c>
      <c r="AL16">
        <f t="shared" ca="1" si="8"/>
        <v>1.1158840243297163E-3</v>
      </c>
      <c r="AN16">
        <v>5</v>
      </c>
      <c r="AO16">
        <f t="shared" ca="1" si="15"/>
        <v>0</v>
      </c>
      <c r="AP16">
        <f t="shared" ca="1" si="9"/>
        <v>0</v>
      </c>
      <c r="AQ16">
        <f t="shared" ca="1" si="9"/>
        <v>0</v>
      </c>
      <c r="AR16">
        <f t="shared" ca="1" si="9"/>
        <v>0</v>
      </c>
      <c r="AS16">
        <f t="shared" ca="1" si="9"/>
        <v>9.9999997473787516E-2</v>
      </c>
      <c r="AT16">
        <f t="shared" ca="1" si="9"/>
        <v>9.9999997473787516E-2</v>
      </c>
      <c r="AU16">
        <f t="shared" ca="1" si="9"/>
        <v>9.9999997473787516E-2</v>
      </c>
      <c r="AV16">
        <f t="shared" ca="1" si="9"/>
        <v>9.9999997473787516E-2</v>
      </c>
      <c r="AW16">
        <f t="shared" ca="1" si="9"/>
        <v>9.9999997473787516E-2</v>
      </c>
      <c r="AX16">
        <f t="shared" ca="1" si="9"/>
        <v>9.9999997473787516E-2</v>
      </c>
      <c r="AY16">
        <f t="shared" ca="1" si="9"/>
        <v>0</v>
      </c>
      <c r="AZ16">
        <f t="shared" ca="1" si="9"/>
        <v>0</v>
      </c>
      <c r="BB16">
        <v>5</v>
      </c>
      <c r="BC16">
        <f t="shared" ca="1" si="16"/>
        <v>0</v>
      </c>
      <c r="BD16">
        <f t="shared" ca="1" si="10"/>
        <v>0</v>
      </c>
      <c r="BE16">
        <f t="shared" ca="1" si="10"/>
        <v>0</v>
      </c>
      <c r="BF16">
        <f t="shared" ca="1" si="10"/>
        <v>0</v>
      </c>
      <c r="BG16">
        <f t="shared" ca="1" si="10"/>
        <v>9.9999997473787516E-2</v>
      </c>
      <c r="BH16">
        <f t="shared" ca="1" si="10"/>
        <v>9.9999997473787516E-2</v>
      </c>
      <c r="BI16">
        <f t="shared" ca="1" si="10"/>
        <v>9.9999997473787516E-2</v>
      </c>
      <c r="BJ16">
        <f t="shared" ca="1" si="10"/>
        <v>9.9999997473787516E-2</v>
      </c>
      <c r="BK16">
        <f t="shared" ca="1" si="10"/>
        <v>9.9999997473787516E-2</v>
      </c>
      <c r="BL16">
        <f t="shared" ca="1" si="10"/>
        <v>9.9999997473787516E-2</v>
      </c>
      <c r="BM16">
        <f t="shared" ca="1" si="10"/>
        <v>9.9999997473787516E-2</v>
      </c>
      <c r="BN16">
        <f t="shared" ca="1" si="10"/>
        <v>0</v>
      </c>
      <c r="BP16">
        <v>5</v>
      </c>
      <c r="BQ16">
        <f t="shared" ca="1" si="17"/>
        <v>0</v>
      </c>
      <c r="BR16">
        <f t="shared" ca="1" si="11"/>
        <v>0</v>
      </c>
      <c r="BS16">
        <f t="shared" ca="1" si="11"/>
        <v>0</v>
      </c>
      <c r="BT16">
        <f t="shared" ca="1" si="11"/>
        <v>0</v>
      </c>
      <c r="BU16">
        <f t="shared" ca="1" si="11"/>
        <v>9.9999997473787516E-2</v>
      </c>
      <c r="BV16">
        <f t="shared" ca="1" si="11"/>
        <v>9.9999997473787516E-2</v>
      </c>
      <c r="BW16">
        <f t="shared" ca="1" si="11"/>
        <v>9.9999997473787516E-2</v>
      </c>
      <c r="BX16">
        <f t="shared" ca="1" si="11"/>
        <v>9.9999997473787516E-2</v>
      </c>
      <c r="BY16">
        <f t="shared" ca="1" si="11"/>
        <v>9.9999997473787516E-2</v>
      </c>
      <c r="BZ16">
        <f t="shared" ca="1" si="11"/>
        <v>9.9999997473787516E-2</v>
      </c>
      <c r="CA16">
        <f t="shared" ca="1" si="11"/>
        <v>9.9999997473787516E-2</v>
      </c>
      <c r="CB16">
        <f t="shared" ca="1" si="11"/>
        <v>1.4009715414431412E-2</v>
      </c>
      <c r="CD16">
        <v>5</v>
      </c>
      <c r="CE16">
        <f t="shared" ca="1" si="18"/>
        <v>0</v>
      </c>
      <c r="CF16">
        <f t="shared" ca="1" si="12"/>
        <v>0</v>
      </c>
      <c r="CG16">
        <f t="shared" ca="1" si="12"/>
        <v>0</v>
      </c>
      <c r="CH16">
        <f t="shared" ca="1" si="12"/>
        <v>0</v>
      </c>
      <c r="CI16">
        <f t="shared" ca="1" si="12"/>
        <v>9.9999997473787516E-2</v>
      </c>
      <c r="CJ16">
        <f t="shared" ca="1" si="12"/>
        <v>9.9999997473787516E-2</v>
      </c>
      <c r="CK16">
        <f t="shared" ca="1" si="12"/>
        <v>9.9999997473787516E-2</v>
      </c>
      <c r="CL16">
        <f t="shared" ca="1" si="12"/>
        <v>9.9999997473787516E-2</v>
      </c>
      <c r="CM16">
        <f t="shared" ca="1" si="12"/>
        <v>9.9999997473787516E-2</v>
      </c>
      <c r="CN16">
        <f t="shared" ca="1" si="12"/>
        <v>9.9999997473787516E-2</v>
      </c>
      <c r="CO16">
        <f t="shared" ca="1" si="12"/>
        <v>9.9999997473787516E-2</v>
      </c>
      <c r="CP16">
        <f t="shared" ca="1" si="12"/>
        <v>2.1473537344718352E-2</v>
      </c>
    </row>
    <row r="17" spans="1:94">
      <c r="A17">
        <v>0.41666700000000001</v>
      </c>
      <c r="B17">
        <f>Data!AI8</f>
        <v>9.9999997473787516E-2</v>
      </c>
      <c r="C17">
        <f>Data!AJ8</f>
        <v>9.9999997473787516E-2</v>
      </c>
      <c r="D17">
        <f>Data!AK8</f>
        <v>9.9999997473787516E-2</v>
      </c>
      <c r="E17">
        <f>Data!AL8</f>
        <v>9.9999997473787516E-2</v>
      </c>
      <c r="F17">
        <f>Data!AM8</f>
        <v>9.9999997473787516E-2</v>
      </c>
      <c r="G17">
        <f>Data!AN8</f>
        <v>9.9999997473787516E-2</v>
      </c>
      <c r="H17">
        <f>Data!AO8</f>
        <v>9.9999997473787516E-2</v>
      </c>
      <c r="I17">
        <f>Data!AP8</f>
        <v>9.9999997473787516E-2</v>
      </c>
      <c r="J17">
        <f>Data!AQ8</f>
        <v>0</v>
      </c>
      <c r="L17">
        <v>6</v>
      </c>
      <c r="M17">
        <f t="shared" ca="1" si="13"/>
        <v>0</v>
      </c>
      <c r="N17">
        <f t="shared" ca="1" si="6"/>
        <v>0</v>
      </c>
      <c r="O17">
        <f t="shared" ca="1" si="6"/>
        <v>0</v>
      </c>
      <c r="P17">
        <f t="shared" ca="1" si="6"/>
        <v>0</v>
      </c>
      <c r="Q17">
        <f t="shared" ca="1" si="6"/>
        <v>9.9999997473787516E-2</v>
      </c>
      <c r="R17">
        <f t="shared" ca="1" si="6"/>
        <v>9.9999997473787516E-2</v>
      </c>
      <c r="S17">
        <f t="shared" ca="1" si="6"/>
        <v>9.9999997473787516E-2</v>
      </c>
      <c r="T17">
        <f t="shared" ca="1" si="6"/>
        <v>9.9999997473787516E-2</v>
      </c>
      <c r="U17">
        <f t="shared" ca="1" si="6"/>
        <v>9.9999997473787516E-2</v>
      </c>
      <c r="V17">
        <f t="shared" ca="1" si="6"/>
        <v>0</v>
      </c>
      <c r="W17">
        <f t="shared" ca="1" si="6"/>
        <v>0</v>
      </c>
      <c r="X17">
        <f t="shared" ca="1" si="7"/>
        <v>0</v>
      </c>
      <c r="Z17">
        <v>6</v>
      </c>
      <c r="AA17">
        <f t="shared" ca="1" si="14"/>
        <v>0</v>
      </c>
      <c r="AB17">
        <f t="shared" ca="1" si="8"/>
        <v>0</v>
      </c>
      <c r="AC17">
        <f t="shared" ca="1" si="8"/>
        <v>0</v>
      </c>
      <c r="AD17">
        <f t="shared" ca="1" si="8"/>
        <v>0</v>
      </c>
      <c r="AE17">
        <f t="shared" ca="1" si="8"/>
        <v>9.9999997473787516E-2</v>
      </c>
      <c r="AF17">
        <f t="shared" ca="1" si="8"/>
        <v>9.9999997473787516E-2</v>
      </c>
      <c r="AG17">
        <f t="shared" ca="1" si="8"/>
        <v>9.9999997473787516E-2</v>
      </c>
      <c r="AH17">
        <f t="shared" ca="1" si="8"/>
        <v>9.9999997473787516E-2</v>
      </c>
      <c r="AI17">
        <f t="shared" ca="1" si="8"/>
        <v>9.9999997473787516E-2</v>
      </c>
      <c r="AJ17">
        <f t="shared" ca="1" si="8"/>
        <v>5.4999998610583141E-2</v>
      </c>
      <c r="AK17">
        <f t="shared" ca="1" si="8"/>
        <v>1.8999999520019625E-2</v>
      </c>
      <c r="AL17">
        <f t="shared" ca="1" si="8"/>
        <v>4.6290943828353198E-4</v>
      </c>
      <c r="AN17">
        <v>6</v>
      </c>
      <c r="AO17">
        <f t="shared" ca="1" si="15"/>
        <v>0</v>
      </c>
      <c r="AP17">
        <f t="shared" ca="1" si="9"/>
        <v>0</v>
      </c>
      <c r="AQ17">
        <f t="shared" ca="1" si="9"/>
        <v>0</v>
      </c>
      <c r="AR17">
        <f t="shared" ca="1" si="9"/>
        <v>0</v>
      </c>
      <c r="AS17">
        <f t="shared" ca="1" si="9"/>
        <v>9.9999997473787516E-2</v>
      </c>
      <c r="AT17">
        <f t="shared" ca="1" si="9"/>
        <v>9.9999997473787516E-2</v>
      </c>
      <c r="AU17">
        <f t="shared" ca="1" si="9"/>
        <v>9.9999997473787516E-2</v>
      </c>
      <c r="AV17">
        <f t="shared" ca="1" si="9"/>
        <v>9.9999997473787516E-2</v>
      </c>
      <c r="AW17">
        <f t="shared" ca="1" si="9"/>
        <v>9.9999997473787516E-2</v>
      </c>
      <c r="AX17">
        <f t="shared" ca="1" si="9"/>
        <v>9.9999997473787516E-2</v>
      </c>
      <c r="AY17">
        <f t="shared" ca="1" si="9"/>
        <v>0</v>
      </c>
      <c r="AZ17">
        <f t="shared" ca="1" si="9"/>
        <v>0</v>
      </c>
      <c r="BB17">
        <v>6</v>
      </c>
      <c r="BC17">
        <f t="shared" ca="1" si="16"/>
        <v>0</v>
      </c>
      <c r="BD17">
        <f t="shared" ca="1" si="10"/>
        <v>0</v>
      </c>
      <c r="BE17">
        <f t="shared" ca="1" si="10"/>
        <v>0</v>
      </c>
      <c r="BF17">
        <f t="shared" ca="1" si="10"/>
        <v>0</v>
      </c>
      <c r="BG17">
        <f t="shared" ca="1" si="10"/>
        <v>9.9999997473787516E-2</v>
      </c>
      <c r="BH17">
        <f t="shared" ca="1" si="10"/>
        <v>9.9999997473787516E-2</v>
      </c>
      <c r="BI17">
        <f t="shared" ca="1" si="10"/>
        <v>9.9999997473787516E-2</v>
      </c>
      <c r="BJ17">
        <f t="shared" ca="1" si="10"/>
        <v>9.9999997473787516E-2</v>
      </c>
      <c r="BK17">
        <f t="shared" ca="1" si="10"/>
        <v>9.9999997473787516E-2</v>
      </c>
      <c r="BL17">
        <f t="shared" ca="1" si="10"/>
        <v>9.9999997473787516E-2</v>
      </c>
      <c r="BM17">
        <f t="shared" ca="1" si="10"/>
        <v>0</v>
      </c>
      <c r="BN17">
        <f t="shared" ca="1" si="10"/>
        <v>0</v>
      </c>
      <c r="BP17">
        <v>6</v>
      </c>
      <c r="BQ17">
        <f t="shared" ca="1" si="17"/>
        <v>0</v>
      </c>
      <c r="BR17">
        <f t="shared" ca="1" si="11"/>
        <v>0</v>
      </c>
      <c r="BS17">
        <f t="shared" ca="1" si="11"/>
        <v>0</v>
      </c>
      <c r="BT17">
        <f t="shared" ca="1" si="11"/>
        <v>0</v>
      </c>
      <c r="BU17">
        <f t="shared" ca="1" si="11"/>
        <v>9.9999997473787516E-2</v>
      </c>
      <c r="BV17">
        <f t="shared" ca="1" si="11"/>
        <v>9.9999997473787516E-2</v>
      </c>
      <c r="BW17">
        <f t="shared" ca="1" si="11"/>
        <v>9.9999997473787516E-2</v>
      </c>
      <c r="BX17">
        <f t="shared" ca="1" si="11"/>
        <v>9.9999997473787516E-2</v>
      </c>
      <c r="BY17">
        <f t="shared" ca="1" si="11"/>
        <v>9.9999997473787516E-2</v>
      </c>
      <c r="BZ17">
        <f t="shared" ca="1" si="11"/>
        <v>9.9999997473787516E-2</v>
      </c>
      <c r="CA17">
        <f t="shared" ca="1" si="11"/>
        <v>9.9999997473787516E-2</v>
      </c>
      <c r="CB17">
        <f t="shared" ca="1" si="11"/>
        <v>0</v>
      </c>
      <c r="CD17">
        <v>6</v>
      </c>
      <c r="CE17">
        <f t="shared" ca="1" si="18"/>
        <v>0</v>
      </c>
      <c r="CF17">
        <f t="shared" ca="1" si="12"/>
        <v>0</v>
      </c>
      <c r="CG17">
        <f t="shared" ca="1" si="12"/>
        <v>0</v>
      </c>
      <c r="CH17">
        <f t="shared" ca="1" si="12"/>
        <v>0</v>
      </c>
      <c r="CI17">
        <f t="shared" ca="1" si="12"/>
        <v>9.9999997473787516E-2</v>
      </c>
      <c r="CJ17">
        <f t="shared" ca="1" si="12"/>
        <v>9.9999997473787516E-2</v>
      </c>
      <c r="CK17">
        <f t="shared" ca="1" si="12"/>
        <v>9.9999997473787516E-2</v>
      </c>
      <c r="CL17">
        <f t="shared" ca="1" si="12"/>
        <v>9.9999997473787516E-2</v>
      </c>
      <c r="CM17">
        <f t="shared" ca="1" si="12"/>
        <v>9.9999997473787516E-2</v>
      </c>
      <c r="CN17">
        <f t="shared" ca="1" si="12"/>
        <v>9.9999997473787516E-2</v>
      </c>
      <c r="CO17">
        <f t="shared" ca="1" si="12"/>
        <v>9.9999997473787516E-2</v>
      </c>
      <c r="CP17">
        <f t="shared" ca="1" si="12"/>
        <v>1.7289805327891372E-2</v>
      </c>
    </row>
    <row r="18" spans="1:94">
      <c r="A18">
        <v>0.5</v>
      </c>
      <c r="B18">
        <f>Data!AI9</f>
        <v>9.9999997473787516E-2</v>
      </c>
      <c r="C18">
        <f>Data!AJ9</f>
        <v>9.9999997473787516E-2</v>
      </c>
      <c r="D18">
        <f>Data!AK9</f>
        <v>9.9999997473787516E-2</v>
      </c>
      <c r="E18">
        <f>Data!AL9</f>
        <v>9.9999997473787516E-2</v>
      </c>
      <c r="F18">
        <f>Data!AM9</f>
        <v>9.9999997473787516E-2</v>
      </c>
      <c r="G18">
        <f>Data!AN9</f>
        <v>9.9999997473787516E-2</v>
      </c>
      <c r="H18">
        <f>Data!AO9</f>
        <v>9.9999997473787516E-2</v>
      </c>
      <c r="I18">
        <f>Data!AP9</f>
        <v>9.9999997473787516E-2</v>
      </c>
      <c r="J18">
        <f>Data!AQ9</f>
        <v>0</v>
      </c>
      <c r="L18">
        <v>7</v>
      </c>
      <c r="M18">
        <f t="shared" ca="1" si="13"/>
        <v>0</v>
      </c>
      <c r="N18">
        <f t="shared" ca="1" si="6"/>
        <v>0</v>
      </c>
      <c r="O18">
        <f t="shared" ca="1" si="6"/>
        <v>0</v>
      </c>
      <c r="P18">
        <f t="shared" ca="1" si="6"/>
        <v>0</v>
      </c>
      <c r="Q18">
        <f t="shared" ca="1" si="6"/>
        <v>9.9999997473787516E-2</v>
      </c>
      <c r="R18">
        <f t="shared" ca="1" si="6"/>
        <v>9.9999997473787516E-2</v>
      </c>
      <c r="S18">
        <f t="shared" ca="1" si="6"/>
        <v>9.9999997473787516E-2</v>
      </c>
      <c r="T18">
        <f t="shared" ca="1" si="6"/>
        <v>9.9999997473787516E-2</v>
      </c>
      <c r="U18">
        <f t="shared" ca="1" si="6"/>
        <v>9.9999997473787516E-2</v>
      </c>
      <c r="V18">
        <f t="shared" ca="1" si="6"/>
        <v>0</v>
      </c>
      <c r="W18">
        <f t="shared" ca="1" si="6"/>
        <v>0</v>
      </c>
      <c r="X18">
        <f t="shared" ca="1" si="7"/>
        <v>0</v>
      </c>
      <c r="Z18">
        <v>7</v>
      </c>
      <c r="AA18">
        <f t="shared" ca="1" si="14"/>
        <v>0</v>
      </c>
      <c r="AB18">
        <f t="shared" ca="1" si="8"/>
        <v>0</v>
      </c>
      <c r="AC18">
        <f t="shared" ca="1" si="8"/>
        <v>0</v>
      </c>
      <c r="AD18">
        <f t="shared" ca="1" si="8"/>
        <v>0</v>
      </c>
      <c r="AE18">
        <f t="shared" ca="1" si="8"/>
        <v>9.9999997473787516E-2</v>
      </c>
      <c r="AF18">
        <f t="shared" ca="1" si="8"/>
        <v>9.9999997473787516E-2</v>
      </c>
      <c r="AG18">
        <f t="shared" ca="1" si="8"/>
        <v>9.9999997473787516E-2</v>
      </c>
      <c r="AH18">
        <f t="shared" ca="1" si="8"/>
        <v>9.9999997473787516E-2</v>
      </c>
      <c r="AI18">
        <f t="shared" ca="1" si="8"/>
        <v>9.9999997473787516E-2</v>
      </c>
      <c r="AJ18">
        <f t="shared" ca="1" si="8"/>
        <v>5.8999998509534635E-2</v>
      </c>
      <c r="AK18">
        <f t="shared" ca="1" si="8"/>
        <v>2.9999999242136255E-2</v>
      </c>
      <c r="AL18">
        <f t="shared" ca="1" si="8"/>
        <v>7.4400297307874997E-4</v>
      </c>
      <c r="AN18">
        <v>7</v>
      </c>
      <c r="AO18">
        <f t="shared" ca="1" si="15"/>
        <v>0</v>
      </c>
      <c r="AP18">
        <f t="shared" ca="1" si="9"/>
        <v>0</v>
      </c>
      <c r="AQ18">
        <f t="shared" ca="1" si="9"/>
        <v>0</v>
      </c>
      <c r="AR18">
        <f t="shared" ca="1" si="9"/>
        <v>0</v>
      </c>
      <c r="AS18">
        <f t="shared" ca="1" si="9"/>
        <v>9.9999997473787516E-2</v>
      </c>
      <c r="AT18">
        <f t="shared" ca="1" si="9"/>
        <v>9.9999997473787516E-2</v>
      </c>
      <c r="AU18">
        <f t="shared" ca="1" si="9"/>
        <v>9.9999997473787516E-2</v>
      </c>
      <c r="AV18">
        <f t="shared" ca="1" si="9"/>
        <v>9.9999997473787516E-2</v>
      </c>
      <c r="AW18">
        <f t="shared" ca="1" si="9"/>
        <v>9.9999997473787516E-2</v>
      </c>
      <c r="AX18">
        <f t="shared" ca="1" si="9"/>
        <v>9.9999997473787516E-2</v>
      </c>
      <c r="AY18">
        <f t="shared" ca="1" si="9"/>
        <v>0</v>
      </c>
      <c r="AZ18">
        <f t="shared" ca="1" si="9"/>
        <v>0</v>
      </c>
      <c r="BB18">
        <v>7</v>
      </c>
      <c r="BC18">
        <f t="shared" ca="1" si="16"/>
        <v>0</v>
      </c>
      <c r="BD18">
        <f t="shared" ca="1" si="10"/>
        <v>0</v>
      </c>
      <c r="BE18">
        <f t="shared" ca="1" si="10"/>
        <v>0</v>
      </c>
      <c r="BF18">
        <f t="shared" ca="1" si="10"/>
        <v>0</v>
      </c>
      <c r="BG18">
        <f t="shared" ca="1" si="10"/>
        <v>9.9999997473787516E-2</v>
      </c>
      <c r="BH18">
        <f t="shared" ca="1" si="10"/>
        <v>9.9999997473787516E-2</v>
      </c>
      <c r="BI18">
        <f t="shared" ca="1" si="10"/>
        <v>9.9999997473787516E-2</v>
      </c>
      <c r="BJ18">
        <f t="shared" ca="1" si="10"/>
        <v>9.9999997473787516E-2</v>
      </c>
      <c r="BK18">
        <f t="shared" ca="1" si="10"/>
        <v>9.9999997473787516E-2</v>
      </c>
      <c r="BL18">
        <f t="shared" ca="1" si="10"/>
        <v>9.9999997473787516E-2</v>
      </c>
      <c r="BM18">
        <f t="shared" ca="1" si="10"/>
        <v>9.9999997473787516E-2</v>
      </c>
      <c r="BN18">
        <f t="shared" ca="1" si="10"/>
        <v>0</v>
      </c>
      <c r="BP18">
        <v>7</v>
      </c>
      <c r="BQ18">
        <f t="shared" ca="1" si="17"/>
        <v>0</v>
      </c>
      <c r="BR18">
        <f t="shared" ca="1" si="11"/>
        <v>0</v>
      </c>
      <c r="BS18">
        <f t="shared" ca="1" si="11"/>
        <v>0</v>
      </c>
      <c r="BT18">
        <f t="shared" ca="1" si="11"/>
        <v>0</v>
      </c>
      <c r="BU18">
        <f t="shared" ca="1" si="11"/>
        <v>9.9999997473787516E-2</v>
      </c>
      <c r="BV18">
        <f t="shared" ca="1" si="11"/>
        <v>9.9999997473787516E-2</v>
      </c>
      <c r="BW18">
        <f t="shared" ca="1" si="11"/>
        <v>9.9999997473787516E-2</v>
      </c>
      <c r="BX18">
        <f t="shared" ca="1" si="11"/>
        <v>9.9999997473787516E-2</v>
      </c>
      <c r="BY18">
        <f t="shared" ca="1" si="11"/>
        <v>9.9999997473787516E-2</v>
      </c>
      <c r="BZ18">
        <f t="shared" ca="1" si="11"/>
        <v>9.9999997473787516E-2</v>
      </c>
      <c r="CA18">
        <f t="shared" ca="1" si="11"/>
        <v>9.9999997473787516E-2</v>
      </c>
      <c r="CB18">
        <f t="shared" ca="1" si="11"/>
        <v>0</v>
      </c>
      <c r="CD18">
        <v>7</v>
      </c>
      <c r="CE18">
        <f t="shared" ca="1" si="18"/>
        <v>0</v>
      </c>
      <c r="CF18">
        <f t="shared" ca="1" si="12"/>
        <v>0</v>
      </c>
      <c r="CG18">
        <f t="shared" ca="1" si="12"/>
        <v>0</v>
      </c>
      <c r="CH18">
        <f t="shared" ca="1" si="12"/>
        <v>0</v>
      </c>
      <c r="CI18">
        <f t="shared" ca="1" si="12"/>
        <v>9.9999997473787516E-2</v>
      </c>
      <c r="CJ18">
        <f t="shared" ca="1" si="12"/>
        <v>9.9999997473787516E-2</v>
      </c>
      <c r="CK18">
        <f t="shared" ca="1" si="12"/>
        <v>9.9999997473787516E-2</v>
      </c>
      <c r="CL18">
        <f t="shared" ca="1" si="12"/>
        <v>9.9999997473787516E-2</v>
      </c>
      <c r="CM18">
        <f t="shared" ca="1" si="12"/>
        <v>9.9999997473787516E-2</v>
      </c>
      <c r="CN18">
        <f t="shared" ca="1" si="12"/>
        <v>9.9999997473787516E-2</v>
      </c>
      <c r="CO18">
        <f t="shared" ca="1" si="12"/>
        <v>9.9999997473787516E-2</v>
      </c>
      <c r="CP18">
        <f t="shared" ca="1" si="12"/>
        <v>1.8019381968770176E-2</v>
      </c>
    </row>
    <row r="19" spans="1:94">
      <c r="A19">
        <v>0.58333299999999999</v>
      </c>
      <c r="B19">
        <f>Data!AI10</f>
        <v>9.9999997473787516E-2</v>
      </c>
      <c r="C19">
        <f>Data!AJ10</f>
        <v>9.9999997473787516E-2</v>
      </c>
      <c r="D19">
        <f>Data!AK10</f>
        <v>9.9999997473787516E-2</v>
      </c>
      <c r="E19">
        <f>Data!AL10</f>
        <v>9.9999997473787516E-2</v>
      </c>
      <c r="F19">
        <f>Data!AM10</f>
        <v>9.9999997473787516E-2</v>
      </c>
      <c r="G19">
        <f>Data!AN10</f>
        <v>9.9999997473787516E-2</v>
      </c>
      <c r="H19">
        <f>Data!AO10</f>
        <v>9.9999997473787516E-2</v>
      </c>
      <c r="I19">
        <f>Data!AP10</f>
        <v>9.9999997473787516E-2</v>
      </c>
      <c r="J19">
        <f>Data!AQ10</f>
        <v>0</v>
      </c>
      <c r="L19">
        <v>8</v>
      </c>
      <c r="M19">
        <f t="shared" ca="1" si="13"/>
        <v>0</v>
      </c>
      <c r="N19">
        <f t="shared" ca="1" si="6"/>
        <v>0</v>
      </c>
      <c r="O19">
        <f t="shared" ca="1" si="6"/>
        <v>0</v>
      </c>
      <c r="P19">
        <f t="shared" ca="1" si="6"/>
        <v>0</v>
      </c>
      <c r="Q19">
        <f t="shared" ca="1" si="6"/>
        <v>9.9999997473787516E-2</v>
      </c>
      <c r="R19">
        <f t="shared" ca="1" si="6"/>
        <v>9.9999997473787516E-2</v>
      </c>
      <c r="S19">
        <f t="shared" ca="1" si="6"/>
        <v>9.9999997473787516E-2</v>
      </c>
      <c r="T19">
        <f t="shared" ca="1" si="6"/>
        <v>9.9999997473787516E-2</v>
      </c>
      <c r="U19">
        <f t="shared" ca="1" si="6"/>
        <v>9.9999997473787516E-2</v>
      </c>
      <c r="V19">
        <f t="shared" ca="1" si="6"/>
        <v>0</v>
      </c>
      <c r="W19">
        <f t="shared" ca="1" si="6"/>
        <v>0</v>
      </c>
      <c r="X19">
        <f t="shared" ca="1" si="7"/>
        <v>0</v>
      </c>
      <c r="Z19">
        <v>8</v>
      </c>
      <c r="AA19">
        <f t="shared" ca="1" si="14"/>
        <v>0</v>
      </c>
      <c r="AB19">
        <f t="shared" ca="1" si="8"/>
        <v>0</v>
      </c>
      <c r="AC19">
        <f t="shared" ca="1" si="8"/>
        <v>0</v>
      </c>
      <c r="AD19">
        <f t="shared" ca="1" si="8"/>
        <v>0</v>
      </c>
      <c r="AE19">
        <f t="shared" ca="1" si="8"/>
        <v>9.9999997473787516E-2</v>
      </c>
      <c r="AF19">
        <f t="shared" ca="1" si="8"/>
        <v>9.9999997473787516E-2</v>
      </c>
      <c r="AG19">
        <f t="shared" ca="1" si="8"/>
        <v>9.9999997473787516E-2</v>
      </c>
      <c r="AH19">
        <f t="shared" ca="1" si="8"/>
        <v>9.9999997473787516E-2</v>
      </c>
      <c r="AI19">
        <f t="shared" ca="1" si="8"/>
        <v>9.9999997473787516E-2</v>
      </c>
      <c r="AJ19">
        <f t="shared" ca="1" si="8"/>
        <v>5.7999998534796753E-2</v>
      </c>
      <c r="AK19">
        <f t="shared" ca="1" si="8"/>
        <v>1.9999999494757503E-2</v>
      </c>
      <c r="AL19">
        <f t="shared" ca="1" si="8"/>
        <v>5.5945717576832976E-4</v>
      </c>
      <c r="AN19">
        <v>8</v>
      </c>
      <c r="AO19">
        <f t="shared" ca="1" si="15"/>
        <v>0</v>
      </c>
      <c r="AP19">
        <f t="shared" ca="1" si="9"/>
        <v>0</v>
      </c>
      <c r="AQ19">
        <f t="shared" ca="1" si="9"/>
        <v>0</v>
      </c>
      <c r="AR19">
        <f t="shared" ca="1" si="9"/>
        <v>0</v>
      </c>
      <c r="AS19">
        <f t="shared" ca="1" si="9"/>
        <v>9.9999997473787516E-2</v>
      </c>
      <c r="AT19">
        <f t="shared" ca="1" si="9"/>
        <v>9.9999997473787516E-2</v>
      </c>
      <c r="AU19">
        <f t="shared" ca="1" si="9"/>
        <v>9.9999997473787516E-2</v>
      </c>
      <c r="AV19">
        <f t="shared" ca="1" si="9"/>
        <v>9.9999997473787516E-2</v>
      </c>
      <c r="AW19">
        <f t="shared" ca="1" si="9"/>
        <v>9.9999997473787516E-2</v>
      </c>
      <c r="AX19">
        <f t="shared" ca="1" si="9"/>
        <v>9.9999997473787516E-2</v>
      </c>
      <c r="AY19">
        <f t="shared" ca="1" si="9"/>
        <v>0</v>
      </c>
      <c r="AZ19">
        <f t="shared" ca="1" si="9"/>
        <v>0</v>
      </c>
      <c r="BB19">
        <v>8</v>
      </c>
      <c r="BC19">
        <f t="shared" ca="1" si="16"/>
        <v>0</v>
      </c>
      <c r="BD19">
        <f t="shared" ca="1" si="10"/>
        <v>0</v>
      </c>
      <c r="BE19">
        <f t="shared" ca="1" si="10"/>
        <v>0</v>
      </c>
      <c r="BF19">
        <f t="shared" ca="1" si="10"/>
        <v>0</v>
      </c>
      <c r="BG19">
        <f t="shared" ca="1" si="10"/>
        <v>9.9999997473787516E-2</v>
      </c>
      <c r="BH19">
        <f t="shared" ca="1" si="10"/>
        <v>9.9999997473787516E-2</v>
      </c>
      <c r="BI19">
        <f t="shared" ca="1" si="10"/>
        <v>9.9999997473787516E-2</v>
      </c>
      <c r="BJ19">
        <f t="shared" ca="1" si="10"/>
        <v>9.9999997473787516E-2</v>
      </c>
      <c r="BK19">
        <f t="shared" ca="1" si="10"/>
        <v>9.9999997473787516E-2</v>
      </c>
      <c r="BL19">
        <f t="shared" ca="1" si="10"/>
        <v>9.9999997473787516E-2</v>
      </c>
      <c r="BM19">
        <f t="shared" ca="1" si="10"/>
        <v>0</v>
      </c>
      <c r="BN19">
        <f t="shared" ca="1" si="10"/>
        <v>0</v>
      </c>
      <c r="BP19">
        <v>8</v>
      </c>
      <c r="BQ19">
        <f t="shared" ca="1" si="17"/>
        <v>0</v>
      </c>
      <c r="BR19">
        <f t="shared" ca="1" si="11"/>
        <v>0</v>
      </c>
      <c r="BS19">
        <f t="shared" ca="1" si="11"/>
        <v>0</v>
      </c>
      <c r="BT19">
        <f t="shared" ca="1" si="11"/>
        <v>0</v>
      </c>
      <c r="BU19">
        <f t="shared" ca="1" si="11"/>
        <v>9.9999997473787516E-2</v>
      </c>
      <c r="BV19">
        <f t="shared" ca="1" si="11"/>
        <v>9.9999997473787516E-2</v>
      </c>
      <c r="BW19">
        <f t="shared" ca="1" si="11"/>
        <v>9.9999997473787516E-2</v>
      </c>
      <c r="BX19">
        <f t="shared" ca="1" si="11"/>
        <v>9.9999997473787516E-2</v>
      </c>
      <c r="BY19">
        <f t="shared" ca="1" si="11"/>
        <v>9.9999997473787516E-2</v>
      </c>
      <c r="BZ19">
        <f t="shared" ca="1" si="11"/>
        <v>9.9999997473787516E-2</v>
      </c>
      <c r="CA19">
        <f t="shared" ca="1" si="11"/>
        <v>9.9999997473787516E-2</v>
      </c>
      <c r="CB19">
        <f t="shared" ca="1" si="11"/>
        <v>0</v>
      </c>
      <c r="CD19">
        <v>8</v>
      </c>
      <c r="CE19">
        <f t="shared" ca="1" si="18"/>
        <v>0</v>
      </c>
      <c r="CF19">
        <f t="shared" ca="1" si="12"/>
        <v>0</v>
      </c>
      <c r="CG19">
        <f t="shared" ca="1" si="12"/>
        <v>0</v>
      </c>
      <c r="CH19">
        <f t="shared" ca="1" si="12"/>
        <v>0</v>
      </c>
      <c r="CI19">
        <f t="shared" ca="1" si="12"/>
        <v>9.9999997473787516E-2</v>
      </c>
      <c r="CJ19">
        <f t="shared" ca="1" si="12"/>
        <v>9.9999997473787516E-2</v>
      </c>
      <c r="CK19">
        <f t="shared" ca="1" si="12"/>
        <v>9.9999997473787516E-2</v>
      </c>
      <c r="CL19">
        <f t="shared" ca="1" si="12"/>
        <v>9.9999997473787516E-2</v>
      </c>
      <c r="CM19">
        <f t="shared" ca="1" si="12"/>
        <v>9.9999997473787516E-2</v>
      </c>
      <c r="CN19">
        <f t="shared" ca="1" si="12"/>
        <v>9.9999997473787516E-2</v>
      </c>
      <c r="CO19">
        <f t="shared" ca="1" si="12"/>
        <v>9.9999997473787516E-2</v>
      </c>
      <c r="CP19">
        <f t="shared" ca="1" si="12"/>
        <v>1.6268084436887875E-2</v>
      </c>
    </row>
    <row r="20" spans="1:94">
      <c r="A20">
        <v>0.66666700000000001</v>
      </c>
      <c r="B20">
        <f>Data!AI11</f>
        <v>9.9999997473787516E-2</v>
      </c>
      <c r="C20">
        <f>Data!AJ11</f>
        <v>9.9999997473787516E-2</v>
      </c>
      <c r="D20">
        <f>Data!AK11</f>
        <v>9.9999997473787516E-2</v>
      </c>
      <c r="E20">
        <f>Data!AL11</f>
        <v>9.9999997473787516E-2</v>
      </c>
      <c r="F20">
        <f>Data!AM11</f>
        <v>9.9999997473787516E-2</v>
      </c>
      <c r="G20">
        <f>Data!AN11</f>
        <v>9.9999997473787516E-2</v>
      </c>
      <c r="H20">
        <f>Data!AO11</f>
        <v>9.9999997473787516E-2</v>
      </c>
      <c r="I20">
        <f>Data!AP11</f>
        <v>9.9999997473787516E-2</v>
      </c>
      <c r="J20">
        <f>Data!AQ11</f>
        <v>0</v>
      </c>
      <c r="L20">
        <v>9</v>
      </c>
      <c r="M20">
        <f t="shared" ca="1" si="13"/>
        <v>0</v>
      </c>
      <c r="N20">
        <f t="shared" ca="1" si="6"/>
        <v>0</v>
      </c>
      <c r="O20">
        <f t="shared" ca="1" si="6"/>
        <v>0</v>
      </c>
      <c r="P20">
        <f t="shared" ca="1" si="6"/>
        <v>0</v>
      </c>
      <c r="Q20">
        <f t="shared" ca="1" si="6"/>
        <v>9.9999997473787516E-2</v>
      </c>
      <c r="R20">
        <f t="shared" ca="1" si="6"/>
        <v>9.9999997473787516E-2</v>
      </c>
      <c r="S20">
        <f t="shared" ca="1" si="6"/>
        <v>9.9999997473787516E-2</v>
      </c>
      <c r="T20">
        <f t="shared" ca="1" si="6"/>
        <v>9.9999997473787516E-2</v>
      </c>
      <c r="U20">
        <f t="shared" ca="1" si="6"/>
        <v>9.9999997473787516E-2</v>
      </c>
      <c r="V20">
        <f t="shared" ca="1" si="6"/>
        <v>0</v>
      </c>
      <c r="W20">
        <f t="shared" ca="1" si="6"/>
        <v>0</v>
      </c>
      <c r="X20">
        <f t="shared" ca="1" si="7"/>
        <v>0</v>
      </c>
      <c r="Z20">
        <v>9</v>
      </c>
      <c r="AA20">
        <f t="shared" ca="1" si="14"/>
        <v>0</v>
      </c>
      <c r="AB20">
        <f t="shared" ca="1" si="8"/>
        <v>0</v>
      </c>
      <c r="AC20">
        <f t="shared" ca="1" si="8"/>
        <v>0</v>
      </c>
      <c r="AD20">
        <f t="shared" ca="1" si="8"/>
        <v>0</v>
      </c>
      <c r="AE20">
        <f t="shared" ca="1" si="8"/>
        <v>9.9999997473787516E-2</v>
      </c>
      <c r="AF20">
        <f t="shared" ca="1" si="8"/>
        <v>9.9999997473787516E-2</v>
      </c>
      <c r="AG20">
        <f t="shared" ca="1" si="8"/>
        <v>9.9999997473787516E-2</v>
      </c>
      <c r="AH20">
        <f t="shared" ca="1" si="8"/>
        <v>9.9999997473787516E-2</v>
      </c>
      <c r="AI20">
        <f t="shared" ca="1" si="8"/>
        <v>9.9999997473787516E-2</v>
      </c>
      <c r="AJ20">
        <f t="shared" ca="1" si="8"/>
        <v>5.999999848427251E-2</v>
      </c>
      <c r="AK20">
        <f t="shared" ca="1" si="8"/>
        <v>2.6999999317922633E-2</v>
      </c>
      <c r="AL20">
        <f t="shared" ca="1" si="8"/>
        <v>5.9640759900503337E-4</v>
      </c>
      <c r="AN20">
        <v>9</v>
      </c>
      <c r="AO20">
        <f t="shared" ca="1" si="15"/>
        <v>0</v>
      </c>
      <c r="AP20">
        <f t="shared" ca="1" si="9"/>
        <v>0</v>
      </c>
      <c r="AQ20">
        <f t="shared" ca="1" si="9"/>
        <v>0</v>
      </c>
      <c r="AR20">
        <f t="shared" ca="1" si="9"/>
        <v>0</v>
      </c>
      <c r="AS20">
        <f t="shared" ca="1" si="9"/>
        <v>9.9999997473787516E-2</v>
      </c>
      <c r="AT20">
        <f t="shared" ca="1" si="9"/>
        <v>9.9999997473787516E-2</v>
      </c>
      <c r="AU20">
        <f t="shared" ca="1" si="9"/>
        <v>9.9999997473787516E-2</v>
      </c>
      <c r="AV20">
        <f t="shared" ca="1" si="9"/>
        <v>9.9999997473787516E-2</v>
      </c>
      <c r="AW20">
        <f t="shared" ca="1" si="9"/>
        <v>9.9999997473787516E-2</v>
      </c>
      <c r="AX20">
        <f t="shared" ca="1" si="9"/>
        <v>9.9999997473787516E-2</v>
      </c>
      <c r="AY20">
        <f t="shared" ca="1" si="9"/>
        <v>0</v>
      </c>
      <c r="AZ20">
        <f t="shared" ca="1" si="9"/>
        <v>0</v>
      </c>
      <c r="BB20">
        <v>9</v>
      </c>
      <c r="BC20">
        <f t="shared" ca="1" si="16"/>
        <v>0</v>
      </c>
      <c r="BD20">
        <f t="shared" ca="1" si="10"/>
        <v>0</v>
      </c>
      <c r="BE20">
        <f t="shared" ca="1" si="10"/>
        <v>0</v>
      </c>
      <c r="BF20">
        <f t="shared" ca="1" si="10"/>
        <v>0</v>
      </c>
      <c r="BG20">
        <f t="shared" ca="1" si="10"/>
        <v>9.9999997473787516E-2</v>
      </c>
      <c r="BH20">
        <f t="shared" ca="1" si="10"/>
        <v>9.9999997473787516E-2</v>
      </c>
      <c r="BI20">
        <f t="shared" ca="1" si="10"/>
        <v>9.9999997473787516E-2</v>
      </c>
      <c r="BJ20">
        <f t="shared" ca="1" si="10"/>
        <v>9.9999997473787516E-2</v>
      </c>
      <c r="BK20">
        <f t="shared" ca="1" si="10"/>
        <v>9.9999997473787516E-2</v>
      </c>
      <c r="BL20">
        <f t="shared" ca="1" si="10"/>
        <v>9.9999997473787516E-2</v>
      </c>
      <c r="BM20">
        <f t="shared" ca="1" si="10"/>
        <v>9.9999997473787516E-2</v>
      </c>
      <c r="BN20">
        <f t="shared" ca="1" si="10"/>
        <v>0</v>
      </c>
      <c r="BP20">
        <v>9</v>
      </c>
      <c r="BQ20">
        <f t="shared" ca="1" si="17"/>
        <v>0</v>
      </c>
      <c r="BR20">
        <f t="shared" ca="1" si="11"/>
        <v>0</v>
      </c>
      <c r="BS20">
        <f t="shared" ca="1" si="11"/>
        <v>0</v>
      </c>
      <c r="BT20">
        <f t="shared" ca="1" si="11"/>
        <v>0</v>
      </c>
      <c r="BU20">
        <f t="shared" ca="1" si="11"/>
        <v>9.9999997473787516E-2</v>
      </c>
      <c r="BV20">
        <f t="shared" ca="1" si="11"/>
        <v>9.9999997473787516E-2</v>
      </c>
      <c r="BW20">
        <f t="shared" ca="1" si="11"/>
        <v>9.9999997473787516E-2</v>
      </c>
      <c r="BX20">
        <f t="shared" ca="1" si="11"/>
        <v>9.9999997473787516E-2</v>
      </c>
      <c r="BY20">
        <f t="shared" ca="1" si="11"/>
        <v>9.9999997473787516E-2</v>
      </c>
      <c r="BZ20">
        <f t="shared" ca="1" si="11"/>
        <v>9.9999997473787516E-2</v>
      </c>
      <c r="CA20">
        <f t="shared" ca="1" si="11"/>
        <v>9.9999997473787516E-2</v>
      </c>
      <c r="CB20">
        <f t="shared" ca="1" si="11"/>
        <v>0</v>
      </c>
      <c r="CD20">
        <v>9</v>
      </c>
      <c r="CE20">
        <f t="shared" ca="1" si="18"/>
        <v>0</v>
      </c>
      <c r="CF20">
        <f t="shared" ca="1" si="12"/>
        <v>0</v>
      </c>
      <c r="CG20">
        <f t="shared" ca="1" si="12"/>
        <v>0</v>
      </c>
      <c r="CH20">
        <f t="shared" ca="1" si="12"/>
        <v>0</v>
      </c>
      <c r="CI20">
        <f t="shared" ca="1" si="12"/>
        <v>9.9999997473787516E-2</v>
      </c>
      <c r="CJ20">
        <f t="shared" ca="1" si="12"/>
        <v>9.9999997473787516E-2</v>
      </c>
      <c r="CK20">
        <f t="shared" ca="1" si="12"/>
        <v>9.9999997473787516E-2</v>
      </c>
      <c r="CL20">
        <f t="shared" ca="1" si="12"/>
        <v>9.9999997473787516E-2</v>
      </c>
      <c r="CM20">
        <f t="shared" ca="1" si="12"/>
        <v>9.9999997473787516E-2</v>
      </c>
      <c r="CN20">
        <f t="shared" ca="1" si="12"/>
        <v>9.9999997473787516E-2</v>
      </c>
      <c r="CO20">
        <f t="shared" ca="1" si="12"/>
        <v>9.9999997473787516E-2</v>
      </c>
      <c r="CP20">
        <f t="shared" ca="1" si="12"/>
        <v>1.5932937458273955E-2</v>
      </c>
    </row>
    <row r="21" spans="1:94">
      <c r="A21">
        <v>0.75</v>
      </c>
      <c r="B21">
        <f>Data!AI12</f>
        <v>9.4999997600098141E-2</v>
      </c>
      <c r="C21">
        <f>Data!AJ12</f>
        <v>0</v>
      </c>
      <c r="D21">
        <f>Data!AK12</f>
        <v>0</v>
      </c>
      <c r="E21">
        <f>Data!AL12</f>
        <v>9.9999997473787516E-2</v>
      </c>
      <c r="F21">
        <f>Data!AM12</f>
        <v>9.9999997473787516E-2</v>
      </c>
      <c r="G21">
        <f>Data!AN12</f>
        <v>9.9999997473787516E-2</v>
      </c>
      <c r="H21">
        <f>Data!AO12</f>
        <v>9.9999997473787516E-2</v>
      </c>
      <c r="I21">
        <f>Data!AP12</f>
        <v>9.9999997473787516E-2</v>
      </c>
      <c r="J21">
        <f>Data!AQ12</f>
        <v>0</v>
      </c>
      <c r="L21">
        <v>10</v>
      </c>
      <c r="M21">
        <f t="shared" ca="1" si="13"/>
        <v>0</v>
      </c>
      <c r="N21">
        <f t="shared" ca="1" si="6"/>
        <v>0</v>
      </c>
      <c r="O21">
        <f t="shared" ca="1" si="6"/>
        <v>0</v>
      </c>
      <c r="P21">
        <f t="shared" ca="1" si="6"/>
        <v>0</v>
      </c>
      <c r="Q21">
        <f t="shared" ca="1" si="6"/>
        <v>9.9999997473787516E-2</v>
      </c>
      <c r="R21">
        <f t="shared" ca="1" si="6"/>
        <v>9.9999997473787516E-2</v>
      </c>
      <c r="S21">
        <f t="shared" ca="1" si="6"/>
        <v>9.9999997473787516E-2</v>
      </c>
      <c r="T21">
        <f t="shared" ca="1" si="6"/>
        <v>9.9999997473787516E-2</v>
      </c>
      <c r="U21">
        <f t="shared" ca="1" si="6"/>
        <v>9.9999997473787516E-2</v>
      </c>
      <c r="V21">
        <f t="shared" ca="1" si="6"/>
        <v>0</v>
      </c>
      <c r="W21">
        <f t="shared" ca="1" si="6"/>
        <v>0</v>
      </c>
      <c r="X21">
        <f t="shared" ca="1" si="7"/>
        <v>0</v>
      </c>
      <c r="Z21">
        <v>10</v>
      </c>
      <c r="AA21">
        <f t="shared" ca="1" si="14"/>
        <v>0</v>
      </c>
      <c r="AB21">
        <f t="shared" ca="1" si="8"/>
        <v>0</v>
      </c>
      <c r="AC21">
        <f t="shared" ca="1" si="8"/>
        <v>0</v>
      </c>
      <c r="AD21">
        <f t="shared" ca="1" si="8"/>
        <v>0</v>
      </c>
      <c r="AE21">
        <f t="shared" ca="1" si="8"/>
        <v>9.9999997473787516E-2</v>
      </c>
      <c r="AF21">
        <f t="shared" ca="1" si="8"/>
        <v>9.9999997473787516E-2</v>
      </c>
      <c r="AG21">
        <f t="shared" ca="1" si="8"/>
        <v>9.9999997473787516E-2</v>
      </c>
      <c r="AH21">
        <f t="shared" ca="1" si="8"/>
        <v>9.9999997473787516E-2</v>
      </c>
      <c r="AI21">
        <f t="shared" ca="1" si="8"/>
        <v>9.9999997473787516E-2</v>
      </c>
      <c r="AJ21">
        <f t="shared" ca="1" si="8"/>
        <v>5.8999998509534635E-2</v>
      </c>
      <c r="AK21">
        <f t="shared" ca="1" si="8"/>
        <v>1.8999999520019625E-2</v>
      </c>
      <c r="AL21">
        <f t="shared" ca="1" si="8"/>
        <v>9.6088472673727654E-4</v>
      </c>
      <c r="AN21">
        <v>10</v>
      </c>
      <c r="AO21">
        <f t="shared" ca="1" si="15"/>
        <v>0</v>
      </c>
      <c r="AP21">
        <f t="shared" ca="1" si="9"/>
        <v>0</v>
      </c>
      <c r="AQ21">
        <f t="shared" ca="1" si="9"/>
        <v>0</v>
      </c>
      <c r="AR21">
        <f t="shared" ca="1" si="9"/>
        <v>0</v>
      </c>
      <c r="AS21">
        <f t="shared" ca="1" si="9"/>
        <v>9.9999997473787516E-2</v>
      </c>
      <c r="AT21">
        <f t="shared" ca="1" si="9"/>
        <v>9.9999997473787516E-2</v>
      </c>
      <c r="AU21">
        <f t="shared" ca="1" si="9"/>
        <v>9.9999997473787516E-2</v>
      </c>
      <c r="AV21">
        <f t="shared" ca="1" si="9"/>
        <v>9.9999997473787516E-2</v>
      </c>
      <c r="AW21">
        <f t="shared" ca="1" si="9"/>
        <v>9.9999997473787516E-2</v>
      </c>
      <c r="AX21">
        <f t="shared" ca="1" si="9"/>
        <v>9.9999997473787516E-2</v>
      </c>
      <c r="AY21">
        <f t="shared" ca="1" si="9"/>
        <v>0</v>
      </c>
      <c r="AZ21">
        <f t="shared" ca="1" si="9"/>
        <v>0</v>
      </c>
      <c r="BB21">
        <v>10</v>
      </c>
      <c r="BC21">
        <f t="shared" ca="1" si="16"/>
        <v>0</v>
      </c>
      <c r="BD21">
        <f t="shared" ca="1" si="10"/>
        <v>0</v>
      </c>
      <c r="BE21">
        <f t="shared" ca="1" si="10"/>
        <v>0</v>
      </c>
      <c r="BF21">
        <f t="shared" ca="1" si="10"/>
        <v>0</v>
      </c>
      <c r="BG21">
        <f t="shared" ca="1" si="10"/>
        <v>9.9999997473787516E-2</v>
      </c>
      <c r="BH21">
        <f t="shared" ca="1" si="10"/>
        <v>9.9999997473787516E-2</v>
      </c>
      <c r="BI21">
        <f t="shared" ca="1" si="10"/>
        <v>9.9999997473787516E-2</v>
      </c>
      <c r="BJ21">
        <f t="shared" ca="1" si="10"/>
        <v>9.9999997473787516E-2</v>
      </c>
      <c r="BK21">
        <f t="shared" ca="1" si="10"/>
        <v>9.9999997473787516E-2</v>
      </c>
      <c r="BL21">
        <f t="shared" ca="1" si="10"/>
        <v>9.9999997473787516E-2</v>
      </c>
      <c r="BM21">
        <f t="shared" ca="1" si="10"/>
        <v>0</v>
      </c>
      <c r="BN21">
        <f t="shared" ca="1" si="10"/>
        <v>0</v>
      </c>
      <c r="BP21">
        <v>10</v>
      </c>
      <c r="BQ21">
        <f t="shared" ca="1" si="17"/>
        <v>0</v>
      </c>
      <c r="BR21">
        <f t="shared" ca="1" si="11"/>
        <v>0</v>
      </c>
      <c r="BS21">
        <f t="shared" ca="1" si="11"/>
        <v>0</v>
      </c>
      <c r="BT21">
        <f t="shared" ca="1" si="11"/>
        <v>0</v>
      </c>
      <c r="BU21">
        <f t="shared" ca="1" si="11"/>
        <v>9.9999997473787516E-2</v>
      </c>
      <c r="BV21">
        <f t="shared" ca="1" si="11"/>
        <v>9.9999997473787516E-2</v>
      </c>
      <c r="BW21">
        <f t="shared" ca="1" si="11"/>
        <v>9.9999997473787516E-2</v>
      </c>
      <c r="BX21">
        <f t="shared" ca="1" si="11"/>
        <v>9.9999997473787516E-2</v>
      </c>
      <c r="BY21">
        <f t="shared" ca="1" si="11"/>
        <v>9.9999997473787516E-2</v>
      </c>
      <c r="BZ21">
        <f t="shared" ca="1" si="11"/>
        <v>9.9999997473787516E-2</v>
      </c>
      <c r="CA21">
        <f t="shared" ca="1" si="11"/>
        <v>9.9999997473787516E-2</v>
      </c>
      <c r="CB21">
        <f t="shared" ca="1" si="11"/>
        <v>1.4544250916515011E-2</v>
      </c>
      <c r="CD21">
        <v>10</v>
      </c>
      <c r="CE21">
        <f t="shared" ca="1" si="18"/>
        <v>0</v>
      </c>
      <c r="CF21">
        <f t="shared" ca="1" si="12"/>
        <v>0</v>
      </c>
      <c r="CG21">
        <f t="shared" ca="1" si="12"/>
        <v>0</v>
      </c>
      <c r="CH21">
        <f t="shared" ca="1" si="12"/>
        <v>0</v>
      </c>
      <c r="CI21">
        <f t="shared" ca="1" si="12"/>
        <v>9.9999997473787516E-2</v>
      </c>
      <c r="CJ21">
        <f t="shared" ca="1" si="12"/>
        <v>9.9999997473787516E-2</v>
      </c>
      <c r="CK21">
        <f t="shared" ca="1" si="12"/>
        <v>9.9999997473787516E-2</v>
      </c>
      <c r="CL21">
        <f t="shared" ca="1" si="12"/>
        <v>9.9999997473787516E-2</v>
      </c>
      <c r="CM21">
        <f t="shared" ca="1" si="12"/>
        <v>9.9999997473787516E-2</v>
      </c>
      <c r="CN21">
        <f t="shared" ca="1" si="12"/>
        <v>9.9999997473787516E-2</v>
      </c>
      <c r="CO21">
        <f t="shared" ca="1" si="12"/>
        <v>9.9999997473787516E-2</v>
      </c>
      <c r="CP21">
        <f t="shared" ca="1" si="12"/>
        <v>1.6921012502280064E-2</v>
      </c>
    </row>
    <row r="22" spans="1:94">
      <c r="A22">
        <v>0.83333299999999999</v>
      </c>
      <c r="B22">
        <f>Data!AI13</f>
        <v>6.2999998408486135E-2</v>
      </c>
      <c r="C22">
        <f>Data!AJ13</f>
        <v>0</v>
      </c>
      <c r="D22">
        <f>Data!AK13</f>
        <v>0</v>
      </c>
      <c r="E22">
        <f>Data!AL13</f>
        <v>0</v>
      </c>
      <c r="F22">
        <f>Data!AM13</f>
        <v>9.9999997473787516E-2</v>
      </c>
      <c r="G22">
        <f>Data!AN13</f>
        <v>9.9999997473787516E-2</v>
      </c>
      <c r="H22">
        <f>Data!AO13</f>
        <v>9.9999997473787516E-2</v>
      </c>
      <c r="I22">
        <f>Data!AP13</f>
        <v>9.9999997473787516E-2</v>
      </c>
      <c r="J22">
        <f>Data!AQ13</f>
        <v>0</v>
      </c>
    </row>
    <row r="23" spans="1:94">
      <c r="A23">
        <v>0.91666700000000001</v>
      </c>
      <c r="B23">
        <f>Data!AI14</f>
        <v>4.207289639452938E-3</v>
      </c>
      <c r="C23">
        <f>Data!AJ14</f>
        <v>0</v>
      </c>
      <c r="D23">
        <f>Data!AK14</f>
        <v>0</v>
      </c>
      <c r="E23">
        <f>Data!AL14</f>
        <v>0</v>
      </c>
      <c r="F23">
        <f>Data!AM14</f>
        <v>0</v>
      </c>
      <c r="G23">
        <f>Data!AN14</f>
        <v>1.2430159586074296E-2</v>
      </c>
      <c r="H23">
        <f>Data!AO14</f>
        <v>1.7839107385952957E-2</v>
      </c>
      <c r="I23">
        <f>Data!AP14</f>
        <v>1.9502804207149893E-2</v>
      </c>
      <c r="J23">
        <f>Data!AQ14</f>
        <v>0</v>
      </c>
    </row>
    <row r="24" spans="1:94">
      <c r="A24">
        <v>1</v>
      </c>
      <c r="B24">
        <f>Data!AI15</f>
        <v>0</v>
      </c>
      <c r="C24">
        <f>Data!AJ15</f>
        <v>0</v>
      </c>
      <c r="D24">
        <f>Data!AK15</f>
        <v>0</v>
      </c>
      <c r="E24">
        <f>Data!AL15</f>
        <v>0</v>
      </c>
      <c r="F24">
        <f>Data!AM15</f>
        <v>0</v>
      </c>
      <c r="G24">
        <f>Data!AN15</f>
        <v>0</v>
      </c>
      <c r="H24">
        <f>Data!AO15</f>
        <v>0</v>
      </c>
      <c r="I24">
        <f>Data!AP15</f>
        <v>0</v>
      </c>
      <c r="J24">
        <f>Data!AQ15</f>
        <v>0</v>
      </c>
    </row>
    <row r="25" spans="1:94">
      <c r="A25">
        <v>1.0833299999999999</v>
      </c>
      <c r="B25">
        <f>Data!AI16</f>
        <v>0</v>
      </c>
      <c r="C25">
        <f>Data!AJ16</f>
        <v>0</v>
      </c>
      <c r="D25">
        <f>Data!AK16</f>
        <v>0</v>
      </c>
      <c r="E25">
        <f>Data!AL16</f>
        <v>0</v>
      </c>
      <c r="F25">
        <f>Data!AM16</f>
        <v>0</v>
      </c>
      <c r="G25">
        <f>Data!AN16</f>
        <v>0</v>
      </c>
      <c r="H25">
        <f>Data!AO16</f>
        <v>0</v>
      </c>
      <c r="I25">
        <f>Data!AP16</f>
        <v>0</v>
      </c>
      <c r="J25">
        <f>Data!AQ16</f>
        <v>0</v>
      </c>
    </row>
    <row r="26" spans="1:94">
      <c r="A26">
        <v>1.1666700000000001</v>
      </c>
      <c r="B26">
        <f>Data!AI17</f>
        <v>0</v>
      </c>
      <c r="C26">
        <f>Data!AJ17</f>
        <v>0</v>
      </c>
      <c r="D26">
        <f>Data!AK17</f>
        <v>0</v>
      </c>
      <c r="E26">
        <f>Data!AL17</f>
        <v>0</v>
      </c>
      <c r="F26">
        <f>Data!AM17</f>
        <v>0</v>
      </c>
      <c r="G26">
        <f>Data!AN17</f>
        <v>0</v>
      </c>
      <c r="H26">
        <f>Data!AO17</f>
        <v>0</v>
      </c>
      <c r="I26">
        <f>Data!AP17</f>
        <v>0</v>
      </c>
      <c r="J26">
        <f>Data!AQ17</f>
        <v>0</v>
      </c>
    </row>
    <row r="27" spans="1:94">
      <c r="A27">
        <v>1.25</v>
      </c>
      <c r="B27">
        <f>Data!AI18</f>
        <v>0</v>
      </c>
      <c r="C27">
        <f>Data!AJ18</f>
        <v>0</v>
      </c>
      <c r="D27">
        <f>Data!AK18</f>
        <v>0</v>
      </c>
      <c r="E27">
        <f>Data!AL18</f>
        <v>0</v>
      </c>
      <c r="F27">
        <f>Data!AM18</f>
        <v>0</v>
      </c>
      <c r="G27">
        <f>Data!AN18</f>
        <v>0</v>
      </c>
      <c r="H27">
        <f>Data!AO18</f>
        <v>0</v>
      </c>
      <c r="I27">
        <f>Data!AP18</f>
        <v>0</v>
      </c>
      <c r="J27">
        <f>Data!AQ18</f>
        <v>0</v>
      </c>
    </row>
    <row r="28" spans="1:94">
      <c r="A28">
        <v>1.3333299999999999</v>
      </c>
      <c r="B28">
        <f>Data!AI19</f>
        <v>9.9999997473787516E-2</v>
      </c>
      <c r="C28">
        <f>Data!AJ19</f>
        <v>9.9999997473787516E-2</v>
      </c>
      <c r="D28">
        <f>Data!AK19</f>
        <v>9.9999997473787516E-2</v>
      </c>
      <c r="E28">
        <f>Data!AL19</f>
        <v>9.9999997473787516E-2</v>
      </c>
      <c r="F28">
        <f>Data!AM19</f>
        <v>9.9999997473787516E-2</v>
      </c>
      <c r="G28">
        <f>Data!AN19</f>
        <v>9.9999997473787516E-2</v>
      </c>
      <c r="H28">
        <f>Data!AO19</f>
        <v>9.9999997473787516E-2</v>
      </c>
      <c r="I28">
        <f>Data!AP19</f>
        <v>9.9999997473787516E-2</v>
      </c>
      <c r="J28">
        <f>Data!AQ19</f>
        <v>0</v>
      </c>
    </row>
    <row r="29" spans="1:94">
      <c r="A29">
        <v>1.4166700000000001</v>
      </c>
      <c r="B29">
        <f>Data!AI20</f>
        <v>9.9999997473787516E-2</v>
      </c>
      <c r="C29">
        <f>Data!AJ20</f>
        <v>9.9999997473787516E-2</v>
      </c>
      <c r="D29">
        <f>Data!AK20</f>
        <v>9.9999997473787516E-2</v>
      </c>
      <c r="E29">
        <f>Data!AL20</f>
        <v>9.9999997473787516E-2</v>
      </c>
      <c r="F29">
        <f>Data!AM20</f>
        <v>9.9999997473787516E-2</v>
      </c>
      <c r="G29">
        <f>Data!AN20</f>
        <v>9.9999997473787516E-2</v>
      </c>
      <c r="H29">
        <f>Data!AO20</f>
        <v>9.9999997473787516E-2</v>
      </c>
      <c r="I29">
        <f>Data!AP20</f>
        <v>9.9999997473787516E-2</v>
      </c>
      <c r="J29">
        <f>Data!AQ20</f>
        <v>0</v>
      </c>
    </row>
    <row r="30" spans="1:94">
      <c r="A30">
        <v>1.5</v>
      </c>
      <c r="B30">
        <f>Data!AI21</f>
        <v>9.9999997473787516E-2</v>
      </c>
      <c r="C30">
        <f>Data!AJ21</f>
        <v>9.9999997473787516E-2</v>
      </c>
      <c r="D30">
        <f>Data!AK21</f>
        <v>9.9999997473787516E-2</v>
      </c>
      <c r="E30">
        <f>Data!AL21</f>
        <v>9.9999997473787516E-2</v>
      </c>
      <c r="F30">
        <f>Data!AM21</f>
        <v>9.9999997473787516E-2</v>
      </c>
      <c r="G30">
        <f>Data!AN21</f>
        <v>9.9999997473787516E-2</v>
      </c>
      <c r="H30">
        <f>Data!AO21</f>
        <v>9.9999997473787516E-2</v>
      </c>
      <c r="I30">
        <f>Data!AP21</f>
        <v>9.9999997473787516E-2</v>
      </c>
      <c r="J30">
        <f>Data!AQ21</f>
        <v>0</v>
      </c>
    </row>
    <row r="31" spans="1:94">
      <c r="A31">
        <v>1.5833299999999999</v>
      </c>
      <c r="B31">
        <f>Data!AI22</f>
        <v>9.9999997473787516E-2</v>
      </c>
      <c r="C31">
        <f>Data!AJ22</f>
        <v>9.9999997473787516E-2</v>
      </c>
      <c r="D31">
        <f>Data!AK22</f>
        <v>9.9999997473787516E-2</v>
      </c>
      <c r="E31">
        <f>Data!AL22</f>
        <v>9.9999997473787516E-2</v>
      </c>
      <c r="F31">
        <f>Data!AM22</f>
        <v>9.9999997473787516E-2</v>
      </c>
      <c r="G31">
        <f>Data!AN22</f>
        <v>9.9999997473787516E-2</v>
      </c>
      <c r="H31">
        <f>Data!AO22</f>
        <v>9.9999997473787516E-2</v>
      </c>
      <c r="I31">
        <f>Data!AP22</f>
        <v>9.9999997473787516E-2</v>
      </c>
      <c r="J31">
        <f>Data!AQ22</f>
        <v>0</v>
      </c>
    </row>
    <row r="32" spans="1:94">
      <c r="A32">
        <v>1.6666700000000001</v>
      </c>
      <c r="B32">
        <f>Data!AI23</f>
        <v>9.9999997473787516E-2</v>
      </c>
      <c r="C32">
        <f>Data!AJ23</f>
        <v>9.9999997473787516E-2</v>
      </c>
      <c r="D32">
        <f>Data!AK23</f>
        <v>9.9999997473787516E-2</v>
      </c>
      <c r="E32">
        <f>Data!AL23</f>
        <v>9.9999997473787516E-2</v>
      </c>
      <c r="F32">
        <f>Data!AM23</f>
        <v>9.9999997473787516E-2</v>
      </c>
      <c r="G32">
        <f>Data!AN23</f>
        <v>9.9999997473787516E-2</v>
      </c>
      <c r="H32">
        <f>Data!AO23</f>
        <v>9.9999997473787516E-2</v>
      </c>
      <c r="I32">
        <f>Data!AP23</f>
        <v>9.9999997473787516E-2</v>
      </c>
      <c r="J32">
        <f>Data!AQ23</f>
        <v>0</v>
      </c>
    </row>
    <row r="33" spans="1:10">
      <c r="A33">
        <v>1.75</v>
      </c>
      <c r="B33">
        <f>Data!AI24</f>
        <v>1.7999999545281753E-2</v>
      </c>
      <c r="C33">
        <f>Data!AJ24</f>
        <v>0</v>
      </c>
      <c r="D33">
        <f>Data!AK24</f>
        <v>0</v>
      </c>
      <c r="E33">
        <f>Data!AL24</f>
        <v>0</v>
      </c>
      <c r="F33">
        <f>Data!AM24</f>
        <v>0</v>
      </c>
      <c r="G33">
        <f>Data!AN24</f>
        <v>0</v>
      </c>
      <c r="H33">
        <f>Data!AO24</f>
        <v>9.9999997473787516E-2</v>
      </c>
      <c r="I33">
        <f>Data!AP24</f>
        <v>9.9999997473787516E-2</v>
      </c>
      <c r="J33">
        <f>Data!AQ24</f>
        <v>0</v>
      </c>
    </row>
    <row r="34" spans="1:10">
      <c r="A34">
        <v>1.8333299999999999</v>
      </c>
      <c r="B34">
        <f>Data!AI25</f>
        <v>4.9999998736893758E-3</v>
      </c>
      <c r="C34">
        <f>Data!AJ25</f>
        <v>0</v>
      </c>
      <c r="D34">
        <f>Data!AK25</f>
        <v>0</v>
      </c>
      <c r="E34">
        <f>Data!AL25</f>
        <v>0</v>
      </c>
      <c r="F34">
        <f>Data!AM25</f>
        <v>0</v>
      </c>
      <c r="G34">
        <f>Data!AN25</f>
        <v>0</v>
      </c>
      <c r="H34">
        <f>Data!AO25</f>
        <v>0</v>
      </c>
      <c r="I34">
        <f>Data!AP25</f>
        <v>9.9999997473787516E-2</v>
      </c>
      <c r="J34">
        <f>Data!AQ25</f>
        <v>0</v>
      </c>
    </row>
    <row r="35" spans="1:10">
      <c r="A35">
        <v>1.9166700000000001</v>
      </c>
      <c r="B35">
        <f>Data!AI26</f>
        <v>1.4099428881308995E-4</v>
      </c>
      <c r="C35">
        <f>Data!AJ26</f>
        <v>0</v>
      </c>
      <c r="D35">
        <f>Data!AK26</f>
        <v>0</v>
      </c>
      <c r="E35">
        <f>Data!AL26</f>
        <v>0</v>
      </c>
      <c r="F35">
        <f>Data!AM26</f>
        <v>0</v>
      </c>
      <c r="G35">
        <f>Data!AN26</f>
        <v>0</v>
      </c>
      <c r="H35">
        <f>Data!AO26</f>
        <v>0</v>
      </c>
      <c r="I35">
        <f>Data!AP26</f>
        <v>1.4099428881308995E-2</v>
      </c>
      <c r="J35">
        <f>Data!AQ26</f>
        <v>0</v>
      </c>
    </row>
    <row r="36" spans="1:10">
      <c r="A36">
        <v>2</v>
      </c>
      <c r="B36">
        <f>Data!AI27</f>
        <v>0</v>
      </c>
      <c r="C36">
        <f>Data!AJ27</f>
        <v>0</v>
      </c>
      <c r="D36">
        <f>Data!AK27</f>
        <v>0</v>
      </c>
      <c r="E36">
        <f>Data!AL27</f>
        <v>0</v>
      </c>
      <c r="F36">
        <f>Data!AM27</f>
        <v>0</v>
      </c>
      <c r="G36">
        <f>Data!AN27</f>
        <v>0</v>
      </c>
      <c r="H36">
        <f>Data!AO27</f>
        <v>0</v>
      </c>
      <c r="I36">
        <f>Data!AP27</f>
        <v>0</v>
      </c>
      <c r="J36">
        <f>Data!AQ27</f>
        <v>0</v>
      </c>
    </row>
    <row r="37" spans="1:10">
      <c r="A37">
        <v>2.0833300000000001</v>
      </c>
      <c r="B37">
        <f>Data!AI28</f>
        <v>0</v>
      </c>
      <c r="C37">
        <f>Data!AJ28</f>
        <v>0</v>
      </c>
      <c r="D37">
        <f>Data!AK28</f>
        <v>0</v>
      </c>
      <c r="E37">
        <f>Data!AL28</f>
        <v>0</v>
      </c>
      <c r="F37">
        <f>Data!AM28</f>
        <v>0</v>
      </c>
      <c r="G37">
        <f>Data!AN28</f>
        <v>0</v>
      </c>
      <c r="H37">
        <f>Data!AO28</f>
        <v>0</v>
      </c>
      <c r="I37">
        <f>Data!AP28</f>
        <v>0</v>
      </c>
      <c r="J37">
        <f>Data!AQ28</f>
        <v>0</v>
      </c>
    </row>
    <row r="38" spans="1:10">
      <c r="A38">
        <v>2.1666699999999999</v>
      </c>
      <c r="B38">
        <f>Data!AI29</f>
        <v>0</v>
      </c>
      <c r="C38">
        <f>Data!AJ29</f>
        <v>0</v>
      </c>
      <c r="D38">
        <f>Data!AK29</f>
        <v>0</v>
      </c>
      <c r="E38">
        <f>Data!AL29</f>
        <v>0</v>
      </c>
      <c r="F38">
        <f>Data!AM29</f>
        <v>0</v>
      </c>
      <c r="G38">
        <f>Data!AN29</f>
        <v>0</v>
      </c>
      <c r="H38">
        <f>Data!AO29</f>
        <v>0</v>
      </c>
      <c r="I38">
        <f>Data!AP29</f>
        <v>0</v>
      </c>
      <c r="J38">
        <f>Data!AQ29</f>
        <v>0</v>
      </c>
    </row>
    <row r="39" spans="1:10">
      <c r="A39">
        <v>2.25</v>
      </c>
      <c r="B39">
        <f>Data!AI30</f>
        <v>0</v>
      </c>
      <c r="C39">
        <f>Data!AJ30</f>
        <v>0</v>
      </c>
      <c r="D39">
        <f>Data!AK30</f>
        <v>0</v>
      </c>
      <c r="E39">
        <f>Data!AL30</f>
        <v>0</v>
      </c>
      <c r="F39">
        <f>Data!AM30</f>
        <v>0</v>
      </c>
      <c r="G39">
        <f>Data!AN30</f>
        <v>0</v>
      </c>
      <c r="H39">
        <f>Data!AO30</f>
        <v>0</v>
      </c>
      <c r="I39">
        <f>Data!AP30</f>
        <v>0</v>
      </c>
      <c r="J39">
        <f>Data!AQ30</f>
        <v>0</v>
      </c>
    </row>
    <row r="40" spans="1:10">
      <c r="A40">
        <v>2.3333300000000001</v>
      </c>
      <c r="B40">
        <f>Data!AI31</f>
        <v>9.9999997473787516E-2</v>
      </c>
      <c r="C40">
        <f>Data!AJ31</f>
        <v>9.9999997473787516E-2</v>
      </c>
      <c r="D40">
        <f>Data!AK31</f>
        <v>9.9999997473787516E-2</v>
      </c>
      <c r="E40">
        <f>Data!AL31</f>
        <v>9.9999997473787516E-2</v>
      </c>
      <c r="F40">
        <f>Data!AM31</f>
        <v>9.9999997473787516E-2</v>
      </c>
      <c r="G40">
        <f>Data!AN31</f>
        <v>9.9999997473787516E-2</v>
      </c>
      <c r="H40">
        <f>Data!AO31</f>
        <v>9.9999997473787516E-2</v>
      </c>
      <c r="I40">
        <f>Data!AP31</f>
        <v>9.9999997473787516E-2</v>
      </c>
      <c r="J40">
        <f>Data!AQ31</f>
        <v>0</v>
      </c>
    </row>
    <row r="41" spans="1:10">
      <c r="A41">
        <v>2.4166699999999999</v>
      </c>
      <c r="B41">
        <f>Data!AI32</f>
        <v>9.9999997473787516E-2</v>
      </c>
      <c r="C41">
        <f>Data!AJ32</f>
        <v>9.9999997473787516E-2</v>
      </c>
      <c r="D41">
        <f>Data!AK32</f>
        <v>9.9999997473787516E-2</v>
      </c>
      <c r="E41">
        <f>Data!AL32</f>
        <v>9.9999997473787516E-2</v>
      </c>
      <c r="F41">
        <f>Data!AM32</f>
        <v>9.9999997473787516E-2</v>
      </c>
      <c r="G41">
        <f>Data!AN32</f>
        <v>9.9999997473787516E-2</v>
      </c>
      <c r="H41">
        <f>Data!AO32</f>
        <v>9.9999997473787516E-2</v>
      </c>
      <c r="I41">
        <f>Data!AP32</f>
        <v>9.9999997473787516E-2</v>
      </c>
      <c r="J41">
        <f>Data!AQ32</f>
        <v>0</v>
      </c>
    </row>
    <row r="42" spans="1:10">
      <c r="A42">
        <v>2.5</v>
      </c>
      <c r="B42">
        <f>Data!AI33</f>
        <v>9.9999997473787516E-2</v>
      </c>
      <c r="C42">
        <f>Data!AJ33</f>
        <v>9.9999997473787516E-2</v>
      </c>
      <c r="D42">
        <f>Data!AK33</f>
        <v>9.9999997473787516E-2</v>
      </c>
      <c r="E42">
        <f>Data!AL33</f>
        <v>9.9999997473787516E-2</v>
      </c>
      <c r="F42">
        <f>Data!AM33</f>
        <v>9.9999997473787516E-2</v>
      </c>
      <c r="G42">
        <f>Data!AN33</f>
        <v>9.9999997473787516E-2</v>
      </c>
      <c r="H42">
        <f>Data!AO33</f>
        <v>9.9999997473787516E-2</v>
      </c>
      <c r="I42">
        <f>Data!AP33</f>
        <v>9.9999997473787516E-2</v>
      </c>
      <c r="J42">
        <f>Data!AQ33</f>
        <v>0</v>
      </c>
    </row>
    <row r="43" spans="1:10">
      <c r="A43">
        <v>2.5833300000000001</v>
      </c>
      <c r="B43">
        <f>Data!AI34</f>
        <v>9.9999997473787516E-2</v>
      </c>
      <c r="C43">
        <f>Data!AJ34</f>
        <v>9.9999997473787516E-2</v>
      </c>
      <c r="D43">
        <f>Data!AK34</f>
        <v>9.9999997473787516E-2</v>
      </c>
      <c r="E43">
        <f>Data!AL34</f>
        <v>9.9999997473787516E-2</v>
      </c>
      <c r="F43">
        <f>Data!AM34</f>
        <v>9.9999997473787516E-2</v>
      </c>
      <c r="G43">
        <f>Data!AN34</f>
        <v>9.9999997473787516E-2</v>
      </c>
      <c r="H43">
        <f>Data!AO34</f>
        <v>9.9999997473787516E-2</v>
      </c>
      <c r="I43">
        <f>Data!AP34</f>
        <v>9.9999997473787516E-2</v>
      </c>
      <c r="J43">
        <f>Data!AQ34</f>
        <v>0</v>
      </c>
    </row>
    <row r="44" spans="1:10">
      <c r="A44">
        <v>2.6666699999999999</v>
      </c>
      <c r="B44">
        <f>Data!AI35</f>
        <v>9.9999997473787516E-2</v>
      </c>
      <c r="C44">
        <f>Data!AJ35</f>
        <v>9.9999997473787516E-2</v>
      </c>
      <c r="D44">
        <f>Data!AK35</f>
        <v>9.9999997473787516E-2</v>
      </c>
      <c r="E44">
        <f>Data!AL35</f>
        <v>9.9999997473787516E-2</v>
      </c>
      <c r="F44">
        <f>Data!AM35</f>
        <v>9.9999997473787516E-2</v>
      </c>
      <c r="G44">
        <f>Data!AN35</f>
        <v>9.9999997473787516E-2</v>
      </c>
      <c r="H44">
        <f>Data!AO35</f>
        <v>9.9999997473787516E-2</v>
      </c>
      <c r="I44">
        <f>Data!AP35</f>
        <v>9.9999997473787516E-2</v>
      </c>
      <c r="J44">
        <f>Data!AQ35</f>
        <v>0</v>
      </c>
    </row>
    <row r="45" spans="1:10">
      <c r="A45">
        <v>2.75</v>
      </c>
      <c r="B45">
        <f>Data!AI36</f>
        <v>6.6999998307437636E-2</v>
      </c>
      <c r="C45">
        <f>Data!AJ36</f>
        <v>0</v>
      </c>
      <c r="D45">
        <f>Data!AK36</f>
        <v>0</v>
      </c>
      <c r="E45">
        <f>Data!AL36</f>
        <v>0</v>
      </c>
      <c r="F45">
        <f>Data!AM36</f>
        <v>9.9999997473787516E-2</v>
      </c>
      <c r="G45">
        <f>Data!AN36</f>
        <v>9.9999997473787516E-2</v>
      </c>
      <c r="H45">
        <f>Data!AO36</f>
        <v>9.9999997473787516E-2</v>
      </c>
      <c r="I45">
        <f>Data!AP36</f>
        <v>9.9999997473787516E-2</v>
      </c>
      <c r="J45">
        <f>Data!AQ36</f>
        <v>0</v>
      </c>
    </row>
    <row r="46" spans="1:10">
      <c r="A46">
        <v>2.8333300000000001</v>
      </c>
      <c r="B46">
        <f>Data!AI37</f>
        <v>4.199999893899075E-2</v>
      </c>
      <c r="C46">
        <f>Data!AJ37</f>
        <v>0</v>
      </c>
      <c r="D46">
        <f>Data!AK37</f>
        <v>0</v>
      </c>
      <c r="E46">
        <f>Data!AL37</f>
        <v>0</v>
      </c>
      <c r="F46">
        <f>Data!AM37</f>
        <v>0</v>
      </c>
      <c r="G46">
        <f>Data!AN37</f>
        <v>9.9999997473787516E-2</v>
      </c>
      <c r="H46">
        <f>Data!AO37</f>
        <v>9.9999997473787516E-2</v>
      </c>
      <c r="I46">
        <f>Data!AP37</f>
        <v>9.9999997473787516E-2</v>
      </c>
      <c r="J46">
        <f>Data!AQ37</f>
        <v>0</v>
      </c>
    </row>
    <row r="47" spans="1:10">
      <c r="A47">
        <v>2.9166699999999999</v>
      </c>
      <c r="B47">
        <f>Data!AI38</f>
        <v>3.0205218899936877E-3</v>
      </c>
      <c r="C47">
        <f>Data!AJ38</f>
        <v>0</v>
      </c>
      <c r="D47">
        <f>Data!AK38</f>
        <v>0</v>
      </c>
      <c r="E47">
        <f>Data!AL38</f>
        <v>0</v>
      </c>
      <c r="F47">
        <f>Data!AM38</f>
        <v>0</v>
      </c>
      <c r="G47">
        <f>Data!AN38</f>
        <v>0</v>
      </c>
      <c r="H47">
        <f>Data!AO38</f>
        <v>1.6381027307943441E-2</v>
      </c>
      <c r="I47">
        <f>Data!AP38</f>
        <v>2.0091938495170325E-2</v>
      </c>
      <c r="J47">
        <f>Data!AQ38</f>
        <v>0</v>
      </c>
    </row>
    <row r="48" spans="1:10">
      <c r="A48">
        <v>3</v>
      </c>
      <c r="B48">
        <f>Data!AI39</f>
        <v>0</v>
      </c>
      <c r="C48">
        <f>Data!AJ39</f>
        <v>0</v>
      </c>
      <c r="D48">
        <f>Data!AK39</f>
        <v>0</v>
      </c>
      <c r="E48">
        <f>Data!AL39</f>
        <v>0</v>
      </c>
      <c r="F48">
        <f>Data!AM39</f>
        <v>0</v>
      </c>
      <c r="G48">
        <f>Data!AN39</f>
        <v>0</v>
      </c>
      <c r="H48">
        <f>Data!AO39</f>
        <v>0</v>
      </c>
      <c r="I48">
        <f>Data!AP39</f>
        <v>0</v>
      </c>
      <c r="J48">
        <f>Data!AQ39</f>
        <v>0</v>
      </c>
    </row>
    <row r="49" spans="1:10">
      <c r="A49">
        <v>3.0833300000000001</v>
      </c>
      <c r="B49">
        <f>Data!AI40</f>
        <v>0</v>
      </c>
      <c r="C49">
        <f>Data!AJ40</f>
        <v>0</v>
      </c>
      <c r="D49">
        <f>Data!AK40</f>
        <v>0</v>
      </c>
      <c r="E49">
        <f>Data!AL40</f>
        <v>0</v>
      </c>
      <c r="F49">
        <f>Data!AM40</f>
        <v>0</v>
      </c>
      <c r="G49">
        <f>Data!AN40</f>
        <v>0</v>
      </c>
      <c r="H49">
        <f>Data!AO40</f>
        <v>0</v>
      </c>
      <c r="I49">
        <f>Data!AP40</f>
        <v>0</v>
      </c>
      <c r="J49">
        <f>Data!AQ40</f>
        <v>0</v>
      </c>
    </row>
    <row r="50" spans="1:10">
      <c r="A50">
        <v>3.1666699999999999</v>
      </c>
      <c r="B50">
        <f>Data!AI41</f>
        <v>0</v>
      </c>
      <c r="C50">
        <f>Data!AJ41</f>
        <v>0</v>
      </c>
      <c r="D50">
        <f>Data!AK41</f>
        <v>0</v>
      </c>
      <c r="E50">
        <f>Data!AL41</f>
        <v>0</v>
      </c>
      <c r="F50">
        <f>Data!AM41</f>
        <v>0</v>
      </c>
      <c r="G50">
        <f>Data!AN41</f>
        <v>0</v>
      </c>
      <c r="H50">
        <f>Data!AO41</f>
        <v>0</v>
      </c>
      <c r="I50">
        <f>Data!AP41</f>
        <v>0</v>
      </c>
      <c r="J50">
        <f>Data!AQ41</f>
        <v>0</v>
      </c>
    </row>
    <row r="51" spans="1:10">
      <c r="A51">
        <v>3.25</v>
      </c>
      <c r="B51">
        <f>Data!AI42</f>
        <v>0</v>
      </c>
      <c r="C51">
        <f>Data!AJ42</f>
        <v>0</v>
      </c>
      <c r="D51">
        <f>Data!AK42</f>
        <v>0</v>
      </c>
      <c r="E51">
        <f>Data!AL42</f>
        <v>0</v>
      </c>
      <c r="F51">
        <f>Data!AM42</f>
        <v>0</v>
      </c>
      <c r="G51">
        <f>Data!AN42</f>
        <v>0</v>
      </c>
      <c r="H51">
        <f>Data!AO42</f>
        <v>0</v>
      </c>
      <c r="I51">
        <f>Data!AP42</f>
        <v>0</v>
      </c>
      <c r="J51">
        <f>Data!AQ42</f>
        <v>0</v>
      </c>
    </row>
    <row r="52" spans="1:10">
      <c r="A52">
        <v>3.3333300000000001</v>
      </c>
      <c r="B52">
        <f>Data!AI43</f>
        <v>9.9999997473787516E-2</v>
      </c>
      <c r="C52">
        <f>Data!AJ43</f>
        <v>9.9999997473787516E-2</v>
      </c>
      <c r="D52">
        <f>Data!AK43</f>
        <v>9.9999997473787516E-2</v>
      </c>
      <c r="E52">
        <f>Data!AL43</f>
        <v>9.9999997473787516E-2</v>
      </c>
      <c r="F52">
        <f>Data!AM43</f>
        <v>9.9999997473787516E-2</v>
      </c>
      <c r="G52">
        <f>Data!AN43</f>
        <v>9.9999997473787516E-2</v>
      </c>
      <c r="H52">
        <f>Data!AO43</f>
        <v>9.9999997473787516E-2</v>
      </c>
      <c r="I52">
        <f>Data!AP43</f>
        <v>9.9999997473787516E-2</v>
      </c>
      <c r="J52">
        <f>Data!AQ43</f>
        <v>0</v>
      </c>
    </row>
    <row r="53" spans="1:10">
      <c r="A53">
        <v>3.4166699999999999</v>
      </c>
      <c r="B53">
        <f>Data!AI44</f>
        <v>9.9999997473787516E-2</v>
      </c>
      <c r="C53">
        <f>Data!AJ44</f>
        <v>9.9999997473787516E-2</v>
      </c>
      <c r="D53">
        <f>Data!AK44</f>
        <v>9.9999997473787516E-2</v>
      </c>
      <c r="E53">
        <f>Data!AL44</f>
        <v>9.9999997473787516E-2</v>
      </c>
      <c r="F53">
        <f>Data!AM44</f>
        <v>9.9999997473787516E-2</v>
      </c>
      <c r="G53">
        <f>Data!AN44</f>
        <v>9.9999997473787516E-2</v>
      </c>
      <c r="H53">
        <f>Data!AO44</f>
        <v>9.9999997473787516E-2</v>
      </c>
      <c r="I53">
        <f>Data!AP44</f>
        <v>9.9999997473787516E-2</v>
      </c>
      <c r="J53">
        <f>Data!AQ44</f>
        <v>0</v>
      </c>
    </row>
    <row r="54" spans="1:10">
      <c r="A54">
        <v>3.5</v>
      </c>
      <c r="B54">
        <f>Data!AI45</f>
        <v>9.9999997473787516E-2</v>
      </c>
      <c r="C54">
        <f>Data!AJ45</f>
        <v>9.9999997473787516E-2</v>
      </c>
      <c r="D54">
        <f>Data!AK45</f>
        <v>9.9999997473787516E-2</v>
      </c>
      <c r="E54">
        <f>Data!AL45</f>
        <v>9.9999997473787516E-2</v>
      </c>
      <c r="F54">
        <f>Data!AM45</f>
        <v>9.9999997473787516E-2</v>
      </c>
      <c r="G54">
        <f>Data!AN45</f>
        <v>9.9999997473787516E-2</v>
      </c>
      <c r="H54">
        <f>Data!AO45</f>
        <v>9.9999997473787516E-2</v>
      </c>
      <c r="I54">
        <f>Data!AP45</f>
        <v>9.9999997473787516E-2</v>
      </c>
      <c r="J54">
        <f>Data!AQ45</f>
        <v>0</v>
      </c>
    </row>
    <row r="55" spans="1:10">
      <c r="A55">
        <v>3.5833300000000001</v>
      </c>
      <c r="B55">
        <f>Data!AI46</f>
        <v>9.9999997473787516E-2</v>
      </c>
      <c r="C55">
        <f>Data!AJ46</f>
        <v>9.9999997473787516E-2</v>
      </c>
      <c r="D55">
        <f>Data!AK46</f>
        <v>9.9999997473787516E-2</v>
      </c>
      <c r="E55">
        <f>Data!AL46</f>
        <v>9.9999997473787516E-2</v>
      </c>
      <c r="F55">
        <f>Data!AM46</f>
        <v>9.9999997473787516E-2</v>
      </c>
      <c r="G55">
        <f>Data!AN46</f>
        <v>9.9999997473787516E-2</v>
      </c>
      <c r="H55">
        <f>Data!AO46</f>
        <v>9.9999997473787516E-2</v>
      </c>
      <c r="I55">
        <f>Data!AP46</f>
        <v>9.9999997473787516E-2</v>
      </c>
      <c r="J55">
        <f>Data!AQ46</f>
        <v>0</v>
      </c>
    </row>
    <row r="56" spans="1:10">
      <c r="A56">
        <v>3.6666699999999999</v>
      </c>
      <c r="B56">
        <f>Data!AI47</f>
        <v>9.9999997473787516E-2</v>
      </c>
      <c r="C56">
        <f>Data!AJ47</f>
        <v>9.9999997473787516E-2</v>
      </c>
      <c r="D56">
        <f>Data!AK47</f>
        <v>9.9999997473787516E-2</v>
      </c>
      <c r="E56">
        <f>Data!AL47</f>
        <v>9.9999997473787516E-2</v>
      </c>
      <c r="F56">
        <f>Data!AM47</f>
        <v>9.9999997473787516E-2</v>
      </c>
      <c r="G56">
        <f>Data!AN47</f>
        <v>9.9999997473787516E-2</v>
      </c>
      <c r="H56">
        <f>Data!AO47</f>
        <v>9.9999997473787516E-2</v>
      </c>
      <c r="I56">
        <f>Data!AP47</f>
        <v>9.9999997473787516E-2</v>
      </c>
      <c r="J56">
        <f>Data!AQ47</f>
        <v>0</v>
      </c>
    </row>
    <row r="57" spans="1:10">
      <c r="A57">
        <v>3.75</v>
      </c>
      <c r="B57">
        <f>Data!AI48</f>
        <v>5.0999998711631633E-2</v>
      </c>
      <c r="C57">
        <f>Data!AJ48</f>
        <v>0</v>
      </c>
      <c r="D57">
        <f>Data!AK48</f>
        <v>0</v>
      </c>
      <c r="E57">
        <f>Data!AL48</f>
        <v>0</v>
      </c>
      <c r="F57">
        <f>Data!AM48</f>
        <v>9.9999997473787516E-2</v>
      </c>
      <c r="G57">
        <f>Data!AN48</f>
        <v>9.9999997473787516E-2</v>
      </c>
      <c r="H57">
        <f>Data!AO48</f>
        <v>9.9999997473787516E-2</v>
      </c>
      <c r="I57">
        <f>Data!AP48</f>
        <v>9.9999997473787516E-2</v>
      </c>
      <c r="J57">
        <f>Data!AQ48</f>
        <v>0</v>
      </c>
    </row>
    <row r="58" spans="1:10">
      <c r="A58">
        <v>3.8333300000000001</v>
      </c>
      <c r="B58">
        <f>Data!AI49</f>
        <v>1.4999999621068127E-2</v>
      </c>
      <c r="C58">
        <f>Data!AJ49</f>
        <v>0</v>
      </c>
      <c r="D58">
        <f>Data!AK49</f>
        <v>0</v>
      </c>
      <c r="E58">
        <f>Data!AL49</f>
        <v>0</v>
      </c>
      <c r="F58">
        <f>Data!AM49</f>
        <v>0</v>
      </c>
      <c r="G58">
        <f>Data!AN49</f>
        <v>0</v>
      </c>
      <c r="H58">
        <f>Data!AO49</f>
        <v>9.9999997473787516E-2</v>
      </c>
      <c r="I58">
        <f>Data!AP49</f>
        <v>9.9999997473787516E-2</v>
      </c>
      <c r="J58">
        <f>Data!AQ49</f>
        <v>0</v>
      </c>
    </row>
    <row r="59" spans="1:10">
      <c r="A59">
        <v>3.9166699999999999</v>
      </c>
      <c r="B59">
        <f>Data!AI50</f>
        <v>9.6308266620326332E-4</v>
      </c>
      <c r="C59">
        <f>Data!AJ50</f>
        <v>0</v>
      </c>
      <c r="D59">
        <f>Data!AK50</f>
        <v>0</v>
      </c>
      <c r="E59">
        <f>Data!AL50</f>
        <v>0</v>
      </c>
      <c r="F59">
        <f>Data!AM50</f>
        <v>0</v>
      </c>
      <c r="G59">
        <f>Data!AN50</f>
        <v>0</v>
      </c>
      <c r="H59">
        <f>Data!AO50</f>
        <v>1.2925413102493621E-2</v>
      </c>
      <c r="I59">
        <f>Data!AP50</f>
        <v>1.9262317437096499E-2</v>
      </c>
      <c r="J59">
        <f>Data!AQ50</f>
        <v>0</v>
      </c>
    </row>
    <row r="60" spans="1:10">
      <c r="A60">
        <v>4</v>
      </c>
      <c r="B60">
        <f>Data!AI51</f>
        <v>0</v>
      </c>
      <c r="C60">
        <f>Data!AJ51</f>
        <v>0</v>
      </c>
      <c r="D60">
        <f>Data!AK51</f>
        <v>0</v>
      </c>
      <c r="E60">
        <f>Data!AL51</f>
        <v>0</v>
      </c>
      <c r="F60">
        <f>Data!AM51</f>
        <v>0</v>
      </c>
      <c r="G60">
        <f>Data!AN51</f>
        <v>0</v>
      </c>
      <c r="H60">
        <f>Data!AO51</f>
        <v>0</v>
      </c>
      <c r="I60">
        <f>Data!AP51</f>
        <v>0</v>
      </c>
      <c r="J60">
        <f>Data!AQ51</f>
        <v>0</v>
      </c>
    </row>
    <row r="61" spans="1:10">
      <c r="A61">
        <v>4.0833300000000001</v>
      </c>
      <c r="B61">
        <f>Data!AI52</f>
        <v>0</v>
      </c>
      <c r="C61">
        <f>Data!AJ52</f>
        <v>0</v>
      </c>
      <c r="D61">
        <f>Data!AK52</f>
        <v>0</v>
      </c>
      <c r="E61">
        <f>Data!AL52</f>
        <v>0</v>
      </c>
      <c r="F61">
        <f>Data!AM52</f>
        <v>0</v>
      </c>
      <c r="G61">
        <f>Data!AN52</f>
        <v>0</v>
      </c>
      <c r="H61">
        <f>Data!AO52</f>
        <v>0</v>
      </c>
      <c r="I61">
        <f>Data!AP52</f>
        <v>0</v>
      </c>
      <c r="J61">
        <f>Data!AQ52</f>
        <v>0</v>
      </c>
    </row>
    <row r="62" spans="1:10">
      <c r="A62">
        <v>4.1666699999999999</v>
      </c>
      <c r="B62">
        <f>Data!AI53</f>
        <v>0</v>
      </c>
      <c r="C62">
        <f>Data!AJ53</f>
        <v>0</v>
      </c>
      <c r="D62">
        <f>Data!AK53</f>
        <v>0</v>
      </c>
      <c r="E62">
        <f>Data!AL53</f>
        <v>0</v>
      </c>
      <c r="F62">
        <f>Data!AM53</f>
        <v>0</v>
      </c>
      <c r="G62">
        <f>Data!AN53</f>
        <v>0</v>
      </c>
      <c r="H62">
        <f>Data!AO53</f>
        <v>0</v>
      </c>
      <c r="I62">
        <f>Data!AP53</f>
        <v>0</v>
      </c>
      <c r="J62">
        <f>Data!AQ53</f>
        <v>0</v>
      </c>
    </row>
    <row r="63" spans="1:10">
      <c r="A63">
        <v>4.25</v>
      </c>
      <c r="B63">
        <f>Data!AI54</f>
        <v>0</v>
      </c>
      <c r="C63">
        <f>Data!AJ54</f>
        <v>0</v>
      </c>
      <c r="D63">
        <f>Data!AK54</f>
        <v>0</v>
      </c>
      <c r="E63">
        <f>Data!AL54</f>
        <v>0</v>
      </c>
      <c r="F63">
        <f>Data!AM54</f>
        <v>0</v>
      </c>
      <c r="G63">
        <f>Data!AN54</f>
        <v>0</v>
      </c>
      <c r="H63">
        <f>Data!AO54</f>
        <v>0</v>
      </c>
      <c r="I63">
        <f>Data!AP54</f>
        <v>0</v>
      </c>
      <c r="J63">
        <f>Data!AQ54</f>
        <v>0</v>
      </c>
    </row>
    <row r="64" spans="1:10">
      <c r="A64">
        <v>4.3333300000000001</v>
      </c>
      <c r="B64">
        <f>Data!AI55</f>
        <v>9.9999997473787516E-2</v>
      </c>
      <c r="C64">
        <f>Data!AJ55</f>
        <v>9.9999997473787516E-2</v>
      </c>
      <c r="D64">
        <f>Data!AK55</f>
        <v>9.9999997473787516E-2</v>
      </c>
      <c r="E64">
        <f>Data!AL55</f>
        <v>9.9999997473787516E-2</v>
      </c>
      <c r="F64">
        <f>Data!AM55</f>
        <v>9.9999997473787516E-2</v>
      </c>
      <c r="G64">
        <f>Data!AN55</f>
        <v>9.9999997473787516E-2</v>
      </c>
      <c r="H64">
        <f>Data!AO55</f>
        <v>9.9999997473787516E-2</v>
      </c>
      <c r="I64">
        <f>Data!AP55</f>
        <v>9.9999997473787516E-2</v>
      </c>
      <c r="J64">
        <f>Data!AQ55</f>
        <v>0</v>
      </c>
    </row>
    <row r="65" spans="1:10">
      <c r="A65">
        <v>4.4166699999999999</v>
      </c>
      <c r="B65">
        <f>Data!AI56</f>
        <v>9.9999997473787516E-2</v>
      </c>
      <c r="C65">
        <f>Data!AJ56</f>
        <v>9.9999997473787516E-2</v>
      </c>
      <c r="D65">
        <f>Data!AK56</f>
        <v>9.9999997473787516E-2</v>
      </c>
      <c r="E65">
        <f>Data!AL56</f>
        <v>9.9999997473787516E-2</v>
      </c>
      <c r="F65">
        <f>Data!AM56</f>
        <v>9.9999997473787516E-2</v>
      </c>
      <c r="G65">
        <f>Data!AN56</f>
        <v>9.9999997473787516E-2</v>
      </c>
      <c r="H65">
        <f>Data!AO56</f>
        <v>9.9999997473787516E-2</v>
      </c>
      <c r="I65">
        <f>Data!AP56</f>
        <v>9.9999997473787516E-2</v>
      </c>
      <c r="J65">
        <f>Data!AQ56</f>
        <v>0</v>
      </c>
    </row>
    <row r="66" spans="1:10">
      <c r="A66">
        <v>4.5</v>
      </c>
      <c r="B66">
        <f>Data!AI57</f>
        <v>9.9999997473787516E-2</v>
      </c>
      <c r="C66">
        <f>Data!AJ57</f>
        <v>9.9999997473787516E-2</v>
      </c>
      <c r="D66">
        <f>Data!AK57</f>
        <v>9.9999997473787516E-2</v>
      </c>
      <c r="E66">
        <f>Data!AL57</f>
        <v>9.9999997473787516E-2</v>
      </c>
      <c r="F66">
        <f>Data!AM57</f>
        <v>9.9999997473787516E-2</v>
      </c>
      <c r="G66">
        <f>Data!AN57</f>
        <v>9.9999997473787516E-2</v>
      </c>
      <c r="H66">
        <f>Data!AO57</f>
        <v>9.9999997473787516E-2</v>
      </c>
      <c r="I66">
        <f>Data!AP57</f>
        <v>9.9999997473787516E-2</v>
      </c>
      <c r="J66">
        <f>Data!AQ57</f>
        <v>0</v>
      </c>
    </row>
    <row r="67" spans="1:10">
      <c r="A67">
        <v>4.5833300000000001</v>
      </c>
      <c r="B67">
        <f>Data!AI58</f>
        <v>9.9999997473787516E-2</v>
      </c>
      <c r="C67">
        <f>Data!AJ58</f>
        <v>9.9999997473787516E-2</v>
      </c>
      <c r="D67">
        <f>Data!AK58</f>
        <v>9.9999997473787516E-2</v>
      </c>
      <c r="E67">
        <f>Data!AL58</f>
        <v>9.9999997473787516E-2</v>
      </c>
      <c r="F67">
        <f>Data!AM58</f>
        <v>9.9999997473787516E-2</v>
      </c>
      <c r="G67">
        <f>Data!AN58</f>
        <v>9.9999997473787516E-2</v>
      </c>
      <c r="H67">
        <f>Data!AO58</f>
        <v>9.9999997473787516E-2</v>
      </c>
      <c r="I67">
        <f>Data!AP58</f>
        <v>9.9999997473787516E-2</v>
      </c>
      <c r="J67">
        <f>Data!AQ58</f>
        <v>0</v>
      </c>
    </row>
    <row r="68" spans="1:10">
      <c r="A68">
        <v>4.6666699999999999</v>
      </c>
      <c r="B68">
        <f>Data!AI59</f>
        <v>9.9999997473787516E-2</v>
      </c>
      <c r="C68">
        <f>Data!AJ59</f>
        <v>9.9999997473787516E-2</v>
      </c>
      <c r="D68">
        <f>Data!AK59</f>
        <v>9.9999997473787516E-2</v>
      </c>
      <c r="E68">
        <f>Data!AL59</f>
        <v>9.9999997473787516E-2</v>
      </c>
      <c r="F68">
        <f>Data!AM59</f>
        <v>9.9999997473787516E-2</v>
      </c>
      <c r="G68">
        <f>Data!AN59</f>
        <v>9.9999997473787516E-2</v>
      </c>
      <c r="H68">
        <f>Data!AO59</f>
        <v>9.9999997473787516E-2</v>
      </c>
      <c r="I68">
        <f>Data!AP59</f>
        <v>9.9999997473787516E-2</v>
      </c>
      <c r="J68">
        <f>Data!AQ59</f>
        <v>0</v>
      </c>
    </row>
    <row r="69" spans="1:10">
      <c r="A69">
        <v>4.75</v>
      </c>
      <c r="B69">
        <f>Data!AI60</f>
        <v>6.0999998459010385E-2</v>
      </c>
      <c r="C69">
        <f>Data!AJ60</f>
        <v>0</v>
      </c>
      <c r="D69">
        <f>Data!AK60</f>
        <v>0</v>
      </c>
      <c r="E69">
        <f>Data!AL60</f>
        <v>0</v>
      </c>
      <c r="F69">
        <f>Data!AM60</f>
        <v>9.9999997473787516E-2</v>
      </c>
      <c r="G69">
        <f>Data!AN60</f>
        <v>9.9999997473787516E-2</v>
      </c>
      <c r="H69">
        <f>Data!AO60</f>
        <v>9.9999997473787516E-2</v>
      </c>
      <c r="I69">
        <f>Data!AP60</f>
        <v>9.9999997473787516E-2</v>
      </c>
      <c r="J69">
        <f>Data!AQ60</f>
        <v>0</v>
      </c>
    </row>
    <row r="70" spans="1:10">
      <c r="A70">
        <v>4.8333300000000001</v>
      </c>
      <c r="B70">
        <f>Data!AI61</f>
        <v>2.8999999267398376E-2</v>
      </c>
      <c r="C70">
        <f>Data!AJ61</f>
        <v>0</v>
      </c>
      <c r="D70">
        <f>Data!AK61</f>
        <v>0</v>
      </c>
      <c r="E70">
        <f>Data!AL61</f>
        <v>0</v>
      </c>
      <c r="F70">
        <f>Data!AM61</f>
        <v>0</v>
      </c>
      <c r="G70">
        <f>Data!AN61</f>
        <v>9.9999997473787516E-2</v>
      </c>
      <c r="H70">
        <f>Data!AO61</f>
        <v>9.9999997473787516E-2</v>
      </c>
      <c r="I70">
        <f>Data!AP61</f>
        <v>9.9999997473787516E-2</v>
      </c>
      <c r="J70">
        <f>Data!AQ61</f>
        <v>0</v>
      </c>
    </row>
    <row r="71" spans="1:10">
      <c r="A71">
        <v>4.9166699999999999</v>
      </c>
      <c r="B71">
        <f>Data!AI62</f>
        <v>1.1158840243297163E-3</v>
      </c>
      <c r="C71">
        <f>Data!AJ62</f>
        <v>0</v>
      </c>
      <c r="D71">
        <f>Data!AK62</f>
        <v>0</v>
      </c>
      <c r="E71">
        <f>Data!AL62</f>
        <v>0</v>
      </c>
      <c r="F71">
        <f>Data!AM62</f>
        <v>0</v>
      </c>
      <c r="G71">
        <f>Data!AN62</f>
        <v>0</v>
      </c>
      <c r="H71">
        <f>Data!AO62</f>
        <v>1.4009715414431412E-2</v>
      </c>
      <c r="I71">
        <f>Data!AP62</f>
        <v>2.1473537344718352E-2</v>
      </c>
      <c r="J71">
        <f>Data!AQ62</f>
        <v>0</v>
      </c>
    </row>
    <row r="72" spans="1:10">
      <c r="A72">
        <v>5</v>
      </c>
      <c r="B72">
        <f>Data!AI63</f>
        <v>0</v>
      </c>
      <c r="C72">
        <f>Data!AJ63</f>
        <v>0</v>
      </c>
      <c r="D72">
        <f>Data!AK63</f>
        <v>0</v>
      </c>
      <c r="E72">
        <f>Data!AL63</f>
        <v>0</v>
      </c>
      <c r="F72">
        <f>Data!AM63</f>
        <v>0</v>
      </c>
      <c r="G72">
        <f>Data!AN63</f>
        <v>0</v>
      </c>
      <c r="H72">
        <f>Data!AO63</f>
        <v>0</v>
      </c>
      <c r="I72">
        <f>Data!AP63</f>
        <v>0</v>
      </c>
      <c r="J72">
        <f>Data!AQ63</f>
        <v>0</v>
      </c>
    </row>
    <row r="73" spans="1:10">
      <c r="A73">
        <v>5.0833300000000001</v>
      </c>
      <c r="B73">
        <f>Data!AI64</f>
        <v>0</v>
      </c>
      <c r="C73">
        <f>Data!AJ64</f>
        <v>0</v>
      </c>
      <c r="D73">
        <f>Data!AK64</f>
        <v>0</v>
      </c>
      <c r="E73">
        <f>Data!AL64</f>
        <v>0</v>
      </c>
      <c r="F73">
        <f>Data!AM64</f>
        <v>0</v>
      </c>
      <c r="G73">
        <f>Data!AN64</f>
        <v>0</v>
      </c>
      <c r="H73">
        <f>Data!AO64</f>
        <v>0</v>
      </c>
      <c r="I73">
        <f>Data!AP64</f>
        <v>0</v>
      </c>
      <c r="J73">
        <f>Data!AQ64</f>
        <v>0</v>
      </c>
    </row>
    <row r="74" spans="1:10">
      <c r="A74">
        <v>5.1666699999999999</v>
      </c>
      <c r="B74">
        <f>Data!AI65</f>
        <v>0</v>
      </c>
      <c r="C74">
        <f>Data!AJ65</f>
        <v>0</v>
      </c>
      <c r="D74">
        <f>Data!AK65</f>
        <v>0</v>
      </c>
      <c r="E74">
        <f>Data!AL65</f>
        <v>0</v>
      </c>
      <c r="F74">
        <f>Data!AM65</f>
        <v>0</v>
      </c>
      <c r="G74">
        <f>Data!AN65</f>
        <v>0</v>
      </c>
      <c r="H74">
        <f>Data!AO65</f>
        <v>0</v>
      </c>
      <c r="I74">
        <f>Data!AP65</f>
        <v>0</v>
      </c>
      <c r="J74">
        <f>Data!AQ65</f>
        <v>0</v>
      </c>
    </row>
    <row r="75" spans="1:10">
      <c r="A75">
        <v>5.25</v>
      </c>
      <c r="B75">
        <f>Data!AI66</f>
        <v>0</v>
      </c>
      <c r="C75">
        <f>Data!AJ66</f>
        <v>0</v>
      </c>
      <c r="D75">
        <f>Data!AK66</f>
        <v>0</v>
      </c>
      <c r="E75">
        <f>Data!AL66</f>
        <v>0</v>
      </c>
      <c r="F75">
        <f>Data!AM66</f>
        <v>0</v>
      </c>
      <c r="G75">
        <f>Data!AN66</f>
        <v>0</v>
      </c>
      <c r="H75">
        <f>Data!AO66</f>
        <v>0</v>
      </c>
      <c r="I75">
        <f>Data!AP66</f>
        <v>0</v>
      </c>
      <c r="J75">
        <f>Data!AQ66</f>
        <v>0</v>
      </c>
    </row>
    <row r="76" spans="1:10">
      <c r="A76">
        <v>5.3333300000000001</v>
      </c>
      <c r="B76">
        <f>Data!AI67</f>
        <v>9.9999997473787516E-2</v>
      </c>
      <c r="C76">
        <f>Data!AJ67</f>
        <v>9.9999997473787516E-2</v>
      </c>
      <c r="D76">
        <f>Data!AK67</f>
        <v>9.9999997473787516E-2</v>
      </c>
      <c r="E76">
        <f>Data!AL67</f>
        <v>9.9999997473787516E-2</v>
      </c>
      <c r="F76">
        <f>Data!AM67</f>
        <v>9.9999997473787516E-2</v>
      </c>
      <c r="G76">
        <f>Data!AN67</f>
        <v>9.9999997473787516E-2</v>
      </c>
      <c r="H76">
        <f>Data!AO67</f>
        <v>9.9999997473787516E-2</v>
      </c>
      <c r="I76">
        <f>Data!AP67</f>
        <v>9.9999997473787516E-2</v>
      </c>
      <c r="J76">
        <f>Data!AQ67</f>
        <v>0</v>
      </c>
    </row>
    <row r="77" spans="1:10">
      <c r="A77">
        <v>5.4166699999999999</v>
      </c>
      <c r="B77">
        <f>Data!AI68</f>
        <v>9.9999997473787516E-2</v>
      </c>
      <c r="C77">
        <f>Data!AJ68</f>
        <v>9.9999997473787516E-2</v>
      </c>
      <c r="D77">
        <f>Data!AK68</f>
        <v>9.9999997473787516E-2</v>
      </c>
      <c r="E77">
        <f>Data!AL68</f>
        <v>9.9999997473787516E-2</v>
      </c>
      <c r="F77">
        <f>Data!AM68</f>
        <v>9.9999997473787516E-2</v>
      </c>
      <c r="G77">
        <f>Data!AN68</f>
        <v>9.9999997473787516E-2</v>
      </c>
      <c r="H77">
        <f>Data!AO68</f>
        <v>9.9999997473787516E-2</v>
      </c>
      <c r="I77">
        <f>Data!AP68</f>
        <v>9.9999997473787516E-2</v>
      </c>
      <c r="J77">
        <f>Data!AQ68</f>
        <v>0</v>
      </c>
    </row>
    <row r="78" spans="1:10">
      <c r="A78">
        <v>5.5</v>
      </c>
      <c r="B78">
        <f>Data!AI69</f>
        <v>9.9999997473787516E-2</v>
      </c>
      <c r="C78">
        <f>Data!AJ69</f>
        <v>9.9999997473787516E-2</v>
      </c>
      <c r="D78">
        <f>Data!AK69</f>
        <v>9.9999997473787516E-2</v>
      </c>
      <c r="E78">
        <f>Data!AL69</f>
        <v>9.9999997473787516E-2</v>
      </c>
      <c r="F78">
        <f>Data!AM69</f>
        <v>9.9999997473787516E-2</v>
      </c>
      <c r="G78">
        <f>Data!AN69</f>
        <v>9.9999997473787516E-2</v>
      </c>
      <c r="H78">
        <f>Data!AO69</f>
        <v>9.9999997473787516E-2</v>
      </c>
      <c r="I78">
        <f>Data!AP69</f>
        <v>9.9999997473787516E-2</v>
      </c>
      <c r="J78">
        <f>Data!AQ69</f>
        <v>0</v>
      </c>
    </row>
    <row r="79" spans="1:10">
      <c r="A79">
        <v>5.5833300000000001</v>
      </c>
      <c r="B79">
        <f>Data!AI70</f>
        <v>9.9999997473787516E-2</v>
      </c>
      <c r="C79">
        <f>Data!AJ70</f>
        <v>9.9999997473787516E-2</v>
      </c>
      <c r="D79">
        <f>Data!AK70</f>
        <v>9.9999997473787516E-2</v>
      </c>
      <c r="E79">
        <f>Data!AL70</f>
        <v>9.9999997473787516E-2</v>
      </c>
      <c r="F79">
        <f>Data!AM70</f>
        <v>9.9999997473787516E-2</v>
      </c>
      <c r="G79">
        <f>Data!AN70</f>
        <v>9.9999997473787516E-2</v>
      </c>
      <c r="H79">
        <f>Data!AO70</f>
        <v>9.9999997473787516E-2</v>
      </c>
      <c r="I79">
        <f>Data!AP70</f>
        <v>9.9999997473787516E-2</v>
      </c>
      <c r="J79">
        <f>Data!AQ70</f>
        <v>0</v>
      </c>
    </row>
    <row r="80" spans="1:10">
      <c r="A80">
        <v>5.6666699999999999</v>
      </c>
      <c r="B80">
        <f>Data!AI71</f>
        <v>9.9999997473787516E-2</v>
      </c>
      <c r="C80">
        <f>Data!AJ71</f>
        <v>9.9999997473787516E-2</v>
      </c>
      <c r="D80">
        <f>Data!AK71</f>
        <v>9.9999997473787516E-2</v>
      </c>
      <c r="E80">
        <f>Data!AL71</f>
        <v>9.9999997473787516E-2</v>
      </c>
      <c r="F80">
        <f>Data!AM71</f>
        <v>9.9999997473787516E-2</v>
      </c>
      <c r="G80">
        <f>Data!AN71</f>
        <v>9.9999997473787516E-2</v>
      </c>
      <c r="H80">
        <f>Data!AO71</f>
        <v>9.9999997473787516E-2</v>
      </c>
      <c r="I80">
        <f>Data!AP71</f>
        <v>9.9999997473787516E-2</v>
      </c>
      <c r="J80">
        <f>Data!AQ71</f>
        <v>0</v>
      </c>
    </row>
    <row r="81" spans="1:10">
      <c r="A81">
        <v>5.75</v>
      </c>
      <c r="B81">
        <f>Data!AI72</f>
        <v>5.4999998610583141E-2</v>
      </c>
      <c r="C81">
        <f>Data!AJ72</f>
        <v>0</v>
      </c>
      <c r="D81">
        <f>Data!AK72</f>
        <v>0</v>
      </c>
      <c r="E81">
        <f>Data!AL72</f>
        <v>0</v>
      </c>
      <c r="F81">
        <f>Data!AM72</f>
        <v>9.9999997473787516E-2</v>
      </c>
      <c r="G81">
        <f>Data!AN72</f>
        <v>9.9999997473787516E-2</v>
      </c>
      <c r="H81">
        <f>Data!AO72</f>
        <v>9.9999997473787516E-2</v>
      </c>
      <c r="I81">
        <f>Data!AP72</f>
        <v>9.9999997473787516E-2</v>
      </c>
      <c r="J81">
        <f>Data!AQ72</f>
        <v>0</v>
      </c>
    </row>
    <row r="82" spans="1:10">
      <c r="A82">
        <v>5.8333300000000001</v>
      </c>
      <c r="B82">
        <f>Data!AI73</f>
        <v>1.8999999520019625E-2</v>
      </c>
      <c r="C82">
        <f>Data!AJ73</f>
        <v>0</v>
      </c>
      <c r="D82">
        <f>Data!AK73</f>
        <v>0</v>
      </c>
      <c r="E82">
        <f>Data!AL73</f>
        <v>0</v>
      </c>
      <c r="F82">
        <f>Data!AM73</f>
        <v>0</v>
      </c>
      <c r="G82">
        <f>Data!AN73</f>
        <v>0</v>
      </c>
      <c r="H82">
        <f>Data!AO73</f>
        <v>9.9999997473787516E-2</v>
      </c>
      <c r="I82">
        <f>Data!AP73</f>
        <v>9.9999997473787516E-2</v>
      </c>
      <c r="J82">
        <f>Data!AQ73</f>
        <v>0</v>
      </c>
    </row>
    <row r="83" spans="1:10">
      <c r="A83">
        <v>5.9166699999999999</v>
      </c>
      <c r="B83">
        <f>Data!AI74</f>
        <v>4.6290943828353198E-4</v>
      </c>
      <c r="C83">
        <f>Data!AJ74</f>
        <v>0</v>
      </c>
      <c r="D83">
        <f>Data!AK74</f>
        <v>0</v>
      </c>
      <c r="E83">
        <f>Data!AL74</f>
        <v>0</v>
      </c>
      <c r="F83">
        <f>Data!AM74</f>
        <v>0</v>
      </c>
      <c r="G83">
        <f>Data!AN74</f>
        <v>0</v>
      </c>
      <c r="H83">
        <f>Data!AO74</f>
        <v>0</v>
      </c>
      <c r="I83">
        <f>Data!AP74</f>
        <v>1.7289805327891372E-2</v>
      </c>
      <c r="J83">
        <f>Data!AQ74</f>
        <v>0</v>
      </c>
    </row>
    <row r="84" spans="1:10">
      <c r="A84">
        <v>6</v>
      </c>
      <c r="B84">
        <f>Data!AI75</f>
        <v>0</v>
      </c>
      <c r="C84">
        <f>Data!AJ75</f>
        <v>0</v>
      </c>
      <c r="D84">
        <f>Data!AK75</f>
        <v>0</v>
      </c>
      <c r="E84">
        <f>Data!AL75</f>
        <v>0</v>
      </c>
      <c r="F84">
        <f>Data!AM75</f>
        <v>0</v>
      </c>
      <c r="G84">
        <f>Data!AN75</f>
        <v>0</v>
      </c>
      <c r="H84">
        <f>Data!AO75</f>
        <v>0</v>
      </c>
      <c r="I84">
        <f>Data!AP75</f>
        <v>0</v>
      </c>
      <c r="J84">
        <f>Data!AQ75</f>
        <v>0</v>
      </c>
    </row>
    <row r="85" spans="1:10">
      <c r="A85">
        <v>6.0833300000000001</v>
      </c>
      <c r="B85">
        <f>Data!AI76</f>
        <v>0</v>
      </c>
      <c r="C85">
        <f>Data!AJ76</f>
        <v>0</v>
      </c>
      <c r="D85">
        <f>Data!AK76</f>
        <v>0</v>
      </c>
      <c r="E85">
        <f>Data!AL76</f>
        <v>0</v>
      </c>
      <c r="F85">
        <f>Data!AM76</f>
        <v>0</v>
      </c>
      <c r="G85">
        <f>Data!AN76</f>
        <v>0</v>
      </c>
      <c r="H85">
        <f>Data!AO76</f>
        <v>0</v>
      </c>
      <c r="I85">
        <f>Data!AP76</f>
        <v>0</v>
      </c>
      <c r="J85">
        <f>Data!AQ76</f>
        <v>0</v>
      </c>
    </row>
    <row r="86" spans="1:10">
      <c r="A86">
        <v>6.1666699999999999</v>
      </c>
      <c r="B86">
        <f>Data!AI77</f>
        <v>0</v>
      </c>
      <c r="C86">
        <f>Data!AJ77</f>
        <v>0</v>
      </c>
      <c r="D86">
        <f>Data!AK77</f>
        <v>0</v>
      </c>
      <c r="E86">
        <f>Data!AL77</f>
        <v>0</v>
      </c>
      <c r="F86">
        <f>Data!AM77</f>
        <v>0</v>
      </c>
      <c r="G86">
        <f>Data!AN77</f>
        <v>0</v>
      </c>
      <c r="H86">
        <f>Data!AO77</f>
        <v>0</v>
      </c>
      <c r="I86">
        <f>Data!AP77</f>
        <v>0</v>
      </c>
      <c r="J86">
        <f>Data!AQ77</f>
        <v>0</v>
      </c>
    </row>
    <row r="87" spans="1:10">
      <c r="A87">
        <v>6.25</v>
      </c>
      <c r="B87">
        <f>Data!AI78</f>
        <v>0</v>
      </c>
      <c r="C87">
        <f>Data!AJ78</f>
        <v>0</v>
      </c>
      <c r="D87">
        <f>Data!AK78</f>
        <v>0</v>
      </c>
      <c r="E87">
        <f>Data!AL78</f>
        <v>0</v>
      </c>
      <c r="F87">
        <f>Data!AM78</f>
        <v>0</v>
      </c>
      <c r="G87">
        <f>Data!AN78</f>
        <v>0</v>
      </c>
      <c r="H87">
        <f>Data!AO78</f>
        <v>0</v>
      </c>
      <c r="I87">
        <f>Data!AP78</f>
        <v>0</v>
      </c>
      <c r="J87">
        <f>Data!AQ78</f>
        <v>0</v>
      </c>
    </row>
    <row r="88" spans="1:10">
      <c r="A88">
        <v>6.3333300000000001</v>
      </c>
      <c r="B88">
        <f>Data!AI79</f>
        <v>9.9999997473787516E-2</v>
      </c>
      <c r="C88">
        <f>Data!AJ79</f>
        <v>9.9999997473787516E-2</v>
      </c>
      <c r="D88">
        <f>Data!AK79</f>
        <v>9.9999997473787516E-2</v>
      </c>
      <c r="E88">
        <f>Data!AL79</f>
        <v>9.9999997473787516E-2</v>
      </c>
      <c r="F88">
        <f>Data!AM79</f>
        <v>9.9999997473787516E-2</v>
      </c>
      <c r="G88">
        <f>Data!AN79</f>
        <v>9.9999997473787516E-2</v>
      </c>
      <c r="H88">
        <f>Data!AO79</f>
        <v>9.9999997473787516E-2</v>
      </c>
      <c r="I88">
        <f>Data!AP79</f>
        <v>9.9999997473787516E-2</v>
      </c>
      <c r="J88">
        <f>Data!AQ79</f>
        <v>0</v>
      </c>
    </row>
    <row r="89" spans="1:10">
      <c r="A89">
        <v>6.4166699999999999</v>
      </c>
      <c r="B89">
        <f>Data!AI80</f>
        <v>9.9999997473787516E-2</v>
      </c>
      <c r="C89">
        <f>Data!AJ80</f>
        <v>9.9999997473787516E-2</v>
      </c>
      <c r="D89">
        <f>Data!AK80</f>
        <v>9.9999997473787516E-2</v>
      </c>
      <c r="E89">
        <f>Data!AL80</f>
        <v>9.9999997473787516E-2</v>
      </c>
      <c r="F89">
        <f>Data!AM80</f>
        <v>9.9999997473787516E-2</v>
      </c>
      <c r="G89">
        <f>Data!AN80</f>
        <v>9.9999997473787516E-2</v>
      </c>
      <c r="H89">
        <f>Data!AO80</f>
        <v>9.9999997473787516E-2</v>
      </c>
      <c r="I89">
        <f>Data!AP80</f>
        <v>9.9999997473787516E-2</v>
      </c>
      <c r="J89">
        <f>Data!AQ80</f>
        <v>0</v>
      </c>
    </row>
    <row r="90" spans="1:10">
      <c r="A90">
        <v>6.5</v>
      </c>
      <c r="B90">
        <f>Data!AI81</f>
        <v>9.9999997473787516E-2</v>
      </c>
      <c r="C90">
        <f>Data!AJ81</f>
        <v>9.9999997473787516E-2</v>
      </c>
      <c r="D90">
        <f>Data!AK81</f>
        <v>9.9999997473787516E-2</v>
      </c>
      <c r="E90">
        <f>Data!AL81</f>
        <v>9.9999997473787516E-2</v>
      </c>
      <c r="F90">
        <f>Data!AM81</f>
        <v>9.9999997473787516E-2</v>
      </c>
      <c r="G90">
        <f>Data!AN81</f>
        <v>9.9999997473787516E-2</v>
      </c>
      <c r="H90">
        <f>Data!AO81</f>
        <v>9.9999997473787516E-2</v>
      </c>
      <c r="I90">
        <f>Data!AP81</f>
        <v>9.9999997473787516E-2</v>
      </c>
      <c r="J90">
        <f>Data!AQ81</f>
        <v>0</v>
      </c>
    </row>
    <row r="91" spans="1:10">
      <c r="A91">
        <v>6.5833300000000001</v>
      </c>
      <c r="B91">
        <f>Data!AI82</f>
        <v>9.9999997473787516E-2</v>
      </c>
      <c r="C91">
        <f>Data!AJ82</f>
        <v>9.9999997473787516E-2</v>
      </c>
      <c r="D91">
        <f>Data!AK82</f>
        <v>9.9999997473787516E-2</v>
      </c>
      <c r="E91">
        <f>Data!AL82</f>
        <v>9.9999997473787516E-2</v>
      </c>
      <c r="F91">
        <f>Data!AM82</f>
        <v>9.9999997473787516E-2</v>
      </c>
      <c r="G91">
        <f>Data!AN82</f>
        <v>9.9999997473787516E-2</v>
      </c>
      <c r="H91">
        <f>Data!AO82</f>
        <v>9.9999997473787516E-2</v>
      </c>
      <c r="I91">
        <f>Data!AP82</f>
        <v>9.9999997473787516E-2</v>
      </c>
      <c r="J91">
        <f>Data!AQ82</f>
        <v>0</v>
      </c>
    </row>
    <row r="92" spans="1:10">
      <c r="A92">
        <v>6.6666699999999999</v>
      </c>
      <c r="B92">
        <f>Data!AI83</f>
        <v>9.9999997473787516E-2</v>
      </c>
      <c r="C92">
        <f>Data!AJ83</f>
        <v>9.9999997473787516E-2</v>
      </c>
      <c r="D92">
        <f>Data!AK83</f>
        <v>9.9999997473787516E-2</v>
      </c>
      <c r="E92">
        <f>Data!AL83</f>
        <v>9.9999997473787516E-2</v>
      </c>
      <c r="F92">
        <f>Data!AM83</f>
        <v>9.9999997473787516E-2</v>
      </c>
      <c r="G92">
        <f>Data!AN83</f>
        <v>9.9999997473787516E-2</v>
      </c>
      <c r="H92">
        <f>Data!AO83</f>
        <v>9.9999997473787516E-2</v>
      </c>
      <c r="I92">
        <f>Data!AP83</f>
        <v>9.9999997473787516E-2</v>
      </c>
      <c r="J92">
        <f>Data!AQ83</f>
        <v>0</v>
      </c>
    </row>
    <row r="93" spans="1:10">
      <c r="A93">
        <v>6.75</v>
      </c>
      <c r="B93">
        <f>Data!AI84</f>
        <v>5.8999998509534635E-2</v>
      </c>
      <c r="C93">
        <f>Data!AJ84</f>
        <v>0</v>
      </c>
      <c r="D93">
        <f>Data!AK84</f>
        <v>0</v>
      </c>
      <c r="E93">
        <f>Data!AL84</f>
        <v>0</v>
      </c>
      <c r="F93">
        <f>Data!AM84</f>
        <v>9.9999997473787516E-2</v>
      </c>
      <c r="G93">
        <f>Data!AN84</f>
        <v>9.9999997473787516E-2</v>
      </c>
      <c r="H93">
        <f>Data!AO84</f>
        <v>9.9999997473787516E-2</v>
      </c>
      <c r="I93">
        <f>Data!AP84</f>
        <v>9.9999997473787516E-2</v>
      </c>
      <c r="J93">
        <f>Data!AQ84</f>
        <v>0</v>
      </c>
    </row>
    <row r="94" spans="1:10">
      <c r="A94">
        <v>6.8333300000000001</v>
      </c>
      <c r="B94">
        <f>Data!AI85</f>
        <v>2.9999999242136255E-2</v>
      </c>
      <c r="C94">
        <f>Data!AJ85</f>
        <v>0</v>
      </c>
      <c r="D94">
        <f>Data!AK85</f>
        <v>0</v>
      </c>
      <c r="E94">
        <f>Data!AL85</f>
        <v>0</v>
      </c>
      <c r="F94">
        <f>Data!AM85</f>
        <v>0</v>
      </c>
      <c r="G94">
        <f>Data!AN85</f>
        <v>9.9999997473787516E-2</v>
      </c>
      <c r="H94">
        <f>Data!AO85</f>
        <v>9.9999997473787516E-2</v>
      </c>
      <c r="I94">
        <f>Data!AP85</f>
        <v>9.9999997473787516E-2</v>
      </c>
      <c r="J94">
        <f>Data!AQ85</f>
        <v>0</v>
      </c>
    </row>
    <row r="95" spans="1:10">
      <c r="A95">
        <v>6.9166699999999999</v>
      </c>
      <c r="B95">
        <f>Data!AI86</f>
        <v>7.4400297307874997E-4</v>
      </c>
      <c r="C95">
        <f>Data!AJ86</f>
        <v>0</v>
      </c>
      <c r="D95">
        <f>Data!AK86</f>
        <v>0</v>
      </c>
      <c r="E95">
        <f>Data!AL86</f>
        <v>0</v>
      </c>
      <c r="F95">
        <f>Data!AM86</f>
        <v>0</v>
      </c>
      <c r="G95">
        <f>Data!AN86</f>
        <v>0</v>
      </c>
      <c r="H95">
        <f>Data!AO86</f>
        <v>0</v>
      </c>
      <c r="I95">
        <f>Data!AP86</f>
        <v>1.8019381968770176E-2</v>
      </c>
      <c r="J95">
        <f>Data!AQ86</f>
        <v>0</v>
      </c>
    </row>
    <row r="96" spans="1:10">
      <c r="A96">
        <v>7</v>
      </c>
      <c r="B96">
        <f>Data!AI87</f>
        <v>0</v>
      </c>
      <c r="C96">
        <f>Data!AJ87</f>
        <v>0</v>
      </c>
      <c r="D96">
        <f>Data!AK87</f>
        <v>0</v>
      </c>
      <c r="E96">
        <f>Data!AL87</f>
        <v>0</v>
      </c>
      <c r="F96">
        <f>Data!AM87</f>
        <v>0</v>
      </c>
      <c r="G96">
        <f>Data!AN87</f>
        <v>0</v>
      </c>
      <c r="H96">
        <f>Data!AO87</f>
        <v>0</v>
      </c>
      <c r="I96">
        <f>Data!AP87</f>
        <v>0</v>
      </c>
      <c r="J96">
        <f>Data!AQ87</f>
        <v>0</v>
      </c>
    </row>
    <row r="97" spans="1:10">
      <c r="A97">
        <v>7.0833300000000001</v>
      </c>
      <c r="B97">
        <f>Data!AI88</f>
        <v>0</v>
      </c>
      <c r="C97">
        <f>Data!AJ88</f>
        <v>0</v>
      </c>
      <c r="D97">
        <f>Data!AK88</f>
        <v>0</v>
      </c>
      <c r="E97">
        <f>Data!AL88</f>
        <v>0</v>
      </c>
      <c r="F97">
        <f>Data!AM88</f>
        <v>0</v>
      </c>
      <c r="G97">
        <f>Data!AN88</f>
        <v>0</v>
      </c>
      <c r="H97">
        <f>Data!AO88</f>
        <v>0</v>
      </c>
      <c r="I97">
        <f>Data!AP88</f>
        <v>0</v>
      </c>
      <c r="J97">
        <f>Data!AQ88</f>
        <v>0</v>
      </c>
    </row>
    <row r="98" spans="1:10">
      <c r="A98">
        <v>7.1666699999999999</v>
      </c>
      <c r="B98">
        <f>Data!AI89</f>
        <v>0</v>
      </c>
      <c r="C98">
        <f>Data!AJ89</f>
        <v>0</v>
      </c>
      <c r="D98">
        <f>Data!AK89</f>
        <v>0</v>
      </c>
      <c r="E98">
        <f>Data!AL89</f>
        <v>0</v>
      </c>
      <c r="F98">
        <f>Data!AM89</f>
        <v>0</v>
      </c>
      <c r="G98">
        <f>Data!AN89</f>
        <v>0</v>
      </c>
      <c r="H98">
        <f>Data!AO89</f>
        <v>0</v>
      </c>
      <c r="I98">
        <f>Data!AP89</f>
        <v>0</v>
      </c>
      <c r="J98">
        <f>Data!AQ89</f>
        <v>0</v>
      </c>
    </row>
    <row r="99" spans="1:10">
      <c r="A99">
        <v>7.25</v>
      </c>
      <c r="B99">
        <f>Data!AI90</f>
        <v>0</v>
      </c>
      <c r="C99">
        <f>Data!AJ90</f>
        <v>0</v>
      </c>
      <c r="D99">
        <f>Data!AK90</f>
        <v>0</v>
      </c>
      <c r="E99">
        <f>Data!AL90</f>
        <v>0</v>
      </c>
      <c r="F99">
        <f>Data!AM90</f>
        <v>0</v>
      </c>
      <c r="G99">
        <f>Data!AN90</f>
        <v>0</v>
      </c>
      <c r="H99">
        <f>Data!AO90</f>
        <v>0</v>
      </c>
      <c r="I99">
        <f>Data!AP90</f>
        <v>0</v>
      </c>
      <c r="J99">
        <f>Data!AQ90</f>
        <v>0</v>
      </c>
    </row>
    <row r="100" spans="1:10">
      <c r="A100">
        <v>7.3333300000000001</v>
      </c>
      <c r="B100">
        <f>Data!AI91</f>
        <v>9.9999997473787516E-2</v>
      </c>
      <c r="C100">
        <f>Data!AJ91</f>
        <v>9.9999997473787516E-2</v>
      </c>
      <c r="D100">
        <f>Data!AK91</f>
        <v>9.9999997473787516E-2</v>
      </c>
      <c r="E100">
        <f>Data!AL91</f>
        <v>9.9999997473787516E-2</v>
      </c>
      <c r="F100">
        <f>Data!AM91</f>
        <v>9.9999997473787516E-2</v>
      </c>
      <c r="G100">
        <f>Data!AN91</f>
        <v>9.9999997473787516E-2</v>
      </c>
      <c r="H100">
        <f>Data!AO91</f>
        <v>9.9999997473787516E-2</v>
      </c>
      <c r="I100">
        <f>Data!AP91</f>
        <v>9.9999997473787516E-2</v>
      </c>
      <c r="J100">
        <f>Data!AQ91</f>
        <v>0</v>
      </c>
    </row>
    <row r="101" spans="1:10">
      <c r="A101">
        <v>7.4166699999999999</v>
      </c>
      <c r="B101">
        <f>Data!AI92</f>
        <v>9.9999997473787516E-2</v>
      </c>
      <c r="C101">
        <f>Data!AJ92</f>
        <v>9.9999997473787516E-2</v>
      </c>
      <c r="D101">
        <f>Data!AK92</f>
        <v>9.9999997473787516E-2</v>
      </c>
      <c r="E101">
        <f>Data!AL92</f>
        <v>9.9999997473787516E-2</v>
      </c>
      <c r="F101">
        <f>Data!AM92</f>
        <v>9.9999997473787516E-2</v>
      </c>
      <c r="G101">
        <f>Data!AN92</f>
        <v>9.9999997473787516E-2</v>
      </c>
      <c r="H101">
        <f>Data!AO92</f>
        <v>9.9999997473787516E-2</v>
      </c>
      <c r="I101">
        <f>Data!AP92</f>
        <v>9.9999997473787516E-2</v>
      </c>
      <c r="J101">
        <f>Data!AQ92</f>
        <v>0</v>
      </c>
    </row>
    <row r="102" spans="1:10">
      <c r="A102">
        <v>7.5</v>
      </c>
      <c r="B102">
        <f>Data!AI93</f>
        <v>9.9999997473787516E-2</v>
      </c>
      <c r="C102">
        <f>Data!AJ93</f>
        <v>9.9999997473787516E-2</v>
      </c>
      <c r="D102">
        <f>Data!AK93</f>
        <v>9.9999997473787516E-2</v>
      </c>
      <c r="E102">
        <f>Data!AL93</f>
        <v>9.9999997473787516E-2</v>
      </c>
      <c r="F102">
        <f>Data!AM93</f>
        <v>9.9999997473787516E-2</v>
      </c>
      <c r="G102">
        <f>Data!AN93</f>
        <v>9.9999997473787516E-2</v>
      </c>
      <c r="H102">
        <f>Data!AO93</f>
        <v>9.9999997473787516E-2</v>
      </c>
      <c r="I102">
        <f>Data!AP93</f>
        <v>9.9999997473787516E-2</v>
      </c>
      <c r="J102">
        <f>Data!AQ93</f>
        <v>0</v>
      </c>
    </row>
    <row r="103" spans="1:10">
      <c r="A103">
        <v>7.5833300000000001</v>
      </c>
      <c r="B103">
        <f>Data!AI94</f>
        <v>9.9999997473787516E-2</v>
      </c>
      <c r="C103">
        <f>Data!AJ94</f>
        <v>9.9999997473787516E-2</v>
      </c>
      <c r="D103">
        <f>Data!AK94</f>
        <v>9.9999997473787516E-2</v>
      </c>
      <c r="E103">
        <f>Data!AL94</f>
        <v>9.9999997473787516E-2</v>
      </c>
      <c r="F103">
        <f>Data!AM94</f>
        <v>9.9999997473787516E-2</v>
      </c>
      <c r="G103">
        <f>Data!AN94</f>
        <v>9.9999997473787516E-2</v>
      </c>
      <c r="H103">
        <f>Data!AO94</f>
        <v>9.9999997473787516E-2</v>
      </c>
      <c r="I103">
        <f>Data!AP94</f>
        <v>9.9999997473787516E-2</v>
      </c>
      <c r="J103">
        <f>Data!AQ94</f>
        <v>0</v>
      </c>
    </row>
    <row r="104" spans="1:10">
      <c r="A104">
        <v>7.6666699999999999</v>
      </c>
      <c r="B104">
        <f>Data!AI95</f>
        <v>9.9999997473787516E-2</v>
      </c>
      <c r="C104">
        <f>Data!AJ95</f>
        <v>9.9999997473787516E-2</v>
      </c>
      <c r="D104">
        <f>Data!AK95</f>
        <v>9.9999997473787516E-2</v>
      </c>
      <c r="E104">
        <f>Data!AL95</f>
        <v>9.9999997473787516E-2</v>
      </c>
      <c r="F104">
        <f>Data!AM95</f>
        <v>9.9999997473787516E-2</v>
      </c>
      <c r="G104">
        <f>Data!AN95</f>
        <v>9.9999997473787516E-2</v>
      </c>
      <c r="H104">
        <f>Data!AO95</f>
        <v>9.9999997473787516E-2</v>
      </c>
      <c r="I104">
        <f>Data!AP95</f>
        <v>9.9999997473787516E-2</v>
      </c>
      <c r="J104">
        <f>Data!AQ95</f>
        <v>0</v>
      </c>
    </row>
    <row r="105" spans="1:10">
      <c r="A105">
        <v>7.75</v>
      </c>
      <c r="B105">
        <f>Data!AI96</f>
        <v>5.7999998534796753E-2</v>
      </c>
      <c r="C105">
        <f>Data!AJ96</f>
        <v>0</v>
      </c>
      <c r="D105">
        <f>Data!AK96</f>
        <v>0</v>
      </c>
      <c r="E105">
        <f>Data!AL96</f>
        <v>0</v>
      </c>
      <c r="F105">
        <f>Data!AM96</f>
        <v>9.9999997473787516E-2</v>
      </c>
      <c r="G105">
        <f>Data!AN96</f>
        <v>9.9999997473787516E-2</v>
      </c>
      <c r="H105">
        <f>Data!AO96</f>
        <v>9.9999997473787516E-2</v>
      </c>
      <c r="I105">
        <f>Data!AP96</f>
        <v>9.9999997473787516E-2</v>
      </c>
      <c r="J105">
        <f>Data!AQ96</f>
        <v>0</v>
      </c>
    </row>
    <row r="106" spans="1:10">
      <c r="A106">
        <v>7.8333300000000001</v>
      </c>
      <c r="B106">
        <f>Data!AI97</f>
        <v>1.9999999494757503E-2</v>
      </c>
      <c r="C106">
        <f>Data!AJ97</f>
        <v>0</v>
      </c>
      <c r="D106">
        <f>Data!AK97</f>
        <v>0</v>
      </c>
      <c r="E106">
        <f>Data!AL97</f>
        <v>0</v>
      </c>
      <c r="F106">
        <f>Data!AM97</f>
        <v>0</v>
      </c>
      <c r="G106">
        <f>Data!AN97</f>
        <v>0</v>
      </c>
      <c r="H106">
        <f>Data!AO97</f>
        <v>9.9999997473787516E-2</v>
      </c>
      <c r="I106">
        <f>Data!AP97</f>
        <v>9.9999997473787516E-2</v>
      </c>
      <c r="J106">
        <f>Data!AQ97</f>
        <v>0</v>
      </c>
    </row>
    <row r="107" spans="1:10">
      <c r="A107">
        <v>7.9166699999999999</v>
      </c>
      <c r="B107">
        <f>Data!AI98</f>
        <v>5.5945717576832976E-4</v>
      </c>
      <c r="C107">
        <f>Data!AJ98</f>
        <v>0</v>
      </c>
      <c r="D107">
        <f>Data!AK98</f>
        <v>0</v>
      </c>
      <c r="E107">
        <f>Data!AL98</f>
        <v>0</v>
      </c>
      <c r="F107">
        <f>Data!AM98</f>
        <v>0</v>
      </c>
      <c r="G107">
        <f>Data!AN98</f>
        <v>0</v>
      </c>
      <c r="H107">
        <f>Data!AO98</f>
        <v>0</v>
      </c>
      <c r="I107">
        <f>Data!AP98</f>
        <v>1.6268084436887875E-2</v>
      </c>
      <c r="J107">
        <f>Data!AQ98</f>
        <v>0</v>
      </c>
    </row>
    <row r="108" spans="1:10">
      <c r="A108">
        <v>8</v>
      </c>
      <c r="B108">
        <f>Data!AI99</f>
        <v>0</v>
      </c>
      <c r="C108">
        <f>Data!AJ99</f>
        <v>0</v>
      </c>
      <c r="D108">
        <f>Data!AK99</f>
        <v>0</v>
      </c>
      <c r="E108">
        <f>Data!AL99</f>
        <v>0</v>
      </c>
      <c r="F108">
        <f>Data!AM99</f>
        <v>0</v>
      </c>
      <c r="G108">
        <f>Data!AN99</f>
        <v>0</v>
      </c>
      <c r="H108">
        <f>Data!AO99</f>
        <v>0</v>
      </c>
      <c r="I108">
        <f>Data!AP99</f>
        <v>0</v>
      </c>
      <c r="J108">
        <f>Data!AQ99</f>
        <v>0</v>
      </c>
    </row>
    <row r="109" spans="1:10">
      <c r="A109">
        <v>8.0833300000000001</v>
      </c>
      <c r="B109">
        <f>Data!AI100</f>
        <v>0</v>
      </c>
      <c r="C109">
        <f>Data!AJ100</f>
        <v>0</v>
      </c>
      <c r="D109">
        <f>Data!AK100</f>
        <v>0</v>
      </c>
      <c r="E109">
        <f>Data!AL100</f>
        <v>0</v>
      </c>
      <c r="F109">
        <f>Data!AM100</f>
        <v>0</v>
      </c>
      <c r="G109">
        <f>Data!AN100</f>
        <v>0</v>
      </c>
      <c r="H109">
        <f>Data!AO100</f>
        <v>0</v>
      </c>
      <c r="I109">
        <f>Data!AP100</f>
        <v>0</v>
      </c>
      <c r="J109">
        <f>Data!AQ100</f>
        <v>0</v>
      </c>
    </row>
    <row r="110" spans="1:10">
      <c r="A110">
        <v>8.1666699999999999</v>
      </c>
      <c r="B110">
        <f>Data!AI101</f>
        <v>0</v>
      </c>
      <c r="C110">
        <f>Data!AJ101</f>
        <v>0</v>
      </c>
      <c r="D110">
        <f>Data!AK101</f>
        <v>0</v>
      </c>
      <c r="E110">
        <f>Data!AL101</f>
        <v>0</v>
      </c>
      <c r="F110">
        <f>Data!AM101</f>
        <v>0</v>
      </c>
      <c r="G110">
        <f>Data!AN101</f>
        <v>0</v>
      </c>
      <c r="H110">
        <f>Data!AO101</f>
        <v>0</v>
      </c>
      <c r="I110">
        <f>Data!AP101</f>
        <v>0</v>
      </c>
      <c r="J110">
        <f>Data!AQ101</f>
        <v>0</v>
      </c>
    </row>
    <row r="111" spans="1:10">
      <c r="A111">
        <v>8.25</v>
      </c>
      <c r="B111">
        <f>Data!AI102</f>
        <v>0</v>
      </c>
      <c r="C111">
        <f>Data!AJ102</f>
        <v>0</v>
      </c>
      <c r="D111">
        <f>Data!AK102</f>
        <v>0</v>
      </c>
      <c r="E111">
        <f>Data!AL102</f>
        <v>0</v>
      </c>
      <c r="F111">
        <f>Data!AM102</f>
        <v>0</v>
      </c>
      <c r="G111">
        <f>Data!AN102</f>
        <v>0</v>
      </c>
      <c r="H111">
        <f>Data!AO102</f>
        <v>0</v>
      </c>
      <c r="I111">
        <f>Data!AP102</f>
        <v>0</v>
      </c>
      <c r="J111">
        <f>Data!AQ102</f>
        <v>0</v>
      </c>
    </row>
    <row r="112" spans="1:10">
      <c r="A112">
        <v>8.3333300000000001</v>
      </c>
      <c r="B112">
        <f>Data!AI103</f>
        <v>9.9999997473787516E-2</v>
      </c>
      <c r="C112">
        <f>Data!AJ103</f>
        <v>9.9999997473787516E-2</v>
      </c>
      <c r="D112">
        <f>Data!AK103</f>
        <v>9.9999997473787516E-2</v>
      </c>
      <c r="E112">
        <f>Data!AL103</f>
        <v>9.9999997473787516E-2</v>
      </c>
      <c r="F112">
        <f>Data!AM103</f>
        <v>9.9999997473787516E-2</v>
      </c>
      <c r="G112">
        <f>Data!AN103</f>
        <v>9.9999997473787516E-2</v>
      </c>
      <c r="H112">
        <f>Data!AO103</f>
        <v>9.9999997473787516E-2</v>
      </c>
      <c r="I112">
        <f>Data!AP103</f>
        <v>9.9999997473787516E-2</v>
      </c>
      <c r="J112">
        <f>Data!AQ103</f>
        <v>0</v>
      </c>
    </row>
    <row r="113" spans="1:10">
      <c r="A113">
        <v>8.4166699999999999</v>
      </c>
      <c r="B113">
        <f>Data!AI104</f>
        <v>9.9999997473787516E-2</v>
      </c>
      <c r="C113">
        <f>Data!AJ104</f>
        <v>9.9999997473787516E-2</v>
      </c>
      <c r="D113">
        <f>Data!AK104</f>
        <v>9.9999997473787516E-2</v>
      </c>
      <c r="E113">
        <f>Data!AL104</f>
        <v>9.9999997473787516E-2</v>
      </c>
      <c r="F113">
        <f>Data!AM104</f>
        <v>9.9999997473787516E-2</v>
      </c>
      <c r="G113">
        <f>Data!AN104</f>
        <v>9.9999997473787516E-2</v>
      </c>
      <c r="H113">
        <f>Data!AO104</f>
        <v>9.9999997473787516E-2</v>
      </c>
      <c r="I113">
        <f>Data!AP104</f>
        <v>9.9999997473787516E-2</v>
      </c>
      <c r="J113">
        <f>Data!AQ104</f>
        <v>0</v>
      </c>
    </row>
    <row r="114" spans="1:10">
      <c r="A114">
        <v>8.5</v>
      </c>
      <c r="B114">
        <f>Data!AI105</f>
        <v>9.9999997473787516E-2</v>
      </c>
      <c r="C114">
        <f>Data!AJ105</f>
        <v>9.9999997473787516E-2</v>
      </c>
      <c r="D114">
        <f>Data!AK105</f>
        <v>9.9999997473787516E-2</v>
      </c>
      <c r="E114">
        <f>Data!AL105</f>
        <v>9.9999997473787516E-2</v>
      </c>
      <c r="F114">
        <f>Data!AM105</f>
        <v>9.9999997473787516E-2</v>
      </c>
      <c r="G114">
        <f>Data!AN105</f>
        <v>9.9999997473787516E-2</v>
      </c>
      <c r="H114">
        <f>Data!AO105</f>
        <v>9.9999997473787516E-2</v>
      </c>
      <c r="I114">
        <f>Data!AP105</f>
        <v>9.9999997473787516E-2</v>
      </c>
      <c r="J114">
        <f>Data!AQ105</f>
        <v>0</v>
      </c>
    </row>
    <row r="115" spans="1:10">
      <c r="A115">
        <v>8.5833300000000001</v>
      </c>
      <c r="B115">
        <f>Data!AI106</f>
        <v>9.9999997473787516E-2</v>
      </c>
      <c r="C115">
        <f>Data!AJ106</f>
        <v>9.9999997473787516E-2</v>
      </c>
      <c r="D115">
        <f>Data!AK106</f>
        <v>9.9999997473787516E-2</v>
      </c>
      <c r="E115">
        <f>Data!AL106</f>
        <v>9.9999997473787516E-2</v>
      </c>
      <c r="F115">
        <f>Data!AM106</f>
        <v>9.9999997473787516E-2</v>
      </c>
      <c r="G115">
        <f>Data!AN106</f>
        <v>9.9999997473787516E-2</v>
      </c>
      <c r="H115">
        <f>Data!AO106</f>
        <v>9.9999997473787516E-2</v>
      </c>
      <c r="I115">
        <f>Data!AP106</f>
        <v>9.9999997473787516E-2</v>
      </c>
      <c r="J115">
        <f>Data!AQ106</f>
        <v>0</v>
      </c>
    </row>
    <row r="116" spans="1:10">
      <c r="A116">
        <v>8.6666699999999999</v>
      </c>
      <c r="B116">
        <f>Data!AI107</f>
        <v>9.9999997473787516E-2</v>
      </c>
      <c r="C116">
        <f>Data!AJ107</f>
        <v>9.9999997473787516E-2</v>
      </c>
      <c r="D116">
        <f>Data!AK107</f>
        <v>9.9999997473787516E-2</v>
      </c>
      <c r="E116">
        <f>Data!AL107</f>
        <v>9.9999997473787516E-2</v>
      </c>
      <c r="F116">
        <f>Data!AM107</f>
        <v>9.9999997473787516E-2</v>
      </c>
      <c r="G116">
        <f>Data!AN107</f>
        <v>9.9999997473787516E-2</v>
      </c>
      <c r="H116">
        <f>Data!AO107</f>
        <v>9.9999997473787516E-2</v>
      </c>
      <c r="I116">
        <f>Data!AP107</f>
        <v>9.9999997473787516E-2</v>
      </c>
      <c r="J116">
        <f>Data!AQ107</f>
        <v>0</v>
      </c>
    </row>
    <row r="117" spans="1:10">
      <c r="A117">
        <v>8.75</v>
      </c>
      <c r="B117">
        <f>Data!AI108</f>
        <v>5.999999848427251E-2</v>
      </c>
      <c r="C117">
        <f>Data!AJ108</f>
        <v>0</v>
      </c>
      <c r="D117">
        <f>Data!AK108</f>
        <v>0</v>
      </c>
      <c r="E117">
        <f>Data!AL108</f>
        <v>0</v>
      </c>
      <c r="F117">
        <f>Data!AM108</f>
        <v>9.9999997473787516E-2</v>
      </c>
      <c r="G117">
        <f>Data!AN108</f>
        <v>9.9999997473787516E-2</v>
      </c>
      <c r="H117">
        <f>Data!AO108</f>
        <v>9.9999997473787516E-2</v>
      </c>
      <c r="I117">
        <f>Data!AP108</f>
        <v>9.9999997473787516E-2</v>
      </c>
      <c r="J117">
        <f>Data!AQ108</f>
        <v>0</v>
      </c>
    </row>
    <row r="118" spans="1:10">
      <c r="A118">
        <v>8.8333300000000001</v>
      </c>
      <c r="B118">
        <f>Data!AI109</f>
        <v>2.6999999317922633E-2</v>
      </c>
      <c r="C118">
        <f>Data!AJ109</f>
        <v>0</v>
      </c>
      <c r="D118">
        <f>Data!AK109</f>
        <v>0</v>
      </c>
      <c r="E118">
        <f>Data!AL109</f>
        <v>0</v>
      </c>
      <c r="F118">
        <f>Data!AM109</f>
        <v>0</v>
      </c>
      <c r="G118">
        <f>Data!AN109</f>
        <v>9.9999997473787516E-2</v>
      </c>
      <c r="H118">
        <f>Data!AO109</f>
        <v>9.9999997473787516E-2</v>
      </c>
      <c r="I118">
        <f>Data!AP109</f>
        <v>9.9999997473787516E-2</v>
      </c>
      <c r="J118">
        <f>Data!AQ109</f>
        <v>0</v>
      </c>
    </row>
    <row r="119" spans="1:10">
      <c r="A119">
        <v>8.9166699999999999</v>
      </c>
      <c r="B119">
        <f>Data!AI110</f>
        <v>5.9640759900503337E-4</v>
      </c>
      <c r="C119">
        <f>Data!AJ110</f>
        <v>0</v>
      </c>
      <c r="D119">
        <f>Data!AK110</f>
        <v>0</v>
      </c>
      <c r="E119">
        <f>Data!AL110</f>
        <v>0</v>
      </c>
      <c r="F119">
        <f>Data!AM110</f>
        <v>0</v>
      </c>
      <c r="G119">
        <f>Data!AN110</f>
        <v>0</v>
      </c>
      <c r="H119">
        <f>Data!AO110</f>
        <v>0</v>
      </c>
      <c r="I119">
        <f>Data!AP110</f>
        <v>1.5932937458273955E-2</v>
      </c>
      <c r="J119">
        <f>Data!AQ110</f>
        <v>0</v>
      </c>
    </row>
    <row r="120" spans="1:10">
      <c r="A120">
        <v>9</v>
      </c>
      <c r="B120">
        <f>Data!AI111</f>
        <v>0</v>
      </c>
      <c r="C120">
        <f>Data!AJ111</f>
        <v>0</v>
      </c>
      <c r="D120">
        <f>Data!AK111</f>
        <v>0</v>
      </c>
      <c r="E120">
        <f>Data!AL111</f>
        <v>0</v>
      </c>
      <c r="F120">
        <f>Data!AM111</f>
        <v>0</v>
      </c>
      <c r="G120">
        <f>Data!AN111</f>
        <v>0</v>
      </c>
      <c r="H120">
        <f>Data!AO111</f>
        <v>0</v>
      </c>
      <c r="I120">
        <f>Data!AP111</f>
        <v>0</v>
      </c>
      <c r="J120">
        <f>Data!AQ111</f>
        <v>0</v>
      </c>
    </row>
    <row r="121" spans="1:10">
      <c r="A121">
        <v>9.0833300000000001</v>
      </c>
      <c r="B121">
        <f>Data!AI112</f>
        <v>0</v>
      </c>
      <c r="C121">
        <f>Data!AJ112</f>
        <v>0</v>
      </c>
      <c r="D121">
        <f>Data!AK112</f>
        <v>0</v>
      </c>
      <c r="E121">
        <f>Data!AL112</f>
        <v>0</v>
      </c>
      <c r="F121">
        <f>Data!AM112</f>
        <v>0</v>
      </c>
      <c r="G121">
        <f>Data!AN112</f>
        <v>0</v>
      </c>
      <c r="H121">
        <f>Data!AO112</f>
        <v>0</v>
      </c>
      <c r="I121">
        <f>Data!AP112</f>
        <v>0</v>
      </c>
      <c r="J121">
        <f>Data!AQ112</f>
        <v>0</v>
      </c>
    </row>
    <row r="122" spans="1:10">
      <c r="A122">
        <v>9.1666699999999999</v>
      </c>
      <c r="B122">
        <f>Data!AI113</f>
        <v>0</v>
      </c>
      <c r="C122">
        <f>Data!AJ113</f>
        <v>0</v>
      </c>
      <c r="D122">
        <f>Data!AK113</f>
        <v>0</v>
      </c>
      <c r="E122">
        <f>Data!AL113</f>
        <v>0</v>
      </c>
      <c r="F122">
        <f>Data!AM113</f>
        <v>0</v>
      </c>
      <c r="G122">
        <f>Data!AN113</f>
        <v>0</v>
      </c>
      <c r="H122">
        <f>Data!AO113</f>
        <v>0</v>
      </c>
      <c r="I122">
        <f>Data!AP113</f>
        <v>0</v>
      </c>
      <c r="J122">
        <f>Data!AQ113</f>
        <v>0</v>
      </c>
    </row>
    <row r="123" spans="1:10">
      <c r="A123">
        <v>9.25</v>
      </c>
      <c r="B123">
        <f>Data!AI114</f>
        <v>0</v>
      </c>
      <c r="C123">
        <f>Data!AJ114</f>
        <v>0</v>
      </c>
      <c r="D123">
        <f>Data!AK114</f>
        <v>0</v>
      </c>
      <c r="E123">
        <f>Data!AL114</f>
        <v>0</v>
      </c>
      <c r="F123">
        <f>Data!AM114</f>
        <v>0</v>
      </c>
      <c r="G123">
        <f>Data!AN114</f>
        <v>0</v>
      </c>
      <c r="H123">
        <f>Data!AO114</f>
        <v>0</v>
      </c>
      <c r="I123">
        <f>Data!AP114</f>
        <v>0</v>
      </c>
      <c r="J123">
        <f>Data!AQ114</f>
        <v>0</v>
      </c>
    </row>
    <row r="124" spans="1:10">
      <c r="A124">
        <v>9.3333300000000001</v>
      </c>
      <c r="B124">
        <f>Data!AI115</f>
        <v>9.9999997473787516E-2</v>
      </c>
      <c r="C124">
        <f>Data!AJ115</f>
        <v>9.9999997473787516E-2</v>
      </c>
      <c r="D124">
        <f>Data!AK115</f>
        <v>9.9999997473787516E-2</v>
      </c>
      <c r="E124">
        <f>Data!AL115</f>
        <v>9.9999997473787516E-2</v>
      </c>
      <c r="F124">
        <f>Data!AM115</f>
        <v>9.9999997473787516E-2</v>
      </c>
      <c r="G124">
        <f>Data!AN115</f>
        <v>9.9999997473787516E-2</v>
      </c>
      <c r="H124">
        <f>Data!AO115</f>
        <v>9.9999997473787516E-2</v>
      </c>
      <c r="I124">
        <f>Data!AP115</f>
        <v>9.9999997473787516E-2</v>
      </c>
      <c r="J124">
        <f>Data!AQ115</f>
        <v>0</v>
      </c>
    </row>
    <row r="125" spans="1:10">
      <c r="A125">
        <v>9.4166699999999999</v>
      </c>
      <c r="B125">
        <f>Data!AI116</f>
        <v>9.9999997473787516E-2</v>
      </c>
      <c r="C125">
        <f>Data!AJ116</f>
        <v>9.9999997473787516E-2</v>
      </c>
      <c r="D125">
        <f>Data!AK116</f>
        <v>9.9999997473787516E-2</v>
      </c>
      <c r="E125">
        <f>Data!AL116</f>
        <v>9.9999997473787516E-2</v>
      </c>
      <c r="F125">
        <f>Data!AM116</f>
        <v>9.9999997473787516E-2</v>
      </c>
      <c r="G125">
        <f>Data!AN116</f>
        <v>9.9999997473787516E-2</v>
      </c>
      <c r="H125">
        <f>Data!AO116</f>
        <v>9.9999997473787516E-2</v>
      </c>
      <c r="I125">
        <f>Data!AP116</f>
        <v>9.9999997473787516E-2</v>
      </c>
      <c r="J125">
        <f>Data!AQ116</f>
        <v>0</v>
      </c>
    </row>
    <row r="126" spans="1:10">
      <c r="A126">
        <v>9.5</v>
      </c>
      <c r="B126">
        <f>Data!AI117</f>
        <v>9.9999997473787516E-2</v>
      </c>
      <c r="C126">
        <f>Data!AJ117</f>
        <v>9.9999997473787516E-2</v>
      </c>
      <c r="D126">
        <f>Data!AK117</f>
        <v>9.9999997473787516E-2</v>
      </c>
      <c r="E126">
        <f>Data!AL117</f>
        <v>9.9999997473787516E-2</v>
      </c>
      <c r="F126">
        <f>Data!AM117</f>
        <v>9.9999997473787516E-2</v>
      </c>
      <c r="G126">
        <f>Data!AN117</f>
        <v>9.9999997473787516E-2</v>
      </c>
      <c r="H126">
        <f>Data!AO117</f>
        <v>9.9999997473787516E-2</v>
      </c>
      <c r="I126">
        <f>Data!AP117</f>
        <v>9.9999997473787516E-2</v>
      </c>
      <c r="J126">
        <f>Data!AQ117</f>
        <v>0</v>
      </c>
    </row>
    <row r="127" spans="1:10">
      <c r="A127">
        <v>9.5833300000000001</v>
      </c>
      <c r="B127">
        <f>Data!AI118</f>
        <v>9.9999997473787516E-2</v>
      </c>
      <c r="C127">
        <f>Data!AJ118</f>
        <v>9.9999997473787516E-2</v>
      </c>
      <c r="D127">
        <f>Data!AK118</f>
        <v>9.9999997473787516E-2</v>
      </c>
      <c r="E127">
        <f>Data!AL118</f>
        <v>9.9999997473787516E-2</v>
      </c>
      <c r="F127">
        <f>Data!AM118</f>
        <v>9.9999997473787516E-2</v>
      </c>
      <c r="G127">
        <f>Data!AN118</f>
        <v>9.9999997473787516E-2</v>
      </c>
      <c r="H127">
        <f>Data!AO118</f>
        <v>9.9999997473787516E-2</v>
      </c>
      <c r="I127">
        <f>Data!AP118</f>
        <v>9.9999997473787516E-2</v>
      </c>
      <c r="J127">
        <f>Data!AQ118</f>
        <v>0</v>
      </c>
    </row>
    <row r="128" spans="1:10">
      <c r="A128">
        <v>9.6666699999999999</v>
      </c>
      <c r="B128">
        <f>Data!AI119</f>
        <v>9.9999997473787516E-2</v>
      </c>
      <c r="C128">
        <f>Data!AJ119</f>
        <v>9.9999997473787516E-2</v>
      </c>
      <c r="D128">
        <f>Data!AK119</f>
        <v>9.9999997473787516E-2</v>
      </c>
      <c r="E128">
        <f>Data!AL119</f>
        <v>9.9999997473787516E-2</v>
      </c>
      <c r="F128">
        <f>Data!AM119</f>
        <v>9.9999997473787516E-2</v>
      </c>
      <c r="G128">
        <f>Data!AN119</f>
        <v>9.9999997473787516E-2</v>
      </c>
      <c r="H128">
        <f>Data!AO119</f>
        <v>9.9999997473787516E-2</v>
      </c>
      <c r="I128">
        <f>Data!AP119</f>
        <v>9.9999997473787516E-2</v>
      </c>
      <c r="J128">
        <f>Data!AQ119</f>
        <v>0</v>
      </c>
    </row>
    <row r="129" spans="1:10">
      <c r="A129">
        <v>9.75</v>
      </c>
      <c r="B129">
        <f>Data!AI120</f>
        <v>5.8999998509534635E-2</v>
      </c>
      <c r="C129">
        <f>Data!AJ120</f>
        <v>0</v>
      </c>
      <c r="D129">
        <f>Data!AK120</f>
        <v>0</v>
      </c>
      <c r="E129">
        <f>Data!AL120</f>
        <v>0</v>
      </c>
      <c r="F129">
        <f>Data!AM120</f>
        <v>9.9999997473787516E-2</v>
      </c>
      <c r="G129">
        <f>Data!AN120</f>
        <v>9.9999997473787516E-2</v>
      </c>
      <c r="H129">
        <f>Data!AO120</f>
        <v>9.9999997473787516E-2</v>
      </c>
      <c r="I129">
        <f>Data!AP120</f>
        <v>9.9999997473787516E-2</v>
      </c>
      <c r="J129">
        <f>Data!AQ120</f>
        <v>0</v>
      </c>
    </row>
    <row r="130" spans="1:10">
      <c r="A130">
        <v>9.8333300000000001</v>
      </c>
      <c r="B130">
        <f>Data!AI121</f>
        <v>1.8999999520019625E-2</v>
      </c>
      <c r="C130">
        <f>Data!AJ121</f>
        <v>0</v>
      </c>
      <c r="D130">
        <f>Data!AK121</f>
        <v>0</v>
      </c>
      <c r="E130">
        <f>Data!AL121</f>
        <v>0</v>
      </c>
      <c r="F130">
        <f>Data!AM121</f>
        <v>0</v>
      </c>
      <c r="G130">
        <f>Data!AN121</f>
        <v>0</v>
      </c>
      <c r="H130">
        <f>Data!AO121</f>
        <v>9.9999997473787516E-2</v>
      </c>
      <c r="I130">
        <f>Data!AP121</f>
        <v>9.9999997473787516E-2</v>
      </c>
      <c r="J130">
        <f>Data!AQ121</f>
        <v>0</v>
      </c>
    </row>
    <row r="131" spans="1:10">
      <c r="A131">
        <v>9.9166699999999999</v>
      </c>
      <c r="B131">
        <f>Data!AI122</f>
        <v>9.6088472673727654E-4</v>
      </c>
      <c r="C131">
        <f>Data!AJ122</f>
        <v>0</v>
      </c>
      <c r="D131">
        <f>Data!AK122</f>
        <v>0</v>
      </c>
      <c r="E131">
        <f>Data!AL122</f>
        <v>0</v>
      </c>
      <c r="F131">
        <f>Data!AM122</f>
        <v>0</v>
      </c>
      <c r="G131">
        <f>Data!AN122</f>
        <v>0</v>
      </c>
      <c r="H131">
        <f>Data!AO122</f>
        <v>1.4544250916515011E-2</v>
      </c>
      <c r="I131">
        <f>Data!AP122</f>
        <v>1.6921012502280064E-2</v>
      </c>
      <c r="J131">
        <f>Data!AQ122</f>
        <v>0</v>
      </c>
    </row>
    <row r="132" spans="1:10">
      <c r="A132">
        <v>10</v>
      </c>
      <c r="B132">
        <f>Data!AI123</f>
        <v>0</v>
      </c>
      <c r="C132">
        <f>Data!AJ123</f>
        <v>0</v>
      </c>
      <c r="D132">
        <f>Data!AK123</f>
        <v>0</v>
      </c>
      <c r="E132">
        <f>Data!AL123</f>
        <v>0</v>
      </c>
      <c r="F132">
        <f>Data!AM123</f>
        <v>0</v>
      </c>
      <c r="G132">
        <f>Data!AN123</f>
        <v>0</v>
      </c>
      <c r="H132">
        <f>Data!AO123</f>
        <v>0</v>
      </c>
      <c r="I132">
        <f>Data!AP123</f>
        <v>0</v>
      </c>
      <c r="J132">
        <f>Data!AQ123</f>
        <v>0</v>
      </c>
    </row>
    <row r="133" spans="1:10">
      <c r="B133" s="6"/>
      <c r="D133" s="6"/>
      <c r="E133" s="6"/>
      <c r="F133" s="6"/>
      <c r="G133" s="6"/>
      <c r="H133" s="6"/>
      <c r="I133" s="6"/>
    </row>
    <row r="134" spans="1:10">
      <c r="B134" s="6"/>
      <c r="D134" s="6"/>
      <c r="E134" s="6"/>
      <c r="F134" s="6"/>
      <c r="G134" s="6"/>
      <c r="H134" s="6"/>
      <c r="I134" s="6"/>
    </row>
    <row r="135" spans="1:10">
      <c r="B135" s="6"/>
      <c r="D135" s="6"/>
      <c r="E135" s="6"/>
      <c r="F135" s="6"/>
      <c r="G135" s="6"/>
      <c r="H135" s="6"/>
      <c r="I135" s="6"/>
    </row>
    <row r="136" spans="1:10">
      <c r="B136" s="6"/>
      <c r="D136" s="6"/>
      <c r="E136" s="6"/>
      <c r="F136" s="6"/>
      <c r="G136" s="6"/>
      <c r="H136" s="6"/>
      <c r="I136" s="6"/>
    </row>
    <row r="137" spans="1:10">
      <c r="B137" s="6"/>
      <c r="D137" s="6"/>
      <c r="E137" s="6"/>
      <c r="F137" s="6"/>
      <c r="G137" s="6"/>
      <c r="H137" s="6"/>
      <c r="I137" s="6"/>
    </row>
    <row r="138" spans="1:10">
      <c r="B138" s="6"/>
      <c r="D138" s="6"/>
      <c r="E138" s="6"/>
      <c r="F138" s="6"/>
      <c r="G138" s="6"/>
      <c r="H138" s="6"/>
      <c r="I138" s="6"/>
    </row>
    <row r="139" spans="1:10">
      <c r="B139" s="6"/>
      <c r="C139" s="6"/>
      <c r="D139" s="6"/>
      <c r="E139" s="6"/>
      <c r="F139" s="6"/>
      <c r="G139" s="6"/>
      <c r="H139" s="6"/>
      <c r="I139" s="6"/>
    </row>
    <row r="140" spans="1:10">
      <c r="B140" s="6"/>
      <c r="C140" s="6"/>
      <c r="D140" s="6"/>
      <c r="E140" s="6"/>
      <c r="F140" s="6"/>
      <c r="G140" s="6"/>
      <c r="H140" s="6"/>
      <c r="I140" s="6"/>
    </row>
    <row r="141" spans="1:10">
      <c r="B141" s="6"/>
      <c r="C141" s="6"/>
      <c r="D141" s="6"/>
      <c r="E141" s="6"/>
      <c r="F141" s="6"/>
      <c r="G141" s="6"/>
      <c r="H141" s="6"/>
      <c r="I141" s="6"/>
    </row>
    <row r="142" spans="1:10">
      <c r="B142" s="6"/>
      <c r="D142" s="6"/>
      <c r="E142" s="6"/>
      <c r="F142" s="6"/>
      <c r="G142" s="6"/>
      <c r="H142" s="6"/>
      <c r="I142" s="6"/>
    </row>
    <row r="143" spans="1:10">
      <c r="B143" s="6"/>
      <c r="D143" s="6"/>
      <c r="E143" s="6"/>
      <c r="F143" s="6"/>
      <c r="G143" s="6"/>
      <c r="H143" s="6"/>
      <c r="I143" s="6"/>
    </row>
    <row r="144" spans="1:10">
      <c r="B144" s="6"/>
      <c r="D144" s="6"/>
      <c r="E144" s="6"/>
      <c r="F144" s="6"/>
      <c r="G144" s="6"/>
      <c r="H144" s="6"/>
      <c r="I144" s="6"/>
    </row>
    <row r="145" spans="2:9">
      <c r="B145" s="6"/>
      <c r="D145" s="6"/>
      <c r="E145" s="6"/>
      <c r="F145" s="6"/>
      <c r="G145" s="6"/>
      <c r="H145" s="6"/>
      <c r="I145" s="6"/>
    </row>
    <row r="146" spans="2:9">
      <c r="B146" s="6"/>
      <c r="D146" s="6"/>
      <c r="E146" s="6"/>
      <c r="F146" s="6"/>
      <c r="G146" s="6"/>
      <c r="H146" s="6"/>
      <c r="I146" s="6"/>
    </row>
    <row r="147" spans="2:9">
      <c r="B147" s="6"/>
      <c r="D147" s="6"/>
      <c r="E147" s="6"/>
      <c r="F147" s="6"/>
      <c r="G147" s="6"/>
      <c r="H147" s="6"/>
      <c r="I147" s="6"/>
    </row>
    <row r="148" spans="2:9">
      <c r="B148" s="6"/>
      <c r="D148" s="6"/>
      <c r="E148" s="6"/>
      <c r="F148" s="6"/>
      <c r="G148" s="6"/>
      <c r="H148" s="6"/>
      <c r="I148" s="6"/>
    </row>
    <row r="149" spans="2:9">
      <c r="B149" s="6"/>
      <c r="D149" s="6"/>
      <c r="E149" s="6"/>
      <c r="F149" s="6"/>
      <c r="G149" s="6"/>
      <c r="H149" s="6"/>
      <c r="I149" s="6"/>
    </row>
    <row r="150" spans="2:9">
      <c r="B150" s="6"/>
      <c r="D150" s="6"/>
      <c r="E150" s="6"/>
      <c r="F150" s="6"/>
      <c r="G150" s="6"/>
      <c r="H150" s="6"/>
      <c r="I150" s="6"/>
    </row>
    <row r="151" spans="2:9">
      <c r="B151" s="6"/>
      <c r="C151" s="6"/>
      <c r="D151" s="6"/>
      <c r="E151" s="6"/>
      <c r="F151" s="6"/>
      <c r="G151" s="6"/>
      <c r="H151" s="6"/>
      <c r="I151" s="6"/>
    </row>
    <row r="152" spans="2:9">
      <c r="B152" s="6"/>
      <c r="C152" s="6"/>
      <c r="D152" s="6"/>
      <c r="E152" s="6"/>
      <c r="F152" s="6"/>
      <c r="G152" s="6"/>
      <c r="H152" s="6"/>
      <c r="I152" s="6"/>
    </row>
    <row r="153" spans="2:9">
      <c r="B153" s="6"/>
      <c r="D153" s="6"/>
      <c r="E153" s="6"/>
      <c r="F153" s="6"/>
      <c r="G153" s="6"/>
      <c r="H153" s="6"/>
      <c r="I153" s="6"/>
    </row>
    <row r="154" spans="2:9">
      <c r="B154" s="6"/>
      <c r="D154" s="6"/>
      <c r="E154" s="6"/>
      <c r="F154" s="6"/>
      <c r="G154" s="6"/>
      <c r="H154" s="6"/>
      <c r="I154" s="6"/>
    </row>
    <row r="155" spans="2:9">
      <c r="B155" s="6"/>
      <c r="D155" s="6"/>
      <c r="E155" s="6"/>
      <c r="F155" s="6"/>
      <c r="G155" s="6"/>
      <c r="H155" s="6"/>
      <c r="I155" s="6"/>
    </row>
    <row r="156" spans="2:9">
      <c r="B156" s="6"/>
      <c r="D156" s="6"/>
      <c r="E156" s="6"/>
      <c r="F156" s="6"/>
      <c r="G156" s="6"/>
      <c r="H156" s="6"/>
      <c r="I156" s="6"/>
    </row>
    <row r="157" spans="2:9">
      <c r="B157" s="6"/>
      <c r="D157" s="6"/>
      <c r="E157" s="6"/>
      <c r="F157" s="6"/>
      <c r="G157" s="6"/>
      <c r="H157" s="6"/>
      <c r="I157" s="6"/>
    </row>
    <row r="158" spans="2:9">
      <c r="B158" s="6"/>
      <c r="D158" s="6"/>
      <c r="E158" s="6"/>
      <c r="F158" s="6"/>
      <c r="G158" s="6"/>
      <c r="H158" s="6"/>
      <c r="I158" s="6"/>
    </row>
    <row r="159" spans="2:9">
      <c r="B159" s="6"/>
      <c r="D159" s="6"/>
      <c r="E159" s="6"/>
      <c r="F159" s="6"/>
      <c r="G159" s="6"/>
      <c r="H159" s="6"/>
      <c r="I159" s="6"/>
    </row>
    <row r="160" spans="2:9">
      <c r="B160" s="6"/>
      <c r="D160" s="6"/>
      <c r="E160" s="6"/>
      <c r="F160" s="6"/>
      <c r="G160" s="6"/>
      <c r="H160" s="6"/>
      <c r="I160" s="6"/>
    </row>
    <row r="161" spans="2:9">
      <c r="B161" s="6"/>
      <c r="D161" s="6"/>
      <c r="E161" s="6"/>
      <c r="F161" s="6"/>
      <c r="G161" s="6"/>
      <c r="H161" s="6"/>
      <c r="I161" s="6"/>
    </row>
    <row r="162" spans="2:9">
      <c r="B162" s="6"/>
      <c r="D162" s="6"/>
      <c r="E162" s="6"/>
      <c r="F162" s="6"/>
      <c r="G162" s="6"/>
      <c r="H162" s="6"/>
      <c r="I162" s="6"/>
    </row>
    <row r="163" spans="2:9">
      <c r="B163" s="6"/>
      <c r="C163" s="6"/>
      <c r="D163" s="6"/>
      <c r="E163" s="6"/>
      <c r="F163" s="6"/>
      <c r="G163" s="6"/>
      <c r="H163" s="6"/>
      <c r="I163" s="6"/>
    </row>
    <row r="164" spans="2:9">
      <c r="B164" s="6"/>
      <c r="C164" s="6"/>
      <c r="D164" s="6"/>
      <c r="E164" s="6"/>
      <c r="F164" s="6"/>
      <c r="G164" s="6"/>
      <c r="H164" s="6"/>
      <c r="I164" s="6"/>
    </row>
    <row r="165" spans="2:9">
      <c r="B165" s="6"/>
      <c r="C165" s="6"/>
      <c r="D165" s="6"/>
      <c r="E165" s="6"/>
      <c r="F165" s="6"/>
      <c r="G165" s="6"/>
      <c r="H165" s="6"/>
      <c r="I165" s="6"/>
    </row>
    <row r="166" spans="2:9">
      <c r="B166" s="6"/>
      <c r="D166" s="6"/>
      <c r="E166" s="6"/>
      <c r="F166" s="6"/>
      <c r="G166" s="6"/>
      <c r="H166" s="6"/>
      <c r="I166" s="6"/>
    </row>
    <row r="167" spans="2:9">
      <c r="B167" s="6"/>
      <c r="D167" s="6"/>
      <c r="E167" s="6"/>
      <c r="F167" s="6"/>
      <c r="G167" s="6"/>
      <c r="H167" s="6"/>
      <c r="I167" s="6"/>
    </row>
    <row r="168" spans="2:9">
      <c r="B168" s="6"/>
      <c r="D168" s="6"/>
      <c r="E168" s="6"/>
      <c r="F168" s="6"/>
      <c r="G168" s="6"/>
      <c r="H168" s="6"/>
      <c r="I168" s="6"/>
    </row>
    <row r="169" spans="2:9">
      <c r="B169" s="6"/>
      <c r="D169" s="6"/>
      <c r="E169" s="6"/>
      <c r="F169" s="6"/>
      <c r="G169" s="6"/>
      <c r="H169" s="6"/>
      <c r="I169" s="6"/>
    </row>
    <row r="170" spans="2:9">
      <c r="B170" s="6"/>
      <c r="D170" s="6"/>
      <c r="E170" s="6"/>
      <c r="F170" s="6"/>
      <c r="G170" s="6"/>
      <c r="H170" s="6"/>
      <c r="I170" s="6"/>
    </row>
    <row r="171" spans="2:9">
      <c r="B171" s="6"/>
      <c r="D171" s="6"/>
      <c r="E171" s="6"/>
      <c r="F171" s="6"/>
      <c r="G171" s="6"/>
      <c r="H171" s="6"/>
      <c r="I171" s="6"/>
    </row>
    <row r="172" spans="2:9">
      <c r="B172" s="6"/>
      <c r="D172" s="6"/>
      <c r="E172" s="6"/>
      <c r="F172" s="6"/>
      <c r="G172" s="6"/>
      <c r="H172" s="6"/>
      <c r="I172" s="6"/>
    </row>
    <row r="173" spans="2:9">
      <c r="B173" s="6"/>
      <c r="D173" s="6"/>
      <c r="E173" s="6"/>
      <c r="F173" s="6"/>
      <c r="G173" s="6"/>
      <c r="H173" s="6"/>
      <c r="I173" s="6"/>
    </row>
    <row r="174" spans="2:9">
      <c r="B174" s="6"/>
      <c r="D174" s="6"/>
      <c r="E174" s="6"/>
      <c r="F174" s="6"/>
      <c r="G174" s="6"/>
      <c r="H174" s="6"/>
      <c r="I174" s="6"/>
    </row>
    <row r="175" spans="2:9">
      <c r="B175" s="6"/>
      <c r="D175" s="6"/>
      <c r="E175" s="6"/>
      <c r="F175" s="6"/>
      <c r="G175" s="6"/>
      <c r="H175" s="6"/>
      <c r="I175" s="6"/>
    </row>
    <row r="176" spans="2:9">
      <c r="B176" s="6"/>
      <c r="C176" s="6"/>
      <c r="D176" s="6"/>
      <c r="E176" s="6"/>
      <c r="F176" s="6"/>
      <c r="G176" s="6"/>
      <c r="H176" s="6"/>
      <c r="I176" s="6"/>
    </row>
    <row r="177" spans="2:9">
      <c r="B177" s="6"/>
      <c r="C177" s="6"/>
      <c r="D177" s="6"/>
      <c r="E177" s="6"/>
      <c r="F177" s="6"/>
      <c r="G177" s="6"/>
      <c r="H177" s="6"/>
      <c r="I177" s="6"/>
    </row>
    <row r="178" spans="2:9">
      <c r="B178" s="6"/>
      <c r="D178" s="6"/>
      <c r="E178" s="6"/>
      <c r="F178" s="6"/>
      <c r="G178" s="6"/>
      <c r="H178" s="6"/>
      <c r="I178" s="6"/>
    </row>
    <row r="179" spans="2:9">
      <c r="B179" s="6"/>
      <c r="D179" s="6"/>
      <c r="E179" s="6"/>
      <c r="F179" s="6"/>
      <c r="G179" s="6"/>
      <c r="H179" s="6"/>
      <c r="I179" s="6"/>
    </row>
    <row r="180" spans="2:9">
      <c r="B180" s="6"/>
      <c r="D180" s="6"/>
      <c r="E180" s="6"/>
      <c r="F180" s="6"/>
      <c r="G180" s="6"/>
      <c r="H180" s="6"/>
      <c r="I180" s="6"/>
    </row>
    <row r="181" spans="2:9">
      <c r="B181" s="6"/>
      <c r="D181" s="6"/>
      <c r="E181" s="6"/>
      <c r="F181" s="6"/>
      <c r="G181" s="6"/>
      <c r="H181" s="6"/>
      <c r="I181" s="6"/>
    </row>
    <row r="182" spans="2:9">
      <c r="B182" s="6"/>
      <c r="D182" s="6"/>
      <c r="E182" s="6"/>
      <c r="F182" s="6"/>
      <c r="G182" s="6"/>
      <c r="H182" s="6"/>
      <c r="I182" s="6"/>
    </row>
    <row r="183" spans="2:9">
      <c r="B183" s="6"/>
      <c r="D183" s="6"/>
      <c r="E183" s="6"/>
      <c r="F183" s="6"/>
      <c r="G183" s="6"/>
      <c r="H183" s="6"/>
      <c r="I183" s="6"/>
    </row>
    <row r="184" spans="2:9">
      <c r="B184" s="6"/>
      <c r="D184" s="6"/>
      <c r="E184" s="6"/>
      <c r="F184" s="6"/>
      <c r="G184" s="6"/>
      <c r="H184" s="6"/>
      <c r="I184" s="6"/>
    </row>
    <row r="185" spans="2:9">
      <c r="B185" s="6"/>
      <c r="D185" s="6"/>
      <c r="E185" s="6"/>
      <c r="F185" s="6"/>
      <c r="G185" s="6"/>
      <c r="H185" s="6"/>
      <c r="I185" s="6"/>
    </row>
    <row r="186" spans="2:9">
      <c r="B186" s="6"/>
      <c r="D186" s="6"/>
      <c r="E186" s="6"/>
      <c r="F186" s="6"/>
      <c r="G186" s="6"/>
      <c r="H186" s="6"/>
      <c r="I186" s="6"/>
    </row>
    <row r="187" spans="2:9">
      <c r="B187" s="6"/>
      <c r="C187" s="6"/>
      <c r="D187" s="6"/>
      <c r="E187" s="6"/>
      <c r="F187" s="6"/>
      <c r="G187" s="6"/>
      <c r="H187" s="6"/>
      <c r="I187" s="6"/>
    </row>
    <row r="188" spans="2:9">
      <c r="B188" s="6"/>
      <c r="C188" s="6"/>
      <c r="D188" s="6"/>
      <c r="E188" s="6"/>
      <c r="F188" s="6"/>
      <c r="G188" s="6"/>
      <c r="H188" s="6"/>
      <c r="I188" s="6"/>
    </row>
    <row r="189" spans="2:9">
      <c r="B189" s="6"/>
      <c r="C189" s="6"/>
      <c r="D189" s="6"/>
      <c r="E189" s="6"/>
      <c r="F189" s="6"/>
      <c r="G189" s="6"/>
      <c r="H189" s="6"/>
      <c r="I189" s="6"/>
    </row>
    <row r="190" spans="2:9">
      <c r="B190" s="6"/>
      <c r="D190" s="6"/>
      <c r="E190" s="6"/>
      <c r="F190" s="6"/>
      <c r="G190" s="6"/>
      <c r="H190" s="6"/>
      <c r="I190" s="6"/>
    </row>
    <row r="191" spans="2:9">
      <c r="B191" s="6"/>
      <c r="D191" s="6"/>
      <c r="E191" s="6"/>
      <c r="F191" s="6"/>
      <c r="G191" s="6"/>
      <c r="H191" s="6"/>
      <c r="I191" s="6"/>
    </row>
    <row r="192" spans="2:9">
      <c r="B192" s="6"/>
      <c r="D192" s="6"/>
      <c r="E192" s="6"/>
      <c r="F192" s="6"/>
      <c r="G192" s="6"/>
      <c r="H192" s="6"/>
      <c r="I192" s="6"/>
    </row>
    <row r="193" spans="2:9">
      <c r="B193" s="6"/>
      <c r="D193" s="6"/>
      <c r="E193" s="6"/>
      <c r="F193" s="6"/>
      <c r="G193" s="6"/>
      <c r="H193" s="6"/>
      <c r="I193" s="6"/>
    </row>
    <row r="194" spans="2:9">
      <c r="B194" s="6"/>
      <c r="D194" s="6"/>
      <c r="E194" s="6"/>
      <c r="F194" s="6"/>
      <c r="G194" s="6"/>
      <c r="H194" s="6"/>
      <c r="I194" s="6"/>
    </row>
    <row r="195" spans="2:9">
      <c r="B195" s="6"/>
      <c r="D195" s="6"/>
      <c r="E195" s="6"/>
      <c r="F195" s="6"/>
      <c r="G195" s="6"/>
      <c r="H195" s="6"/>
      <c r="I195" s="6"/>
    </row>
    <row r="196" spans="2:9">
      <c r="B196" s="6"/>
      <c r="D196" s="6"/>
      <c r="E196" s="6"/>
      <c r="F196" s="6"/>
      <c r="G196" s="6"/>
      <c r="H196" s="6"/>
      <c r="I196" s="6"/>
    </row>
    <row r="197" spans="2:9">
      <c r="B197" s="6"/>
      <c r="D197" s="6"/>
      <c r="E197" s="6"/>
      <c r="F197" s="6"/>
      <c r="G197" s="6"/>
      <c r="H197" s="6"/>
      <c r="I197" s="6"/>
    </row>
    <row r="198" spans="2:9">
      <c r="B198" s="6"/>
      <c r="D198" s="6"/>
      <c r="E198" s="6"/>
      <c r="F198" s="6"/>
      <c r="G198" s="6"/>
      <c r="H198" s="6"/>
      <c r="I198" s="6"/>
    </row>
    <row r="199" spans="2:9">
      <c r="B199" s="6"/>
      <c r="C199" s="6"/>
      <c r="D199" s="6"/>
      <c r="E199" s="6"/>
      <c r="F199" s="6"/>
      <c r="G199" s="6"/>
      <c r="H199" s="6"/>
      <c r="I199" s="6"/>
    </row>
    <row r="200" spans="2:9">
      <c r="B200" s="6"/>
      <c r="C200" s="6"/>
      <c r="D200" s="6"/>
      <c r="E200" s="6"/>
      <c r="F200" s="6"/>
      <c r="G200" s="6"/>
      <c r="H200" s="6"/>
      <c r="I200" s="6"/>
    </row>
    <row r="201" spans="2:9">
      <c r="B201" s="6"/>
      <c r="D201" s="6"/>
      <c r="E201" s="6"/>
      <c r="F201" s="6"/>
      <c r="G201" s="6"/>
      <c r="H201" s="6"/>
      <c r="I201" s="6"/>
    </row>
    <row r="202" spans="2:9">
      <c r="B202" s="6"/>
      <c r="D202" s="6"/>
      <c r="E202" s="6"/>
      <c r="F202" s="6"/>
      <c r="G202" s="6"/>
      <c r="H202" s="6"/>
      <c r="I202" s="6"/>
    </row>
    <row r="203" spans="2:9">
      <c r="B203" s="6"/>
      <c r="D203" s="6"/>
      <c r="E203" s="6"/>
      <c r="F203" s="6"/>
      <c r="G203" s="6"/>
      <c r="H203" s="6"/>
      <c r="I203" s="6"/>
    </row>
    <row r="204" spans="2:9">
      <c r="B204" s="6"/>
      <c r="D204" s="6"/>
      <c r="E204" s="6"/>
      <c r="F204" s="6"/>
      <c r="G204" s="6"/>
      <c r="H204" s="6"/>
      <c r="I204" s="6"/>
    </row>
    <row r="205" spans="2:9">
      <c r="B205" s="6"/>
      <c r="D205" s="6"/>
      <c r="E205" s="6"/>
      <c r="F205" s="6"/>
      <c r="G205" s="6"/>
      <c r="H205" s="6"/>
      <c r="I205" s="6"/>
    </row>
    <row r="206" spans="2:9">
      <c r="B206" s="6"/>
      <c r="D206" s="6"/>
      <c r="E206" s="6"/>
      <c r="F206" s="6"/>
      <c r="G206" s="6"/>
      <c r="H206" s="6"/>
      <c r="I206" s="6"/>
    </row>
    <row r="207" spans="2:9">
      <c r="B207" s="6"/>
      <c r="D207" s="6"/>
      <c r="E207" s="6"/>
      <c r="F207" s="6"/>
      <c r="G207" s="6"/>
      <c r="H207" s="6"/>
      <c r="I207" s="6"/>
    </row>
    <row r="208" spans="2:9">
      <c r="B208" s="6"/>
      <c r="D208" s="6"/>
      <c r="E208" s="6"/>
      <c r="F208" s="6"/>
      <c r="G208" s="6"/>
      <c r="H208" s="6"/>
      <c r="I208" s="6"/>
    </row>
    <row r="209" spans="2:9">
      <c r="B209" s="6"/>
      <c r="D209" s="6"/>
      <c r="E209" s="6"/>
      <c r="F209" s="6"/>
      <c r="G209" s="6"/>
      <c r="H209" s="6"/>
      <c r="I209" s="6"/>
    </row>
    <row r="210" spans="2:9">
      <c r="B210" s="6"/>
      <c r="D210" s="6"/>
      <c r="E210" s="6"/>
      <c r="F210" s="6"/>
      <c r="G210" s="6"/>
      <c r="H210" s="6"/>
      <c r="I210" s="6"/>
    </row>
    <row r="211" spans="2:9">
      <c r="B211" s="6"/>
      <c r="C211" s="6"/>
      <c r="D211" s="6"/>
      <c r="E211" s="6"/>
      <c r="F211" s="6"/>
      <c r="G211" s="6"/>
      <c r="H211" s="6"/>
      <c r="I211" s="6"/>
    </row>
    <row r="212" spans="2:9">
      <c r="B212" s="6"/>
      <c r="C212" s="6"/>
      <c r="D212" s="6"/>
      <c r="E212" s="6"/>
      <c r="F212" s="6"/>
      <c r="G212" s="6"/>
      <c r="H212" s="6"/>
      <c r="I212" s="6"/>
    </row>
    <row r="213" spans="2:9">
      <c r="B213" s="6"/>
      <c r="C213" s="6"/>
      <c r="D213" s="6"/>
      <c r="E213" s="6"/>
      <c r="F213" s="6"/>
      <c r="G213" s="6"/>
      <c r="H213" s="6"/>
      <c r="I213" s="6"/>
    </row>
    <row r="214" spans="2:9">
      <c r="B214" s="6"/>
      <c r="D214" s="6"/>
      <c r="E214" s="6"/>
      <c r="F214" s="6"/>
      <c r="G214" s="6"/>
      <c r="H214" s="6"/>
      <c r="I214" s="6"/>
    </row>
    <row r="215" spans="2:9">
      <c r="B215" s="6"/>
      <c r="D215" s="6"/>
      <c r="E215" s="6"/>
      <c r="F215" s="6"/>
      <c r="G215" s="6"/>
      <c r="H215" s="6"/>
      <c r="I215" s="6"/>
    </row>
    <row r="216" spans="2:9">
      <c r="B216" s="6"/>
      <c r="D216" s="6"/>
      <c r="E216" s="6"/>
      <c r="F216" s="6"/>
      <c r="G216" s="6"/>
      <c r="H216" s="6"/>
      <c r="I216" s="6"/>
    </row>
    <row r="217" spans="2:9">
      <c r="B217" s="6"/>
      <c r="D217" s="6"/>
      <c r="E217" s="6"/>
      <c r="F217" s="6"/>
      <c r="G217" s="6"/>
      <c r="H217" s="6"/>
      <c r="I217" s="6"/>
    </row>
    <row r="218" spans="2:9">
      <c r="B218" s="6"/>
      <c r="D218" s="6"/>
      <c r="E218" s="6"/>
      <c r="F218" s="6"/>
      <c r="G218" s="6"/>
      <c r="H218" s="6"/>
      <c r="I218" s="6"/>
    </row>
    <row r="219" spans="2:9">
      <c r="B219" s="6"/>
      <c r="D219" s="6"/>
      <c r="E219" s="6"/>
      <c r="F219" s="6"/>
      <c r="G219" s="6"/>
      <c r="H219" s="6"/>
      <c r="I219" s="6"/>
    </row>
    <row r="220" spans="2:9">
      <c r="B220" s="6"/>
      <c r="D220" s="6"/>
      <c r="E220" s="6"/>
      <c r="F220" s="6"/>
      <c r="G220" s="6"/>
      <c r="H220" s="6"/>
      <c r="I220" s="6"/>
    </row>
    <row r="221" spans="2:9">
      <c r="B221" s="6"/>
      <c r="D221" s="6"/>
      <c r="E221" s="6"/>
      <c r="F221" s="6"/>
      <c r="G221" s="6"/>
      <c r="H221" s="6"/>
      <c r="I221" s="6"/>
    </row>
    <row r="222" spans="2:9">
      <c r="B222" s="6"/>
      <c r="D222" s="6"/>
      <c r="E222" s="6"/>
      <c r="F222" s="6"/>
      <c r="G222" s="6"/>
      <c r="H222" s="6"/>
      <c r="I222" s="6"/>
    </row>
    <row r="223" spans="2:9">
      <c r="B223" s="6"/>
      <c r="D223" s="6"/>
      <c r="E223" s="6"/>
      <c r="F223" s="6"/>
      <c r="G223" s="6"/>
      <c r="H223" s="6"/>
      <c r="I223" s="6"/>
    </row>
    <row r="224" spans="2:9">
      <c r="B224" s="6"/>
      <c r="C224" s="6"/>
      <c r="D224" s="6"/>
      <c r="E224" s="6"/>
      <c r="F224" s="6"/>
      <c r="G224" s="6"/>
      <c r="H224" s="6"/>
      <c r="I224" s="6"/>
    </row>
    <row r="225" spans="2:9">
      <c r="B225" s="6"/>
      <c r="C225" s="6"/>
      <c r="D225" s="6"/>
      <c r="E225" s="6"/>
      <c r="F225" s="6"/>
      <c r="G225" s="6"/>
      <c r="H225" s="6"/>
      <c r="I225" s="6"/>
    </row>
    <row r="226" spans="2:9">
      <c r="B226" s="6"/>
      <c r="D226" s="6"/>
      <c r="E226" s="6"/>
      <c r="F226" s="6"/>
      <c r="G226" s="6"/>
      <c r="H226" s="6"/>
      <c r="I226" s="6"/>
    </row>
    <row r="227" spans="2:9">
      <c r="B227" s="6"/>
      <c r="D227" s="6"/>
      <c r="E227" s="6"/>
      <c r="F227" s="6"/>
      <c r="G227" s="6"/>
      <c r="H227" s="6"/>
      <c r="I227" s="6"/>
    </row>
    <row r="228" spans="2:9">
      <c r="B228" s="6"/>
      <c r="D228" s="6"/>
      <c r="E228" s="6"/>
      <c r="F228" s="6"/>
      <c r="G228" s="6"/>
      <c r="H228" s="6"/>
      <c r="I228" s="6"/>
    </row>
    <row r="229" spans="2:9">
      <c r="B229" s="6"/>
      <c r="D229" s="6"/>
      <c r="E229" s="6"/>
      <c r="F229" s="6"/>
      <c r="G229" s="6"/>
      <c r="H229" s="6"/>
      <c r="I229" s="6"/>
    </row>
    <row r="230" spans="2:9">
      <c r="B230" s="6"/>
      <c r="D230" s="6"/>
      <c r="E230" s="6"/>
      <c r="F230" s="6"/>
      <c r="G230" s="6"/>
      <c r="H230" s="6"/>
      <c r="I230" s="6"/>
    </row>
    <row r="231" spans="2:9">
      <c r="B231" s="6"/>
      <c r="D231" s="6"/>
      <c r="E231" s="6"/>
      <c r="F231" s="6"/>
      <c r="G231" s="6"/>
      <c r="H231" s="6"/>
      <c r="I231" s="6"/>
    </row>
    <row r="232" spans="2:9">
      <c r="B232" s="6"/>
      <c r="D232" s="6"/>
      <c r="E232" s="6"/>
      <c r="F232" s="6"/>
      <c r="G232" s="6"/>
      <c r="H232" s="6"/>
      <c r="I232" s="6"/>
    </row>
    <row r="233" spans="2:9">
      <c r="B233" s="6"/>
      <c r="D233" s="6"/>
      <c r="E233" s="6"/>
      <c r="F233" s="6"/>
      <c r="G233" s="6"/>
      <c r="H233" s="6"/>
      <c r="I233" s="6"/>
    </row>
    <row r="234" spans="2:9">
      <c r="B234" s="6"/>
      <c r="D234" s="6"/>
      <c r="E234" s="6"/>
      <c r="F234" s="6"/>
      <c r="G234" s="6"/>
      <c r="H234" s="6"/>
      <c r="I234" s="6"/>
    </row>
    <row r="235" spans="2:9">
      <c r="B235" s="6"/>
      <c r="C235" s="6"/>
      <c r="D235" s="6"/>
      <c r="E235" s="6"/>
      <c r="F235" s="6"/>
      <c r="G235" s="6"/>
      <c r="H235" s="6"/>
      <c r="I235" s="6"/>
    </row>
    <row r="236" spans="2:9">
      <c r="B236" s="6"/>
      <c r="C236" s="6"/>
      <c r="D236" s="6"/>
      <c r="E236" s="6"/>
      <c r="F236" s="6"/>
      <c r="G236" s="6"/>
      <c r="H236" s="6"/>
      <c r="I236" s="6"/>
    </row>
    <row r="237" spans="2:9">
      <c r="B237" s="6"/>
      <c r="C237" s="6"/>
      <c r="D237" s="6"/>
      <c r="E237" s="6"/>
      <c r="F237" s="6"/>
      <c r="G237" s="6"/>
      <c r="H237" s="6"/>
      <c r="I237" s="6"/>
    </row>
    <row r="238" spans="2:9">
      <c r="B238" s="6"/>
      <c r="D238" s="6"/>
      <c r="E238" s="6"/>
      <c r="F238" s="6"/>
      <c r="G238" s="6"/>
      <c r="H238" s="6"/>
      <c r="I238" s="6"/>
    </row>
    <row r="239" spans="2:9">
      <c r="B239" s="6"/>
      <c r="D239" s="6"/>
      <c r="E239" s="6"/>
      <c r="F239" s="6"/>
      <c r="G239" s="6"/>
      <c r="H239" s="6"/>
      <c r="I239" s="6"/>
    </row>
    <row r="240" spans="2:9">
      <c r="B240" s="6"/>
      <c r="D240" s="6"/>
      <c r="E240" s="6"/>
      <c r="F240" s="6"/>
      <c r="G240" s="6"/>
      <c r="H240" s="6"/>
      <c r="I240" s="6"/>
    </row>
    <row r="241" spans="2:9">
      <c r="B241" s="6"/>
      <c r="D241" s="6"/>
      <c r="E241" s="6"/>
      <c r="F241" s="6"/>
      <c r="G241" s="6"/>
      <c r="H241" s="6"/>
      <c r="I241" s="6"/>
    </row>
    <row r="242" spans="2:9">
      <c r="B242" s="6"/>
      <c r="D242" s="6"/>
      <c r="E242" s="6"/>
      <c r="F242" s="6"/>
      <c r="G242" s="6"/>
      <c r="H242" s="6"/>
      <c r="I242" s="6"/>
    </row>
    <row r="243" spans="2:9">
      <c r="B243" s="6"/>
      <c r="D243" s="6"/>
      <c r="E243" s="6"/>
      <c r="F243" s="6"/>
      <c r="G243" s="6"/>
      <c r="H243" s="6"/>
      <c r="I243" s="6"/>
    </row>
    <row r="244" spans="2:9">
      <c r="B244" s="6"/>
      <c r="D244" s="6"/>
      <c r="E244" s="6"/>
      <c r="F244" s="6"/>
      <c r="G244" s="6"/>
      <c r="H244" s="6"/>
      <c r="I244" s="6"/>
    </row>
    <row r="245" spans="2:9">
      <c r="B245" s="6"/>
      <c r="D245" s="6"/>
      <c r="E245" s="6"/>
      <c r="F245" s="6"/>
      <c r="G245" s="6"/>
      <c r="H245" s="6"/>
      <c r="I245" s="6"/>
    </row>
    <row r="246" spans="2:9">
      <c r="B246" s="6"/>
      <c r="D246" s="6"/>
      <c r="E246" s="6"/>
      <c r="F246" s="6"/>
      <c r="G246" s="6"/>
      <c r="H246" s="6"/>
      <c r="I246" s="6"/>
    </row>
    <row r="247" spans="2:9">
      <c r="B247" s="6"/>
      <c r="C247" s="6"/>
      <c r="D247" s="6"/>
      <c r="E247" s="6"/>
      <c r="F247" s="6"/>
      <c r="G247" s="6"/>
      <c r="H247" s="6"/>
      <c r="I247" s="6"/>
    </row>
    <row r="248" spans="2:9">
      <c r="B248" s="6"/>
      <c r="C248" s="6"/>
      <c r="D248" s="6"/>
      <c r="E248" s="6"/>
      <c r="F248" s="6"/>
      <c r="G248" s="6"/>
      <c r="H248" s="6"/>
      <c r="I248" s="6"/>
    </row>
    <row r="249" spans="2:9">
      <c r="B249" s="6"/>
      <c r="D249" s="6"/>
      <c r="E249" s="6"/>
      <c r="F249" s="6"/>
      <c r="G249" s="6"/>
      <c r="H249" s="6"/>
      <c r="I249" s="6"/>
    </row>
    <row r="250" spans="2:9">
      <c r="B250" s="6"/>
      <c r="D250" s="6"/>
      <c r="E250" s="6"/>
      <c r="F250" s="6"/>
      <c r="G250" s="6"/>
      <c r="H250" s="6"/>
      <c r="I250" s="6"/>
    </row>
    <row r="251" spans="2:9">
      <c r="B251" s="6"/>
      <c r="D251" s="6"/>
      <c r="E251" s="6"/>
      <c r="F251" s="6"/>
      <c r="G251" s="6"/>
      <c r="H251" s="6"/>
      <c r="I251" s="6"/>
    </row>
    <row r="252" spans="2:9">
      <c r="B252" s="6"/>
      <c r="D252" s="6"/>
      <c r="E252" s="6"/>
      <c r="F252" s="6"/>
      <c r="G252" s="6"/>
      <c r="H252" s="6"/>
      <c r="I252" s="6"/>
    </row>
    <row r="253" spans="2:9">
      <c r="B253" s="6"/>
      <c r="D253" s="6"/>
      <c r="E253" s="6"/>
      <c r="F253" s="6"/>
      <c r="G253" s="6"/>
      <c r="H253" s="6"/>
      <c r="I253" s="6"/>
    </row>
    <row r="254" spans="2:9">
      <c r="B254" s="6"/>
      <c r="D254" s="6"/>
      <c r="E254" s="6"/>
      <c r="F254" s="6"/>
      <c r="G254" s="6"/>
      <c r="H254" s="6"/>
      <c r="I254" s="6"/>
    </row>
    <row r="255" spans="2:9">
      <c r="B255" s="6"/>
      <c r="D255" s="6"/>
      <c r="E255" s="6"/>
      <c r="F255" s="6"/>
      <c r="G255" s="6"/>
      <c r="H255" s="6"/>
      <c r="I255" s="6"/>
    </row>
    <row r="256" spans="2:9">
      <c r="B256" s="6"/>
      <c r="D256" s="6"/>
      <c r="E256" s="6"/>
      <c r="F256" s="6"/>
      <c r="G256" s="6"/>
      <c r="H256" s="6"/>
      <c r="I256" s="6"/>
    </row>
    <row r="257" spans="2:9">
      <c r="B257" s="6"/>
      <c r="D257" s="6"/>
      <c r="E257" s="6"/>
      <c r="F257" s="6"/>
      <c r="G257" s="6"/>
      <c r="H257" s="6"/>
      <c r="I257" s="6"/>
    </row>
    <row r="258" spans="2:9">
      <c r="B258" s="6"/>
      <c r="D258" s="6"/>
      <c r="E258" s="6"/>
      <c r="F258" s="6"/>
      <c r="G258" s="6"/>
      <c r="H258" s="6"/>
      <c r="I258" s="6"/>
    </row>
    <row r="259" spans="2:9">
      <c r="B259" s="6"/>
      <c r="C259" s="6"/>
      <c r="D259" s="6"/>
      <c r="E259" s="6"/>
      <c r="F259" s="6"/>
      <c r="G259" s="6"/>
      <c r="H259" s="6"/>
      <c r="I259" s="6"/>
    </row>
    <row r="260" spans="2:9">
      <c r="B260" s="6"/>
      <c r="C260" s="6"/>
      <c r="D260" s="6"/>
      <c r="E260" s="6"/>
      <c r="F260" s="6"/>
      <c r="G260" s="6"/>
      <c r="H260" s="6"/>
      <c r="I260" s="6"/>
    </row>
    <row r="261" spans="2:9">
      <c r="B261" s="6"/>
      <c r="D261" s="6"/>
      <c r="E261" s="6"/>
      <c r="F261" s="6"/>
      <c r="G261" s="6"/>
      <c r="H261" s="6"/>
      <c r="I261" s="6"/>
    </row>
    <row r="262" spans="2:9">
      <c r="B262" s="6"/>
      <c r="D262" s="6"/>
      <c r="E262" s="6"/>
      <c r="F262" s="6"/>
      <c r="G262" s="6"/>
      <c r="H262" s="6"/>
      <c r="I262" s="6"/>
    </row>
    <row r="263" spans="2:9">
      <c r="B263" s="6"/>
      <c r="D263" s="6"/>
      <c r="E263" s="6"/>
      <c r="F263" s="6"/>
      <c r="G263" s="6"/>
      <c r="H263" s="6"/>
      <c r="I263" s="6"/>
    </row>
    <row r="264" spans="2:9">
      <c r="B264" s="6"/>
      <c r="D264" s="6"/>
      <c r="E264" s="6"/>
      <c r="F264" s="6"/>
      <c r="G264" s="6"/>
      <c r="H264" s="6"/>
      <c r="I264" s="6"/>
    </row>
    <row r="265" spans="2:9">
      <c r="B265" s="6"/>
      <c r="D265" s="6"/>
      <c r="E265" s="6"/>
      <c r="F265" s="6"/>
      <c r="G265" s="6"/>
      <c r="H265" s="6"/>
      <c r="I265" s="6"/>
    </row>
    <row r="266" spans="2:9">
      <c r="B266" s="6"/>
      <c r="D266" s="6"/>
      <c r="E266" s="6"/>
      <c r="F266" s="6"/>
      <c r="G266" s="6"/>
      <c r="H266" s="6"/>
      <c r="I266" s="6"/>
    </row>
    <row r="267" spans="2:9">
      <c r="B267" s="6"/>
      <c r="D267" s="6"/>
      <c r="E267" s="6"/>
      <c r="F267" s="6"/>
      <c r="G267" s="6"/>
      <c r="H267" s="6"/>
      <c r="I267" s="6"/>
    </row>
    <row r="268" spans="2:9">
      <c r="B268" s="6"/>
      <c r="D268" s="6"/>
      <c r="E268" s="6"/>
      <c r="F268" s="6"/>
      <c r="G268" s="6"/>
      <c r="H268" s="6"/>
      <c r="I268" s="6"/>
    </row>
    <row r="269" spans="2:9">
      <c r="B269" s="6"/>
      <c r="D269" s="6"/>
      <c r="E269" s="6"/>
      <c r="F269" s="6"/>
      <c r="G269" s="6"/>
      <c r="H269" s="6"/>
      <c r="I269" s="6"/>
    </row>
    <row r="270" spans="2:9">
      <c r="B270" s="6"/>
      <c r="D270" s="6"/>
      <c r="E270" s="6"/>
      <c r="F270" s="6"/>
      <c r="G270" s="6"/>
      <c r="H270" s="6"/>
      <c r="I270" s="6"/>
    </row>
    <row r="271" spans="2:9">
      <c r="B271" s="6"/>
      <c r="D271" s="6"/>
      <c r="E271" s="6"/>
      <c r="F271" s="6"/>
      <c r="G271" s="6"/>
      <c r="H271" s="6"/>
      <c r="I271" s="6"/>
    </row>
    <row r="272" spans="2:9">
      <c r="B272" s="6"/>
      <c r="C272" s="6"/>
      <c r="D272" s="6"/>
      <c r="E272" s="6"/>
      <c r="F272" s="6"/>
      <c r="G272" s="6"/>
      <c r="H272" s="6"/>
      <c r="I272" s="6"/>
    </row>
    <row r="273" spans="2:9">
      <c r="B273" s="6"/>
      <c r="C273" s="6"/>
      <c r="D273" s="6"/>
      <c r="E273" s="6"/>
      <c r="F273" s="6"/>
      <c r="G273" s="6"/>
      <c r="H273" s="6"/>
      <c r="I273" s="6"/>
    </row>
    <row r="274" spans="2:9">
      <c r="B274" s="6"/>
      <c r="D274" s="6"/>
      <c r="E274" s="6"/>
      <c r="F274" s="6"/>
      <c r="G274" s="6"/>
      <c r="H274" s="6"/>
      <c r="I274" s="6"/>
    </row>
    <row r="275" spans="2:9">
      <c r="B275" s="6"/>
      <c r="D275" s="6"/>
      <c r="E275" s="6"/>
      <c r="F275" s="6"/>
      <c r="G275" s="6"/>
      <c r="H275" s="6"/>
      <c r="I275" s="6"/>
    </row>
    <row r="276" spans="2:9">
      <c r="B276" s="6"/>
      <c r="D276" s="6"/>
      <c r="E276" s="6"/>
      <c r="F276" s="6"/>
      <c r="G276" s="6"/>
      <c r="H276" s="6"/>
      <c r="I276" s="6"/>
    </row>
    <row r="277" spans="2:9">
      <c r="B277" s="6"/>
      <c r="D277" s="6"/>
      <c r="E277" s="6"/>
      <c r="F277" s="6"/>
      <c r="G277" s="6"/>
      <c r="H277" s="6"/>
      <c r="I277" s="6"/>
    </row>
    <row r="278" spans="2:9">
      <c r="B278" s="6"/>
      <c r="D278" s="6"/>
      <c r="E278" s="6"/>
      <c r="F278" s="6"/>
      <c r="G278" s="6"/>
      <c r="H278" s="6"/>
      <c r="I278" s="6"/>
    </row>
    <row r="279" spans="2:9">
      <c r="B279" s="6"/>
      <c r="D279" s="6"/>
      <c r="E279" s="6"/>
      <c r="F279" s="6"/>
      <c r="G279" s="6"/>
      <c r="H279" s="6"/>
      <c r="I279" s="6"/>
    </row>
    <row r="280" spans="2:9">
      <c r="B280" s="6"/>
      <c r="D280" s="6"/>
      <c r="E280" s="6"/>
      <c r="F280" s="6"/>
      <c r="G280" s="6"/>
      <c r="H280" s="6"/>
      <c r="I280" s="6"/>
    </row>
    <row r="281" spans="2:9">
      <c r="B281" s="6"/>
      <c r="D281" s="6"/>
      <c r="E281" s="6"/>
      <c r="F281" s="6"/>
      <c r="G281" s="6"/>
      <c r="H281" s="6"/>
      <c r="I281" s="6"/>
    </row>
    <row r="282" spans="2:9">
      <c r="B282" s="6"/>
      <c r="D282" s="6"/>
      <c r="E282" s="6"/>
      <c r="F282" s="6"/>
      <c r="G282" s="6"/>
      <c r="H282" s="6"/>
      <c r="I282" s="6"/>
    </row>
    <row r="283" spans="2:9">
      <c r="B283" s="6"/>
      <c r="D283" s="6"/>
      <c r="E283" s="6"/>
      <c r="F283" s="6"/>
      <c r="G283" s="6"/>
      <c r="H283" s="6"/>
      <c r="I283" s="6"/>
    </row>
    <row r="284" spans="2:9">
      <c r="B284" s="6"/>
      <c r="C284" s="6"/>
      <c r="D284" s="6"/>
      <c r="E284" s="6"/>
      <c r="F284" s="6"/>
      <c r="G284" s="6"/>
      <c r="H284" s="6"/>
      <c r="I284" s="6"/>
    </row>
    <row r="285" spans="2:9">
      <c r="B285" s="6"/>
      <c r="C285" s="6"/>
      <c r="D285" s="6"/>
      <c r="E285" s="6"/>
      <c r="F285" s="6"/>
      <c r="G285" s="6"/>
      <c r="H285" s="6"/>
      <c r="I285" s="6"/>
    </row>
    <row r="286" spans="2:9">
      <c r="B286" s="6"/>
      <c r="D286" s="6"/>
      <c r="E286" s="6"/>
      <c r="F286" s="6"/>
      <c r="G286" s="6"/>
      <c r="H286" s="6"/>
      <c r="I286" s="6"/>
    </row>
    <row r="287" spans="2:9">
      <c r="B287" s="6"/>
      <c r="D287" s="6"/>
      <c r="E287" s="6"/>
      <c r="F287" s="6"/>
      <c r="G287" s="6"/>
      <c r="H287" s="6"/>
      <c r="I287" s="6"/>
    </row>
    <row r="288" spans="2:9">
      <c r="B288" s="6"/>
      <c r="D288" s="6"/>
      <c r="E288" s="6"/>
      <c r="F288" s="6"/>
      <c r="G288" s="6"/>
      <c r="H288" s="6"/>
      <c r="I288" s="6"/>
    </row>
    <row r="289" spans="2:9">
      <c r="B289" s="6"/>
      <c r="D289" s="6"/>
      <c r="E289" s="6"/>
      <c r="F289" s="6"/>
      <c r="G289" s="6"/>
      <c r="H289" s="6"/>
      <c r="I289" s="6"/>
    </row>
    <row r="290" spans="2:9">
      <c r="B290" s="6"/>
      <c r="D290" s="6"/>
      <c r="E290" s="6"/>
      <c r="F290" s="6"/>
      <c r="G290" s="6"/>
      <c r="H290" s="6"/>
      <c r="I290" s="6"/>
    </row>
    <row r="291" spans="2:9">
      <c r="B291" s="6"/>
      <c r="D291" s="6"/>
      <c r="E291" s="6"/>
      <c r="F291" s="6"/>
      <c r="G291" s="6"/>
      <c r="H291" s="6"/>
      <c r="I291" s="6"/>
    </row>
    <row r="292" spans="2:9">
      <c r="B292" s="6"/>
      <c r="D292" s="6"/>
      <c r="E292" s="6"/>
      <c r="F292" s="6"/>
      <c r="G292" s="6"/>
      <c r="H292" s="6"/>
      <c r="I292" s="6"/>
    </row>
    <row r="293" spans="2:9">
      <c r="B293" s="6"/>
      <c r="D293" s="6"/>
      <c r="E293" s="6"/>
      <c r="F293" s="6"/>
      <c r="G293" s="6"/>
      <c r="H293" s="6"/>
      <c r="I293" s="6"/>
    </row>
    <row r="294" spans="2:9">
      <c r="B294" s="6"/>
      <c r="D294" s="6"/>
      <c r="E294" s="6"/>
      <c r="F294" s="6"/>
      <c r="G294" s="6"/>
      <c r="H294" s="6"/>
      <c r="I294" s="6"/>
    </row>
    <row r="295" spans="2:9">
      <c r="B295" s="6"/>
      <c r="C295" s="6"/>
      <c r="D295" s="6"/>
      <c r="E295" s="6"/>
      <c r="F295" s="6"/>
      <c r="G295" s="6"/>
      <c r="H295" s="6"/>
      <c r="I295" s="6"/>
    </row>
    <row r="296" spans="2:9">
      <c r="B296" s="6"/>
      <c r="C296" s="6"/>
      <c r="D296" s="6"/>
      <c r="E296" s="6"/>
      <c r="F296" s="6"/>
      <c r="G296" s="6"/>
      <c r="H296" s="6"/>
      <c r="I296" s="6"/>
    </row>
    <row r="297" spans="2:9">
      <c r="B297" s="6"/>
      <c r="C297" s="6"/>
      <c r="D297" s="6"/>
      <c r="E297" s="6"/>
      <c r="F297" s="6"/>
      <c r="G297" s="6"/>
      <c r="H297" s="6"/>
      <c r="I297" s="6"/>
    </row>
    <row r="298" spans="2:9">
      <c r="B298" s="6"/>
      <c r="D298" s="6"/>
      <c r="E298" s="6"/>
      <c r="F298" s="6"/>
      <c r="G298" s="6"/>
      <c r="H298" s="6"/>
      <c r="I298" s="6"/>
    </row>
    <row r="299" spans="2:9">
      <c r="B299" s="6"/>
      <c r="D299" s="6"/>
      <c r="E299" s="6"/>
      <c r="F299" s="6"/>
      <c r="G299" s="6"/>
      <c r="H299" s="6"/>
      <c r="I299" s="6"/>
    </row>
    <row r="300" spans="2:9">
      <c r="B300" s="6"/>
      <c r="D300" s="6"/>
      <c r="E300" s="6"/>
      <c r="F300" s="6"/>
      <c r="G300" s="6"/>
      <c r="H300" s="6"/>
      <c r="I300" s="6"/>
    </row>
    <row r="301" spans="2:9">
      <c r="B301" s="6"/>
      <c r="D301" s="6"/>
      <c r="E301" s="6"/>
      <c r="F301" s="6"/>
      <c r="G301" s="6"/>
      <c r="H301" s="6"/>
      <c r="I301" s="6"/>
    </row>
    <row r="302" spans="2:9">
      <c r="B302" s="6"/>
      <c r="D302" s="6"/>
      <c r="E302" s="6"/>
      <c r="F302" s="6"/>
      <c r="G302" s="6"/>
      <c r="H302" s="6"/>
      <c r="I302" s="6"/>
    </row>
    <row r="303" spans="2:9">
      <c r="B303" s="6"/>
      <c r="D303" s="6"/>
      <c r="E303" s="6"/>
      <c r="F303" s="6"/>
      <c r="G303" s="6"/>
      <c r="H303" s="6"/>
      <c r="I303" s="6"/>
    </row>
    <row r="304" spans="2:9">
      <c r="B304" s="6"/>
      <c r="D304" s="6"/>
      <c r="E304" s="6"/>
      <c r="F304" s="6"/>
      <c r="G304" s="6"/>
      <c r="H304" s="6"/>
      <c r="I304" s="6"/>
    </row>
    <row r="305" spans="2:9">
      <c r="B305" s="6"/>
      <c r="D305" s="6"/>
      <c r="E305" s="6"/>
      <c r="F305" s="6"/>
      <c r="G305" s="6"/>
      <c r="H305" s="6"/>
      <c r="I305" s="6"/>
    </row>
    <row r="306" spans="2:9">
      <c r="B306" s="6"/>
      <c r="D306" s="6"/>
      <c r="E306" s="6"/>
      <c r="F306" s="6"/>
      <c r="G306" s="6"/>
      <c r="H306" s="6"/>
      <c r="I306" s="6"/>
    </row>
    <row r="307" spans="2:9">
      <c r="B307" s="6"/>
      <c r="C307" s="6"/>
      <c r="D307" s="6"/>
      <c r="E307" s="6"/>
      <c r="F307" s="6"/>
      <c r="G307" s="6"/>
      <c r="H307" s="6"/>
      <c r="I307" s="6"/>
    </row>
    <row r="308" spans="2:9">
      <c r="B308" s="6"/>
      <c r="C308" s="6"/>
      <c r="D308" s="6"/>
      <c r="E308" s="6"/>
      <c r="F308" s="6"/>
      <c r="G308" s="6"/>
      <c r="H308" s="6"/>
      <c r="I308" s="6"/>
    </row>
    <row r="309" spans="2:9">
      <c r="B309" s="6"/>
      <c r="D309" s="6"/>
      <c r="E309" s="6"/>
      <c r="F309" s="6"/>
      <c r="G309" s="6"/>
      <c r="H309" s="6"/>
      <c r="I309" s="6"/>
    </row>
    <row r="310" spans="2:9">
      <c r="B310" s="6"/>
      <c r="D310" s="6"/>
      <c r="E310" s="6"/>
      <c r="F310" s="6"/>
      <c r="G310" s="6"/>
      <c r="H310" s="6"/>
      <c r="I310" s="6"/>
    </row>
    <row r="311" spans="2:9">
      <c r="B311" s="6"/>
      <c r="D311" s="6"/>
      <c r="E311" s="6"/>
      <c r="F311" s="6"/>
      <c r="G311" s="6"/>
      <c r="H311" s="6"/>
      <c r="I311" s="6"/>
    </row>
    <row r="312" spans="2:9">
      <c r="B312" s="6"/>
      <c r="D312" s="6"/>
      <c r="E312" s="6"/>
      <c r="F312" s="6"/>
      <c r="G312" s="6"/>
      <c r="H312" s="6"/>
      <c r="I312" s="6"/>
    </row>
    <row r="313" spans="2:9">
      <c r="B313" s="6"/>
      <c r="D313" s="6"/>
      <c r="E313" s="6"/>
      <c r="F313" s="6"/>
      <c r="G313" s="6"/>
      <c r="H313" s="6"/>
      <c r="I313" s="6"/>
    </row>
    <row r="314" spans="2:9">
      <c r="B314" s="6"/>
      <c r="D314" s="6"/>
      <c r="E314" s="6"/>
      <c r="F314" s="6"/>
      <c r="G314" s="6"/>
      <c r="H314" s="6"/>
      <c r="I314" s="6"/>
    </row>
    <row r="315" spans="2:9">
      <c r="B315" s="6"/>
      <c r="D315" s="6"/>
      <c r="E315" s="6"/>
      <c r="F315" s="6"/>
      <c r="G315" s="6"/>
      <c r="H315" s="6"/>
      <c r="I315" s="6"/>
    </row>
    <row r="316" spans="2:9">
      <c r="B316" s="6"/>
      <c r="D316" s="6"/>
      <c r="E316" s="6"/>
      <c r="F316" s="6"/>
      <c r="G316" s="6"/>
      <c r="H316" s="6"/>
      <c r="I316" s="6"/>
    </row>
    <row r="317" spans="2:9">
      <c r="B317" s="6"/>
      <c r="D317" s="6"/>
      <c r="E317" s="6"/>
      <c r="F317" s="6"/>
      <c r="G317" s="6"/>
      <c r="H317" s="6"/>
      <c r="I317" s="6"/>
    </row>
    <row r="318" spans="2:9">
      <c r="B318" s="6"/>
      <c r="D318" s="6"/>
      <c r="E318" s="6"/>
      <c r="F318" s="6"/>
      <c r="G318" s="6"/>
      <c r="H318" s="6"/>
      <c r="I318" s="6"/>
    </row>
    <row r="319" spans="2:9">
      <c r="B319" s="6"/>
      <c r="D319" s="6"/>
      <c r="E319" s="6"/>
      <c r="F319" s="6"/>
      <c r="G319" s="6"/>
      <c r="H319" s="6"/>
      <c r="I319" s="6"/>
    </row>
    <row r="320" spans="2:9">
      <c r="B320" s="6"/>
      <c r="C320" s="6"/>
      <c r="D320" s="6"/>
      <c r="E320" s="6"/>
      <c r="F320" s="6"/>
      <c r="G320" s="6"/>
      <c r="H320" s="6"/>
      <c r="I320" s="6"/>
    </row>
    <row r="321" spans="2:9">
      <c r="B321" s="6"/>
      <c r="C321" s="6"/>
      <c r="D321" s="6"/>
      <c r="E321" s="6"/>
      <c r="F321" s="6"/>
      <c r="G321" s="6"/>
      <c r="H321" s="6"/>
      <c r="I321" s="6"/>
    </row>
    <row r="322" spans="2:9">
      <c r="B322" s="6"/>
      <c r="D322" s="6"/>
      <c r="E322" s="6"/>
      <c r="F322" s="6"/>
      <c r="G322" s="6"/>
      <c r="H322" s="6"/>
      <c r="I322" s="6"/>
    </row>
    <row r="323" spans="2:9">
      <c r="B323" s="6"/>
      <c r="D323" s="6"/>
      <c r="E323" s="6"/>
      <c r="F323" s="6"/>
      <c r="G323" s="6"/>
      <c r="H323" s="6"/>
      <c r="I323" s="6"/>
    </row>
    <row r="324" spans="2:9">
      <c r="B324" s="6"/>
      <c r="D324" s="6"/>
      <c r="E324" s="6"/>
      <c r="F324" s="6"/>
      <c r="G324" s="6"/>
      <c r="H324" s="6"/>
      <c r="I324" s="6"/>
    </row>
    <row r="325" spans="2:9">
      <c r="B325" s="6"/>
      <c r="D325" s="6"/>
      <c r="E325" s="6"/>
      <c r="F325" s="6"/>
      <c r="G325" s="6"/>
      <c r="H325" s="6"/>
      <c r="I325" s="6"/>
    </row>
    <row r="326" spans="2:9">
      <c r="B326" s="6"/>
      <c r="D326" s="6"/>
      <c r="E326" s="6"/>
      <c r="F326" s="6"/>
      <c r="G326" s="6"/>
      <c r="H326" s="6"/>
      <c r="I326" s="6"/>
    </row>
    <row r="327" spans="2:9">
      <c r="B327" s="6"/>
      <c r="D327" s="6"/>
      <c r="E327" s="6"/>
      <c r="F327" s="6"/>
      <c r="G327" s="6"/>
      <c r="H327" s="6"/>
      <c r="I327" s="6"/>
    </row>
    <row r="328" spans="2:9">
      <c r="B328" s="6"/>
      <c r="D328" s="6"/>
      <c r="E328" s="6"/>
      <c r="F328" s="6"/>
      <c r="G328" s="6"/>
      <c r="H328" s="6"/>
      <c r="I328" s="6"/>
    </row>
    <row r="329" spans="2:9">
      <c r="B329" s="6"/>
      <c r="D329" s="6"/>
      <c r="E329" s="6"/>
      <c r="F329" s="6"/>
      <c r="G329" s="6"/>
      <c r="H329" s="6"/>
      <c r="I329" s="6"/>
    </row>
    <row r="330" spans="2:9">
      <c r="B330" s="6"/>
      <c r="D330" s="6"/>
      <c r="E330" s="6"/>
      <c r="F330" s="6"/>
      <c r="G330" s="6"/>
      <c r="H330" s="6"/>
      <c r="I330" s="6"/>
    </row>
    <row r="331" spans="2:9">
      <c r="B331" s="6"/>
      <c r="D331" s="6"/>
      <c r="E331" s="6"/>
      <c r="F331" s="6"/>
      <c r="G331" s="6"/>
      <c r="H331" s="6"/>
      <c r="I331" s="6"/>
    </row>
    <row r="332" spans="2:9">
      <c r="B332" s="6"/>
      <c r="D332" s="6"/>
      <c r="E332" s="6"/>
      <c r="F332" s="6"/>
      <c r="G332" s="6"/>
      <c r="H332" s="6"/>
      <c r="I332" s="6"/>
    </row>
    <row r="333" spans="2:9">
      <c r="B333" s="6"/>
      <c r="C333" s="6"/>
      <c r="D333" s="6"/>
      <c r="E333" s="6"/>
      <c r="F333" s="6"/>
      <c r="G333" s="6"/>
      <c r="H333" s="6"/>
      <c r="I333" s="6"/>
    </row>
    <row r="334" spans="2:9">
      <c r="B334" s="6"/>
      <c r="D334" s="6"/>
      <c r="E334" s="6"/>
      <c r="F334" s="6"/>
      <c r="G334" s="6"/>
      <c r="H334" s="6"/>
      <c r="I334" s="6"/>
    </row>
    <row r="335" spans="2:9">
      <c r="B335" s="6"/>
      <c r="D335" s="6"/>
      <c r="E335" s="6"/>
      <c r="F335" s="6"/>
      <c r="G335" s="6"/>
      <c r="H335" s="6"/>
      <c r="I335" s="6"/>
    </row>
    <row r="336" spans="2:9">
      <c r="B336" s="6"/>
      <c r="D336" s="6"/>
      <c r="E336" s="6"/>
      <c r="F336" s="6"/>
      <c r="G336" s="6"/>
      <c r="H336" s="6"/>
      <c r="I336" s="6"/>
    </row>
    <row r="337" spans="2:9">
      <c r="B337" s="6"/>
      <c r="D337" s="6"/>
      <c r="E337" s="6"/>
      <c r="F337" s="6"/>
      <c r="G337" s="6"/>
      <c r="H337" s="6"/>
      <c r="I337" s="6"/>
    </row>
    <row r="338" spans="2:9">
      <c r="B338" s="6"/>
      <c r="D338" s="6"/>
      <c r="E338" s="6"/>
      <c r="F338" s="6"/>
      <c r="G338" s="6"/>
      <c r="H338" s="6"/>
      <c r="I338" s="6"/>
    </row>
    <row r="339" spans="2:9">
      <c r="B339" s="6"/>
      <c r="D339" s="6"/>
      <c r="E339" s="6"/>
      <c r="F339" s="6"/>
      <c r="G339" s="6"/>
      <c r="H339" s="6"/>
      <c r="I339" s="6"/>
    </row>
    <row r="340" spans="2:9">
      <c r="B340" s="6"/>
      <c r="D340" s="6"/>
      <c r="E340" s="6"/>
      <c r="F340" s="6"/>
      <c r="G340" s="6"/>
      <c r="H340" s="6"/>
      <c r="I340" s="6"/>
    </row>
    <row r="341" spans="2:9">
      <c r="B341" s="6"/>
      <c r="D341" s="6"/>
      <c r="E341" s="6"/>
      <c r="F341" s="6"/>
      <c r="G341" s="6"/>
      <c r="H341" s="6"/>
      <c r="I341" s="6"/>
    </row>
    <row r="342" spans="2:9">
      <c r="B342" s="6"/>
      <c r="D342" s="6"/>
      <c r="E342" s="6"/>
      <c r="F342" s="6"/>
      <c r="G342" s="6"/>
      <c r="H342" s="6"/>
      <c r="I342" s="6"/>
    </row>
    <row r="343" spans="2:9">
      <c r="B343" s="6"/>
      <c r="D343" s="6"/>
      <c r="E343" s="6"/>
      <c r="F343" s="6"/>
      <c r="G343" s="6"/>
      <c r="H343" s="6"/>
      <c r="I343" s="6"/>
    </row>
    <row r="344" spans="2:9">
      <c r="B344" s="6"/>
      <c r="C344" s="6"/>
      <c r="D344" s="6"/>
      <c r="E344" s="6"/>
      <c r="F344" s="6"/>
      <c r="G344" s="6"/>
      <c r="H344" s="6"/>
      <c r="I344" s="6"/>
    </row>
    <row r="345" spans="2:9">
      <c r="B345" s="6"/>
      <c r="C345" s="6"/>
      <c r="D345" s="6"/>
      <c r="E345" s="6"/>
      <c r="F345" s="6"/>
      <c r="G345" s="6"/>
      <c r="H345" s="6"/>
      <c r="I345" s="6"/>
    </row>
    <row r="346" spans="2:9">
      <c r="B346" s="6"/>
      <c r="D346" s="6"/>
      <c r="E346" s="6"/>
      <c r="F346" s="6"/>
      <c r="G346" s="6"/>
      <c r="H346" s="6"/>
      <c r="I346" s="6"/>
    </row>
    <row r="347" spans="2:9">
      <c r="B347" s="6"/>
      <c r="D347" s="6"/>
      <c r="E347" s="6"/>
      <c r="F347" s="6"/>
      <c r="G347" s="6"/>
      <c r="H347" s="6"/>
      <c r="I347" s="6"/>
    </row>
    <row r="348" spans="2:9">
      <c r="B348" s="6"/>
      <c r="D348" s="6"/>
      <c r="E348" s="6"/>
      <c r="F348" s="6"/>
      <c r="G348" s="6"/>
      <c r="H348" s="6"/>
      <c r="I348" s="6"/>
    </row>
    <row r="349" spans="2:9">
      <c r="B349" s="6"/>
      <c r="D349" s="6"/>
      <c r="E349" s="6"/>
      <c r="F349" s="6"/>
      <c r="G349" s="6"/>
      <c r="H349" s="6"/>
      <c r="I349" s="6"/>
    </row>
    <row r="350" spans="2:9">
      <c r="B350" s="6"/>
      <c r="D350" s="6"/>
      <c r="E350" s="6"/>
      <c r="F350" s="6"/>
      <c r="G350" s="6"/>
      <c r="H350" s="6"/>
      <c r="I350" s="6"/>
    </row>
    <row r="351" spans="2:9">
      <c r="B351" s="6"/>
      <c r="D351" s="6"/>
      <c r="E351" s="6"/>
      <c r="F351" s="6"/>
      <c r="G351" s="6"/>
      <c r="H351" s="6"/>
      <c r="I351" s="6"/>
    </row>
    <row r="352" spans="2:9">
      <c r="B352" s="6"/>
      <c r="D352" s="6"/>
      <c r="E352" s="6"/>
      <c r="F352" s="6"/>
      <c r="G352" s="6"/>
      <c r="H352" s="6"/>
      <c r="I352" s="6"/>
    </row>
    <row r="353" spans="2:9">
      <c r="B353" s="6"/>
      <c r="D353" s="6"/>
      <c r="E353" s="6"/>
      <c r="F353" s="6"/>
      <c r="G353" s="6"/>
      <c r="H353" s="6"/>
      <c r="I353" s="6"/>
    </row>
    <row r="354" spans="2:9">
      <c r="B354" s="6"/>
      <c r="D354" s="6"/>
      <c r="E354" s="6"/>
      <c r="F354" s="6"/>
      <c r="G354" s="6"/>
      <c r="H354" s="6"/>
      <c r="I354" s="6"/>
    </row>
    <row r="355" spans="2:9">
      <c r="B355" s="6"/>
      <c r="D355" s="6"/>
      <c r="E355" s="6"/>
      <c r="F355" s="6"/>
      <c r="G355" s="6"/>
      <c r="H355" s="6"/>
      <c r="I355" s="6"/>
    </row>
    <row r="356" spans="2:9">
      <c r="B356" s="6"/>
      <c r="C356" s="6"/>
      <c r="D356" s="6"/>
      <c r="E356" s="6"/>
      <c r="F356" s="6"/>
      <c r="G356" s="6"/>
      <c r="H356" s="6"/>
      <c r="I356" s="6"/>
    </row>
    <row r="357" spans="2:9">
      <c r="B357" s="6"/>
      <c r="C357" s="6"/>
      <c r="D357" s="6"/>
      <c r="E357" s="6"/>
      <c r="F357" s="6"/>
      <c r="G357" s="6"/>
      <c r="H357" s="6"/>
      <c r="I357" s="6"/>
    </row>
    <row r="358" spans="2:9">
      <c r="B358" s="6"/>
      <c r="D358" s="6"/>
      <c r="E358" s="6"/>
      <c r="F358" s="6"/>
      <c r="G358" s="6"/>
      <c r="H358" s="6"/>
      <c r="I358" s="6"/>
    </row>
    <row r="359" spans="2:9">
      <c r="B359" s="6"/>
      <c r="D359" s="6"/>
      <c r="E359" s="6"/>
      <c r="F359" s="6"/>
      <c r="G359" s="6"/>
      <c r="H359" s="6"/>
      <c r="I359" s="6"/>
    </row>
    <row r="360" spans="2:9">
      <c r="B360" s="6"/>
      <c r="D360" s="6"/>
      <c r="E360" s="6"/>
      <c r="F360" s="6"/>
      <c r="G360" s="6"/>
      <c r="H360" s="6"/>
      <c r="I360" s="6"/>
    </row>
    <row r="361" spans="2:9">
      <c r="B361" s="6"/>
      <c r="D361" s="6"/>
      <c r="E361" s="6"/>
      <c r="F361" s="6"/>
      <c r="G361" s="6"/>
      <c r="H361" s="6"/>
      <c r="I361" s="6"/>
    </row>
    <row r="362" spans="2:9">
      <c r="B362" s="6"/>
      <c r="D362" s="6"/>
      <c r="E362" s="6"/>
      <c r="F362" s="6"/>
      <c r="G362" s="6"/>
      <c r="H362" s="6"/>
      <c r="I362" s="6"/>
    </row>
    <row r="363" spans="2:9">
      <c r="B363" s="6"/>
      <c r="D363" s="6"/>
      <c r="E363" s="6"/>
      <c r="F363" s="6"/>
      <c r="G363" s="6"/>
      <c r="H363" s="6"/>
      <c r="I363" s="6"/>
    </row>
    <row r="364" spans="2:9">
      <c r="B364" s="6"/>
      <c r="D364" s="6"/>
      <c r="E364" s="6"/>
      <c r="F364" s="6"/>
      <c r="G364" s="6"/>
      <c r="H364" s="6"/>
      <c r="I364" s="6"/>
    </row>
    <row r="365" spans="2:9">
      <c r="B365" s="6"/>
      <c r="D365" s="6"/>
      <c r="E365" s="6"/>
      <c r="F365" s="6"/>
      <c r="G365" s="6"/>
      <c r="H365" s="6"/>
      <c r="I365" s="6"/>
    </row>
    <row r="366" spans="2:9">
      <c r="B366" s="6"/>
      <c r="D366" s="6"/>
      <c r="E366" s="6"/>
      <c r="F366" s="6"/>
      <c r="G366" s="6"/>
      <c r="H366" s="6"/>
      <c r="I366" s="6"/>
    </row>
    <row r="367" spans="2:9">
      <c r="B367" s="6"/>
      <c r="D367" s="6"/>
      <c r="E367" s="6"/>
      <c r="F367" s="6"/>
      <c r="G367" s="6"/>
      <c r="H367" s="6"/>
      <c r="I367" s="6"/>
    </row>
    <row r="368" spans="2:9">
      <c r="B368" s="6"/>
      <c r="C368" s="6"/>
      <c r="D368" s="6"/>
      <c r="E368" s="6"/>
      <c r="F368" s="6"/>
      <c r="G368" s="6"/>
      <c r="H368" s="6"/>
      <c r="I368" s="6"/>
    </row>
    <row r="369" spans="2:9">
      <c r="B369" s="6"/>
      <c r="C369" s="6"/>
      <c r="D369" s="6"/>
      <c r="E369" s="6"/>
      <c r="F369" s="6"/>
      <c r="G369" s="6"/>
      <c r="H369" s="6"/>
      <c r="I369" s="6"/>
    </row>
    <row r="370" spans="2:9">
      <c r="B370" s="6"/>
      <c r="D370" s="6"/>
      <c r="E370" s="6"/>
      <c r="F370" s="6"/>
      <c r="G370" s="6"/>
      <c r="H370" s="6"/>
      <c r="I370" s="6"/>
    </row>
    <row r="371" spans="2:9">
      <c r="B371" s="6"/>
      <c r="D371" s="6"/>
      <c r="E371" s="6"/>
      <c r="F371" s="6"/>
      <c r="G371" s="6"/>
      <c r="H371" s="6"/>
      <c r="I371" s="6"/>
    </row>
    <row r="372" spans="2:9">
      <c r="B372" s="6"/>
      <c r="D372" s="6"/>
      <c r="E372" s="6"/>
      <c r="F372" s="6"/>
      <c r="G372" s="6"/>
      <c r="H372" s="6"/>
      <c r="I372" s="6"/>
    </row>
    <row r="373" spans="2:9">
      <c r="B373" s="6"/>
      <c r="D373" s="6"/>
      <c r="E373" s="6"/>
      <c r="F373" s="6"/>
      <c r="G373" s="6"/>
      <c r="H373" s="6"/>
      <c r="I373" s="6"/>
    </row>
    <row r="374" spans="2:9">
      <c r="B374" s="6"/>
      <c r="D374" s="6"/>
      <c r="E374" s="6"/>
      <c r="F374" s="6"/>
      <c r="G374" s="6"/>
      <c r="H374" s="6"/>
      <c r="I374" s="6"/>
    </row>
    <row r="375" spans="2:9">
      <c r="B375" s="6"/>
      <c r="D375" s="6"/>
      <c r="E375" s="6"/>
      <c r="F375" s="6"/>
      <c r="G375" s="6"/>
      <c r="H375" s="6"/>
      <c r="I375" s="6"/>
    </row>
    <row r="376" spans="2:9">
      <c r="B376" s="6"/>
      <c r="D376" s="6"/>
      <c r="E376" s="6"/>
      <c r="F376" s="6"/>
      <c r="G376" s="6"/>
      <c r="H376" s="6"/>
      <c r="I376" s="6"/>
    </row>
    <row r="377" spans="2:9">
      <c r="B377" s="6"/>
      <c r="D377" s="6"/>
      <c r="E377" s="6"/>
      <c r="F377" s="6"/>
      <c r="G377" s="6"/>
      <c r="H377" s="6"/>
      <c r="I377" s="6"/>
    </row>
    <row r="378" spans="2:9">
      <c r="B378" s="6"/>
      <c r="D378" s="6"/>
      <c r="E378" s="6"/>
      <c r="F378" s="6"/>
      <c r="G378" s="6"/>
      <c r="H378" s="6"/>
      <c r="I378" s="6"/>
    </row>
    <row r="379" spans="2:9">
      <c r="B379" s="6"/>
      <c r="D379" s="6"/>
      <c r="E379" s="6"/>
      <c r="F379" s="6"/>
      <c r="G379" s="6"/>
      <c r="H379" s="6"/>
      <c r="I379" s="6"/>
    </row>
    <row r="380" spans="2:9">
      <c r="B380" s="6"/>
      <c r="C380" s="6"/>
      <c r="D380" s="6"/>
      <c r="E380" s="6"/>
      <c r="F380" s="6"/>
      <c r="G380" s="6"/>
      <c r="H380" s="6"/>
      <c r="I380" s="6"/>
    </row>
    <row r="381" spans="2:9">
      <c r="B381" s="6"/>
      <c r="C381" s="6"/>
      <c r="D381" s="6"/>
      <c r="E381" s="6"/>
      <c r="F381" s="6"/>
      <c r="G381" s="6"/>
      <c r="H381" s="6"/>
      <c r="I381" s="6"/>
    </row>
    <row r="382" spans="2:9">
      <c r="B382" s="6"/>
      <c r="D382" s="6"/>
      <c r="E382" s="6"/>
      <c r="F382" s="6"/>
      <c r="G382" s="6"/>
      <c r="H382" s="6"/>
      <c r="I382" s="6"/>
    </row>
    <row r="383" spans="2:9">
      <c r="B383" s="6"/>
      <c r="D383" s="6"/>
      <c r="E383" s="6"/>
      <c r="F383" s="6"/>
      <c r="G383" s="6"/>
      <c r="H383" s="6"/>
      <c r="I383" s="6"/>
    </row>
    <row r="384" spans="2:9">
      <c r="B384" s="6"/>
      <c r="D384" s="6"/>
      <c r="E384" s="6"/>
      <c r="F384" s="6"/>
      <c r="G384" s="6"/>
      <c r="H384" s="6"/>
      <c r="I384" s="6"/>
    </row>
    <row r="385" spans="2:9">
      <c r="B385" s="6"/>
      <c r="D385" s="6"/>
      <c r="E385" s="6"/>
      <c r="F385" s="6"/>
      <c r="G385" s="6"/>
      <c r="H385" s="6"/>
      <c r="I385" s="6"/>
    </row>
    <row r="386" spans="2:9">
      <c r="B386" s="6"/>
      <c r="D386" s="6"/>
      <c r="E386" s="6"/>
      <c r="F386" s="6"/>
      <c r="G386" s="6"/>
      <c r="H386" s="6"/>
      <c r="I386" s="6"/>
    </row>
    <row r="387" spans="2:9">
      <c r="B387" s="6"/>
      <c r="D387" s="6"/>
      <c r="E387" s="6"/>
      <c r="F387" s="6"/>
      <c r="G387" s="6"/>
      <c r="H387" s="6"/>
      <c r="I387" s="6"/>
    </row>
    <row r="388" spans="2:9">
      <c r="B388" s="6"/>
      <c r="D388" s="6"/>
      <c r="E388" s="6"/>
      <c r="F388" s="6"/>
      <c r="G388" s="6"/>
      <c r="H388" s="6"/>
      <c r="I388" s="6"/>
    </row>
    <row r="389" spans="2:9">
      <c r="B389" s="6"/>
      <c r="D389" s="6"/>
      <c r="E389" s="6"/>
      <c r="F389" s="6"/>
      <c r="G389" s="6"/>
      <c r="H389" s="6"/>
      <c r="I389" s="6"/>
    </row>
    <row r="390" spans="2:9">
      <c r="B390" s="6"/>
      <c r="D390" s="6"/>
      <c r="E390" s="6"/>
      <c r="F390" s="6"/>
      <c r="G390" s="6"/>
      <c r="H390" s="6"/>
      <c r="I390" s="6"/>
    </row>
    <row r="391" spans="2:9">
      <c r="B391" s="6"/>
      <c r="C391" s="6"/>
      <c r="D391" s="6"/>
      <c r="E391" s="6"/>
      <c r="F391" s="6"/>
      <c r="G391" s="6"/>
      <c r="H391" s="6"/>
      <c r="I391" s="6"/>
    </row>
    <row r="392" spans="2:9">
      <c r="B392" s="6"/>
      <c r="C392" s="6"/>
      <c r="D392" s="6"/>
      <c r="E392" s="6"/>
      <c r="F392" s="6"/>
      <c r="G392" s="6"/>
      <c r="H392" s="6"/>
      <c r="I392" s="6"/>
    </row>
    <row r="393" spans="2:9">
      <c r="B393" s="6"/>
      <c r="C393" s="6"/>
      <c r="D393" s="6"/>
      <c r="E393" s="6"/>
      <c r="F393" s="6"/>
      <c r="G393" s="6"/>
      <c r="H393" s="6"/>
      <c r="I393" s="6"/>
    </row>
    <row r="394" spans="2:9">
      <c r="B394" s="6"/>
      <c r="D394" s="6"/>
      <c r="E394" s="6"/>
      <c r="F394" s="6"/>
      <c r="G394" s="6"/>
      <c r="H394" s="6"/>
      <c r="I394" s="6"/>
    </row>
    <row r="395" spans="2:9">
      <c r="B395" s="6"/>
      <c r="D395" s="6"/>
      <c r="E395" s="6"/>
      <c r="F395" s="6"/>
      <c r="G395" s="6"/>
      <c r="H395" s="6"/>
      <c r="I395" s="6"/>
    </row>
    <row r="396" spans="2:9">
      <c r="B396" s="6"/>
      <c r="D396" s="6"/>
      <c r="E396" s="6"/>
      <c r="F396" s="6"/>
      <c r="G396" s="6"/>
      <c r="H396" s="6"/>
      <c r="I396" s="6"/>
    </row>
    <row r="397" spans="2:9">
      <c r="B397" s="6"/>
      <c r="D397" s="6"/>
      <c r="E397" s="6"/>
      <c r="F397" s="6"/>
      <c r="G397" s="6"/>
      <c r="H397" s="6"/>
      <c r="I397" s="6"/>
    </row>
    <row r="398" spans="2:9">
      <c r="B398" s="6"/>
      <c r="D398" s="6"/>
      <c r="E398" s="6"/>
      <c r="F398" s="6"/>
      <c r="G398" s="6"/>
      <c r="H398" s="6"/>
      <c r="I398" s="6"/>
    </row>
    <row r="399" spans="2:9">
      <c r="B399" s="6"/>
      <c r="D399" s="6"/>
      <c r="E399" s="6"/>
      <c r="F399" s="6"/>
      <c r="G399" s="6"/>
      <c r="H399" s="6"/>
      <c r="I399" s="6"/>
    </row>
    <row r="400" spans="2:9">
      <c r="B400" s="6"/>
      <c r="D400" s="6"/>
      <c r="E400" s="6"/>
      <c r="F400" s="6"/>
      <c r="G400" s="6"/>
      <c r="H400" s="6"/>
      <c r="I400" s="6"/>
    </row>
    <row r="401" spans="2:9">
      <c r="B401" s="6"/>
      <c r="D401" s="6"/>
      <c r="E401" s="6"/>
      <c r="F401" s="6"/>
      <c r="G401" s="6"/>
      <c r="H401" s="6"/>
      <c r="I401" s="6"/>
    </row>
    <row r="402" spans="2:9">
      <c r="B402" s="6"/>
      <c r="D402" s="6"/>
      <c r="E402" s="6"/>
      <c r="F402" s="6"/>
      <c r="G402" s="6"/>
      <c r="H402" s="6"/>
      <c r="I402" s="6"/>
    </row>
    <row r="403" spans="2:9">
      <c r="B403" s="6"/>
      <c r="C403" s="6"/>
      <c r="D403" s="6"/>
      <c r="E403" s="6"/>
      <c r="F403" s="6"/>
      <c r="G403" s="6"/>
      <c r="H403" s="6"/>
      <c r="I403" s="6"/>
    </row>
    <row r="404" spans="2:9">
      <c r="B404" s="6"/>
      <c r="C404" s="6"/>
      <c r="D404" s="6"/>
      <c r="E404" s="6"/>
      <c r="F404" s="6"/>
      <c r="G404" s="6"/>
      <c r="H404" s="6"/>
      <c r="I404" s="6"/>
    </row>
    <row r="405" spans="2:9">
      <c r="B405" s="6"/>
      <c r="D405" s="6"/>
      <c r="E405" s="6"/>
      <c r="F405" s="6"/>
      <c r="G405" s="6"/>
      <c r="H405" s="6"/>
      <c r="I405" s="6"/>
    </row>
    <row r="406" spans="2:9">
      <c r="B406" s="6"/>
      <c r="D406" s="6"/>
      <c r="E406" s="6"/>
      <c r="F406" s="6"/>
      <c r="G406" s="6"/>
      <c r="H406" s="6"/>
      <c r="I406" s="6"/>
    </row>
    <row r="407" spans="2:9">
      <c r="B407" s="6"/>
      <c r="D407" s="6"/>
      <c r="E407" s="6"/>
      <c r="F407" s="6"/>
      <c r="G407" s="6"/>
      <c r="H407" s="6"/>
      <c r="I407" s="6"/>
    </row>
    <row r="408" spans="2:9">
      <c r="B408" s="6"/>
      <c r="D408" s="6"/>
      <c r="E408" s="6"/>
      <c r="F408" s="6"/>
      <c r="G408" s="6"/>
      <c r="H408" s="6"/>
      <c r="I408" s="6"/>
    </row>
    <row r="409" spans="2:9">
      <c r="B409" s="6"/>
      <c r="D409" s="6"/>
      <c r="E409" s="6"/>
      <c r="F409" s="6"/>
      <c r="G409" s="6"/>
      <c r="H409" s="6"/>
      <c r="I409" s="6"/>
    </row>
    <row r="410" spans="2:9">
      <c r="B410" s="6"/>
      <c r="D410" s="6"/>
      <c r="E410" s="6"/>
      <c r="F410" s="6"/>
      <c r="G410" s="6"/>
      <c r="H410" s="6"/>
      <c r="I410" s="6"/>
    </row>
    <row r="411" spans="2:9">
      <c r="B411" s="6"/>
      <c r="D411" s="6"/>
      <c r="E411" s="6"/>
      <c r="F411" s="6"/>
      <c r="G411" s="6"/>
      <c r="H411" s="6"/>
      <c r="I411" s="6"/>
    </row>
    <row r="412" spans="2:9">
      <c r="B412" s="6"/>
      <c r="D412" s="6"/>
      <c r="E412" s="6"/>
      <c r="F412" s="6"/>
      <c r="G412" s="6"/>
      <c r="H412" s="6"/>
      <c r="I412" s="6"/>
    </row>
    <row r="413" spans="2:9">
      <c r="B413" s="6"/>
      <c r="D413" s="6"/>
      <c r="E413" s="6"/>
      <c r="F413" s="6"/>
      <c r="G413" s="6"/>
      <c r="H413" s="6"/>
      <c r="I413" s="6"/>
    </row>
    <row r="414" spans="2:9">
      <c r="B414" s="6"/>
      <c r="D414" s="6"/>
      <c r="E414" s="6"/>
      <c r="F414" s="6"/>
      <c r="G414" s="6"/>
      <c r="H414" s="6"/>
      <c r="I414" s="6"/>
    </row>
    <row r="415" spans="2:9">
      <c r="B415" s="6"/>
      <c r="C415" s="6"/>
      <c r="D415" s="6"/>
      <c r="E415" s="6"/>
      <c r="F415" s="6"/>
      <c r="G415" s="6"/>
      <c r="H415" s="6"/>
      <c r="I415" s="6"/>
    </row>
    <row r="416" spans="2:9">
      <c r="B416" s="6"/>
      <c r="C416" s="6"/>
      <c r="D416" s="6"/>
      <c r="E416" s="6"/>
      <c r="F416" s="6"/>
      <c r="G416" s="6"/>
      <c r="H416" s="6"/>
      <c r="I416" s="6"/>
    </row>
    <row r="417" spans="2:9">
      <c r="B417" s="6"/>
      <c r="D417" s="6"/>
      <c r="E417" s="6"/>
      <c r="F417" s="6"/>
      <c r="G417" s="6"/>
      <c r="H417" s="6"/>
      <c r="I417" s="6"/>
    </row>
    <row r="418" spans="2:9">
      <c r="B418" s="6"/>
      <c r="D418" s="6"/>
      <c r="E418" s="6"/>
      <c r="F418" s="6"/>
      <c r="G418" s="6"/>
      <c r="H418" s="6"/>
      <c r="I418" s="6"/>
    </row>
    <row r="419" spans="2:9">
      <c r="B419" s="6"/>
      <c r="D419" s="6"/>
      <c r="E419" s="6"/>
      <c r="F419" s="6"/>
      <c r="G419" s="6"/>
      <c r="H419" s="6"/>
      <c r="I419" s="6"/>
    </row>
    <row r="420" spans="2:9">
      <c r="B420" s="6"/>
      <c r="D420" s="6"/>
      <c r="E420" s="6"/>
      <c r="F420" s="6"/>
      <c r="G420" s="6"/>
      <c r="H420" s="6"/>
      <c r="I420" s="6"/>
    </row>
    <row r="421" spans="2:9">
      <c r="B421" s="6"/>
      <c r="D421" s="6"/>
      <c r="E421" s="6"/>
      <c r="F421" s="6"/>
      <c r="G421" s="6"/>
      <c r="H421" s="6"/>
      <c r="I421" s="6"/>
    </row>
    <row r="422" spans="2:9">
      <c r="B422" s="6"/>
      <c r="D422" s="6"/>
      <c r="E422" s="6"/>
      <c r="F422" s="6"/>
      <c r="G422" s="6"/>
      <c r="H422" s="6"/>
      <c r="I422" s="6"/>
    </row>
    <row r="423" spans="2:9">
      <c r="B423" s="6"/>
      <c r="D423" s="6"/>
      <c r="E423" s="6"/>
      <c r="F423" s="6"/>
      <c r="G423" s="6"/>
      <c r="H423" s="6"/>
      <c r="I423" s="6"/>
    </row>
    <row r="424" spans="2:9">
      <c r="B424" s="6"/>
      <c r="D424" s="6"/>
      <c r="E424" s="6"/>
      <c r="F424" s="6"/>
      <c r="G424" s="6"/>
      <c r="H424" s="6"/>
      <c r="I424" s="6"/>
    </row>
    <row r="425" spans="2:9">
      <c r="B425" s="6"/>
      <c r="D425" s="6"/>
      <c r="E425" s="6"/>
      <c r="F425" s="6"/>
      <c r="G425" s="6"/>
      <c r="H425" s="6"/>
      <c r="I425" s="6"/>
    </row>
    <row r="426" spans="2:9">
      <c r="B426" s="6"/>
      <c r="D426" s="6"/>
      <c r="E426" s="6"/>
      <c r="F426" s="6"/>
      <c r="G426" s="6"/>
      <c r="H426" s="6"/>
      <c r="I426" s="6"/>
    </row>
    <row r="427" spans="2:9">
      <c r="B427" s="6"/>
      <c r="D427" s="6"/>
      <c r="E427" s="6"/>
      <c r="F427" s="6"/>
      <c r="G427" s="6"/>
      <c r="H427" s="6"/>
      <c r="I427" s="6"/>
    </row>
    <row r="428" spans="2:9">
      <c r="B428" s="6"/>
      <c r="D428" s="6"/>
      <c r="E428" s="6"/>
      <c r="F428" s="6"/>
      <c r="G428" s="6"/>
      <c r="H428" s="6"/>
      <c r="I428" s="6"/>
    </row>
    <row r="429" spans="2:9">
      <c r="B429" s="6"/>
      <c r="C429" s="6"/>
      <c r="D429" s="6"/>
      <c r="E429" s="6"/>
      <c r="F429" s="6"/>
      <c r="G429" s="6"/>
      <c r="H429" s="6"/>
      <c r="I429" s="6"/>
    </row>
    <row r="430" spans="2:9">
      <c r="B430" s="6"/>
      <c r="D430" s="6"/>
      <c r="E430" s="6"/>
      <c r="F430" s="6"/>
      <c r="G430" s="6"/>
      <c r="H430" s="6"/>
      <c r="I430" s="6"/>
    </row>
    <row r="431" spans="2:9">
      <c r="B431" s="6"/>
      <c r="D431" s="6"/>
      <c r="E431" s="6"/>
      <c r="F431" s="6"/>
      <c r="G431" s="6"/>
      <c r="H431" s="6"/>
      <c r="I431" s="6"/>
    </row>
    <row r="432" spans="2:9">
      <c r="B432" s="6"/>
      <c r="D432" s="6"/>
      <c r="E432" s="6"/>
      <c r="F432" s="6"/>
      <c r="G432" s="6"/>
      <c r="H432" s="6"/>
      <c r="I432" s="6"/>
    </row>
    <row r="433" spans="2:9">
      <c r="B433" s="6"/>
      <c r="D433" s="6"/>
      <c r="E433" s="6"/>
      <c r="F433" s="6"/>
      <c r="G433" s="6"/>
      <c r="H433" s="6"/>
      <c r="I433" s="6"/>
    </row>
    <row r="434" spans="2:9">
      <c r="B434" s="6"/>
      <c r="D434" s="6"/>
      <c r="E434" s="6"/>
      <c r="F434" s="6"/>
      <c r="G434" s="6"/>
      <c r="H434" s="6"/>
      <c r="I434" s="6"/>
    </row>
    <row r="435" spans="2:9">
      <c r="B435" s="6"/>
      <c r="D435" s="6"/>
      <c r="E435" s="6"/>
      <c r="F435" s="6"/>
      <c r="G435" s="6"/>
      <c r="H435" s="6"/>
      <c r="I435" s="6"/>
    </row>
    <row r="436" spans="2:9">
      <c r="B436" s="6"/>
      <c r="D436" s="6"/>
      <c r="E436" s="6"/>
      <c r="F436" s="6"/>
      <c r="G436" s="6"/>
      <c r="H436" s="6"/>
      <c r="I436" s="6"/>
    </row>
    <row r="437" spans="2:9">
      <c r="B437" s="6"/>
      <c r="D437" s="6"/>
      <c r="E437" s="6"/>
      <c r="F437" s="6"/>
      <c r="G437" s="6"/>
      <c r="H437" s="6"/>
      <c r="I437" s="6"/>
    </row>
    <row r="438" spans="2:9">
      <c r="B438" s="6"/>
      <c r="D438" s="6"/>
      <c r="E438" s="6"/>
      <c r="F438" s="6"/>
      <c r="G438" s="6"/>
      <c r="H438" s="6"/>
      <c r="I438" s="6"/>
    </row>
    <row r="439" spans="2:9">
      <c r="B439" s="6"/>
      <c r="C439" s="6"/>
      <c r="D439" s="6"/>
      <c r="E439" s="6"/>
      <c r="F439" s="6"/>
      <c r="G439" s="6"/>
      <c r="H439" s="6"/>
      <c r="I439" s="6"/>
    </row>
    <row r="440" spans="2:9">
      <c r="B440" s="6"/>
      <c r="C440" s="6"/>
      <c r="D440" s="6"/>
      <c r="E440" s="6"/>
      <c r="F440" s="6"/>
      <c r="G440" s="6"/>
      <c r="H440" s="6"/>
      <c r="I440" s="6"/>
    </row>
    <row r="441" spans="2:9">
      <c r="B441" s="6"/>
      <c r="C441" s="6"/>
      <c r="D441" s="6"/>
      <c r="E441" s="6"/>
      <c r="F441" s="6"/>
      <c r="G441" s="6"/>
      <c r="H441" s="6"/>
      <c r="I441" s="6"/>
    </row>
    <row r="442" spans="2:9">
      <c r="B442" s="6"/>
      <c r="D442" s="6"/>
      <c r="E442" s="6"/>
      <c r="F442" s="6"/>
      <c r="G442" s="6"/>
      <c r="H442" s="6"/>
      <c r="I442" s="6"/>
    </row>
    <row r="443" spans="2:9">
      <c r="B443" s="6"/>
      <c r="D443" s="6"/>
      <c r="E443" s="6"/>
      <c r="F443" s="6"/>
      <c r="G443" s="6"/>
      <c r="H443" s="6"/>
      <c r="I443" s="6"/>
    </row>
    <row r="444" spans="2:9">
      <c r="B444" s="6"/>
      <c r="D444" s="6"/>
      <c r="E444" s="6"/>
      <c r="F444" s="6"/>
      <c r="G444" s="6"/>
      <c r="H444" s="6"/>
      <c r="I444" s="6"/>
    </row>
    <row r="445" spans="2:9">
      <c r="B445" s="6"/>
      <c r="D445" s="6"/>
      <c r="E445" s="6"/>
      <c r="F445" s="6"/>
      <c r="G445" s="6"/>
      <c r="H445" s="6"/>
      <c r="I445" s="6"/>
    </row>
    <row r="446" spans="2:9">
      <c r="B446" s="6"/>
      <c r="D446" s="6"/>
      <c r="E446" s="6"/>
      <c r="F446" s="6"/>
      <c r="G446" s="6"/>
      <c r="H446" s="6"/>
      <c r="I446" s="6"/>
    </row>
    <row r="447" spans="2:9">
      <c r="B447" s="6"/>
      <c r="D447" s="6"/>
      <c r="E447" s="6"/>
      <c r="F447" s="6"/>
      <c r="G447" s="6"/>
      <c r="H447" s="6"/>
      <c r="I447" s="6"/>
    </row>
    <row r="448" spans="2:9">
      <c r="B448" s="6"/>
      <c r="D448" s="6"/>
      <c r="E448" s="6"/>
      <c r="F448" s="6"/>
      <c r="G448" s="6"/>
      <c r="H448" s="6"/>
      <c r="I448" s="6"/>
    </row>
    <row r="449" spans="2:9">
      <c r="B449" s="6"/>
      <c r="D449" s="6"/>
      <c r="E449" s="6"/>
      <c r="F449" s="6"/>
      <c r="G449" s="6"/>
      <c r="H449" s="6"/>
      <c r="I449" s="6"/>
    </row>
    <row r="450" spans="2:9">
      <c r="B450" s="6"/>
      <c r="D450" s="6"/>
      <c r="E450" s="6"/>
      <c r="F450" s="6"/>
      <c r="G450" s="6"/>
      <c r="H450" s="6"/>
      <c r="I450" s="6"/>
    </row>
    <row r="451" spans="2:9">
      <c r="B451" s="6"/>
      <c r="D451" s="6"/>
      <c r="E451" s="6"/>
      <c r="F451" s="6"/>
      <c r="G451" s="6"/>
      <c r="H451" s="6"/>
      <c r="I451" s="6"/>
    </row>
    <row r="452" spans="2:9">
      <c r="B452" s="6"/>
      <c r="C452" s="6"/>
      <c r="D452" s="6"/>
      <c r="E452" s="6"/>
      <c r="F452" s="6"/>
      <c r="G452" s="6"/>
      <c r="H452" s="6"/>
      <c r="I452" s="6"/>
    </row>
    <row r="453" spans="2:9">
      <c r="B453" s="6"/>
      <c r="C453" s="6"/>
      <c r="D453" s="6"/>
      <c r="E453" s="6"/>
      <c r="F453" s="6"/>
      <c r="G453" s="6"/>
      <c r="H453" s="6"/>
      <c r="I453" s="6"/>
    </row>
    <row r="454" spans="2:9">
      <c r="B454" s="6"/>
      <c r="D454" s="6"/>
      <c r="E454" s="6"/>
      <c r="F454" s="6"/>
      <c r="G454" s="6"/>
      <c r="H454" s="6"/>
      <c r="I454" s="6"/>
    </row>
    <row r="455" spans="2:9">
      <c r="B455" s="6"/>
      <c r="D455" s="6"/>
      <c r="E455" s="6"/>
      <c r="F455" s="6"/>
      <c r="G455" s="6"/>
      <c r="H455" s="6"/>
      <c r="I455" s="6"/>
    </row>
    <row r="456" spans="2:9">
      <c r="B456" s="6"/>
      <c r="D456" s="6"/>
      <c r="E456" s="6"/>
      <c r="F456" s="6"/>
      <c r="G456" s="6"/>
      <c r="H456" s="6"/>
      <c r="I456" s="6"/>
    </row>
    <row r="457" spans="2:9">
      <c r="B457" s="6"/>
      <c r="D457" s="6"/>
      <c r="E457" s="6"/>
      <c r="F457" s="6"/>
      <c r="G457" s="6"/>
      <c r="H457" s="6"/>
      <c r="I457" s="6"/>
    </row>
    <row r="458" spans="2:9">
      <c r="B458" s="6"/>
      <c r="D458" s="6"/>
      <c r="E458" s="6"/>
      <c r="F458" s="6"/>
      <c r="G458" s="6"/>
      <c r="H458" s="6"/>
      <c r="I458" s="6"/>
    </row>
    <row r="459" spans="2:9">
      <c r="B459" s="6"/>
      <c r="D459" s="6"/>
      <c r="E459" s="6"/>
      <c r="F459" s="6"/>
      <c r="G459" s="6"/>
      <c r="H459" s="6"/>
      <c r="I459" s="6"/>
    </row>
    <row r="460" spans="2:9">
      <c r="B460" s="6"/>
      <c r="D460" s="6"/>
      <c r="E460" s="6"/>
      <c r="F460" s="6"/>
      <c r="G460" s="6"/>
      <c r="H460" s="6"/>
      <c r="I460" s="6"/>
    </row>
    <row r="461" spans="2:9">
      <c r="B461" s="6"/>
      <c r="D461" s="6"/>
      <c r="E461" s="6"/>
      <c r="F461" s="6"/>
      <c r="G461" s="6"/>
      <c r="H461" s="6"/>
      <c r="I461" s="6"/>
    </row>
    <row r="462" spans="2:9">
      <c r="B462" s="6"/>
      <c r="D462" s="6"/>
      <c r="E462" s="6"/>
      <c r="F462" s="6"/>
      <c r="G462" s="6"/>
      <c r="H462" s="6"/>
      <c r="I462" s="6"/>
    </row>
    <row r="463" spans="2:9">
      <c r="B463" s="6"/>
      <c r="C463" s="6"/>
      <c r="D463" s="6"/>
      <c r="E463" s="6"/>
      <c r="F463" s="6"/>
      <c r="G463" s="6"/>
      <c r="H463" s="6"/>
      <c r="I463" s="6"/>
    </row>
    <row r="464" spans="2:9">
      <c r="B464" s="6"/>
      <c r="C464" s="6"/>
      <c r="D464" s="6"/>
      <c r="E464" s="6"/>
      <c r="F464" s="6"/>
      <c r="G464" s="6"/>
      <c r="H464" s="6"/>
      <c r="I464" s="6"/>
    </row>
    <row r="465" spans="2:9">
      <c r="B465" s="6"/>
      <c r="D465" s="6"/>
      <c r="E465" s="6"/>
      <c r="F465" s="6"/>
      <c r="G465" s="6"/>
      <c r="H465" s="6"/>
      <c r="I465" s="6"/>
    </row>
    <row r="466" spans="2:9">
      <c r="B466" s="6"/>
      <c r="D466" s="6"/>
      <c r="E466" s="6"/>
      <c r="F466" s="6"/>
      <c r="G466" s="6"/>
      <c r="H466" s="6"/>
      <c r="I466" s="6"/>
    </row>
    <row r="467" spans="2:9">
      <c r="B467" s="6"/>
      <c r="D467" s="6"/>
      <c r="E467" s="6"/>
      <c r="F467" s="6"/>
      <c r="G467" s="6"/>
      <c r="H467" s="6"/>
      <c r="I467" s="6"/>
    </row>
    <row r="468" spans="2:9">
      <c r="B468" s="6"/>
      <c r="D468" s="6"/>
      <c r="E468" s="6"/>
      <c r="F468" s="6"/>
      <c r="G468" s="6"/>
      <c r="H468" s="6"/>
      <c r="I468" s="6"/>
    </row>
    <row r="469" spans="2:9">
      <c r="B469" s="6"/>
      <c r="D469" s="6"/>
      <c r="E469" s="6"/>
      <c r="F469" s="6"/>
      <c r="G469" s="6"/>
      <c r="H469" s="6"/>
      <c r="I469" s="6"/>
    </row>
    <row r="470" spans="2:9">
      <c r="B470" s="6"/>
      <c r="D470" s="6"/>
      <c r="E470" s="6"/>
      <c r="F470" s="6"/>
      <c r="G470" s="6"/>
      <c r="H470" s="6"/>
      <c r="I470" s="6"/>
    </row>
    <row r="471" spans="2:9">
      <c r="B471" s="6"/>
      <c r="D471" s="6"/>
      <c r="E471" s="6"/>
      <c r="F471" s="6"/>
      <c r="G471" s="6"/>
      <c r="H471" s="6"/>
      <c r="I471" s="6"/>
    </row>
    <row r="472" spans="2:9">
      <c r="B472" s="6"/>
      <c r="D472" s="6"/>
      <c r="E472" s="6"/>
      <c r="F472" s="6"/>
      <c r="G472" s="6"/>
      <c r="H472" s="6"/>
      <c r="I472" s="6"/>
    </row>
    <row r="473" spans="2:9">
      <c r="B473" s="6"/>
      <c r="D473" s="6"/>
      <c r="E473" s="6"/>
      <c r="F473" s="6"/>
      <c r="G473" s="6"/>
      <c r="H473" s="6"/>
      <c r="I473" s="6"/>
    </row>
    <row r="474" spans="2:9">
      <c r="B474" s="6"/>
      <c r="D474" s="6"/>
      <c r="E474" s="6"/>
      <c r="F474" s="6"/>
      <c r="G474" s="6"/>
      <c r="H474" s="6"/>
      <c r="I474" s="6"/>
    </row>
    <row r="475" spans="2:9">
      <c r="B475" s="6"/>
      <c r="D475" s="6"/>
      <c r="E475" s="6"/>
      <c r="F475" s="6"/>
      <c r="G475" s="6"/>
      <c r="H475" s="6"/>
      <c r="I475" s="6"/>
    </row>
    <row r="476" spans="2:9">
      <c r="B476" s="6"/>
      <c r="C476" s="6"/>
      <c r="D476" s="6"/>
      <c r="E476" s="6"/>
      <c r="F476" s="6"/>
      <c r="G476" s="6"/>
      <c r="H476" s="6"/>
      <c r="I476" s="6"/>
    </row>
    <row r="477" spans="2:9">
      <c r="B477" s="6"/>
      <c r="C477" s="6"/>
      <c r="D477" s="6"/>
      <c r="E477" s="6"/>
      <c r="F477" s="6"/>
      <c r="G477" s="6"/>
      <c r="H477" s="6"/>
      <c r="I477" s="6"/>
    </row>
    <row r="478" spans="2:9">
      <c r="B478" s="6"/>
      <c r="D478" s="6"/>
      <c r="E478" s="6"/>
      <c r="F478" s="6"/>
      <c r="G478" s="6"/>
      <c r="H478" s="6"/>
      <c r="I478" s="6"/>
    </row>
    <row r="479" spans="2:9">
      <c r="B479" s="6"/>
      <c r="D479" s="6"/>
      <c r="E479" s="6"/>
      <c r="F479" s="6"/>
      <c r="G479" s="6"/>
      <c r="H479" s="6"/>
      <c r="I479" s="6"/>
    </row>
    <row r="480" spans="2:9">
      <c r="B480" s="6"/>
      <c r="D480" s="6"/>
      <c r="E480" s="6"/>
      <c r="F480" s="6"/>
      <c r="G480" s="6"/>
      <c r="H480" s="6"/>
      <c r="I480" s="6"/>
    </row>
    <row r="481" spans="2:9">
      <c r="B481" s="6"/>
      <c r="D481" s="6"/>
      <c r="E481" s="6"/>
      <c r="F481" s="6"/>
      <c r="G481" s="6"/>
      <c r="H481" s="6"/>
      <c r="I481" s="6"/>
    </row>
    <row r="482" spans="2:9">
      <c r="B482" s="6"/>
      <c r="D482" s="6"/>
      <c r="E482" s="6"/>
      <c r="F482" s="6"/>
      <c r="G482" s="6"/>
      <c r="H482" s="6"/>
      <c r="I482" s="6"/>
    </row>
    <row r="483" spans="2:9">
      <c r="B483" s="6"/>
      <c r="D483" s="6"/>
      <c r="E483" s="6"/>
      <c r="F483" s="6"/>
      <c r="G483" s="6"/>
      <c r="H483" s="6"/>
      <c r="I483" s="6"/>
    </row>
    <row r="484" spans="2:9">
      <c r="B484" s="6"/>
      <c r="D484" s="6"/>
      <c r="E484" s="6"/>
      <c r="F484" s="6"/>
      <c r="G484" s="6"/>
      <c r="H484" s="6"/>
      <c r="I484" s="6"/>
    </row>
    <row r="485" spans="2:9">
      <c r="B485" s="6"/>
      <c r="D485" s="6"/>
      <c r="E485" s="6"/>
      <c r="F485" s="6"/>
      <c r="G485" s="6"/>
      <c r="H485" s="6"/>
      <c r="I485" s="6"/>
    </row>
    <row r="486" spans="2:9">
      <c r="B486" s="6"/>
      <c r="D486" s="6"/>
      <c r="E486" s="6"/>
      <c r="F486" s="6"/>
      <c r="G486" s="6"/>
      <c r="H486" s="6"/>
      <c r="I486" s="6"/>
    </row>
    <row r="487" spans="2:9">
      <c r="B487" s="6"/>
      <c r="C487" s="6"/>
      <c r="D487" s="6"/>
      <c r="E487" s="6"/>
      <c r="F487" s="6"/>
      <c r="G487" s="6"/>
      <c r="H487" s="6"/>
      <c r="I487" s="6"/>
    </row>
    <row r="488" spans="2:9">
      <c r="B488" s="6"/>
      <c r="C488" s="6"/>
      <c r="D488" s="6"/>
      <c r="E488" s="6"/>
      <c r="F488" s="6"/>
      <c r="G488" s="6"/>
      <c r="H488" s="6"/>
      <c r="I488" s="6"/>
    </row>
    <row r="489" spans="2:9">
      <c r="B489" s="6"/>
      <c r="C489" s="6"/>
      <c r="D489" s="6"/>
      <c r="E489" s="6"/>
      <c r="F489" s="6"/>
      <c r="G489" s="6"/>
      <c r="H489" s="6"/>
      <c r="I489" s="6"/>
    </row>
    <row r="490" spans="2:9">
      <c r="B490" s="6"/>
      <c r="D490" s="6"/>
      <c r="E490" s="6"/>
      <c r="F490" s="6"/>
      <c r="G490" s="6"/>
      <c r="H490" s="6"/>
      <c r="I490" s="6"/>
    </row>
    <row r="491" spans="2:9">
      <c r="B491" s="6"/>
      <c r="D491" s="6"/>
      <c r="E491" s="6"/>
      <c r="F491" s="6"/>
      <c r="G491" s="6"/>
      <c r="H491" s="6"/>
      <c r="I491" s="6"/>
    </row>
    <row r="492" spans="2:9">
      <c r="B492" s="6"/>
      <c r="D492" s="6"/>
      <c r="E492" s="6"/>
      <c r="F492" s="6"/>
      <c r="G492" s="6"/>
      <c r="H492" s="6"/>
      <c r="I492" s="6"/>
    </row>
    <row r="493" spans="2:9">
      <c r="B493" s="6"/>
      <c r="D493" s="6"/>
      <c r="E493" s="6"/>
      <c r="F493" s="6"/>
      <c r="G493" s="6"/>
      <c r="H493" s="6"/>
      <c r="I493" s="6"/>
    </row>
    <row r="494" spans="2:9">
      <c r="B494" s="6"/>
      <c r="D494" s="6"/>
      <c r="E494" s="6"/>
      <c r="F494" s="6"/>
      <c r="G494" s="6"/>
      <c r="H494" s="6"/>
      <c r="I494" s="6"/>
    </row>
    <row r="495" spans="2:9">
      <c r="B495" s="6"/>
      <c r="D495" s="6"/>
      <c r="E495" s="6"/>
      <c r="F495" s="6"/>
      <c r="G495" s="6"/>
      <c r="H495" s="6"/>
      <c r="I495" s="6"/>
    </row>
    <row r="496" spans="2:9">
      <c r="B496" s="6"/>
      <c r="D496" s="6"/>
      <c r="E496" s="6"/>
      <c r="F496" s="6"/>
      <c r="G496" s="6"/>
      <c r="H496" s="6"/>
      <c r="I496" s="6"/>
    </row>
    <row r="497" spans="2:9">
      <c r="B497" s="6"/>
      <c r="D497" s="6"/>
      <c r="E497" s="6"/>
      <c r="F497" s="6"/>
      <c r="G497" s="6"/>
      <c r="H497" s="6"/>
      <c r="I497" s="6"/>
    </row>
    <row r="498" spans="2:9">
      <c r="B498" s="6"/>
      <c r="D498" s="6"/>
      <c r="E498" s="6"/>
      <c r="F498" s="6"/>
      <c r="G498" s="6"/>
      <c r="H498" s="6"/>
      <c r="I498" s="6"/>
    </row>
    <row r="499" spans="2:9">
      <c r="B499" s="6"/>
      <c r="D499" s="6"/>
      <c r="E499" s="6"/>
      <c r="F499" s="6"/>
      <c r="G499" s="6"/>
      <c r="H499" s="6"/>
      <c r="I499" s="6"/>
    </row>
    <row r="500" spans="2:9">
      <c r="B500" s="6"/>
      <c r="C500" s="6"/>
      <c r="D500" s="6"/>
      <c r="E500" s="6"/>
      <c r="F500" s="6"/>
      <c r="G500" s="6"/>
      <c r="H500" s="6"/>
      <c r="I500" s="6"/>
    </row>
    <row r="501" spans="2:9">
      <c r="B501" s="6"/>
      <c r="C501" s="6"/>
      <c r="D501" s="6"/>
      <c r="E501" s="6"/>
      <c r="F501" s="6"/>
      <c r="G501" s="6"/>
      <c r="H501" s="6"/>
      <c r="I501" s="6"/>
    </row>
    <row r="502" spans="2:9">
      <c r="B502" s="6"/>
      <c r="D502" s="6"/>
      <c r="E502" s="6"/>
      <c r="F502" s="6"/>
      <c r="G502" s="6"/>
      <c r="H502" s="6"/>
      <c r="I502" s="6"/>
    </row>
    <row r="503" spans="2:9">
      <c r="B503" s="6"/>
      <c r="D503" s="6"/>
      <c r="E503" s="6"/>
      <c r="F503" s="6"/>
      <c r="G503" s="6"/>
      <c r="H503" s="6"/>
      <c r="I503" s="6"/>
    </row>
    <row r="504" spans="2:9">
      <c r="B504" s="6"/>
      <c r="D504" s="6"/>
      <c r="E504" s="6"/>
      <c r="F504" s="6"/>
      <c r="G504" s="6"/>
      <c r="H504" s="6"/>
      <c r="I504" s="6"/>
    </row>
    <row r="505" spans="2:9">
      <c r="B505" s="6"/>
      <c r="D505" s="6"/>
      <c r="E505" s="6"/>
      <c r="F505" s="6"/>
      <c r="G505" s="6"/>
      <c r="H505" s="6"/>
      <c r="I505" s="6"/>
    </row>
    <row r="506" spans="2:9">
      <c r="B506" s="6"/>
      <c r="D506" s="6"/>
      <c r="E506" s="6"/>
      <c r="F506" s="6"/>
      <c r="G506" s="6"/>
      <c r="H506" s="6"/>
      <c r="I506" s="6"/>
    </row>
    <row r="507" spans="2:9">
      <c r="B507" s="6"/>
      <c r="D507" s="6"/>
      <c r="E507" s="6"/>
      <c r="F507" s="6"/>
      <c r="G507" s="6"/>
      <c r="H507" s="6"/>
      <c r="I507" s="6"/>
    </row>
    <row r="508" spans="2:9">
      <c r="B508" s="6"/>
      <c r="D508" s="6"/>
      <c r="E508" s="6"/>
      <c r="F508" s="6"/>
      <c r="G508" s="6"/>
      <c r="H508" s="6"/>
      <c r="I508" s="6"/>
    </row>
    <row r="509" spans="2:9">
      <c r="B509" s="6"/>
      <c r="D509" s="6"/>
      <c r="E509" s="6"/>
      <c r="F509" s="6"/>
      <c r="G509" s="6"/>
      <c r="H509" s="6"/>
      <c r="I509" s="6"/>
    </row>
    <row r="510" spans="2:9">
      <c r="B510" s="6"/>
      <c r="D510" s="6"/>
      <c r="E510" s="6"/>
      <c r="F510" s="6"/>
      <c r="G510" s="6"/>
      <c r="H510" s="6"/>
      <c r="I510" s="6"/>
    </row>
    <row r="511" spans="2:9">
      <c r="B511" s="6"/>
      <c r="C511" s="6"/>
      <c r="D511" s="6"/>
      <c r="E511" s="6"/>
      <c r="F511" s="6"/>
      <c r="G511" s="6"/>
      <c r="H511" s="6"/>
      <c r="I511" s="6"/>
    </row>
    <row r="512" spans="2:9">
      <c r="B512" s="6"/>
      <c r="C512" s="6"/>
      <c r="D512" s="6"/>
      <c r="E512" s="6"/>
      <c r="F512" s="6"/>
      <c r="G512" s="6"/>
      <c r="H512" s="6"/>
      <c r="I512" s="6"/>
    </row>
    <row r="513" spans="2:9">
      <c r="B513" s="6"/>
      <c r="D513" s="6"/>
      <c r="E513" s="6"/>
      <c r="F513" s="6"/>
      <c r="G513" s="6"/>
      <c r="H513" s="6"/>
      <c r="I513" s="6"/>
    </row>
    <row r="514" spans="2:9">
      <c r="B514" s="6"/>
      <c r="D514" s="6"/>
      <c r="E514" s="6"/>
      <c r="F514" s="6"/>
      <c r="G514" s="6"/>
      <c r="H514" s="6"/>
      <c r="I514" s="6"/>
    </row>
    <row r="515" spans="2:9">
      <c r="B515" s="6"/>
      <c r="D515" s="6"/>
      <c r="E515" s="6"/>
      <c r="F515" s="6"/>
      <c r="G515" s="6"/>
      <c r="H515" s="6"/>
      <c r="I515" s="6"/>
    </row>
    <row r="516" spans="2:9">
      <c r="B516" s="6"/>
      <c r="D516" s="6"/>
      <c r="E516" s="6"/>
      <c r="F516" s="6"/>
      <c r="G516" s="6"/>
      <c r="H516" s="6"/>
      <c r="I516" s="6"/>
    </row>
    <row r="517" spans="2:9">
      <c r="B517" s="6"/>
      <c r="D517" s="6"/>
      <c r="E517" s="6"/>
      <c r="F517" s="6"/>
      <c r="G517" s="6"/>
      <c r="H517" s="6"/>
      <c r="I517" s="6"/>
    </row>
    <row r="518" spans="2:9">
      <c r="B518" s="6"/>
      <c r="D518" s="6"/>
      <c r="E518" s="6"/>
      <c r="F518" s="6"/>
      <c r="G518" s="6"/>
      <c r="H518" s="6"/>
      <c r="I518" s="6"/>
    </row>
    <row r="519" spans="2:9">
      <c r="B519" s="6"/>
      <c r="D519" s="6"/>
      <c r="E519" s="6"/>
      <c r="F519" s="6"/>
      <c r="G519" s="6"/>
      <c r="H519" s="6"/>
      <c r="I519" s="6"/>
    </row>
    <row r="520" spans="2:9">
      <c r="B520" s="6"/>
      <c r="D520" s="6"/>
      <c r="E520" s="6"/>
      <c r="F520" s="6"/>
      <c r="G520" s="6"/>
      <c r="H520" s="6"/>
      <c r="I520" s="6"/>
    </row>
    <row r="521" spans="2:9">
      <c r="B521" s="6"/>
      <c r="D521" s="6"/>
      <c r="E521" s="6"/>
      <c r="F521" s="6"/>
      <c r="G521" s="6"/>
      <c r="H521" s="6"/>
      <c r="I521" s="6"/>
    </row>
    <row r="522" spans="2:9">
      <c r="B522" s="6"/>
      <c r="D522" s="6"/>
      <c r="E522" s="6"/>
      <c r="F522" s="6"/>
      <c r="G522" s="6"/>
      <c r="H522" s="6"/>
      <c r="I522" s="6"/>
    </row>
    <row r="523" spans="2:9">
      <c r="B523" s="6"/>
      <c r="D523" s="6"/>
      <c r="E523" s="6"/>
      <c r="F523" s="6"/>
      <c r="G523" s="6"/>
      <c r="H523" s="6"/>
      <c r="I523" s="6"/>
    </row>
    <row r="524" spans="2:9">
      <c r="B524" s="6"/>
      <c r="C524" s="6"/>
      <c r="D524" s="6"/>
      <c r="E524" s="6"/>
      <c r="F524" s="6"/>
      <c r="G524" s="6"/>
      <c r="H524" s="6"/>
      <c r="I524" s="6"/>
    </row>
    <row r="525" spans="2:9">
      <c r="B525" s="6"/>
      <c r="C525" s="6"/>
      <c r="D525" s="6"/>
      <c r="E525" s="6"/>
      <c r="F525" s="6"/>
      <c r="G525" s="6"/>
      <c r="H525" s="6"/>
      <c r="I525" s="6"/>
    </row>
    <row r="526" spans="2:9">
      <c r="B526" s="6"/>
      <c r="D526" s="6"/>
      <c r="E526" s="6"/>
      <c r="F526" s="6"/>
      <c r="G526" s="6"/>
      <c r="H526" s="6"/>
      <c r="I526" s="6"/>
    </row>
    <row r="527" spans="2:9">
      <c r="B527" s="6"/>
      <c r="D527" s="6"/>
      <c r="E527" s="6"/>
      <c r="F527" s="6"/>
      <c r="G527" s="6"/>
      <c r="H527" s="6"/>
      <c r="I527" s="6"/>
    </row>
    <row r="528" spans="2:9">
      <c r="B528" s="6"/>
      <c r="D528" s="6"/>
      <c r="E528" s="6"/>
      <c r="F528" s="6"/>
      <c r="G528" s="6"/>
      <c r="H528" s="6"/>
      <c r="I528" s="6"/>
    </row>
    <row r="529" spans="2:9">
      <c r="B529" s="6"/>
      <c r="D529" s="6"/>
      <c r="E529" s="6"/>
      <c r="F529" s="6"/>
      <c r="G529" s="6"/>
      <c r="H529" s="6"/>
      <c r="I529" s="6"/>
    </row>
    <row r="530" spans="2:9">
      <c r="B530" s="6"/>
      <c r="D530" s="6"/>
      <c r="E530" s="6"/>
      <c r="F530" s="6"/>
      <c r="G530" s="6"/>
      <c r="H530" s="6"/>
      <c r="I530" s="6"/>
    </row>
    <row r="531" spans="2:9">
      <c r="B531" s="6"/>
      <c r="D531" s="6"/>
      <c r="E531" s="6"/>
      <c r="F531" s="6"/>
      <c r="G531" s="6"/>
      <c r="H531" s="6"/>
      <c r="I531" s="6"/>
    </row>
    <row r="532" spans="2:9">
      <c r="B532" s="6"/>
      <c r="D532" s="6"/>
      <c r="E532" s="6"/>
      <c r="F532" s="6"/>
      <c r="G532" s="6"/>
      <c r="H532" s="6"/>
      <c r="I532" s="6"/>
    </row>
    <row r="533" spans="2:9">
      <c r="B533" s="6"/>
      <c r="D533" s="6"/>
      <c r="E533" s="6"/>
      <c r="F533" s="6"/>
      <c r="G533" s="6"/>
      <c r="H533" s="6"/>
      <c r="I533" s="6"/>
    </row>
    <row r="534" spans="2:9">
      <c r="B534" s="6"/>
      <c r="D534" s="6"/>
      <c r="E534" s="6"/>
      <c r="F534" s="6"/>
      <c r="G534" s="6"/>
      <c r="H534" s="6"/>
      <c r="I534" s="6"/>
    </row>
    <row r="535" spans="2:9">
      <c r="B535" s="6"/>
      <c r="D535" s="6"/>
      <c r="E535" s="6"/>
      <c r="F535" s="6"/>
      <c r="G535" s="6"/>
      <c r="H535" s="6"/>
      <c r="I535" s="6"/>
    </row>
    <row r="536" spans="2:9">
      <c r="B536" s="6"/>
      <c r="C536" s="6"/>
      <c r="D536" s="6"/>
      <c r="E536" s="6"/>
      <c r="F536" s="6"/>
      <c r="G536" s="6"/>
      <c r="H536" s="6"/>
      <c r="I536" s="6"/>
    </row>
    <row r="537" spans="2:9">
      <c r="B537" s="6"/>
      <c r="C537" s="6"/>
      <c r="D537" s="6"/>
      <c r="E537" s="6"/>
      <c r="F537" s="6"/>
      <c r="G537" s="6"/>
      <c r="H537" s="6"/>
      <c r="I537" s="6"/>
    </row>
    <row r="538" spans="2:9">
      <c r="B538" s="6"/>
      <c r="D538" s="6"/>
      <c r="E538" s="6"/>
      <c r="F538" s="6"/>
      <c r="G538" s="6"/>
      <c r="H538" s="6"/>
      <c r="I538" s="6"/>
    </row>
    <row r="539" spans="2:9">
      <c r="B539" s="6"/>
      <c r="D539" s="6"/>
      <c r="E539" s="6"/>
      <c r="F539" s="6"/>
      <c r="G539" s="6"/>
      <c r="H539" s="6"/>
      <c r="I539" s="6"/>
    </row>
    <row r="540" spans="2:9">
      <c r="B540" s="6"/>
      <c r="D540" s="6"/>
      <c r="E540" s="6"/>
      <c r="F540" s="6"/>
      <c r="G540" s="6"/>
      <c r="H540" s="6"/>
      <c r="I540" s="6"/>
    </row>
    <row r="541" spans="2:9">
      <c r="B541" s="6"/>
      <c r="D541" s="6"/>
      <c r="E541" s="6"/>
      <c r="F541" s="6"/>
      <c r="G541" s="6"/>
      <c r="H541" s="6"/>
      <c r="I541" s="6"/>
    </row>
    <row r="542" spans="2:9">
      <c r="B542" s="6"/>
      <c r="D542" s="6"/>
      <c r="E542" s="6"/>
      <c r="F542" s="6"/>
      <c r="G542" s="6"/>
      <c r="H542" s="6"/>
      <c r="I542" s="6"/>
    </row>
    <row r="543" spans="2:9">
      <c r="B543" s="6"/>
      <c r="D543" s="6"/>
      <c r="E543" s="6"/>
      <c r="F543" s="6"/>
      <c r="G543" s="6"/>
      <c r="H543" s="6"/>
      <c r="I543" s="6"/>
    </row>
    <row r="544" spans="2:9">
      <c r="B544" s="6"/>
      <c r="D544" s="6"/>
      <c r="E544" s="6"/>
      <c r="F544" s="6"/>
      <c r="G544" s="6"/>
      <c r="H544" s="6"/>
      <c r="I544" s="6"/>
    </row>
    <row r="545" spans="2:9">
      <c r="B545" s="6"/>
      <c r="D545" s="6"/>
      <c r="E545" s="6"/>
      <c r="F545" s="6"/>
      <c r="G545" s="6"/>
      <c r="H545" s="6"/>
      <c r="I545" s="6"/>
    </row>
    <row r="546" spans="2:9">
      <c r="B546" s="6"/>
      <c r="D546" s="6"/>
      <c r="E546" s="6"/>
      <c r="F546" s="6"/>
      <c r="G546" s="6"/>
      <c r="H546" s="6"/>
      <c r="I546" s="6"/>
    </row>
    <row r="547" spans="2:9">
      <c r="B547" s="6"/>
      <c r="D547" s="6"/>
      <c r="E547" s="6"/>
      <c r="F547" s="6"/>
      <c r="G547" s="6"/>
      <c r="H547" s="6"/>
      <c r="I547" s="6"/>
    </row>
    <row r="548" spans="2:9">
      <c r="B548" s="6"/>
      <c r="C548" s="6"/>
      <c r="D548" s="6"/>
      <c r="E548" s="6"/>
      <c r="F548" s="6"/>
      <c r="G548" s="6"/>
      <c r="H548" s="6"/>
      <c r="I548" s="6"/>
    </row>
    <row r="549" spans="2:9">
      <c r="B549" s="6"/>
      <c r="C549" s="6"/>
      <c r="D549" s="6"/>
      <c r="E549" s="6"/>
      <c r="F549" s="6"/>
      <c r="G549" s="6"/>
      <c r="H549" s="6"/>
      <c r="I549" s="6"/>
    </row>
    <row r="550" spans="2:9">
      <c r="B550" s="6"/>
      <c r="D550" s="6"/>
      <c r="E550" s="6"/>
      <c r="F550" s="6"/>
      <c r="G550" s="6"/>
      <c r="H550" s="6"/>
      <c r="I550" s="6"/>
    </row>
    <row r="551" spans="2:9">
      <c r="B551" s="6"/>
      <c r="D551" s="6"/>
      <c r="E551" s="6"/>
      <c r="F551" s="6"/>
      <c r="G551" s="6"/>
      <c r="H551" s="6"/>
      <c r="I551" s="6"/>
    </row>
    <row r="552" spans="2:9">
      <c r="B552" s="6"/>
      <c r="D552" s="6"/>
      <c r="E552" s="6"/>
      <c r="F552" s="6"/>
      <c r="G552" s="6"/>
      <c r="H552" s="6"/>
      <c r="I552" s="6"/>
    </row>
    <row r="553" spans="2:9">
      <c r="B553" s="6"/>
      <c r="D553" s="6"/>
      <c r="E553" s="6"/>
      <c r="F553" s="6"/>
      <c r="G553" s="6"/>
      <c r="H553" s="6"/>
      <c r="I553" s="6"/>
    </row>
    <row r="554" spans="2:9">
      <c r="B554" s="6"/>
      <c r="D554" s="6"/>
      <c r="E554" s="6"/>
      <c r="F554" s="6"/>
      <c r="G554" s="6"/>
      <c r="H554" s="6"/>
      <c r="I554" s="6"/>
    </row>
    <row r="555" spans="2:9">
      <c r="B555" s="6"/>
      <c r="D555" s="6"/>
      <c r="E555" s="6"/>
      <c r="F555" s="6"/>
      <c r="G555" s="6"/>
      <c r="H555" s="6"/>
      <c r="I555" s="6"/>
    </row>
    <row r="556" spans="2:9">
      <c r="B556" s="6"/>
      <c r="D556" s="6"/>
      <c r="E556" s="6"/>
      <c r="F556" s="6"/>
      <c r="G556" s="6"/>
      <c r="H556" s="6"/>
      <c r="I556" s="6"/>
    </row>
    <row r="557" spans="2:9">
      <c r="B557" s="6"/>
      <c r="D557" s="6"/>
      <c r="E557" s="6"/>
      <c r="F557" s="6"/>
      <c r="G557" s="6"/>
      <c r="H557" s="6"/>
      <c r="I557" s="6"/>
    </row>
    <row r="558" spans="2:9">
      <c r="B558" s="6"/>
      <c r="D558" s="6"/>
      <c r="E558" s="6"/>
      <c r="F558" s="6"/>
      <c r="G558" s="6"/>
      <c r="H558" s="6"/>
      <c r="I558" s="6"/>
    </row>
    <row r="559" spans="2:9">
      <c r="B559" s="6"/>
      <c r="C559" s="6"/>
      <c r="D559" s="6"/>
      <c r="E559" s="6"/>
      <c r="F559" s="6"/>
      <c r="G559" s="6"/>
      <c r="H559" s="6"/>
      <c r="I559" s="6"/>
    </row>
    <row r="560" spans="2:9">
      <c r="B560" s="6"/>
      <c r="C560" s="6"/>
      <c r="D560" s="6"/>
      <c r="E560" s="6"/>
      <c r="F560" s="6"/>
      <c r="G560" s="6"/>
      <c r="H560" s="6"/>
      <c r="I560" s="6"/>
    </row>
    <row r="561" spans="2:9">
      <c r="B561" s="6"/>
      <c r="D561" s="6"/>
      <c r="E561" s="6"/>
      <c r="F561" s="6"/>
      <c r="G561" s="6"/>
      <c r="H561" s="6"/>
      <c r="I561" s="6"/>
    </row>
    <row r="562" spans="2:9">
      <c r="B562" s="6"/>
      <c r="D562" s="6"/>
      <c r="E562" s="6"/>
      <c r="F562" s="6"/>
      <c r="G562" s="6"/>
      <c r="H562" s="6"/>
      <c r="I562" s="6"/>
    </row>
    <row r="563" spans="2:9">
      <c r="B563" s="6"/>
      <c r="D563" s="6"/>
      <c r="E563" s="6"/>
      <c r="F563" s="6"/>
      <c r="G563" s="6"/>
      <c r="H563" s="6"/>
      <c r="I563" s="6"/>
    </row>
    <row r="564" spans="2:9">
      <c r="B564" s="6"/>
      <c r="D564" s="6"/>
      <c r="E564" s="6"/>
      <c r="F564" s="6"/>
      <c r="G564" s="6"/>
      <c r="H564" s="6"/>
      <c r="I564" s="6"/>
    </row>
    <row r="565" spans="2:9">
      <c r="B565" s="6"/>
      <c r="D565" s="6"/>
      <c r="E565" s="6"/>
      <c r="F565" s="6"/>
      <c r="G565" s="6"/>
      <c r="H565" s="6"/>
      <c r="I565" s="6"/>
    </row>
    <row r="566" spans="2:9">
      <c r="B566" s="6"/>
      <c r="D566" s="6"/>
      <c r="E566" s="6"/>
      <c r="F566" s="6"/>
      <c r="G566" s="6"/>
      <c r="H566" s="6"/>
      <c r="I566" s="6"/>
    </row>
    <row r="567" spans="2:9">
      <c r="B567" s="6"/>
      <c r="D567" s="6"/>
      <c r="E567" s="6"/>
      <c r="F567" s="6"/>
      <c r="G567" s="6"/>
      <c r="H567" s="6"/>
      <c r="I567" s="6"/>
    </row>
    <row r="568" spans="2:9">
      <c r="B568" s="6"/>
      <c r="D568" s="6"/>
      <c r="E568" s="6"/>
      <c r="F568" s="6"/>
      <c r="G568" s="6"/>
      <c r="H568" s="6"/>
      <c r="I568" s="6"/>
    </row>
    <row r="569" spans="2:9">
      <c r="B569" s="6"/>
      <c r="D569" s="6"/>
      <c r="E569" s="6"/>
      <c r="F569" s="6"/>
      <c r="G569" s="6"/>
      <c r="H569" s="6"/>
      <c r="I569" s="6"/>
    </row>
    <row r="570" spans="2:9">
      <c r="B570" s="6"/>
      <c r="D570" s="6"/>
      <c r="E570" s="6"/>
      <c r="F570" s="6"/>
      <c r="G570" s="6"/>
      <c r="H570" s="6"/>
      <c r="I570" s="6"/>
    </row>
    <row r="571" spans="2:9">
      <c r="B571" s="6"/>
      <c r="D571" s="6"/>
      <c r="E571" s="6"/>
      <c r="F571" s="6"/>
      <c r="G571" s="6"/>
      <c r="H571" s="6"/>
      <c r="I571" s="6"/>
    </row>
    <row r="572" spans="2:9">
      <c r="B572" s="6"/>
      <c r="C572" s="6"/>
      <c r="D572" s="6"/>
      <c r="E572" s="6"/>
      <c r="F572" s="6"/>
      <c r="G572" s="6"/>
      <c r="H572" s="6"/>
      <c r="I572" s="6"/>
    </row>
    <row r="573" spans="2:9">
      <c r="B573" s="6"/>
      <c r="C573" s="6"/>
      <c r="D573" s="6"/>
      <c r="E573" s="6"/>
      <c r="F573" s="6"/>
      <c r="G573" s="6"/>
      <c r="H573" s="6"/>
      <c r="I573" s="6"/>
    </row>
    <row r="574" spans="2:9">
      <c r="B574" s="6"/>
      <c r="D574" s="6"/>
      <c r="E574" s="6"/>
      <c r="F574" s="6"/>
      <c r="G574" s="6"/>
      <c r="H574" s="6"/>
      <c r="I574" s="6"/>
    </row>
    <row r="575" spans="2:9">
      <c r="B575" s="6"/>
      <c r="D575" s="6"/>
      <c r="E575" s="6"/>
      <c r="F575" s="6"/>
      <c r="G575" s="6"/>
      <c r="H575" s="6"/>
      <c r="I575" s="6"/>
    </row>
    <row r="576" spans="2:9">
      <c r="B576" s="6"/>
      <c r="D576" s="6"/>
      <c r="E576" s="6"/>
      <c r="F576" s="6"/>
      <c r="G576" s="6"/>
      <c r="H576" s="6"/>
      <c r="I576" s="6"/>
    </row>
    <row r="577" spans="2:9">
      <c r="B577" s="6"/>
      <c r="D577" s="6"/>
      <c r="E577" s="6"/>
      <c r="F577" s="6"/>
      <c r="G577" s="6"/>
      <c r="H577" s="6"/>
      <c r="I577" s="6"/>
    </row>
    <row r="578" spans="2:9">
      <c r="B578" s="6"/>
      <c r="D578" s="6"/>
      <c r="E578" s="6"/>
      <c r="F578" s="6"/>
      <c r="G578" s="6"/>
      <c r="H578" s="6"/>
      <c r="I578" s="6"/>
    </row>
    <row r="579" spans="2:9">
      <c r="B579" s="6"/>
      <c r="D579" s="6"/>
      <c r="E579" s="6"/>
      <c r="F579" s="6"/>
      <c r="G579" s="6"/>
      <c r="H579" s="6"/>
      <c r="I579" s="6"/>
    </row>
    <row r="580" spans="2:9">
      <c r="B580" s="6"/>
      <c r="D580" s="6"/>
      <c r="E580" s="6"/>
      <c r="F580" s="6"/>
      <c r="G580" s="6"/>
      <c r="H580" s="6"/>
      <c r="I580" s="6"/>
    </row>
    <row r="581" spans="2:9">
      <c r="B581" s="6"/>
      <c r="D581" s="6"/>
      <c r="E581" s="6"/>
      <c r="F581" s="6"/>
      <c r="G581" s="6"/>
      <c r="H581" s="6"/>
      <c r="I581" s="6"/>
    </row>
    <row r="582" spans="2:9">
      <c r="B582" s="6"/>
      <c r="D582" s="6"/>
      <c r="E582" s="6"/>
      <c r="F582" s="6"/>
      <c r="G582" s="6"/>
      <c r="H582" s="6"/>
      <c r="I582" s="6"/>
    </row>
    <row r="583" spans="2:9">
      <c r="B583" s="6"/>
      <c r="D583" s="6"/>
      <c r="E583" s="6"/>
      <c r="F583" s="6"/>
      <c r="G583" s="6"/>
      <c r="H583" s="6"/>
      <c r="I583" s="6"/>
    </row>
    <row r="584" spans="2:9">
      <c r="B584" s="6"/>
      <c r="D584" s="6"/>
      <c r="E584" s="6"/>
      <c r="F584" s="6"/>
      <c r="G584" s="6"/>
      <c r="H584" s="6"/>
      <c r="I584" s="6"/>
    </row>
    <row r="585" spans="2:9">
      <c r="B585" s="6"/>
      <c r="C585" s="6"/>
      <c r="D585" s="6"/>
      <c r="E585" s="6"/>
      <c r="F585" s="6"/>
      <c r="G585" s="6"/>
      <c r="H585" s="6"/>
      <c r="I585" s="6"/>
    </row>
    <row r="586" spans="2:9">
      <c r="B586" s="6"/>
      <c r="D586" s="6"/>
      <c r="E586" s="6"/>
      <c r="F586" s="6"/>
      <c r="G586" s="6"/>
      <c r="H586" s="6"/>
      <c r="I586" s="6"/>
    </row>
    <row r="587" spans="2:9">
      <c r="B587" s="6"/>
      <c r="D587" s="6"/>
      <c r="E587" s="6"/>
      <c r="F587" s="6"/>
      <c r="G587" s="6"/>
      <c r="H587" s="6"/>
      <c r="I587" s="6"/>
    </row>
    <row r="588" spans="2:9">
      <c r="B588" s="6"/>
      <c r="D588" s="6"/>
      <c r="E588" s="6"/>
      <c r="F588" s="6"/>
      <c r="G588" s="6"/>
      <c r="H588" s="6"/>
      <c r="I588" s="6"/>
    </row>
    <row r="589" spans="2:9">
      <c r="B589" s="6"/>
      <c r="D589" s="6"/>
      <c r="E589" s="6"/>
      <c r="F589" s="6"/>
      <c r="G589" s="6"/>
      <c r="H589" s="6"/>
      <c r="I589" s="6"/>
    </row>
    <row r="590" spans="2:9">
      <c r="B590" s="6"/>
      <c r="D590" s="6"/>
      <c r="E590" s="6"/>
      <c r="F590" s="6"/>
      <c r="G590" s="6"/>
      <c r="H590" s="6"/>
      <c r="I590" s="6"/>
    </row>
    <row r="591" spans="2:9">
      <c r="B591" s="6"/>
      <c r="D591" s="6"/>
      <c r="E591" s="6"/>
      <c r="F591" s="6"/>
      <c r="G591" s="6"/>
      <c r="H591" s="6"/>
      <c r="I591" s="6"/>
    </row>
    <row r="592" spans="2:9">
      <c r="B592" s="6"/>
      <c r="D592" s="6"/>
      <c r="E592" s="6"/>
      <c r="F592" s="6"/>
      <c r="G592" s="6"/>
      <c r="H592" s="6"/>
      <c r="I592" s="6"/>
    </row>
    <row r="593" spans="2:9">
      <c r="B593" s="6"/>
      <c r="D593" s="6"/>
      <c r="E593" s="6"/>
      <c r="F593" s="6"/>
      <c r="G593" s="6"/>
      <c r="H593" s="6"/>
      <c r="I593" s="6"/>
    </row>
    <row r="594" spans="2:9">
      <c r="B594" s="6"/>
      <c r="D594" s="6"/>
      <c r="E594" s="6"/>
      <c r="F594" s="6"/>
      <c r="G594" s="6"/>
      <c r="H594" s="6"/>
      <c r="I594" s="6"/>
    </row>
    <row r="595" spans="2:9">
      <c r="B595" s="6"/>
      <c r="D595" s="6"/>
      <c r="E595" s="6"/>
      <c r="F595" s="6"/>
      <c r="G595" s="6"/>
      <c r="H595" s="6"/>
      <c r="I595" s="6"/>
    </row>
    <row r="596" spans="2:9">
      <c r="B596" s="6"/>
      <c r="C596" s="6"/>
      <c r="D596" s="6"/>
      <c r="E596" s="6"/>
      <c r="F596" s="6"/>
      <c r="G596" s="6"/>
      <c r="H596" s="6"/>
      <c r="I596" s="6"/>
    </row>
    <row r="597" spans="2:9">
      <c r="B597" s="6"/>
      <c r="C597" s="6"/>
      <c r="D597" s="6"/>
      <c r="E597" s="6"/>
      <c r="F597" s="6"/>
      <c r="G597" s="6"/>
      <c r="H597" s="6"/>
      <c r="I597" s="6"/>
    </row>
    <row r="598" spans="2:9">
      <c r="B598" s="6"/>
      <c r="D598" s="6"/>
      <c r="E598" s="6"/>
      <c r="F598" s="6"/>
      <c r="G598" s="6"/>
      <c r="H598" s="6"/>
      <c r="I598" s="6"/>
    </row>
    <row r="599" spans="2:9">
      <c r="B599" s="6"/>
      <c r="D599" s="6"/>
      <c r="E599" s="6"/>
      <c r="F599" s="6"/>
      <c r="G599" s="6"/>
      <c r="H599" s="6"/>
      <c r="I599" s="6"/>
    </row>
    <row r="600" spans="2:9">
      <c r="B600" s="6"/>
      <c r="D600" s="6"/>
      <c r="E600" s="6"/>
      <c r="F600" s="6"/>
      <c r="G600" s="6"/>
      <c r="H600" s="6"/>
      <c r="I600" s="6"/>
    </row>
    <row r="601" spans="2:9">
      <c r="B601" s="6"/>
      <c r="D601" s="6"/>
      <c r="E601" s="6"/>
      <c r="F601" s="6"/>
      <c r="G601" s="6"/>
      <c r="H601" s="6"/>
      <c r="I601" s="6"/>
    </row>
    <row r="602" spans="2:9">
      <c r="B602" s="6"/>
      <c r="D602" s="6"/>
      <c r="E602" s="6"/>
      <c r="F602" s="6"/>
      <c r="G602" s="6"/>
      <c r="H602" s="6"/>
      <c r="I602" s="6"/>
    </row>
    <row r="603" spans="2:9">
      <c r="B603" s="6"/>
      <c r="D603" s="6"/>
      <c r="E603" s="6"/>
      <c r="F603" s="6"/>
      <c r="G603" s="6"/>
      <c r="H603" s="6"/>
      <c r="I603" s="6"/>
    </row>
    <row r="604" spans="2:9">
      <c r="B604" s="6"/>
      <c r="D604" s="6"/>
      <c r="E604" s="6"/>
      <c r="F604" s="6"/>
      <c r="G604" s="6"/>
      <c r="H604" s="6"/>
      <c r="I604" s="6"/>
    </row>
    <row r="605" spans="2:9">
      <c r="B605" s="6"/>
      <c r="D605" s="6"/>
      <c r="E605" s="6"/>
      <c r="F605" s="6"/>
      <c r="G605" s="6"/>
      <c r="H605" s="6"/>
      <c r="I605" s="6"/>
    </row>
    <row r="606" spans="2:9">
      <c r="B606" s="6"/>
      <c r="D606" s="6"/>
      <c r="E606" s="6"/>
      <c r="F606" s="6"/>
      <c r="G606" s="6"/>
      <c r="H606" s="6"/>
      <c r="I606" s="6"/>
    </row>
    <row r="607" spans="2:9">
      <c r="B607" s="6"/>
      <c r="D607" s="6"/>
      <c r="E607" s="6"/>
      <c r="F607" s="6"/>
      <c r="G607" s="6"/>
      <c r="H607" s="6"/>
      <c r="I607" s="6"/>
    </row>
    <row r="608" spans="2:9">
      <c r="B608" s="6"/>
      <c r="C608" s="6"/>
      <c r="D608" s="6"/>
      <c r="E608" s="6"/>
      <c r="F608" s="6"/>
      <c r="G608" s="6"/>
      <c r="H608" s="6"/>
      <c r="I608" s="6"/>
    </row>
    <row r="609" spans="2:9">
      <c r="B609" s="6"/>
      <c r="D609" s="6"/>
      <c r="E609" s="6"/>
      <c r="F609" s="6"/>
      <c r="G609" s="6"/>
      <c r="H609" s="6"/>
      <c r="I609" s="6"/>
    </row>
    <row r="610" spans="2:9">
      <c r="B610" s="6"/>
      <c r="D610" s="6"/>
      <c r="E610" s="6"/>
      <c r="F610" s="6"/>
      <c r="G610" s="6"/>
      <c r="H610" s="6"/>
      <c r="I610" s="6"/>
    </row>
    <row r="611" spans="2:9">
      <c r="B611" s="6"/>
      <c r="D611" s="6"/>
      <c r="E611" s="6"/>
      <c r="F611" s="6"/>
      <c r="G611" s="6"/>
      <c r="H611" s="6"/>
      <c r="I611" s="6"/>
    </row>
    <row r="612" spans="2:9">
      <c r="B612" s="6"/>
      <c r="D612" s="6"/>
      <c r="E612" s="6"/>
      <c r="F612" s="6"/>
      <c r="G612" s="6"/>
      <c r="H612" s="6"/>
      <c r="I612" s="6"/>
    </row>
    <row r="613" spans="2:9">
      <c r="B613" s="6"/>
      <c r="D613" s="6"/>
      <c r="E613" s="6"/>
      <c r="F613" s="6"/>
      <c r="G613" s="6"/>
      <c r="H613" s="6"/>
      <c r="I613" s="6"/>
    </row>
    <row r="614" spans="2:9">
      <c r="B614" s="6"/>
      <c r="D614" s="6"/>
      <c r="E614" s="6"/>
      <c r="F614" s="6"/>
      <c r="G614" s="6"/>
      <c r="H614" s="6"/>
      <c r="I614" s="6"/>
    </row>
    <row r="615" spans="2:9">
      <c r="B615" s="6"/>
      <c r="D615" s="6"/>
      <c r="E615" s="6"/>
      <c r="F615" s="6"/>
      <c r="G615" s="6"/>
      <c r="H615" s="6"/>
      <c r="I615" s="6"/>
    </row>
    <row r="616" spans="2:9">
      <c r="B616" s="6"/>
      <c r="D616" s="6"/>
      <c r="E616" s="6"/>
      <c r="F616" s="6"/>
      <c r="G616" s="6"/>
      <c r="H616" s="6"/>
      <c r="I616" s="6"/>
    </row>
    <row r="617" spans="2:9">
      <c r="B617" s="6"/>
      <c r="D617" s="6"/>
      <c r="E617" s="6"/>
      <c r="F617" s="6"/>
      <c r="G617" s="6"/>
      <c r="H617" s="6"/>
      <c r="I617" s="6"/>
    </row>
    <row r="618" spans="2:9">
      <c r="B618" s="6"/>
      <c r="D618" s="6"/>
      <c r="E618" s="6"/>
      <c r="F618" s="6"/>
      <c r="G618" s="6"/>
      <c r="H618" s="6"/>
      <c r="I618" s="6"/>
    </row>
    <row r="619" spans="2:9">
      <c r="B619" s="6"/>
      <c r="C619" s="6"/>
      <c r="D619" s="6"/>
      <c r="E619" s="6"/>
      <c r="F619" s="6"/>
      <c r="G619" s="6"/>
      <c r="H619" s="6"/>
      <c r="I619" s="6"/>
    </row>
    <row r="620" spans="2:9">
      <c r="B620" s="6"/>
      <c r="C620" s="6"/>
      <c r="D620" s="6"/>
      <c r="E620" s="6"/>
      <c r="F620" s="6"/>
      <c r="G620" s="6"/>
      <c r="H620" s="6"/>
      <c r="I620" s="6"/>
    </row>
    <row r="621" spans="2:9">
      <c r="B621" s="6"/>
      <c r="C621" s="6"/>
      <c r="D621" s="6"/>
      <c r="E621" s="6"/>
      <c r="F621" s="6"/>
      <c r="G621" s="6"/>
      <c r="H621" s="6"/>
      <c r="I621" s="6"/>
    </row>
    <row r="622" spans="2:9">
      <c r="B622" s="6"/>
      <c r="D622" s="6"/>
      <c r="E622" s="6"/>
      <c r="F622" s="6"/>
      <c r="G622" s="6"/>
      <c r="H622" s="6"/>
      <c r="I622" s="6"/>
    </row>
    <row r="623" spans="2:9">
      <c r="B623" s="6"/>
      <c r="D623" s="6"/>
      <c r="E623" s="6"/>
      <c r="F623" s="6"/>
      <c r="G623" s="6"/>
      <c r="H623" s="6"/>
      <c r="I623" s="6"/>
    </row>
    <row r="624" spans="2:9">
      <c r="B624" s="6"/>
      <c r="D624" s="6"/>
      <c r="E624" s="6"/>
      <c r="F624" s="6"/>
      <c r="G624" s="6"/>
      <c r="H624" s="6"/>
      <c r="I624" s="6"/>
    </row>
    <row r="625" spans="2:9">
      <c r="B625" s="6"/>
      <c r="D625" s="6"/>
      <c r="E625" s="6"/>
      <c r="F625" s="6"/>
      <c r="G625" s="6"/>
      <c r="H625" s="6"/>
      <c r="I625" s="6"/>
    </row>
    <row r="626" spans="2:9">
      <c r="B626" s="6"/>
      <c r="D626" s="6"/>
      <c r="E626" s="6"/>
      <c r="F626" s="6"/>
      <c r="G626" s="6"/>
      <c r="H626" s="6"/>
      <c r="I626" s="6"/>
    </row>
    <row r="627" spans="2:9">
      <c r="B627" s="6"/>
      <c r="D627" s="6"/>
      <c r="E627" s="6"/>
      <c r="F627" s="6"/>
      <c r="G627" s="6"/>
      <c r="H627" s="6"/>
      <c r="I627" s="6"/>
    </row>
    <row r="628" spans="2:9">
      <c r="B628" s="6"/>
      <c r="D628" s="6"/>
      <c r="E628" s="6"/>
      <c r="F628" s="6"/>
      <c r="G628" s="6"/>
      <c r="H628" s="6"/>
      <c r="I628" s="6"/>
    </row>
    <row r="629" spans="2:9">
      <c r="B629" s="6"/>
      <c r="D629" s="6"/>
      <c r="E629" s="6"/>
      <c r="F629" s="6"/>
      <c r="G629" s="6"/>
      <c r="H629" s="6"/>
      <c r="I629" s="6"/>
    </row>
    <row r="630" spans="2:9">
      <c r="B630" s="6"/>
      <c r="D630" s="6"/>
      <c r="E630" s="6"/>
      <c r="F630" s="6"/>
      <c r="G630" s="6"/>
      <c r="H630" s="6"/>
      <c r="I630" s="6"/>
    </row>
    <row r="631" spans="2:9">
      <c r="B631" s="6"/>
      <c r="D631" s="6"/>
      <c r="E631" s="6"/>
      <c r="F631" s="6"/>
      <c r="G631" s="6"/>
      <c r="H631" s="6"/>
      <c r="I631" s="6"/>
    </row>
    <row r="632" spans="2:9">
      <c r="B632" s="6"/>
      <c r="C632" s="6"/>
      <c r="D632" s="6"/>
      <c r="E632" s="6"/>
      <c r="F632" s="6"/>
      <c r="G632" s="6"/>
      <c r="H632" s="6"/>
      <c r="I632" s="6"/>
    </row>
    <row r="633" spans="2:9">
      <c r="B633" s="6"/>
      <c r="C633" s="6"/>
      <c r="D633" s="6"/>
      <c r="E633" s="6"/>
      <c r="F633" s="6"/>
      <c r="G633" s="6"/>
      <c r="H633" s="6"/>
      <c r="I633" s="6"/>
    </row>
    <row r="634" spans="2:9">
      <c r="B634" s="6"/>
      <c r="D634" s="6"/>
      <c r="E634" s="6"/>
      <c r="F634" s="6"/>
      <c r="G634" s="6"/>
      <c r="H634" s="6"/>
      <c r="I634" s="6"/>
    </row>
    <row r="635" spans="2:9">
      <c r="B635" s="6"/>
      <c r="D635" s="6"/>
      <c r="E635" s="6"/>
      <c r="F635" s="6"/>
      <c r="G635" s="6"/>
      <c r="H635" s="6"/>
      <c r="I635" s="6"/>
    </row>
    <row r="636" spans="2:9">
      <c r="B636" s="6"/>
      <c r="D636" s="6"/>
      <c r="E636" s="6"/>
      <c r="F636" s="6"/>
      <c r="G636" s="6"/>
      <c r="H636" s="6"/>
      <c r="I636" s="6"/>
    </row>
    <row r="637" spans="2:9">
      <c r="B637" s="6"/>
      <c r="D637" s="6"/>
      <c r="E637" s="6"/>
      <c r="F637" s="6"/>
      <c r="G637" s="6"/>
      <c r="H637" s="6"/>
      <c r="I637" s="6"/>
    </row>
    <row r="638" spans="2:9">
      <c r="B638" s="6"/>
      <c r="D638" s="6"/>
      <c r="E638" s="6"/>
      <c r="F638" s="6"/>
      <c r="G638" s="6"/>
      <c r="H638" s="6"/>
      <c r="I638" s="6"/>
    </row>
    <row r="639" spans="2:9">
      <c r="B639" s="6"/>
      <c r="D639" s="6"/>
      <c r="E639" s="6"/>
      <c r="F639" s="6"/>
      <c r="G639" s="6"/>
      <c r="H639" s="6"/>
      <c r="I639" s="6"/>
    </row>
    <row r="640" spans="2:9">
      <c r="B640" s="6"/>
      <c r="D640" s="6"/>
      <c r="E640" s="6"/>
      <c r="F640" s="6"/>
      <c r="G640" s="6"/>
      <c r="H640" s="6"/>
      <c r="I640" s="6"/>
    </row>
    <row r="641" spans="2:9">
      <c r="B641" s="6"/>
      <c r="D641" s="6"/>
      <c r="E641" s="6"/>
      <c r="F641" s="6"/>
      <c r="G641" s="6"/>
      <c r="H641" s="6"/>
      <c r="I641" s="6"/>
    </row>
    <row r="642" spans="2:9">
      <c r="B642" s="6"/>
      <c r="D642" s="6"/>
      <c r="E642" s="6"/>
      <c r="F642" s="6"/>
      <c r="G642" s="6"/>
      <c r="H642" s="6"/>
      <c r="I642" s="6"/>
    </row>
    <row r="643" spans="2:9">
      <c r="B643" s="6"/>
      <c r="D643" s="6"/>
      <c r="E643" s="6"/>
      <c r="F643" s="6"/>
      <c r="G643" s="6"/>
      <c r="H643" s="6"/>
      <c r="I643" s="6"/>
    </row>
    <row r="644" spans="2:9">
      <c r="B644" s="6"/>
      <c r="C644" s="6"/>
      <c r="D644" s="6"/>
      <c r="E644" s="6"/>
      <c r="F644" s="6"/>
      <c r="G644" s="6"/>
      <c r="H644" s="6"/>
      <c r="I644" s="6"/>
    </row>
    <row r="645" spans="2:9">
      <c r="B645" s="6"/>
      <c r="C645" s="6"/>
      <c r="D645" s="6"/>
      <c r="E645" s="6"/>
      <c r="F645" s="6"/>
      <c r="G645" s="6"/>
      <c r="H645" s="6"/>
      <c r="I645" s="6"/>
    </row>
    <row r="646" spans="2:9">
      <c r="B646" s="6"/>
      <c r="D646" s="6"/>
      <c r="E646" s="6"/>
      <c r="F646" s="6"/>
      <c r="G646" s="6"/>
      <c r="H646" s="6"/>
      <c r="I646" s="6"/>
    </row>
    <row r="647" spans="2:9">
      <c r="B647" s="6"/>
      <c r="D647" s="6"/>
      <c r="E647" s="6"/>
      <c r="F647" s="6"/>
      <c r="G647" s="6"/>
      <c r="H647" s="6"/>
      <c r="I647" s="6"/>
    </row>
    <row r="648" spans="2:9">
      <c r="B648" s="6"/>
      <c r="D648" s="6"/>
      <c r="E648" s="6"/>
      <c r="F648" s="6"/>
      <c r="G648" s="6"/>
      <c r="H648" s="6"/>
      <c r="I648" s="6"/>
    </row>
    <row r="649" spans="2:9">
      <c r="B649" s="6"/>
      <c r="D649" s="6"/>
      <c r="E649" s="6"/>
      <c r="F649" s="6"/>
      <c r="G649" s="6"/>
      <c r="H649" s="6"/>
      <c r="I649" s="6"/>
    </row>
    <row r="650" spans="2:9">
      <c r="B650" s="6"/>
      <c r="D650" s="6"/>
      <c r="E650" s="6"/>
      <c r="F650" s="6"/>
      <c r="G650" s="6"/>
      <c r="H650" s="6"/>
      <c r="I650" s="6"/>
    </row>
    <row r="651" spans="2:9">
      <c r="B651" s="6"/>
      <c r="D651" s="6"/>
      <c r="E651" s="6"/>
      <c r="F651" s="6"/>
      <c r="G651" s="6"/>
      <c r="H651" s="6"/>
      <c r="I651" s="6"/>
    </row>
    <row r="652" spans="2:9">
      <c r="B652" s="6"/>
      <c r="D652" s="6"/>
      <c r="E652" s="6"/>
      <c r="F652" s="6"/>
      <c r="G652" s="6"/>
      <c r="H652" s="6"/>
      <c r="I652" s="6"/>
    </row>
    <row r="653" spans="2:9">
      <c r="B653" s="6"/>
      <c r="D653" s="6"/>
      <c r="E653" s="6"/>
      <c r="F653" s="6"/>
      <c r="G653" s="6"/>
      <c r="H653" s="6"/>
      <c r="I653" s="6"/>
    </row>
    <row r="654" spans="2:9">
      <c r="B654" s="6"/>
      <c r="D654" s="6"/>
      <c r="E654" s="6"/>
      <c r="F654" s="6"/>
      <c r="G654" s="6"/>
      <c r="H654" s="6"/>
      <c r="I654" s="6"/>
    </row>
    <row r="655" spans="2:9">
      <c r="B655" s="6"/>
      <c r="C655" s="6"/>
      <c r="D655" s="6"/>
      <c r="E655" s="6"/>
      <c r="F655" s="6"/>
      <c r="G655" s="6"/>
      <c r="H655" s="6"/>
      <c r="I655" s="6"/>
    </row>
    <row r="656" spans="2:9">
      <c r="B656" s="6"/>
      <c r="C656" s="6"/>
      <c r="D656" s="6"/>
      <c r="E656" s="6"/>
      <c r="F656" s="6"/>
      <c r="G656" s="6"/>
      <c r="H656" s="6"/>
      <c r="I656" s="6"/>
    </row>
    <row r="657" spans="2:9">
      <c r="B657" s="6"/>
      <c r="D657" s="6"/>
      <c r="E657" s="6"/>
      <c r="F657" s="6"/>
      <c r="G657" s="6"/>
      <c r="H657" s="6"/>
      <c r="I657" s="6"/>
    </row>
    <row r="658" spans="2:9">
      <c r="B658" s="6"/>
      <c r="D658" s="6"/>
      <c r="E658" s="6"/>
      <c r="F658" s="6"/>
      <c r="G658" s="6"/>
      <c r="H658" s="6"/>
      <c r="I658" s="6"/>
    </row>
    <row r="659" spans="2:9">
      <c r="B659" s="6"/>
      <c r="D659" s="6"/>
      <c r="E659" s="6"/>
      <c r="F659" s="6"/>
      <c r="G659" s="6"/>
      <c r="H659" s="6"/>
      <c r="I659" s="6"/>
    </row>
    <row r="660" spans="2:9">
      <c r="B660" s="6"/>
      <c r="D660" s="6"/>
      <c r="E660" s="6"/>
      <c r="F660" s="6"/>
      <c r="G660" s="6"/>
      <c r="H660" s="6"/>
      <c r="I660" s="6"/>
    </row>
    <row r="661" spans="2:9">
      <c r="B661" s="6"/>
      <c r="D661" s="6"/>
      <c r="E661" s="6"/>
      <c r="F661" s="6"/>
      <c r="G661" s="6"/>
      <c r="H661" s="6"/>
      <c r="I661" s="6"/>
    </row>
    <row r="662" spans="2:9">
      <c r="B662" s="6"/>
      <c r="D662" s="6"/>
      <c r="E662" s="6"/>
      <c r="F662" s="6"/>
      <c r="G662" s="6"/>
      <c r="H662" s="6"/>
      <c r="I662" s="6"/>
    </row>
    <row r="663" spans="2:9">
      <c r="B663" s="6"/>
      <c r="D663" s="6"/>
      <c r="E663" s="6"/>
      <c r="F663" s="6"/>
      <c r="G663" s="6"/>
      <c r="H663" s="6"/>
      <c r="I663" s="6"/>
    </row>
    <row r="664" spans="2:9">
      <c r="B664" s="6"/>
      <c r="D664" s="6"/>
      <c r="E664" s="6"/>
      <c r="F664" s="6"/>
      <c r="G664" s="6"/>
      <c r="H664" s="6"/>
      <c r="I664" s="6"/>
    </row>
    <row r="665" spans="2:9">
      <c r="B665" s="6"/>
      <c r="D665" s="6"/>
      <c r="E665" s="6"/>
      <c r="F665" s="6"/>
      <c r="G665" s="6"/>
      <c r="H665" s="6"/>
      <c r="I665" s="6"/>
    </row>
    <row r="666" spans="2:9">
      <c r="B666" s="6"/>
      <c r="D666" s="6"/>
      <c r="E666" s="6"/>
      <c r="F666" s="6"/>
      <c r="G666" s="6"/>
      <c r="H666" s="6"/>
      <c r="I666" s="6"/>
    </row>
    <row r="667" spans="2:9">
      <c r="B667" s="6"/>
      <c r="C667" s="6"/>
      <c r="D667" s="6"/>
      <c r="E667" s="6"/>
      <c r="F667" s="6"/>
      <c r="G667" s="6"/>
      <c r="H667" s="6"/>
      <c r="I667" s="6"/>
    </row>
    <row r="668" spans="2:9">
      <c r="B668" s="6"/>
      <c r="C668" s="6"/>
      <c r="D668" s="6"/>
      <c r="E668" s="6"/>
      <c r="F668" s="6"/>
      <c r="G668" s="6"/>
      <c r="H668" s="6"/>
      <c r="I668" s="6"/>
    </row>
    <row r="669" spans="2:9">
      <c r="B669" s="6"/>
      <c r="D669" s="6"/>
      <c r="E669" s="6"/>
      <c r="F669" s="6"/>
      <c r="G669" s="6"/>
      <c r="H669" s="6"/>
      <c r="I669" s="6"/>
    </row>
    <row r="670" spans="2:9">
      <c r="B670" s="6"/>
      <c r="D670" s="6"/>
      <c r="E670" s="6"/>
      <c r="F670" s="6"/>
      <c r="G670" s="6"/>
      <c r="H670" s="6"/>
      <c r="I670" s="6"/>
    </row>
    <row r="671" spans="2:9">
      <c r="B671" s="6"/>
      <c r="D671" s="6"/>
      <c r="E671" s="6"/>
      <c r="F671" s="6"/>
      <c r="G671" s="6"/>
      <c r="H671" s="6"/>
      <c r="I671" s="6"/>
    </row>
    <row r="672" spans="2:9">
      <c r="B672" s="6"/>
      <c r="D672" s="6"/>
      <c r="E672" s="6"/>
      <c r="F672" s="6"/>
      <c r="G672" s="6"/>
      <c r="H672" s="6"/>
      <c r="I672" s="6"/>
    </row>
    <row r="673" spans="2:9">
      <c r="B673" s="6"/>
      <c r="D673" s="6"/>
      <c r="E673" s="6"/>
      <c r="F673" s="6"/>
      <c r="G673" s="6"/>
      <c r="H673" s="6"/>
      <c r="I673" s="6"/>
    </row>
    <row r="674" spans="2:9">
      <c r="B674" s="6"/>
      <c r="D674" s="6"/>
      <c r="E674" s="6"/>
      <c r="F674" s="6"/>
      <c r="G674" s="6"/>
      <c r="H674" s="6"/>
      <c r="I674" s="6"/>
    </row>
    <row r="675" spans="2:9">
      <c r="B675" s="6"/>
      <c r="D675" s="6"/>
      <c r="E675" s="6"/>
      <c r="F675" s="6"/>
      <c r="G675" s="6"/>
      <c r="H675" s="6"/>
      <c r="I675" s="6"/>
    </row>
    <row r="676" spans="2:9">
      <c r="B676" s="6"/>
      <c r="D676" s="6"/>
      <c r="E676" s="6"/>
      <c r="F676" s="6"/>
      <c r="G676" s="6"/>
      <c r="H676" s="6"/>
      <c r="I676" s="6"/>
    </row>
    <row r="677" spans="2:9">
      <c r="B677" s="6"/>
      <c r="D677" s="6"/>
      <c r="E677" s="6"/>
      <c r="F677" s="6"/>
      <c r="G677" s="6"/>
      <c r="H677" s="6"/>
      <c r="I677" s="6"/>
    </row>
    <row r="678" spans="2:9">
      <c r="B678" s="6"/>
      <c r="D678" s="6"/>
      <c r="E678" s="6"/>
      <c r="F678" s="6"/>
      <c r="G678" s="6"/>
      <c r="H678" s="6"/>
      <c r="I678" s="6"/>
    </row>
    <row r="679" spans="2:9">
      <c r="B679" s="6"/>
      <c r="D679" s="6"/>
      <c r="E679" s="6"/>
      <c r="F679" s="6"/>
      <c r="G679" s="6"/>
      <c r="H679" s="6"/>
      <c r="I679" s="6"/>
    </row>
    <row r="680" spans="2:9">
      <c r="B680" s="6"/>
      <c r="C680" s="6"/>
      <c r="D680" s="6"/>
      <c r="E680" s="6"/>
      <c r="F680" s="6"/>
      <c r="G680" s="6"/>
      <c r="H680" s="6"/>
      <c r="I680" s="6"/>
    </row>
    <row r="681" spans="2:9">
      <c r="B681" s="6"/>
      <c r="C681" s="6"/>
      <c r="D681" s="6"/>
      <c r="E681" s="6"/>
      <c r="F681" s="6"/>
      <c r="G681" s="6"/>
      <c r="H681" s="6"/>
      <c r="I681" s="6"/>
    </row>
    <row r="682" spans="2:9">
      <c r="B682" s="6"/>
      <c r="D682" s="6"/>
      <c r="E682" s="6"/>
      <c r="F682" s="6"/>
      <c r="G682" s="6"/>
      <c r="H682" s="6"/>
      <c r="I682" s="6"/>
    </row>
    <row r="683" spans="2:9">
      <c r="B683" s="6"/>
      <c r="D683" s="6"/>
      <c r="E683" s="6"/>
      <c r="F683" s="6"/>
      <c r="G683" s="6"/>
      <c r="H683" s="6"/>
      <c r="I683" s="6"/>
    </row>
    <row r="684" spans="2:9">
      <c r="B684" s="6"/>
      <c r="D684" s="6"/>
      <c r="E684" s="6"/>
      <c r="F684" s="6"/>
      <c r="G684" s="6"/>
      <c r="H684" s="6"/>
      <c r="I684" s="6"/>
    </row>
    <row r="685" spans="2:9">
      <c r="B685" s="6"/>
      <c r="D685" s="6"/>
      <c r="E685" s="6"/>
      <c r="F685" s="6"/>
      <c r="G685" s="6"/>
      <c r="H685" s="6"/>
      <c r="I685" s="6"/>
    </row>
    <row r="686" spans="2:9">
      <c r="B686" s="6"/>
      <c r="D686" s="6"/>
      <c r="E686" s="6"/>
      <c r="F686" s="6"/>
      <c r="G686" s="6"/>
      <c r="H686" s="6"/>
      <c r="I686" s="6"/>
    </row>
    <row r="687" spans="2:9">
      <c r="B687" s="6"/>
      <c r="D687" s="6"/>
      <c r="E687" s="6"/>
      <c r="F687" s="6"/>
      <c r="G687" s="6"/>
      <c r="H687" s="6"/>
      <c r="I687" s="6"/>
    </row>
    <row r="688" spans="2:9">
      <c r="B688" s="6"/>
      <c r="D688" s="6"/>
      <c r="E688" s="6"/>
      <c r="F688" s="6"/>
      <c r="G688" s="6"/>
      <c r="H688" s="6"/>
      <c r="I688" s="6"/>
    </row>
    <row r="689" spans="2:9">
      <c r="B689" s="6"/>
      <c r="D689" s="6"/>
      <c r="E689" s="6"/>
      <c r="F689" s="6"/>
      <c r="G689" s="6"/>
      <c r="H689" s="6"/>
      <c r="I689" s="6"/>
    </row>
    <row r="690" spans="2:9">
      <c r="B690" s="6"/>
      <c r="D690" s="6"/>
      <c r="E690" s="6"/>
      <c r="F690" s="6"/>
      <c r="G690" s="6"/>
      <c r="H690" s="6"/>
      <c r="I690" s="6"/>
    </row>
    <row r="691" spans="2:9">
      <c r="B691" s="6"/>
      <c r="D691" s="6"/>
      <c r="E691" s="6"/>
      <c r="F691" s="6"/>
      <c r="G691" s="6"/>
      <c r="H691" s="6"/>
      <c r="I691" s="6"/>
    </row>
    <row r="692" spans="2:9">
      <c r="B692" s="6"/>
      <c r="C692" s="6"/>
      <c r="D692" s="6"/>
      <c r="E692" s="6"/>
      <c r="F692" s="6"/>
      <c r="G692" s="6"/>
      <c r="H692" s="6"/>
      <c r="I692" s="6"/>
    </row>
    <row r="693" spans="2:9">
      <c r="B693" s="6"/>
      <c r="C693" s="6"/>
      <c r="D693" s="6"/>
      <c r="E693" s="6"/>
      <c r="F693" s="6"/>
      <c r="G693" s="6"/>
      <c r="H693" s="6"/>
      <c r="I693" s="6"/>
    </row>
    <row r="694" spans="2:9">
      <c r="B694" s="6"/>
      <c r="D694" s="6"/>
      <c r="E694" s="6"/>
      <c r="F694" s="6"/>
      <c r="G694" s="6"/>
      <c r="H694" s="6"/>
      <c r="I694" s="6"/>
    </row>
    <row r="695" spans="2:9">
      <c r="B695" s="6"/>
      <c r="D695" s="6"/>
      <c r="E695" s="6"/>
      <c r="F695" s="6"/>
      <c r="G695" s="6"/>
      <c r="H695" s="6"/>
      <c r="I695" s="6"/>
    </row>
    <row r="696" spans="2:9">
      <c r="B696" s="6"/>
      <c r="D696" s="6"/>
      <c r="E696" s="6"/>
      <c r="F696" s="6"/>
      <c r="G696" s="6"/>
      <c r="H696" s="6"/>
      <c r="I696" s="6"/>
    </row>
    <row r="697" spans="2:9">
      <c r="B697" s="6"/>
      <c r="D697" s="6"/>
      <c r="E697" s="6"/>
      <c r="F697" s="6"/>
      <c r="G697" s="6"/>
      <c r="H697" s="6"/>
      <c r="I697" s="6"/>
    </row>
    <row r="698" spans="2:9">
      <c r="B698" s="6"/>
      <c r="D698" s="6"/>
      <c r="E698" s="6"/>
      <c r="F698" s="6"/>
      <c r="G698" s="6"/>
      <c r="H698" s="6"/>
      <c r="I698" s="6"/>
    </row>
    <row r="699" spans="2:9">
      <c r="B699" s="6"/>
      <c r="D699" s="6"/>
      <c r="E699" s="6"/>
      <c r="F699" s="6"/>
      <c r="G699" s="6"/>
      <c r="H699" s="6"/>
      <c r="I699" s="6"/>
    </row>
    <row r="700" spans="2:9">
      <c r="B700" s="6"/>
      <c r="D700" s="6"/>
      <c r="E700" s="6"/>
      <c r="F700" s="6"/>
      <c r="G700" s="6"/>
      <c r="H700" s="6"/>
      <c r="I700" s="6"/>
    </row>
    <row r="701" spans="2:9">
      <c r="B701" s="6"/>
      <c r="D701" s="6"/>
      <c r="E701" s="6"/>
      <c r="F701" s="6"/>
      <c r="G701" s="6"/>
      <c r="H701" s="6"/>
      <c r="I701" s="6"/>
    </row>
    <row r="702" spans="2:9">
      <c r="B702" s="6"/>
      <c r="D702" s="6"/>
      <c r="E702" s="6"/>
      <c r="F702" s="6"/>
      <c r="G702" s="6"/>
      <c r="H702" s="6"/>
      <c r="I702" s="6"/>
    </row>
    <row r="703" spans="2:9">
      <c r="B703" s="6"/>
      <c r="C703" s="6"/>
      <c r="D703" s="6"/>
      <c r="E703" s="6"/>
      <c r="F703" s="6"/>
      <c r="G703" s="6"/>
      <c r="H703" s="6"/>
      <c r="I703" s="6"/>
    </row>
    <row r="704" spans="2:9">
      <c r="B704" s="6"/>
      <c r="C704" s="6"/>
      <c r="D704" s="6"/>
      <c r="E704" s="6"/>
      <c r="F704" s="6"/>
      <c r="G704" s="6"/>
      <c r="H704" s="6"/>
      <c r="I704" s="6"/>
    </row>
    <row r="705" spans="2:9">
      <c r="B705" s="6"/>
      <c r="C705" s="6"/>
      <c r="D705" s="6"/>
      <c r="E705" s="6"/>
      <c r="F705" s="6"/>
      <c r="G705" s="6"/>
      <c r="H705" s="6"/>
      <c r="I705" s="6"/>
    </row>
    <row r="706" spans="2:9">
      <c r="B706" s="6"/>
      <c r="D706" s="6"/>
      <c r="E706" s="6"/>
      <c r="F706" s="6"/>
      <c r="G706" s="6"/>
      <c r="H706" s="6"/>
      <c r="I706" s="6"/>
    </row>
    <row r="707" spans="2:9">
      <c r="B707" s="6"/>
      <c r="D707" s="6"/>
      <c r="E707" s="6"/>
      <c r="F707" s="6"/>
      <c r="G707" s="6"/>
      <c r="H707" s="6"/>
      <c r="I707" s="6"/>
    </row>
    <row r="708" spans="2:9">
      <c r="B708" s="6"/>
      <c r="D708" s="6"/>
      <c r="E708" s="6"/>
      <c r="F708" s="6"/>
      <c r="G708" s="6"/>
      <c r="H708" s="6"/>
      <c r="I708" s="6"/>
    </row>
    <row r="709" spans="2:9">
      <c r="B709" s="6"/>
      <c r="D709" s="6"/>
      <c r="E709" s="6"/>
      <c r="F709" s="6"/>
      <c r="G709" s="6"/>
      <c r="H709" s="6"/>
      <c r="I709" s="6"/>
    </row>
    <row r="710" spans="2:9">
      <c r="B710" s="6"/>
      <c r="D710" s="6"/>
      <c r="E710" s="6"/>
      <c r="F710" s="6"/>
      <c r="G710" s="6"/>
      <c r="H710" s="6"/>
      <c r="I710" s="6"/>
    </row>
    <row r="711" spans="2:9">
      <c r="B711" s="6"/>
      <c r="D711" s="6"/>
      <c r="E711" s="6"/>
      <c r="F711" s="6"/>
      <c r="G711" s="6"/>
      <c r="H711" s="6"/>
      <c r="I711" s="6"/>
    </row>
    <row r="712" spans="2:9">
      <c r="B712" s="6"/>
      <c r="D712" s="6"/>
      <c r="E712" s="6"/>
      <c r="F712" s="6"/>
      <c r="G712" s="6"/>
      <c r="H712" s="6"/>
      <c r="I712" s="6"/>
    </row>
    <row r="713" spans="2:9">
      <c r="B713" s="6"/>
      <c r="D713" s="6"/>
      <c r="E713" s="6"/>
      <c r="F713" s="6"/>
      <c r="G713" s="6"/>
      <c r="H713" s="6"/>
      <c r="I713" s="6"/>
    </row>
    <row r="714" spans="2:9">
      <c r="B714" s="6"/>
      <c r="D714" s="6"/>
      <c r="E714" s="6"/>
      <c r="F714" s="6"/>
      <c r="G714" s="6"/>
      <c r="H714" s="6"/>
      <c r="I714" s="6"/>
    </row>
    <row r="715" spans="2:9">
      <c r="B715" s="6"/>
      <c r="C715" s="6"/>
      <c r="D715" s="6"/>
      <c r="E715" s="6"/>
      <c r="F715" s="6"/>
      <c r="G715" s="6"/>
      <c r="H715" s="6"/>
      <c r="I715" s="6"/>
    </row>
    <row r="716" spans="2:9">
      <c r="B716" s="6"/>
      <c r="C716" s="6"/>
      <c r="D716" s="6"/>
      <c r="E716" s="6"/>
      <c r="F716" s="6"/>
      <c r="G716" s="6"/>
      <c r="H716" s="6"/>
      <c r="I716" s="6"/>
    </row>
    <row r="717" spans="2:9">
      <c r="B717" s="6"/>
      <c r="D717" s="6"/>
      <c r="E717" s="6"/>
      <c r="F717" s="6"/>
      <c r="G717" s="6"/>
      <c r="H717" s="6"/>
      <c r="I717" s="6"/>
    </row>
    <row r="718" spans="2:9">
      <c r="B718" s="6"/>
      <c r="D718" s="6"/>
      <c r="E718" s="6"/>
      <c r="F718" s="6"/>
      <c r="G718" s="6"/>
      <c r="H718" s="6"/>
      <c r="I718" s="6"/>
    </row>
    <row r="719" spans="2:9">
      <c r="B719" s="6"/>
      <c r="D719" s="6"/>
      <c r="E719" s="6"/>
      <c r="F719" s="6"/>
      <c r="G719" s="6"/>
      <c r="H719" s="6"/>
      <c r="I719" s="6"/>
    </row>
    <row r="720" spans="2:9">
      <c r="B720" s="6"/>
      <c r="D720" s="6"/>
      <c r="E720" s="6"/>
      <c r="F720" s="6"/>
      <c r="G720" s="6"/>
      <c r="H720" s="6"/>
      <c r="I720" s="6"/>
    </row>
    <row r="721" spans="2:9">
      <c r="B721" s="6"/>
      <c r="D721" s="6"/>
      <c r="E721" s="6"/>
      <c r="F721" s="6"/>
      <c r="G721" s="6"/>
      <c r="H721" s="6"/>
      <c r="I721" s="6"/>
    </row>
    <row r="722" spans="2:9">
      <c r="B722" s="6"/>
      <c r="D722" s="6"/>
      <c r="E722" s="6"/>
      <c r="F722" s="6"/>
      <c r="G722" s="6"/>
      <c r="H722" s="6"/>
      <c r="I722" s="6"/>
    </row>
    <row r="723" spans="2:9">
      <c r="B723" s="6"/>
      <c r="D723" s="6"/>
      <c r="E723" s="6"/>
      <c r="F723" s="6"/>
      <c r="G723" s="6"/>
      <c r="H723" s="6"/>
      <c r="I723" s="6"/>
    </row>
    <row r="724" spans="2:9">
      <c r="B724" s="6"/>
      <c r="D724" s="6"/>
      <c r="E724" s="6"/>
      <c r="F724" s="6"/>
      <c r="G724" s="6"/>
      <c r="H724" s="6"/>
      <c r="I724" s="6"/>
    </row>
    <row r="725" spans="2:9">
      <c r="B725" s="6"/>
      <c r="D725" s="6"/>
      <c r="E725" s="6"/>
      <c r="F725" s="6"/>
      <c r="G725" s="6"/>
      <c r="H725" s="6"/>
      <c r="I725" s="6"/>
    </row>
    <row r="726" spans="2:9">
      <c r="B726" s="6"/>
      <c r="D726" s="6"/>
      <c r="E726" s="6"/>
      <c r="F726" s="6"/>
      <c r="G726" s="6"/>
      <c r="H726" s="6"/>
      <c r="I726" s="6"/>
    </row>
    <row r="727" spans="2:9">
      <c r="B727" s="6"/>
      <c r="D727" s="6"/>
      <c r="E727" s="6"/>
      <c r="F727" s="6"/>
      <c r="G727" s="6"/>
      <c r="H727" s="6"/>
      <c r="I727" s="6"/>
    </row>
    <row r="728" spans="2:9">
      <c r="B728" s="6"/>
      <c r="C728" s="6"/>
      <c r="D728" s="6"/>
      <c r="E728" s="6"/>
      <c r="F728" s="6"/>
      <c r="G728" s="6"/>
      <c r="H728" s="6"/>
      <c r="I728" s="6"/>
    </row>
    <row r="729" spans="2:9">
      <c r="B729" s="6"/>
      <c r="C729" s="6"/>
      <c r="D729" s="6"/>
      <c r="E729" s="6"/>
      <c r="F729" s="6"/>
      <c r="G729" s="6"/>
      <c r="H729" s="6"/>
      <c r="I729" s="6"/>
    </row>
    <row r="730" spans="2:9">
      <c r="B730" s="6"/>
      <c r="D730" s="6"/>
      <c r="E730" s="6"/>
      <c r="F730" s="6"/>
      <c r="G730" s="6"/>
      <c r="H730" s="6"/>
      <c r="I730" s="6"/>
    </row>
    <row r="731" spans="2:9">
      <c r="B731" s="6"/>
      <c r="D731" s="6"/>
      <c r="E731" s="6"/>
      <c r="F731" s="6"/>
      <c r="G731" s="6"/>
      <c r="H731" s="6"/>
      <c r="I731" s="6"/>
    </row>
    <row r="732" spans="2:9">
      <c r="B732" s="6"/>
      <c r="D732" s="6"/>
      <c r="E732" s="6"/>
      <c r="F732" s="6"/>
      <c r="G732" s="6"/>
      <c r="H732" s="6"/>
      <c r="I732" s="6"/>
    </row>
    <row r="733" spans="2:9">
      <c r="B733" s="6"/>
      <c r="D733" s="6"/>
      <c r="E733" s="6"/>
      <c r="F733" s="6"/>
      <c r="G733" s="6"/>
      <c r="H733" s="6"/>
      <c r="I733" s="6"/>
    </row>
    <row r="734" spans="2:9">
      <c r="B734" s="6"/>
      <c r="D734" s="6"/>
      <c r="E734" s="6"/>
      <c r="F734" s="6"/>
      <c r="G734" s="6"/>
      <c r="H734" s="6"/>
      <c r="I734" s="6"/>
    </row>
    <row r="735" spans="2:9">
      <c r="B735" s="6"/>
      <c r="D735" s="6"/>
      <c r="E735" s="6"/>
      <c r="F735" s="6"/>
      <c r="G735" s="6"/>
      <c r="H735" s="6"/>
      <c r="I735" s="6"/>
    </row>
    <row r="736" spans="2:9">
      <c r="B736" s="6"/>
      <c r="D736" s="6"/>
      <c r="E736" s="6"/>
      <c r="F736" s="6"/>
      <c r="G736" s="6"/>
      <c r="H736" s="6"/>
      <c r="I736" s="6"/>
    </row>
    <row r="737" spans="2:9">
      <c r="B737" s="6"/>
      <c r="D737" s="6"/>
      <c r="E737" s="6"/>
      <c r="F737" s="6"/>
      <c r="G737" s="6"/>
      <c r="H737" s="6"/>
      <c r="I737" s="6"/>
    </row>
    <row r="738" spans="2:9">
      <c r="B738" s="6"/>
      <c r="D738" s="6"/>
      <c r="E738" s="6"/>
      <c r="F738" s="6"/>
      <c r="G738" s="6"/>
      <c r="H738" s="6"/>
      <c r="I738" s="6"/>
    </row>
    <row r="739" spans="2:9">
      <c r="B739" s="6"/>
      <c r="D739" s="6"/>
      <c r="E739" s="6"/>
      <c r="F739" s="6"/>
      <c r="G739" s="6"/>
      <c r="H739" s="6"/>
      <c r="I739" s="6"/>
    </row>
    <row r="740" spans="2:9">
      <c r="B740" s="6"/>
      <c r="D740" s="6"/>
      <c r="E740" s="6"/>
      <c r="F740" s="6"/>
      <c r="G740" s="6"/>
      <c r="H740" s="6"/>
      <c r="I740" s="6"/>
    </row>
    <row r="741" spans="2:9">
      <c r="B741" s="6"/>
      <c r="C741" s="6"/>
      <c r="D741" s="6"/>
      <c r="E741" s="6"/>
      <c r="F741" s="6"/>
      <c r="G741" s="6"/>
      <c r="H741" s="6"/>
      <c r="I741" s="6"/>
    </row>
    <row r="742" spans="2:9">
      <c r="B742" s="6"/>
      <c r="D742" s="6"/>
      <c r="E742" s="6"/>
      <c r="F742" s="6"/>
      <c r="G742" s="6"/>
      <c r="H742" s="6"/>
      <c r="I742" s="6"/>
    </row>
    <row r="743" spans="2:9">
      <c r="B743" s="6"/>
      <c r="D743" s="6"/>
      <c r="E743" s="6"/>
      <c r="F743" s="6"/>
      <c r="G743" s="6"/>
      <c r="H743" s="6"/>
      <c r="I743" s="6"/>
    </row>
    <row r="744" spans="2:9">
      <c r="B744" s="6"/>
      <c r="D744" s="6"/>
      <c r="E744" s="6"/>
      <c r="F744" s="6"/>
      <c r="G744" s="6"/>
      <c r="H744" s="6"/>
      <c r="I744" s="6"/>
    </row>
    <row r="745" spans="2:9">
      <c r="B745" s="6"/>
      <c r="D745" s="6"/>
      <c r="E745" s="6"/>
      <c r="F745" s="6"/>
      <c r="G745" s="6"/>
      <c r="H745" s="6"/>
      <c r="I745" s="6"/>
    </row>
    <row r="746" spans="2:9">
      <c r="B746" s="6"/>
      <c r="D746" s="6"/>
      <c r="E746" s="6"/>
      <c r="F746" s="6"/>
      <c r="G746" s="6"/>
      <c r="H746" s="6"/>
      <c r="I746" s="6"/>
    </row>
    <row r="747" spans="2:9">
      <c r="B747" s="6"/>
      <c r="D747" s="6"/>
      <c r="E747" s="6"/>
      <c r="F747" s="6"/>
      <c r="G747" s="6"/>
      <c r="H747" s="6"/>
      <c r="I747" s="6"/>
    </row>
    <row r="748" spans="2:9">
      <c r="B748" s="6"/>
      <c r="D748" s="6"/>
      <c r="E748" s="6"/>
      <c r="F748" s="6"/>
      <c r="G748" s="6"/>
      <c r="H748" s="6"/>
      <c r="I748" s="6"/>
    </row>
    <row r="749" spans="2:9">
      <c r="B749" s="6"/>
      <c r="D749" s="6"/>
      <c r="E749" s="6"/>
      <c r="F749" s="6"/>
      <c r="G749" s="6"/>
      <c r="H749" s="6"/>
      <c r="I749" s="6"/>
    </row>
    <row r="750" spans="2:9">
      <c r="B750" s="6"/>
      <c r="D750" s="6"/>
      <c r="E750" s="6"/>
      <c r="F750" s="6"/>
      <c r="G750" s="6"/>
      <c r="H750" s="6"/>
      <c r="I750" s="6"/>
    </row>
    <row r="751" spans="2:9">
      <c r="B751" s="6"/>
      <c r="C751" s="6"/>
      <c r="D751" s="6"/>
      <c r="E751" s="6"/>
      <c r="F751" s="6"/>
      <c r="G751" s="6"/>
      <c r="H751" s="6"/>
      <c r="I751" s="6"/>
    </row>
    <row r="752" spans="2:9">
      <c r="B752" s="6"/>
      <c r="C752" s="6"/>
      <c r="D752" s="6"/>
      <c r="E752" s="6"/>
      <c r="F752" s="6"/>
      <c r="G752" s="6"/>
      <c r="H752" s="6"/>
      <c r="I752" s="6"/>
    </row>
    <row r="753" spans="2:9">
      <c r="B753" s="6"/>
      <c r="C753" s="6"/>
      <c r="D753" s="6"/>
      <c r="E753" s="6"/>
      <c r="F753" s="6"/>
      <c r="G753" s="6"/>
      <c r="H753" s="6"/>
      <c r="I753" s="6"/>
    </row>
    <row r="754" spans="2:9">
      <c r="B754" s="6"/>
      <c r="D754" s="6"/>
      <c r="E754" s="6"/>
      <c r="F754" s="6"/>
      <c r="G754" s="6"/>
      <c r="H754" s="6"/>
      <c r="I754" s="6"/>
    </row>
    <row r="755" spans="2:9">
      <c r="B755" s="6"/>
      <c r="D755" s="6"/>
      <c r="E755" s="6"/>
      <c r="F755" s="6"/>
      <c r="G755" s="6"/>
      <c r="H755" s="6"/>
      <c r="I755" s="6"/>
    </row>
    <row r="756" spans="2:9">
      <c r="B756" s="6"/>
      <c r="D756" s="6"/>
      <c r="E756" s="6"/>
      <c r="F756" s="6"/>
      <c r="G756" s="6"/>
      <c r="H756" s="6"/>
      <c r="I756" s="6"/>
    </row>
    <row r="757" spans="2:9">
      <c r="B757" s="6"/>
      <c r="D757" s="6"/>
      <c r="E757" s="6"/>
      <c r="F757" s="6"/>
      <c r="G757" s="6"/>
      <c r="H757" s="6"/>
      <c r="I757" s="6"/>
    </row>
    <row r="758" spans="2:9">
      <c r="B758" s="6"/>
      <c r="D758" s="6"/>
      <c r="E758" s="6"/>
      <c r="F758" s="6"/>
      <c r="G758" s="6"/>
      <c r="H758" s="6"/>
      <c r="I758" s="6"/>
    </row>
    <row r="759" spans="2:9">
      <c r="B759" s="6"/>
      <c r="D759" s="6"/>
      <c r="E759" s="6"/>
      <c r="F759" s="6"/>
      <c r="G759" s="6"/>
      <c r="H759" s="6"/>
      <c r="I759" s="6"/>
    </row>
    <row r="760" spans="2:9">
      <c r="B760" s="6"/>
      <c r="D760" s="6"/>
      <c r="E760" s="6"/>
      <c r="F760" s="6"/>
      <c r="G760" s="6"/>
      <c r="H760" s="6"/>
      <c r="I760" s="6"/>
    </row>
    <row r="761" spans="2:9">
      <c r="B761" s="6"/>
      <c r="D761" s="6"/>
      <c r="E761" s="6"/>
      <c r="F761" s="6"/>
      <c r="G761" s="6"/>
      <c r="H761" s="6"/>
      <c r="I761" s="6"/>
    </row>
    <row r="762" spans="2:9">
      <c r="B762" s="6"/>
      <c r="D762" s="6"/>
      <c r="E762" s="6"/>
      <c r="F762" s="6"/>
      <c r="G762" s="6"/>
      <c r="H762" s="6"/>
      <c r="I762" s="6"/>
    </row>
    <row r="763" spans="2:9">
      <c r="B763" s="6"/>
      <c r="D763" s="6"/>
      <c r="E763" s="6"/>
      <c r="F763" s="6"/>
      <c r="G763" s="6"/>
      <c r="H763" s="6"/>
      <c r="I763" s="6"/>
    </row>
    <row r="764" spans="2:9">
      <c r="B764" s="6"/>
      <c r="C764" s="6"/>
      <c r="D764" s="6"/>
      <c r="E764" s="6"/>
      <c r="F764" s="6"/>
      <c r="G764" s="6"/>
      <c r="H764" s="6"/>
      <c r="I764" s="6"/>
    </row>
    <row r="765" spans="2:9">
      <c r="B765" s="6"/>
      <c r="C765" s="6"/>
      <c r="D765" s="6"/>
      <c r="E765" s="6"/>
      <c r="F765" s="6"/>
      <c r="G765" s="6"/>
      <c r="H765" s="6"/>
      <c r="I765" s="6"/>
    </row>
    <row r="766" spans="2:9">
      <c r="B766" s="6"/>
      <c r="D766" s="6"/>
      <c r="E766" s="6"/>
      <c r="F766" s="6"/>
      <c r="G766" s="6"/>
      <c r="H766" s="6"/>
      <c r="I766" s="6"/>
    </row>
    <row r="767" spans="2:9">
      <c r="B767" s="6"/>
      <c r="D767" s="6"/>
      <c r="E767" s="6"/>
      <c r="F767" s="6"/>
      <c r="G767" s="6"/>
      <c r="H767" s="6"/>
      <c r="I767" s="6"/>
    </row>
    <row r="768" spans="2:9">
      <c r="B768" s="6"/>
      <c r="D768" s="6"/>
      <c r="E768" s="6"/>
      <c r="F768" s="6"/>
      <c r="G768" s="6"/>
      <c r="H768" s="6"/>
      <c r="I768" s="6"/>
    </row>
    <row r="769" spans="2:9">
      <c r="B769" s="6"/>
      <c r="D769" s="6"/>
      <c r="E769" s="6"/>
      <c r="F769" s="6"/>
      <c r="G769" s="6"/>
      <c r="H769" s="6"/>
      <c r="I769" s="6"/>
    </row>
    <row r="770" spans="2:9">
      <c r="B770" s="6"/>
      <c r="D770" s="6"/>
      <c r="E770" s="6"/>
      <c r="F770" s="6"/>
      <c r="G770" s="6"/>
      <c r="H770" s="6"/>
      <c r="I770" s="6"/>
    </row>
    <row r="771" spans="2:9">
      <c r="B771" s="6"/>
      <c r="D771" s="6"/>
      <c r="E771" s="6"/>
      <c r="F771" s="6"/>
      <c r="G771" s="6"/>
      <c r="H771" s="6"/>
      <c r="I771" s="6"/>
    </row>
    <row r="772" spans="2:9">
      <c r="B772" s="6"/>
      <c r="D772" s="6"/>
      <c r="E772" s="6"/>
      <c r="F772" s="6"/>
      <c r="G772" s="6"/>
      <c r="H772" s="6"/>
      <c r="I772" s="6"/>
    </row>
    <row r="773" spans="2:9">
      <c r="B773" s="6"/>
      <c r="D773" s="6"/>
      <c r="E773" s="6"/>
      <c r="F773" s="6"/>
      <c r="G773" s="6"/>
      <c r="H773" s="6"/>
      <c r="I773" s="6"/>
    </row>
    <row r="774" spans="2:9">
      <c r="B774" s="6"/>
      <c r="D774" s="6"/>
      <c r="E774" s="6"/>
      <c r="F774" s="6"/>
      <c r="G774" s="6"/>
      <c r="H774" s="6"/>
      <c r="I774" s="6"/>
    </row>
    <row r="775" spans="2:9">
      <c r="B775" s="6"/>
      <c r="D775" s="6"/>
      <c r="E775" s="6"/>
      <c r="F775" s="6"/>
      <c r="G775" s="6"/>
      <c r="H775" s="6"/>
      <c r="I775" s="6"/>
    </row>
    <row r="776" spans="2:9">
      <c r="B776" s="6"/>
      <c r="C776" s="6"/>
      <c r="D776" s="6"/>
      <c r="E776" s="6"/>
      <c r="F776" s="6"/>
      <c r="G776" s="6"/>
      <c r="H776" s="6"/>
      <c r="I776" s="6"/>
    </row>
    <row r="777" spans="2:9">
      <c r="B777" s="6"/>
      <c r="C777" s="6"/>
      <c r="D777" s="6"/>
      <c r="E777" s="6"/>
      <c r="F777" s="6"/>
      <c r="G777" s="6"/>
      <c r="H777" s="6"/>
      <c r="I777" s="6"/>
    </row>
    <row r="778" spans="2:9">
      <c r="B778" s="6"/>
      <c r="D778" s="6"/>
      <c r="E778" s="6"/>
      <c r="F778" s="6"/>
      <c r="G778" s="6"/>
      <c r="H778" s="6"/>
      <c r="I778" s="6"/>
    </row>
    <row r="779" spans="2:9">
      <c r="B779" s="6"/>
      <c r="D779" s="6"/>
      <c r="E779" s="6"/>
      <c r="F779" s="6"/>
      <c r="G779" s="6"/>
      <c r="H779" s="6"/>
      <c r="I779" s="6"/>
    </row>
    <row r="780" spans="2:9">
      <c r="B780" s="6"/>
      <c r="D780" s="6"/>
      <c r="E780" s="6"/>
      <c r="F780" s="6"/>
      <c r="G780" s="6"/>
      <c r="H780" s="6"/>
      <c r="I780" s="6"/>
    </row>
    <row r="781" spans="2:9">
      <c r="B781" s="6"/>
      <c r="D781" s="6"/>
      <c r="E781" s="6"/>
      <c r="F781" s="6"/>
      <c r="G781" s="6"/>
      <c r="H781" s="6"/>
      <c r="I781" s="6"/>
    </row>
    <row r="782" spans="2:9">
      <c r="B782" s="6"/>
      <c r="D782" s="6"/>
      <c r="E782" s="6"/>
      <c r="F782" s="6"/>
      <c r="G782" s="6"/>
      <c r="H782" s="6"/>
      <c r="I782" s="6"/>
    </row>
    <row r="783" spans="2:9">
      <c r="B783" s="6"/>
      <c r="D783" s="6"/>
      <c r="E783" s="6"/>
      <c r="F783" s="6"/>
      <c r="G783" s="6"/>
      <c r="H783" s="6"/>
      <c r="I783" s="6"/>
    </row>
    <row r="784" spans="2:9">
      <c r="B784" s="6"/>
      <c r="D784" s="6"/>
      <c r="E784" s="6"/>
      <c r="F784" s="6"/>
      <c r="G784" s="6"/>
      <c r="H784" s="6"/>
      <c r="I784" s="6"/>
    </row>
    <row r="785" spans="2:9">
      <c r="B785" s="6"/>
      <c r="D785" s="6"/>
      <c r="E785" s="6"/>
      <c r="F785" s="6"/>
      <c r="G785" s="6"/>
      <c r="H785" s="6"/>
      <c r="I785" s="6"/>
    </row>
    <row r="786" spans="2:9">
      <c r="B786" s="6"/>
      <c r="D786" s="6"/>
      <c r="E786" s="6"/>
      <c r="F786" s="6"/>
      <c r="G786" s="6"/>
      <c r="H786" s="6"/>
      <c r="I786" s="6"/>
    </row>
    <row r="787" spans="2:9">
      <c r="B787" s="6"/>
      <c r="D787" s="6"/>
      <c r="E787" s="6"/>
      <c r="F787" s="6"/>
      <c r="G787" s="6"/>
      <c r="H787" s="6"/>
      <c r="I787" s="6"/>
    </row>
    <row r="788" spans="2:9">
      <c r="B788" s="6"/>
      <c r="C788" s="6"/>
      <c r="D788" s="6"/>
      <c r="E788" s="6"/>
      <c r="F788" s="6"/>
      <c r="G788" s="6"/>
      <c r="H788" s="6"/>
      <c r="I788" s="6"/>
    </row>
    <row r="789" spans="2:9">
      <c r="B789" s="6"/>
      <c r="C789" s="6"/>
      <c r="D789" s="6"/>
      <c r="E789" s="6"/>
      <c r="F789" s="6"/>
      <c r="G789" s="6"/>
      <c r="H789" s="6"/>
      <c r="I789" s="6"/>
    </row>
    <row r="790" spans="2:9">
      <c r="B790" s="6"/>
      <c r="D790" s="6"/>
      <c r="E790" s="6"/>
      <c r="F790" s="6"/>
      <c r="G790" s="6"/>
      <c r="H790" s="6"/>
      <c r="I790" s="6"/>
    </row>
    <row r="791" spans="2:9">
      <c r="B791" s="6"/>
      <c r="D791" s="6"/>
      <c r="E791" s="6"/>
      <c r="F791" s="6"/>
      <c r="G791" s="6"/>
      <c r="H791" s="6"/>
      <c r="I791" s="6"/>
    </row>
    <row r="792" spans="2:9">
      <c r="B792" s="6"/>
      <c r="D792" s="6"/>
      <c r="E792" s="6"/>
      <c r="F792" s="6"/>
      <c r="G792" s="6"/>
      <c r="H792" s="6"/>
      <c r="I792" s="6"/>
    </row>
    <row r="793" spans="2:9">
      <c r="B793" s="6"/>
      <c r="D793" s="6"/>
      <c r="E793" s="6"/>
      <c r="F793" s="6"/>
      <c r="G793" s="6"/>
      <c r="H793" s="6"/>
      <c r="I793" s="6"/>
    </row>
    <row r="794" spans="2:9">
      <c r="B794" s="6"/>
      <c r="D794" s="6"/>
      <c r="E794" s="6"/>
      <c r="F794" s="6"/>
      <c r="G794" s="6"/>
      <c r="H794" s="6"/>
      <c r="I794" s="6"/>
    </row>
    <row r="795" spans="2:9">
      <c r="B795" s="6"/>
      <c r="D795" s="6"/>
      <c r="E795" s="6"/>
      <c r="F795" s="6"/>
      <c r="G795" s="6"/>
      <c r="H795" s="6"/>
      <c r="I795" s="6"/>
    </row>
    <row r="796" spans="2:9">
      <c r="B796" s="6"/>
      <c r="D796" s="6"/>
      <c r="E796" s="6"/>
      <c r="F796" s="6"/>
      <c r="G796" s="6"/>
      <c r="H796" s="6"/>
      <c r="I796" s="6"/>
    </row>
    <row r="797" spans="2:9">
      <c r="B797" s="6"/>
      <c r="D797" s="6"/>
      <c r="E797" s="6"/>
      <c r="F797" s="6"/>
      <c r="G797" s="6"/>
      <c r="H797" s="6"/>
      <c r="I797" s="6"/>
    </row>
    <row r="798" spans="2:9">
      <c r="B798" s="6"/>
      <c r="D798" s="6"/>
      <c r="E798" s="6"/>
      <c r="F798" s="6"/>
      <c r="G798" s="6"/>
      <c r="H798" s="6"/>
      <c r="I798" s="6"/>
    </row>
    <row r="799" spans="2:9">
      <c r="B799" s="6"/>
      <c r="C799" s="6"/>
      <c r="D799" s="6"/>
      <c r="E799" s="6"/>
      <c r="F799" s="6"/>
      <c r="G799" s="6"/>
      <c r="H799" s="6"/>
      <c r="I799" s="6"/>
    </row>
    <row r="800" spans="2:9">
      <c r="B800" s="6"/>
      <c r="C800" s="6"/>
      <c r="D800" s="6"/>
      <c r="E800" s="6"/>
      <c r="F800" s="6"/>
      <c r="G800" s="6"/>
      <c r="H800" s="6"/>
      <c r="I800" s="6"/>
    </row>
    <row r="801" spans="2:9">
      <c r="B801" s="6"/>
      <c r="C801" s="6"/>
      <c r="D801" s="6"/>
      <c r="E801" s="6"/>
      <c r="F801" s="6"/>
      <c r="G801" s="6"/>
      <c r="H801" s="6"/>
      <c r="I801" s="6"/>
    </row>
    <row r="802" spans="2:9">
      <c r="B802" s="6"/>
      <c r="D802" s="6"/>
      <c r="E802" s="6"/>
      <c r="F802" s="6"/>
      <c r="G802" s="6"/>
      <c r="H802" s="6"/>
      <c r="I802" s="6"/>
    </row>
    <row r="803" spans="2:9">
      <c r="B803" s="6"/>
      <c r="D803" s="6"/>
      <c r="E803" s="6"/>
      <c r="F803" s="6"/>
      <c r="G803" s="6"/>
      <c r="H803" s="6"/>
      <c r="I803" s="6"/>
    </row>
    <row r="804" spans="2:9">
      <c r="B804" s="6"/>
      <c r="D804" s="6"/>
      <c r="E804" s="6"/>
      <c r="F804" s="6"/>
      <c r="G804" s="6"/>
      <c r="H804" s="6"/>
      <c r="I804" s="6"/>
    </row>
    <row r="805" spans="2:9">
      <c r="B805" s="6"/>
      <c r="D805" s="6"/>
      <c r="E805" s="6"/>
      <c r="F805" s="6"/>
      <c r="G805" s="6"/>
      <c r="H805" s="6"/>
      <c r="I805" s="6"/>
    </row>
    <row r="806" spans="2:9">
      <c r="B806" s="6"/>
      <c r="D806" s="6"/>
      <c r="E806" s="6"/>
      <c r="F806" s="6"/>
      <c r="G806" s="6"/>
      <c r="H806" s="6"/>
      <c r="I806" s="6"/>
    </row>
    <row r="807" spans="2:9">
      <c r="B807" s="6"/>
      <c r="D807" s="6"/>
      <c r="E807" s="6"/>
      <c r="F807" s="6"/>
      <c r="G807" s="6"/>
      <c r="H807" s="6"/>
      <c r="I807" s="6"/>
    </row>
    <row r="808" spans="2:9">
      <c r="B808" s="6"/>
      <c r="D808" s="6"/>
      <c r="E808" s="6"/>
      <c r="F808" s="6"/>
      <c r="G808" s="6"/>
      <c r="H808" s="6"/>
      <c r="I808" s="6"/>
    </row>
    <row r="809" spans="2:9">
      <c r="B809" s="6"/>
      <c r="D809" s="6"/>
      <c r="E809" s="6"/>
      <c r="F809" s="6"/>
      <c r="G809" s="6"/>
      <c r="H809" s="6"/>
      <c r="I809" s="6"/>
    </row>
    <row r="810" spans="2:9">
      <c r="B810" s="6"/>
      <c r="D810" s="6"/>
      <c r="E810" s="6"/>
      <c r="F810" s="6"/>
      <c r="G810" s="6"/>
      <c r="H810" s="6"/>
      <c r="I810" s="6"/>
    </row>
    <row r="811" spans="2:9">
      <c r="B811" s="6"/>
      <c r="C811" s="6"/>
      <c r="D811" s="6"/>
      <c r="E811" s="6"/>
      <c r="F811" s="6"/>
      <c r="G811" s="6"/>
      <c r="H811" s="6"/>
      <c r="I811" s="6"/>
    </row>
    <row r="812" spans="2:9">
      <c r="B812" s="6"/>
      <c r="C812" s="6"/>
      <c r="D812" s="6"/>
      <c r="E812" s="6"/>
      <c r="F812" s="6"/>
      <c r="G812" s="6"/>
      <c r="H812" s="6"/>
      <c r="I812" s="6"/>
    </row>
    <row r="813" spans="2:9">
      <c r="B813" s="6"/>
      <c r="C813" s="6"/>
      <c r="D813" s="6"/>
      <c r="E813" s="6"/>
      <c r="F813" s="6"/>
      <c r="G813" s="6"/>
      <c r="H813" s="6"/>
      <c r="I813" s="6"/>
    </row>
    <row r="814" spans="2:9">
      <c r="B814" s="6"/>
      <c r="D814" s="6"/>
      <c r="E814" s="6"/>
      <c r="F814" s="6"/>
      <c r="G814" s="6"/>
      <c r="H814" s="6"/>
      <c r="I814" s="6"/>
    </row>
    <row r="815" spans="2:9">
      <c r="B815" s="6"/>
      <c r="D815" s="6"/>
      <c r="E815" s="6"/>
      <c r="F815" s="6"/>
      <c r="G815" s="6"/>
      <c r="H815" s="6"/>
      <c r="I815" s="6"/>
    </row>
    <row r="816" spans="2:9">
      <c r="B816" s="6"/>
      <c r="D816" s="6"/>
      <c r="E816" s="6"/>
      <c r="F816" s="6"/>
      <c r="G816" s="6"/>
      <c r="H816" s="6"/>
      <c r="I816" s="6"/>
    </row>
    <row r="817" spans="2:9">
      <c r="B817" s="6"/>
      <c r="D817" s="6"/>
      <c r="E817" s="6"/>
      <c r="F817" s="6"/>
      <c r="G817" s="6"/>
      <c r="H817" s="6"/>
      <c r="I817" s="6"/>
    </row>
    <row r="818" spans="2:9">
      <c r="B818" s="6"/>
      <c r="D818" s="6"/>
      <c r="E818" s="6"/>
      <c r="F818" s="6"/>
      <c r="G818" s="6"/>
      <c r="H818" s="6"/>
      <c r="I818" s="6"/>
    </row>
    <row r="819" spans="2:9">
      <c r="B819" s="6"/>
      <c r="D819" s="6"/>
      <c r="E819" s="6"/>
      <c r="F819" s="6"/>
      <c r="G819" s="6"/>
      <c r="H819" s="6"/>
      <c r="I819" s="6"/>
    </row>
    <row r="820" spans="2:9">
      <c r="B820" s="6"/>
      <c r="D820" s="6"/>
      <c r="E820" s="6"/>
      <c r="F820" s="6"/>
      <c r="G820" s="6"/>
      <c r="H820" s="6"/>
      <c r="I820" s="6"/>
    </row>
    <row r="821" spans="2:9">
      <c r="B821" s="6"/>
      <c r="D821" s="6"/>
      <c r="E821" s="6"/>
      <c r="F821" s="6"/>
      <c r="G821" s="6"/>
      <c r="H821" s="6"/>
      <c r="I821" s="6"/>
    </row>
    <row r="822" spans="2:9">
      <c r="B822" s="6"/>
      <c r="D822" s="6"/>
      <c r="E822" s="6"/>
      <c r="F822" s="6"/>
      <c r="G822" s="6"/>
      <c r="H822" s="6"/>
      <c r="I822" s="6"/>
    </row>
    <row r="823" spans="2:9">
      <c r="B823" s="6"/>
      <c r="C823" s="6"/>
      <c r="D823" s="6"/>
      <c r="E823" s="6"/>
      <c r="F823" s="6"/>
      <c r="G823" s="6"/>
      <c r="H823" s="6"/>
      <c r="I823" s="6"/>
    </row>
    <row r="824" spans="2:9">
      <c r="B824" s="6"/>
      <c r="C824" s="6"/>
      <c r="D824" s="6"/>
      <c r="E824" s="6"/>
      <c r="F824" s="6"/>
      <c r="G824" s="6"/>
      <c r="H824" s="6"/>
      <c r="I824" s="6"/>
    </row>
    <row r="825" spans="2:9">
      <c r="B825" s="6"/>
      <c r="D825" s="6"/>
      <c r="E825" s="6"/>
      <c r="F825" s="6"/>
      <c r="G825" s="6"/>
      <c r="H825" s="6"/>
      <c r="I825" s="6"/>
    </row>
    <row r="826" spans="2:9">
      <c r="B826" s="6"/>
      <c r="D826" s="6"/>
      <c r="E826" s="6"/>
      <c r="F826" s="6"/>
      <c r="G826" s="6"/>
      <c r="H826" s="6"/>
      <c r="I826" s="6"/>
    </row>
    <row r="827" spans="2:9">
      <c r="B827" s="6"/>
      <c r="D827" s="6"/>
      <c r="E827" s="6"/>
      <c r="F827" s="6"/>
      <c r="G827" s="6"/>
      <c r="H827" s="6"/>
      <c r="I827" s="6"/>
    </row>
    <row r="828" spans="2:9">
      <c r="B828" s="6"/>
      <c r="D828" s="6"/>
      <c r="E828" s="6"/>
      <c r="F828" s="6"/>
      <c r="G828" s="6"/>
      <c r="H828" s="6"/>
      <c r="I828" s="6"/>
    </row>
    <row r="829" spans="2:9">
      <c r="B829" s="6"/>
      <c r="D829" s="6"/>
      <c r="E829" s="6"/>
      <c r="F829" s="6"/>
      <c r="G829" s="6"/>
      <c r="H829" s="6"/>
      <c r="I829" s="6"/>
    </row>
    <row r="830" spans="2:9">
      <c r="B830" s="6"/>
      <c r="D830" s="6"/>
      <c r="E830" s="6"/>
      <c r="F830" s="6"/>
      <c r="G830" s="6"/>
      <c r="H830" s="6"/>
      <c r="I830" s="6"/>
    </row>
    <row r="831" spans="2:9">
      <c r="B831" s="6"/>
      <c r="D831" s="6"/>
      <c r="E831" s="6"/>
      <c r="F831" s="6"/>
      <c r="G831" s="6"/>
      <c r="H831" s="6"/>
      <c r="I831" s="6"/>
    </row>
    <row r="832" spans="2:9">
      <c r="B832" s="6"/>
      <c r="D832" s="6"/>
      <c r="E832" s="6"/>
      <c r="F832" s="6"/>
      <c r="G832" s="6"/>
      <c r="H832" s="6"/>
      <c r="I832" s="6"/>
    </row>
    <row r="833" spans="2:9">
      <c r="B833" s="6"/>
      <c r="D833" s="6"/>
      <c r="E833" s="6"/>
      <c r="F833" s="6"/>
      <c r="G833" s="6"/>
      <c r="H833" s="6"/>
      <c r="I833" s="6"/>
    </row>
    <row r="834" spans="2:9">
      <c r="B834" s="6"/>
      <c r="D834" s="6"/>
      <c r="E834" s="6"/>
      <c r="F834" s="6"/>
      <c r="G834" s="6"/>
      <c r="H834" s="6"/>
      <c r="I834" s="6"/>
    </row>
    <row r="835" spans="2:9">
      <c r="B835" s="6"/>
      <c r="D835" s="6"/>
      <c r="E835" s="6"/>
      <c r="F835" s="6"/>
      <c r="G835" s="6"/>
      <c r="H835" s="6"/>
      <c r="I835" s="6"/>
    </row>
    <row r="836" spans="2:9">
      <c r="B836" s="6"/>
      <c r="C836" s="6"/>
      <c r="D836" s="6"/>
      <c r="E836" s="6"/>
      <c r="F836" s="6"/>
      <c r="G836" s="6"/>
      <c r="H836" s="6"/>
      <c r="I836" s="6"/>
    </row>
    <row r="837" spans="2:9">
      <c r="B837" s="6"/>
      <c r="C837" s="6"/>
      <c r="D837" s="6"/>
      <c r="E837" s="6"/>
      <c r="F837" s="6"/>
      <c r="G837" s="6"/>
      <c r="H837" s="6"/>
      <c r="I837" s="6"/>
    </row>
    <row r="838" spans="2:9">
      <c r="B838" s="6"/>
      <c r="D838" s="6"/>
      <c r="E838" s="6"/>
      <c r="F838" s="6"/>
      <c r="G838" s="6"/>
      <c r="H838" s="6"/>
      <c r="I838" s="6"/>
    </row>
    <row r="839" spans="2:9">
      <c r="B839" s="6"/>
      <c r="D839" s="6"/>
      <c r="E839" s="6"/>
      <c r="F839" s="6"/>
      <c r="G839" s="6"/>
      <c r="H839" s="6"/>
      <c r="I839" s="6"/>
    </row>
    <row r="840" spans="2:9">
      <c r="B840" s="6"/>
      <c r="D840" s="6"/>
      <c r="E840" s="6"/>
      <c r="F840" s="6"/>
      <c r="G840" s="6"/>
      <c r="H840" s="6"/>
      <c r="I840" s="6"/>
    </row>
    <row r="841" spans="2:9">
      <c r="B841" s="6"/>
      <c r="D841" s="6"/>
      <c r="E841" s="6"/>
      <c r="F841" s="6"/>
      <c r="G841" s="6"/>
      <c r="H841" s="6"/>
      <c r="I841" s="6"/>
    </row>
    <row r="842" spans="2:9">
      <c r="B842" s="6"/>
      <c r="D842" s="6"/>
      <c r="E842" s="6"/>
      <c r="F842" s="6"/>
      <c r="G842" s="6"/>
      <c r="H842" s="6"/>
      <c r="I842" s="6"/>
    </row>
    <row r="843" spans="2:9">
      <c r="B843" s="6"/>
      <c r="D843" s="6"/>
      <c r="E843" s="6"/>
      <c r="F843" s="6"/>
      <c r="G843" s="6"/>
      <c r="H843" s="6"/>
      <c r="I843" s="6"/>
    </row>
    <row r="844" spans="2:9">
      <c r="B844" s="6"/>
      <c r="D844" s="6"/>
      <c r="E844" s="6"/>
      <c r="F844" s="6"/>
      <c r="G844" s="6"/>
      <c r="H844" s="6"/>
      <c r="I844" s="6"/>
    </row>
    <row r="845" spans="2:9">
      <c r="B845" s="6"/>
      <c r="D845" s="6"/>
      <c r="E845" s="6"/>
      <c r="F845" s="6"/>
      <c r="G845" s="6"/>
      <c r="H845" s="6"/>
      <c r="I845" s="6"/>
    </row>
    <row r="846" spans="2:9">
      <c r="B846" s="6"/>
      <c r="D846" s="6"/>
      <c r="E846" s="6"/>
      <c r="F846" s="6"/>
      <c r="G846" s="6"/>
      <c r="H846" s="6"/>
      <c r="I846" s="6"/>
    </row>
    <row r="847" spans="2:9">
      <c r="B847" s="6"/>
      <c r="D847" s="6"/>
      <c r="E847" s="6"/>
      <c r="F847" s="6"/>
      <c r="G847" s="6"/>
      <c r="H847" s="6"/>
      <c r="I847" s="6"/>
    </row>
    <row r="848" spans="2:9">
      <c r="B848" s="6"/>
      <c r="D848" s="6"/>
      <c r="E848" s="6"/>
      <c r="F848" s="6"/>
      <c r="G848" s="6"/>
      <c r="H848" s="6"/>
      <c r="I848" s="6"/>
    </row>
    <row r="849" spans="2:9">
      <c r="B849" s="6"/>
      <c r="C849" s="6"/>
      <c r="D849" s="6"/>
      <c r="E849" s="6"/>
      <c r="F849" s="6"/>
      <c r="G849" s="6"/>
      <c r="H849" s="6"/>
      <c r="I849" s="6"/>
    </row>
    <row r="850" spans="2:9">
      <c r="B850" s="6"/>
      <c r="D850" s="6"/>
      <c r="E850" s="6"/>
      <c r="F850" s="6"/>
      <c r="G850" s="6"/>
      <c r="H850" s="6"/>
      <c r="I850" s="6"/>
    </row>
    <row r="851" spans="2:9">
      <c r="B851" s="6"/>
      <c r="D851" s="6"/>
      <c r="E851" s="6"/>
      <c r="F851" s="6"/>
      <c r="G851" s="6"/>
      <c r="H851" s="6"/>
      <c r="I851" s="6"/>
    </row>
    <row r="852" spans="2:9">
      <c r="B852" s="6"/>
      <c r="D852" s="6"/>
      <c r="E852" s="6"/>
      <c r="F852" s="6"/>
      <c r="G852" s="6"/>
      <c r="H852" s="6"/>
      <c r="I852" s="6"/>
    </row>
    <row r="853" spans="2:9">
      <c r="B853" s="6"/>
      <c r="D853" s="6"/>
      <c r="E853" s="6"/>
      <c r="F853" s="6"/>
      <c r="G853" s="6"/>
      <c r="H853" s="6"/>
      <c r="I853" s="6"/>
    </row>
    <row r="854" spans="2:9">
      <c r="B854" s="6"/>
      <c r="D854" s="6"/>
      <c r="E854" s="6"/>
      <c r="F854" s="6"/>
      <c r="G854" s="6"/>
      <c r="H854" s="6"/>
      <c r="I854" s="6"/>
    </row>
    <row r="855" spans="2:9">
      <c r="B855" s="6"/>
      <c r="D855" s="6"/>
      <c r="E855" s="6"/>
      <c r="F855" s="6"/>
      <c r="G855" s="6"/>
      <c r="H855" s="6"/>
      <c r="I855" s="6"/>
    </row>
    <row r="856" spans="2:9">
      <c r="B856" s="6"/>
      <c r="D856" s="6"/>
      <c r="E856" s="6"/>
      <c r="F856" s="6"/>
      <c r="G856" s="6"/>
      <c r="H856" s="6"/>
      <c r="I856" s="6"/>
    </row>
    <row r="857" spans="2:9">
      <c r="B857" s="6"/>
      <c r="D857" s="6"/>
      <c r="E857" s="6"/>
      <c r="F857" s="6"/>
      <c r="G857" s="6"/>
      <c r="H857" s="6"/>
      <c r="I857" s="6"/>
    </row>
    <row r="858" spans="2:9">
      <c r="B858" s="6"/>
      <c r="D858" s="6"/>
      <c r="E858" s="6"/>
      <c r="F858" s="6"/>
      <c r="G858" s="6"/>
      <c r="H858" s="6"/>
      <c r="I858" s="6"/>
    </row>
    <row r="859" spans="2:9">
      <c r="B859" s="6"/>
      <c r="D859" s="6"/>
      <c r="E859" s="6"/>
      <c r="F859" s="6"/>
      <c r="G859" s="6"/>
      <c r="H859" s="6"/>
      <c r="I859" s="6"/>
    </row>
    <row r="860" spans="2:9">
      <c r="B860" s="6"/>
      <c r="C860" s="6"/>
      <c r="D860" s="6"/>
      <c r="E860" s="6"/>
      <c r="F860" s="6"/>
      <c r="G860" s="6"/>
      <c r="H860" s="6"/>
      <c r="I860" s="6"/>
    </row>
    <row r="861" spans="2:9">
      <c r="B861" s="6"/>
      <c r="C861" s="6"/>
      <c r="D861" s="6"/>
      <c r="E861" s="6"/>
      <c r="F861" s="6"/>
      <c r="G861" s="6"/>
      <c r="H861" s="6"/>
      <c r="I861" s="6"/>
    </row>
    <row r="862" spans="2:9">
      <c r="B862" s="6"/>
      <c r="D862" s="6"/>
      <c r="E862" s="6"/>
      <c r="F862" s="6"/>
      <c r="G862" s="6"/>
      <c r="H862" s="6"/>
      <c r="I862" s="6"/>
    </row>
    <row r="863" spans="2:9">
      <c r="B863" s="6"/>
      <c r="D863" s="6"/>
      <c r="E863" s="6"/>
      <c r="F863" s="6"/>
      <c r="G863" s="6"/>
      <c r="H863" s="6"/>
      <c r="I863" s="6"/>
    </row>
    <row r="864" spans="2:9">
      <c r="B864" s="6"/>
      <c r="D864" s="6"/>
      <c r="E864" s="6"/>
      <c r="F864" s="6"/>
      <c r="G864" s="6"/>
      <c r="H864" s="6"/>
      <c r="I864" s="6"/>
    </row>
    <row r="865" spans="2:9">
      <c r="B865" s="6"/>
      <c r="D865" s="6"/>
      <c r="E865" s="6"/>
      <c r="F865" s="6"/>
      <c r="G865" s="6"/>
      <c r="H865" s="6"/>
      <c r="I865" s="6"/>
    </row>
    <row r="866" spans="2:9">
      <c r="B866" s="6"/>
      <c r="D866" s="6"/>
      <c r="E866" s="6"/>
      <c r="F866" s="6"/>
      <c r="G866" s="6"/>
      <c r="H866" s="6"/>
      <c r="I866" s="6"/>
    </row>
    <row r="867" spans="2:9">
      <c r="B867" s="6"/>
      <c r="D867" s="6"/>
      <c r="E867" s="6"/>
      <c r="F867" s="6"/>
      <c r="G867" s="6"/>
      <c r="H867" s="6"/>
      <c r="I867" s="6"/>
    </row>
    <row r="868" spans="2:9">
      <c r="B868" s="6"/>
      <c r="D868" s="6"/>
      <c r="E868" s="6"/>
      <c r="F868" s="6"/>
      <c r="G868" s="6"/>
      <c r="H868" s="6"/>
      <c r="I868" s="6"/>
    </row>
    <row r="869" spans="2:9">
      <c r="B869" s="6"/>
      <c r="D869" s="6"/>
      <c r="E869" s="6"/>
      <c r="F869" s="6"/>
      <c r="G869" s="6"/>
      <c r="H869" s="6"/>
      <c r="I869" s="6"/>
    </row>
    <row r="870" spans="2:9">
      <c r="B870" s="6"/>
      <c r="D870" s="6"/>
      <c r="E870" s="6"/>
      <c r="F870" s="6"/>
      <c r="G870" s="6"/>
      <c r="H870" s="6"/>
      <c r="I870" s="6"/>
    </row>
    <row r="871" spans="2:9">
      <c r="B871" s="6"/>
      <c r="D871" s="6"/>
      <c r="E871" s="6"/>
      <c r="F871" s="6"/>
      <c r="G871" s="6"/>
      <c r="H871" s="6"/>
      <c r="I871" s="6"/>
    </row>
    <row r="872" spans="2:9">
      <c r="B872" s="6"/>
      <c r="C872" s="6"/>
      <c r="D872" s="6"/>
      <c r="E872" s="6"/>
      <c r="F872" s="6"/>
      <c r="G872" s="6"/>
      <c r="H872" s="6"/>
      <c r="I872" s="6"/>
    </row>
    <row r="873" spans="2:9">
      <c r="B873" s="6"/>
      <c r="D873" s="6"/>
      <c r="E873" s="6"/>
      <c r="F873" s="6"/>
      <c r="G873" s="6"/>
      <c r="H873" s="6"/>
      <c r="I873" s="6"/>
    </row>
    <row r="874" spans="2:9">
      <c r="B874" s="6"/>
      <c r="D874" s="6"/>
      <c r="E874" s="6"/>
      <c r="F874" s="6"/>
      <c r="G874" s="6"/>
      <c r="H874" s="6"/>
      <c r="I874" s="6"/>
    </row>
    <row r="875" spans="2:9">
      <c r="B875" s="6"/>
      <c r="D875" s="6"/>
      <c r="E875" s="6"/>
      <c r="F875" s="6"/>
      <c r="G875" s="6"/>
      <c r="H875" s="6"/>
      <c r="I875" s="6"/>
    </row>
    <row r="876" spans="2:9">
      <c r="B876" s="6"/>
      <c r="D876" s="6"/>
      <c r="E876" s="6"/>
      <c r="F876" s="6"/>
      <c r="G876" s="6"/>
      <c r="H876" s="6"/>
      <c r="I876" s="6"/>
    </row>
    <row r="877" spans="2:9">
      <c r="B877" s="6"/>
      <c r="D877" s="6"/>
      <c r="E877" s="6"/>
      <c r="F877" s="6"/>
      <c r="G877" s="6"/>
      <c r="H877" s="6"/>
      <c r="I877" s="6"/>
    </row>
    <row r="878" spans="2:9">
      <c r="B878" s="6"/>
      <c r="D878" s="6"/>
      <c r="E878" s="6"/>
      <c r="F878" s="6"/>
      <c r="G878" s="6"/>
      <c r="H878" s="6"/>
      <c r="I878" s="6"/>
    </row>
    <row r="879" spans="2:9">
      <c r="B879" s="6"/>
      <c r="D879" s="6"/>
      <c r="E879" s="6"/>
      <c r="F879" s="6"/>
      <c r="G879" s="6"/>
      <c r="H879" s="6"/>
      <c r="I879" s="6"/>
    </row>
    <row r="880" spans="2:9">
      <c r="B880" s="6"/>
      <c r="D880" s="6"/>
      <c r="E880" s="6"/>
      <c r="F880" s="6"/>
      <c r="G880" s="6"/>
      <c r="H880" s="6"/>
      <c r="I880" s="6"/>
    </row>
    <row r="881" spans="2:9">
      <c r="B881" s="6"/>
      <c r="D881" s="6"/>
      <c r="E881" s="6"/>
      <c r="F881" s="6"/>
      <c r="G881" s="6"/>
      <c r="H881" s="6"/>
      <c r="I881" s="6"/>
    </row>
    <row r="882" spans="2:9">
      <c r="B882" s="6"/>
      <c r="D882" s="6"/>
      <c r="E882" s="6"/>
      <c r="F882" s="6"/>
      <c r="G882" s="6"/>
      <c r="H882" s="6"/>
      <c r="I882" s="6"/>
    </row>
    <row r="883" spans="2:9">
      <c r="B883" s="6"/>
      <c r="D883" s="6"/>
      <c r="E883" s="6"/>
      <c r="F883" s="6"/>
      <c r="G883" s="6"/>
      <c r="H883" s="6"/>
      <c r="I883" s="6"/>
    </row>
    <row r="884" spans="2:9">
      <c r="B884" s="6"/>
      <c r="C884" s="6"/>
      <c r="D884" s="6"/>
      <c r="E884" s="6"/>
      <c r="F884" s="6"/>
      <c r="G884" s="6"/>
      <c r="H884" s="6"/>
      <c r="I884" s="6"/>
    </row>
    <row r="885" spans="2:9">
      <c r="B885" s="6"/>
      <c r="C885" s="6"/>
      <c r="D885" s="6"/>
      <c r="E885" s="6"/>
      <c r="F885" s="6"/>
      <c r="G885" s="6"/>
      <c r="H885" s="6"/>
      <c r="I885" s="6"/>
    </row>
    <row r="886" spans="2:9">
      <c r="B886" s="6"/>
      <c r="D886" s="6"/>
      <c r="E886" s="6"/>
      <c r="F886" s="6"/>
      <c r="G886" s="6"/>
      <c r="H886" s="6"/>
      <c r="I886" s="6"/>
    </row>
    <row r="887" spans="2:9">
      <c r="B887" s="6"/>
      <c r="D887" s="6"/>
      <c r="E887" s="6"/>
      <c r="F887" s="6"/>
      <c r="G887" s="6"/>
      <c r="H887" s="6"/>
      <c r="I887" s="6"/>
    </row>
    <row r="888" spans="2:9">
      <c r="B888" s="6"/>
      <c r="D888" s="6"/>
      <c r="E888" s="6"/>
      <c r="F888" s="6"/>
      <c r="G888" s="6"/>
      <c r="H888" s="6"/>
      <c r="I888" s="6"/>
    </row>
    <row r="889" spans="2:9">
      <c r="B889" s="6"/>
      <c r="D889" s="6"/>
      <c r="E889" s="6"/>
      <c r="F889" s="6"/>
      <c r="G889" s="6"/>
      <c r="H889" s="6"/>
      <c r="I889" s="6"/>
    </row>
    <row r="890" spans="2:9">
      <c r="B890" s="6"/>
      <c r="D890" s="6"/>
      <c r="E890" s="6"/>
      <c r="F890" s="6"/>
      <c r="G890" s="6"/>
      <c r="H890" s="6"/>
      <c r="I890" s="6"/>
    </row>
    <row r="891" spans="2:9">
      <c r="B891" s="6"/>
      <c r="D891" s="6"/>
      <c r="E891" s="6"/>
      <c r="F891" s="6"/>
      <c r="G891" s="6"/>
      <c r="H891" s="6"/>
      <c r="I891" s="6"/>
    </row>
    <row r="892" spans="2:9">
      <c r="B892" s="6"/>
      <c r="D892" s="6"/>
      <c r="E892" s="6"/>
      <c r="F892" s="6"/>
      <c r="G892" s="6"/>
      <c r="H892" s="6"/>
      <c r="I892" s="6"/>
    </row>
    <row r="893" spans="2:9">
      <c r="B893" s="6"/>
      <c r="D893" s="6"/>
      <c r="E893" s="6"/>
      <c r="F893" s="6"/>
      <c r="G893" s="6"/>
      <c r="H893" s="6"/>
      <c r="I893" s="6"/>
    </row>
    <row r="894" spans="2:9">
      <c r="B894" s="6"/>
      <c r="D894" s="6"/>
      <c r="E894" s="6"/>
      <c r="F894" s="6"/>
      <c r="G894" s="6"/>
      <c r="H894" s="6"/>
      <c r="I894" s="6"/>
    </row>
    <row r="895" spans="2:9">
      <c r="B895" s="6"/>
      <c r="C895" s="6"/>
      <c r="D895" s="6"/>
      <c r="E895" s="6"/>
      <c r="F895" s="6"/>
      <c r="G895" s="6"/>
      <c r="H895" s="6"/>
      <c r="I895" s="6"/>
    </row>
    <row r="896" spans="2:9">
      <c r="B896" s="6"/>
      <c r="C896" s="6"/>
      <c r="D896" s="6"/>
      <c r="E896" s="6"/>
      <c r="F896" s="6"/>
      <c r="G896" s="6"/>
      <c r="H896" s="6"/>
      <c r="I896" s="6"/>
    </row>
    <row r="897" spans="2:9">
      <c r="B897" s="6"/>
      <c r="C897" s="6"/>
      <c r="D897" s="6"/>
      <c r="E897" s="6"/>
      <c r="F897" s="6"/>
      <c r="G897" s="6"/>
      <c r="H897" s="6"/>
      <c r="I897" s="6"/>
    </row>
    <row r="898" spans="2:9">
      <c r="B898" s="6"/>
      <c r="D898" s="6"/>
      <c r="E898" s="6"/>
      <c r="F898" s="6"/>
      <c r="G898" s="6"/>
      <c r="H898" s="6"/>
      <c r="I898" s="6"/>
    </row>
    <row r="899" spans="2:9">
      <c r="B899" s="6"/>
      <c r="D899" s="6"/>
      <c r="E899" s="6"/>
      <c r="F899" s="6"/>
      <c r="G899" s="6"/>
      <c r="H899" s="6"/>
      <c r="I899" s="6"/>
    </row>
    <row r="900" spans="2:9">
      <c r="B900" s="6"/>
      <c r="D900" s="6"/>
      <c r="E900" s="6"/>
      <c r="F900" s="6"/>
      <c r="G900" s="6"/>
      <c r="H900" s="6"/>
      <c r="I900" s="6"/>
    </row>
    <row r="901" spans="2:9">
      <c r="B901" s="6"/>
      <c r="D901" s="6"/>
      <c r="E901" s="6"/>
      <c r="F901" s="6"/>
      <c r="G901" s="6"/>
      <c r="H901" s="6"/>
      <c r="I901" s="6"/>
    </row>
    <row r="902" spans="2:9">
      <c r="B902" s="6"/>
      <c r="D902" s="6"/>
      <c r="E902" s="6"/>
      <c r="F902" s="6"/>
      <c r="G902" s="6"/>
      <c r="H902" s="6"/>
      <c r="I902" s="6"/>
    </row>
    <row r="903" spans="2:9">
      <c r="B903" s="6"/>
      <c r="D903" s="6"/>
      <c r="E903" s="6"/>
      <c r="F903" s="6"/>
      <c r="G903" s="6"/>
      <c r="H903" s="6"/>
      <c r="I903" s="6"/>
    </row>
    <row r="904" spans="2:9">
      <c r="B904" s="6"/>
      <c r="D904" s="6"/>
      <c r="E904" s="6"/>
      <c r="F904" s="6"/>
      <c r="G904" s="6"/>
      <c r="H904" s="6"/>
      <c r="I904" s="6"/>
    </row>
    <row r="905" spans="2:9">
      <c r="B905" s="6"/>
      <c r="D905" s="6"/>
      <c r="E905" s="6"/>
      <c r="F905" s="6"/>
      <c r="G905" s="6"/>
      <c r="H905" s="6"/>
      <c r="I905" s="6"/>
    </row>
    <row r="906" spans="2:9">
      <c r="B906" s="6"/>
      <c r="D906" s="6"/>
      <c r="E906" s="6"/>
      <c r="F906" s="6"/>
      <c r="G906" s="6"/>
      <c r="H906" s="6"/>
      <c r="I906" s="6"/>
    </row>
    <row r="907" spans="2:9">
      <c r="B907" s="6"/>
      <c r="D907" s="6"/>
      <c r="E907" s="6"/>
      <c r="F907" s="6"/>
      <c r="G907" s="6"/>
      <c r="H907" s="6"/>
      <c r="I907" s="6"/>
    </row>
    <row r="908" spans="2:9">
      <c r="B908" s="6"/>
      <c r="C908" s="6"/>
      <c r="D908" s="6"/>
      <c r="E908" s="6"/>
      <c r="F908" s="6"/>
      <c r="G908" s="6"/>
      <c r="H908" s="6"/>
      <c r="I908" s="6"/>
    </row>
    <row r="909" spans="2:9">
      <c r="B909" s="6"/>
      <c r="C909" s="6"/>
      <c r="D909" s="6"/>
      <c r="E909" s="6"/>
      <c r="F909" s="6"/>
      <c r="G909" s="6"/>
      <c r="H909" s="6"/>
      <c r="I909" s="6"/>
    </row>
    <row r="910" spans="2:9">
      <c r="B910" s="6"/>
      <c r="D910" s="6"/>
      <c r="E910" s="6"/>
      <c r="F910" s="6"/>
      <c r="G910" s="6"/>
      <c r="H910" s="6"/>
      <c r="I910" s="6"/>
    </row>
    <row r="911" spans="2:9">
      <c r="B911" s="6"/>
      <c r="D911" s="6"/>
      <c r="E911" s="6"/>
      <c r="F911" s="6"/>
      <c r="G911" s="6"/>
      <c r="H911" s="6"/>
      <c r="I911" s="6"/>
    </row>
    <row r="912" spans="2:9">
      <c r="B912" s="6"/>
      <c r="D912" s="6"/>
      <c r="E912" s="6"/>
      <c r="F912" s="6"/>
      <c r="G912" s="6"/>
      <c r="H912" s="6"/>
      <c r="I912" s="6"/>
    </row>
    <row r="913" spans="2:9">
      <c r="B913" s="6"/>
      <c r="D913" s="6"/>
      <c r="E913" s="6"/>
      <c r="F913" s="6"/>
      <c r="G913" s="6"/>
      <c r="H913" s="6"/>
      <c r="I913" s="6"/>
    </row>
    <row r="914" spans="2:9">
      <c r="B914" s="6"/>
      <c r="D914" s="6"/>
      <c r="E914" s="6"/>
      <c r="F914" s="6"/>
      <c r="G914" s="6"/>
      <c r="H914" s="6"/>
      <c r="I914" s="6"/>
    </row>
    <row r="915" spans="2:9">
      <c r="B915" s="6"/>
      <c r="D915" s="6"/>
      <c r="E915" s="6"/>
      <c r="F915" s="6"/>
      <c r="G915" s="6"/>
      <c r="H915" s="6"/>
      <c r="I915" s="6"/>
    </row>
    <row r="916" spans="2:9">
      <c r="B916" s="6"/>
      <c r="D916" s="6"/>
      <c r="E916" s="6"/>
      <c r="F916" s="6"/>
      <c r="G916" s="6"/>
      <c r="H916" s="6"/>
      <c r="I916" s="6"/>
    </row>
    <row r="917" spans="2:9">
      <c r="B917" s="6"/>
      <c r="D917" s="6"/>
      <c r="E917" s="6"/>
      <c r="F917" s="6"/>
      <c r="G917" s="6"/>
      <c r="H917" s="6"/>
      <c r="I917" s="6"/>
    </row>
    <row r="918" spans="2:9">
      <c r="B918" s="6"/>
      <c r="D918" s="6"/>
      <c r="E918" s="6"/>
      <c r="F918" s="6"/>
      <c r="G918" s="6"/>
      <c r="H918" s="6"/>
      <c r="I918" s="6"/>
    </row>
    <row r="919" spans="2:9">
      <c r="B919" s="6"/>
      <c r="C919" s="6"/>
      <c r="D919" s="6"/>
      <c r="E919" s="6"/>
      <c r="F919" s="6"/>
      <c r="G919" s="6"/>
      <c r="H919" s="6"/>
      <c r="I919" s="6"/>
    </row>
    <row r="920" spans="2:9">
      <c r="B920" s="6"/>
      <c r="C920" s="6"/>
      <c r="D920" s="6"/>
      <c r="E920" s="6"/>
      <c r="F920" s="6"/>
      <c r="G920" s="6"/>
      <c r="H920" s="6"/>
      <c r="I920" s="6"/>
    </row>
    <row r="921" spans="2:9">
      <c r="B921" s="6"/>
      <c r="D921" s="6"/>
      <c r="E921" s="6"/>
      <c r="F921" s="6"/>
      <c r="G921" s="6"/>
      <c r="H921" s="6"/>
      <c r="I921" s="6"/>
    </row>
    <row r="922" spans="2:9">
      <c r="B922" s="6"/>
      <c r="D922" s="6"/>
      <c r="E922" s="6"/>
      <c r="F922" s="6"/>
      <c r="G922" s="6"/>
      <c r="H922" s="6"/>
      <c r="I922" s="6"/>
    </row>
    <row r="923" spans="2:9">
      <c r="B923" s="6"/>
      <c r="D923" s="6"/>
      <c r="E923" s="6"/>
      <c r="F923" s="6"/>
      <c r="G923" s="6"/>
      <c r="H923" s="6"/>
      <c r="I923" s="6"/>
    </row>
    <row r="924" spans="2:9">
      <c r="B924" s="6"/>
      <c r="D924" s="6"/>
      <c r="E924" s="6"/>
      <c r="F924" s="6"/>
      <c r="G924" s="6"/>
      <c r="H924" s="6"/>
      <c r="I924" s="6"/>
    </row>
    <row r="925" spans="2:9">
      <c r="B925" s="6"/>
      <c r="D925" s="6"/>
      <c r="E925" s="6"/>
      <c r="F925" s="6"/>
      <c r="G925" s="6"/>
      <c r="H925" s="6"/>
      <c r="I925" s="6"/>
    </row>
    <row r="926" spans="2:9">
      <c r="B926" s="6"/>
      <c r="D926" s="6"/>
      <c r="E926" s="6"/>
      <c r="F926" s="6"/>
      <c r="G926" s="6"/>
      <c r="H926" s="6"/>
      <c r="I926" s="6"/>
    </row>
    <row r="927" spans="2:9">
      <c r="B927" s="6"/>
      <c r="D927" s="6"/>
      <c r="E927" s="6"/>
      <c r="F927" s="6"/>
      <c r="G927" s="6"/>
      <c r="H927" s="6"/>
      <c r="I927" s="6"/>
    </row>
    <row r="928" spans="2:9">
      <c r="B928" s="6"/>
      <c r="D928" s="6"/>
      <c r="E928" s="6"/>
      <c r="F928" s="6"/>
      <c r="G928" s="6"/>
      <c r="H928" s="6"/>
      <c r="I928" s="6"/>
    </row>
    <row r="929" spans="2:9">
      <c r="B929" s="6"/>
      <c r="D929" s="6"/>
      <c r="E929" s="6"/>
      <c r="F929" s="6"/>
      <c r="G929" s="6"/>
      <c r="H929" s="6"/>
      <c r="I929" s="6"/>
    </row>
    <row r="930" spans="2:9">
      <c r="B930" s="6"/>
      <c r="D930" s="6"/>
      <c r="E930" s="6"/>
      <c r="F930" s="6"/>
      <c r="G930" s="6"/>
      <c r="H930" s="6"/>
      <c r="I930" s="6"/>
    </row>
    <row r="931" spans="2:9">
      <c r="B931" s="6"/>
      <c r="D931" s="6"/>
      <c r="E931" s="6"/>
      <c r="F931" s="6"/>
      <c r="G931" s="6"/>
      <c r="H931" s="6"/>
      <c r="I931" s="6"/>
    </row>
    <row r="932" spans="2:9">
      <c r="B932" s="6"/>
      <c r="C932" s="6"/>
      <c r="D932" s="6"/>
      <c r="E932" s="6"/>
      <c r="F932" s="6"/>
      <c r="G932" s="6"/>
      <c r="H932" s="6"/>
      <c r="I932" s="6"/>
    </row>
    <row r="933" spans="2:9">
      <c r="B933" s="6"/>
      <c r="D933" s="6"/>
      <c r="E933" s="6"/>
      <c r="F933" s="6"/>
      <c r="G933" s="6"/>
      <c r="H933" s="6"/>
      <c r="I933" s="6"/>
    </row>
    <row r="934" spans="2:9">
      <c r="B934" s="6"/>
      <c r="D934" s="6"/>
      <c r="E934" s="6"/>
      <c r="F934" s="6"/>
      <c r="G934" s="6"/>
      <c r="H934" s="6"/>
      <c r="I934" s="6"/>
    </row>
    <row r="935" spans="2:9">
      <c r="B935" s="6"/>
      <c r="D935" s="6"/>
      <c r="E935" s="6"/>
      <c r="F935" s="6"/>
      <c r="G935" s="6"/>
      <c r="H935" s="6"/>
      <c r="I935" s="6"/>
    </row>
    <row r="936" spans="2:9">
      <c r="B936" s="6"/>
      <c r="D936" s="6"/>
      <c r="E936" s="6"/>
      <c r="F936" s="6"/>
      <c r="G936" s="6"/>
      <c r="H936" s="6"/>
      <c r="I936" s="6"/>
    </row>
    <row r="937" spans="2:9">
      <c r="B937" s="6"/>
      <c r="D937" s="6"/>
      <c r="E937" s="6"/>
      <c r="F937" s="6"/>
      <c r="G937" s="6"/>
      <c r="H937" s="6"/>
      <c r="I937" s="6"/>
    </row>
    <row r="938" spans="2:9">
      <c r="B938" s="6"/>
      <c r="D938" s="6"/>
      <c r="E938" s="6"/>
      <c r="F938" s="6"/>
      <c r="G938" s="6"/>
      <c r="H938" s="6"/>
      <c r="I938" s="6"/>
    </row>
    <row r="939" spans="2:9">
      <c r="B939" s="6"/>
      <c r="D939" s="6"/>
      <c r="E939" s="6"/>
      <c r="F939" s="6"/>
      <c r="G939" s="6"/>
      <c r="H939" s="6"/>
      <c r="I939" s="6"/>
    </row>
    <row r="940" spans="2:9">
      <c r="B940" s="6"/>
      <c r="D940" s="6"/>
      <c r="E940" s="6"/>
      <c r="F940" s="6"/>
      <c r="G940" s="6"/>
      <c r="H940" s="6"/>
      <c r="I940" s="6"/>
    </row>
    <row r="941" spans="2:9">
      <c r="B941" s="6"/>
      <c r="D941" s="6"/>
      <c r="E941" s="6"/>
      <c r="F941" s="6"/>
      <c r="G941" s="6"/>
      <c r="H941" s="6"/>
      <c r="I941" s="6"/>
    </row>
    <row r="942" spans="2:9">
      <c r="B942" s="6"/>
      <c r="D942" s="6"/>
      <c r="E942" s="6"/>
      <c r="F942" s="6"/>
      <c r="G942" s="6"/>
      <c r="H942" s="6"/>
      <c r="I942" s="6"/>
    </row>
    <row r="943" spans="2:9">
      <c r="B943" s="6"/>
      <c r="D943" s="6"/>
      <c r="E943" s="6"/>
      <c r="F943" s="6"/>
      <c r="G943" s="6"/>
      <c r="H943" s="6"/>
      <c r="I943" s="6"/>
    </row>
    <row r="944" spans="2:9">
      <c r="B944" s="6"/>
      <c r="C944" s="6"/>
      <c r="D944" s="6"/>
      <c r="E944" s="6"/>
      <c r="F944" s="6"/>
      <c r="G944" s="6"/>
      <c r="H944" s="6"/>
      <c r="I944" s="6"/>
    </row>
    <row r="945" spans="2:9">
      <c r="B945" s="6"/>
      <c r="C945" s="6"/>
      <c r="D945" s="6"/>
      <c r="E945" s="6"/>
      <c r="F945" s="6"/>
      <c r="G945" s="6"/>
      <c r="H945" s="6"/>
      <c r="I945" s="6"/>
    </row>
    <row r="946" spans="2:9">
      <c r="B946" s="6"/>
      <c r="D946" s="6"/>
      <c r="E946" s="6"/>
      <c r="F946" s="6"/>
      <c r="G946" s="6"/>
      <c r="H946" s="6"/>
      <c r="I946" s="6"/>
    </row>
    <row r="947" spans="2:9">
      <c r="B947" s="6"/>
      <c r="D947" s="6"/>
      <c r="E947" s="6"/>
      <c r="F947" s="6"/>
      <c r="G947" s="6"/>
      <c r="H947" s="6"/>
      <c r="I947" s="6"/>
    </row>
    <row r="948" spans="2:9">
      <c r="B948" s="6"/>
      <c r="D948" s="6"/>
      <c r="E948" s="6"/>
      <c r="F948" s="6"/>
      <c r="G948" s="6"/>
      <c r="H948" s="6"/>
      <c r="I948" s="6"/>
    </row>
    <row r="949" spans="2:9">
      <c r="B949" s="6"/>
      <c r="D949" s="6"/>
      <c r="E949" s="6"/>
      <c r="F949" s="6"/>
      <c r="G949" s="6"/>
      <c r="H949" s="6"/>
      <c r="I949" s="6"/>
    </row>
    <row r="950" spans="2:9">
      <c r="B950" s="6"/>
      <c r="D950" s="6"/>
      <c r="E950" s="6"/>
      <c r="F950" s="6"/>
      <c r="G950" s="6"/>
      <c r="H950" s="6"/>
      <c r="I950" s="6"/>
    </row>
    <row r="951" spans="2:9">
      <c r="B951" s="6"/>
      <c r="D951" s="6"/>
      <c r="E951" s="6"/>
      <c r="F951" s="6"/>
      <c r="G951" s="6"/>
      <c r="H951" s="6"/>
      <c r="I951" s="6"/>
    </row>
    <row r="952" spans="2:9">
      <c r="B952" s="6"/>
      <c r="D952" s="6"/>
      <c r="E952" s="6"/>
      <c r="F952" s="6"/>
      <c r="G952" s="6"/>
      <c r="H952" s="6"/>
      <c r="I952" s="6"/>
    </row>
    <row r="953" spans="2:9">
      <c r="B953" s="6"/>
      <c r="D953" s="6"/>
      <c r="E953" s="6"/>
      <c r="F953" s="6"/>
      <c r="G953" s="6"/>
      <c r="H953" s="6"/>
      <c r="I953" s="6"/>
    </row>
    <row r="954" spans="2:9">
      <c r="B954" s="6"/>
      <c r="D954" s="6"/>
      <c r="E954" s="6"/>
      <c r="F954" s="6"/>
      <c r="G954" s="6"/>
      <c r="H954" s="6"/>
      <c r="I954" s="6"/>
    </row>
    <row r="955" spans="2:9">
      <c r="B955" s="6"/>
      <c r="D955" s="6"/>
      <c r="E955" s="6"/>
      <c r="F955" s="6"/>
      <c r="G955" s="6"/>
      <c r="H955" s="6"/>
      <c r="I955" s="6"/>
    </row>
    <row r="956" spans="2:9">
      <c r="B956" s="6"/>
      <c r="D956" s="6"/>
      <c r="E956" s="6"/>
      <c r="F956" s="6"/>
      <c r="G956" s="6"/>
      <c r="H956" s="6"/>
      <c r="I956" s="6"/>
    </row>
    <row r="957" spans="2:9">
      <c r="B957" s="6"/>
      <c r="C957" s="6"/>
      <c r="D957" s="6"/>
      <c r="E957" s="6"/>
      <c r="F957" s="6"/>
      <c r="G957" s="6"/>
      <c r="H957" s="6"/>
      <c r="I957" s="6"/>
    </row>
    <row r="958" spans="2:9">
      <c r="B958" s="6"/>
      <c r="D958" s="6"/>
      <c r="E958" s="6"/>
      <c r="F958" s="6"/>
      <c r="G958" s="6"/>
      <c r="H958" s="6"/>
      <c r="I958" s="6"/>
    </row>
    <row r="959" spans="2:9">
      <c r="B959" s="6"/>
      <c r="D959" s="6"/>
      <c r="E959" s="6"/>
      <c r="F959" s="6"/>
      <c r="G959" s="6"/>
      <c r="H959" s="6"/>
      <c r="I959" s="6"/>
    </row>
    <row r="960" spans="2:9">
      <c r="B960" s="6"/>
      <c r="D960" s="6"/>
      <c r="E960" s="6"/>
      <c r="F960" s="6"/>
      <c r="G960" s="6"/>
      <c r="H960" s="6"/>
      <c r="I960" s="6"/>
    </row>
    <row r="961" spans="2:9">
      <c r="B961" s="6"/>
      <c r="D961" s="6"/>
      <c r="E961" s="6"/>
      <c r="F961" s="6"/>
      <c r="G961" s="6"/>
      <c r="H961" s="6"/>
      <c r="I961" s="6"/>
    </row>
    <row r="962" spans="2:9">
      <c r="B962" s="6"/>
      <c r="D962" s="6"/>
      <c r="E962" s="6"/>
      <c r="F962" s="6"/>
      <c r="G962" s="6"/>
      <c r="H962" s="6"/>
      <c r="I962" s="6"/>
    </row>
    <row r="963" spans="2:9">
      <c r="B963" s="6"/>
      <c r="D963" s="6"/>
      <c r="E963" s="6"/>
      <c r="F963" s="6"/>
      <c r="G963" s="6"/>
      <c r="H963" s="6"/>
      <c r="I963" s="6"/>
    </row>
    <row r="964" spans="2:9">
      <c r="B964" s="6"/>
      <c r="D964" s="6"/>
      <c r="E964" s="6"/>
      <c r="F964" s="6"/>
      <c r="G964" s="6"/>
      <c r="H964" s="6"/>
      <c r="I964" s="6"/>
    </row>
    <row r="965" spans="2:9">
      <c r="B965" s="6"/>
      <c r="D965" s="6"/>
      <c r="E965" s="6"/>
      <c r="F965" s="6"/>
      <c r="G965" s="6"/>
      <c r="H965" s="6"/>
      <c r="I965" s="6"/>
    </row>
    <row r="966" spans="2:9">
      <c r="B966" s="6"/>
      <c r="D966" s="6"/>
      <c r="E966" s="6"/>
      <c r="F966" s="6"/>
      <c r="G966" s="6"/>
      <c r="H966" s="6"/>
      <c r="I966" s="6"/>
    </row>
    <row r="967" spans="2:9">
      <c r="B967" s="6"/>
      <c r="C967" s="6"/>
      <c r="D967" s="6"/>
      <c r="E967" s="6"/>
      <c r="F967" s="6"/>
      <c r="G967" s="6"/>
      <c r="H967" s="6"/>
      <c r="I967" s="6"/>
    </row>
    <row r="968" spans="2:9">
      <c r="B968" s="6"/>
      <c r="C968" s="6"/>
      <c r="D968" s="6"/>
      <c r="E968" s="6"/>
      <c r="F968" s="6"/>
      <c r="G968" s="6"/>
      <c r="H968" s="6"/>
      <c r="I968" s="6"/>
    </row>
    <row r="969" spans="2:9">
      <c r="B969" s="6"/>
      <c r="D969" s="6"/>
      <c r="E969" s="6"/>
      <c r="F969" s="6"/>
      <c r="G969" s="6"/>
      <c r="H969" s="6"/>
      <c r="I969" s="6"/>
    </row>
    <row r="970" spans="2:9">
      <c r="B970" s="6"/>
      <c r="D970" s="6"/>
      <c r="E970" s="6"/>
      <c r="F970" s="6"/>
      <c r="G970" s="6"/>
      <c r="H970" s="6"/>
      <c r="I970" s="6"/>
    </row>
    <row r="971" spans="2:9">
      <c r="B971" s="6"/>
      <c r="D971" s="6"/>
      <c r="E971" s="6"/>
      <c r="F971" s="6"/>
      <c r="G971" s="6"/>
      <c r="H971" s="6"/>
      <c r="I971" s="6"/>
    </row>
    <row r="972" spans="2:9">
      <c r="B972" s="6"/>
      <c r="D972" s="6"/>
      <c r="E972" s="6"/>
      <c r="F972" s="6"/>
      <c r="G972" s="6"/>
      <c r="H972" s="6"/>
      <c r="I972" s="6"/>
    </row>
    <row r="973" spans="2:9">
      <c r="B973" s="6"/>
      <c r="D973" s="6"/>
      <c r="E973" s="6"/>
      <c r="F973" s="6"/>
      <c r="G973" s="6"/>
      <c r="H973" s="6"/>
      <c r="I973" s="6"/>
    </row>
    <row r="974" spans="2:9">
      <c r="B974" s="6"/>
      <c r="D974" s="6"/>
      <c r="E974" s="6"/>
      <c r="F974" s="6"/>
      <c r="G974" s="6"/>
      <c r="H974" s="6"/>
      <c r="I974" s="6"/>
    </row>
    <row r="975" spans="2:9">
      <c r="B975" s="6"/>
      <c r="D975" s="6"/>
      <c r="E975" s="6"/>
      <c r="F975" s="6"/>
      <c r="G975" s="6"/>
      <c r="H975" s="6"/>
      <c r="I975" s="6"/>
    </row>
    <row r="976" spans="2:9">
      <c r="B976" s="6"/>
      <c r="D976" s="6"/>
      <c r="E976" s="6"/>
      <c r="F976" s="6"/>
      <c r="G976" s="6"/>
      <c r="H976" s="6"/>
      <c r="I976" s="6"/>
    </row>
    <row r="977" spans="2:9">
      <c r="B977" s="6"/>
      <c r="D977" s="6"/>
      <c r="E977" s="6"/>
      <c r="F977" s="6"/>
      <c r="G977" s="6"/>
      <c r="H977" s="6"/>
      <c r="I977" s="6"/>
    </row>
    <row r="978" spans="2:9">
      <c r="B978" s="6"/>
      <c r="D978" s="6"/>
      <c r="E978" s="6"/>
      <c r="F978" s="6"/>
      <c r="G978" s="6"/>
      <c r="H978" s="6"/>
      <c r="I978" s="6"/>
    </row>
    <row r="979" spans="2:9">
      <c r="B979" s="6"/>
      <c r="D979" s="6"/>
      <c r="E979" s="6"/>
      <c r="F979" s="6"/>
      <c r="G979" s="6"/>
      <c r="H979" s="6"/>
      <c r="I979" s="6"/>
    </row>
    <row r="980" spans="2:9">
      <c r="B980" s="6"/>
      <c r="C980" s="6"/>
      <c r="D980" s="6"/>
      <c r="E980" s="6"/>
      <c r="F980" s="6"/>
      <c r="G980" s="6"/>
      <c r="H980" s="6"/>
      <c r="I980" s="6"/>
    </row>
    <row r="981" spans="2:9">
      <c r="B981" s="6"/>
      <c r="C981" s="6"/>
      <c r="D981" s="6"/>
      <c r="E981" s="6"/>
      <c r="F981" s="6"/>
      <c r="G981" s="6"/>
      <c r="H981" s="6"/>
      <c r="I981" s="6"/>
    </row>
    <row r="982" spans="2:9">
      <c r="B982" s="6"/>
      <c r="D982" s="6"/>
      <c r="E982" s="6"/>
      <c r="F982" s="6"/>
      <c r="G982" s="6"/>
      <c r="H982" s="6"/>
      <c r="I982" s="6"/>
    </row>
    <row r="983" spans="2:9">
      <c r="B983" s="6"/>
      <c r="D983" s="6"/>
      <c r="E983" s="6"/>
      <c r="F983" s="6"/>
      <c r="G983" s="6"/>
      <c r="H983" s="6"/>
      <c r="I983" s="6"/>
    </row>
    <row r="984" spans="2:9">
      <c r="B984" s="6"/>
      <c r="D984" s="6"/>
      <c r="E984" s="6"/>
      <c r="F984" s="6"/>
      <c r="G984" s="6"/>
      <c r="H984" s="6"/>
      <c r="I984" s="6"/>
    </row>
    <row r="985" spans="2:9">
      <c r="B985" s="6"/>
      <c r="D985" s="6"/>
      <c r="E985" s="6"/>
      <c r="F985" s="6"/>
      <c r="G985" s="6"/>
      <c r="H985" s="6"/>
      <c r="I985" s="6"/>
    </row>
    <row r="986" spans="2:9">
      <c r="B986" s="6"/>
      <c r="D986" s="6"/>
      <c r="E986" s="6"/>
      <c r="F986" s="6"/>
      <c r="G986" s="6"/>
      <c r="H986" s="6"/>
      <c r="I986" s="6"/>
    </row>
    <row r="987" spans="2:9">
      <c r="B987" s="6"/>
      <c r="D987" s="6"/>
      <c r="E987" s="6"/>
      <c r="F987" s="6"/>
      <c r="G987" s="6"/>
      <c r="H987" s="6"/>
      <c r="I987" s="6"/>
    </row>
    <row r="988" spans="2:9">
      <c r="B988" s="6"/>
      <c r="D988" s="6"/>
      <c r="E988" s="6"/>
      <c r="F988" s="6"/>
      <c r="G988" s="6"/>
      <c r="H988" s="6"/>
      <c r="I988" s="6"/>
    </row>
    <row r="989" spans="2:9">
      <c r="B989" s="6"/>
      <c r="D989" s="6"/>
      <c r="E989" s="6"/>
      <c r="F989" s="6"/>
      <c r="G989" s="6"/>
      <c r="H989" s="6"/>
      <c r="I989" s="6"/>
    </row>
    <row r="990" spans="2:9">
      <c r="B990" s="6"/>
      <c r="D990" s="6"/>
      <c r="E990" s="6"/>
      <c r="F990" s="6"/>
      <c r="G990" s="6"/>
      <c r="H990" s="6"/>
      <c r="I990" s="6"/>
    </row>
    <row r="991" spans="2:9">
      <c r="B991" s="6"/>
      <c r="D991" s="6"/>
      <c r="E991" s="6"/>
      <c r="F991" s="6"/>
      <c r="G991" s="6"/>
      <c r="H991" s="6"/>
      <c r="I991" s="6"/>
    </row>
    <row r="992" spans="2:9">
      <c r="B992" s="6"/>
      <c r="D992" s="6"/>
      <c r="E992" s="6"/>
      <c r="F992" s="6"/>
      <c r="G992" s="6"/>
      <c r="H992" s="6"/>
      <c r="I992" s="6"/>
    </row>
    <row r="993" spans="2:9">
      <c r="B993" s="6"/>
      <c r="C993" s="6"/>
      <c r="D993" s="6"/>
      <c r="E993" s="6"/>
      <c r="F993" s="6"/>
      <c r="G993" s="6"/>
      <c r="H993" s="6"/>
      <c r="I993" s="6"/>
    </row>
    <row r="994" spans="2:9">
      <c r="B994" s="6"/>
      <c r="D994" s="6"/>
      <c r="E994" s="6"/>
      <c r="F994" s="6"/>
      <c r="G994" s="6"/>
      <c r="H994" s="6"/>
      <c r="I994" s="6"/>
    </row>
    <row r="995" spans="2:9">
      <c r="B995" s="6"/>
      <c r="D995" s="6"/>
      <c r="E995" s="6"/>
      <c r="F995" s="6"/>
      <c r="G995" s="6"/>
      <c r="H995" s="6"/>
      <c r="I995" s="6"/>
    </row>
    <row r="996" spans="2:9">
      <c r="B996" s="6"/>
      <c r="D996" s="6"/>
      <c r="E996" s="6"/>
      <c r="F996" s="6"/>
      <c r="G996" s="6"/>
      <c r="H996" s="6"/>
      <c r="I996" s="6"/>
    </row>
    <row r="997" spans="2:9">
      <c r="B997" s="6"/>
      <c r="D997" s="6"/>
      <c r="E997" s="6"/>
      <c r="F997" s="6"/>
      <c r="G997" s="6"/>
      <c r="H997" s="6"/>
      <c r="I997" s="6"/>
    </row>
    <row r="998" spans="2:9">
      <c r="B998" s="6"/>
      <c r="D998" s="6"/>
      <c r="E998" s="6"/>
      <c r="F998" s="6"/>
      <c r="G998" s="6"/>
      <c r="H998" s="6"/>
      <c r="I998" s="6"/>
    </row>
    <row r="999" spans="2:9">
      <c r="B999" s="6"/>
      <c r="D999" s="6"/>
      <c r="E999" s="6"/>
      <c r="F999" s="6"/>
      <c r="G999" s="6"/>
      <c r="H999" s="6"/>
      <c r="I999" s="6"/>
    </row>
    <row r="1000" spans="2:9">
      <c r="B1000" s="6"/>
      <c r="D1000" s="6"/>
      <c r="E1000" s="6"/>
      <c r="F1000" s="6"/>
      <c r="G1000" s="6"/>
      <c r="H1000" s="6"/>
      <c r="I1000" s="6"/>
    </row>
    <row r="1001" spans="2:9">
      <c r="B1001" s="6"/>
      <c r="D1001" s="6"/>
      <c r="E1001" s="6"/>
      <c r="F1001" s="6"/>
      <c r="G1001" s="6"/>
      <c r="H1001" s="6"/>
      <c r="I1001" s="6"/>
    </row>
    <row r="1002" spans="2:9">
      <c r="B1002" s="6"/>
      <c r="D1002" s="6"/>
      <c r="E1002" s="6"/>
      <c r="F1002" s="6"/>
      <c r="G1002" s="6"/>
      <c r="H1002" s="6"/>
      <c r="I1002" s="6"/>
    </row>
    <row r="1003" spans="2:9">
      <c r="B1003" s="6"/>
      <c r="D1003" s="6"/>
      <c r="E1003" s="6"/>
      <c r="F1003" s="6"/>
      <c r="G1003" s="6"/>
      <c r="H1003" s="6"/>
      <c r="I1003" s="6"/>
    </row>
    <row r="1004" spans="2:9">
      <c r="B1004" s="6"/>
      <c r="C1004" s="6"/>
      <c r="D1004" s="6"/>
      <c r="E1004" s="6"/>
      <c r="F1004" s="6"/>
      <c r="G1004" s="6"/>
      <c r="H1004" s="6"/>
      <c r="I1004" s="6"/>
    </row>
    <row r="1005" spans="2:9">
      <c r="B1005" s="6"/>
      <c r="C1005" s="6"/>
      <c r="D1005" s="6"/>
      <c r="E1005" s="6"/>
      <c r="F1005" s="6"/>
      <c r="G1005" s="6"/>
      <c r="H1005" s="6"/>
      <c r="I1005" s="6"/>
    </row>
    <row r="1006" spans="2:9">
      <c r="B1006" s="6"/>
      <c r="D1006" s="6"/>
      <c r="E1006" s="6"/>
      <c r="F1006" s="6"/>
      <c r="G1006" s="6"/>
      <c r="H1006" s="6"/>
      <c r="I1006" s="6"/>
    </row>
    <row r="1007" spans="2:9">
      <c r="B1007" s="6"/>
      <c r="D1007" s="6"/>
      <c r="E1007" s="6"/>
      <c r="F1007" s="6"/>
      <c r="G1007" s="6"/>
      <c r="H1007" s="6"/>
      <c r="I1007" s="6"/>
    </row>
    <row r="1008" spans="2:9">
      <c r="B1008" s="6"/>
      <c r="D1008" s="6"/>
      <c r="E1008" s="6"/>
      <c r="F1008" s="6"/>
      <c r="G1008" s="6"/>
      <c r="H1008" s="6"/>
      <c r="I1008" s="6"/>
    </row>
    <row r="1009" spans="2:9">
      <c r="B1009" s="6"/>
      <c r="D1009" s="6"/>
      <c r="E1009" s="6"/>
      <c r="F1009" s="6"/>
      <c r="G1009" s="6"/>
      <c r="H1009" s="6"/>
      <c r="I1009" s="6"/>
    </row>
    <row r="1010" spans="2:9">
      <c r="B1010" s="6"/>
      <c r="D1010" s="6"/>
      <c r="E1010" s="6"/>
      <c r="F1010" s="6"/>
      <c r="G1010" s="6"/>
      <c r="H1010" s="6"/>
      <c r="I1010" s="6"/>
    </row>
    <row r="1011" spans="2:9">
      <c r="B1011" s="6"/>
      <c r="D1011" s="6"/>
      <c r="E1011" s="6"/>
      <c r="F1011" s="6"/>
      <c r="G1011" s="6"/>
      <c r="H1011" s="6"/>
      <c r="I1011" s="6"/>
    </row>
    <row r="1012" spans="2:9">
      <c r="B1012" s="6"/>
      <c r="D1012" s="6"/>
      <c r="E1012" s="6"/>
      <c r="F1012" s="6"/>
      <c r="G1012" s="6"/>
      <c r="H1012" s="6"/>
      <c r="I1012" s="6"/>
    </row>
    <row r="1013" spans="2:9">
      <c r="B1013" s="6"/>
      <c r="D1013" s="6"/>
      <c r="E1013" s="6"/>
      <c r="F1013" s="6"/>
      <c r="G1013" s="6"/>
      <c r="H1013" s="6"/>
      <c r="I1013" s="6"/>
    </row>
    <row r="1014" spans="2:9">
      <c r="B1014" s="6"/>
      <c r="D1014" s="6"/>
      <c r="E1014" s="6"/>
      <c r="F1014" s="6"/>
      <c r="G1014" s="6"/>
      <c r="H1014" s="6"/>
      <c r="I1014" s="6"/>
    </row>
    <row r="1015" spans="2:9">
      <c r="B1015" s="6"/>
      <c r="D1015" s="6"/>
      <c r="E1015" s="6"/>
      <c r="F1015" s="6"/>
      <c r="G1015" s="6"/>
      <c r="H1015" s="6"/>
      <c r="I1015" s="6"/>
    </row>
    <row r="1016" spans="2:9">
      <c r="B1016" s="6"/>
      <c r="C1016" s="6"/>
      <c r="D1016" s="6"/>
      <c r="E1016" s="6"/>
      <c r="F1016" s="6"/>
      <c r="G1016" s="6"/>
      <c r="H1016" s="6"/>
      <c r="I1016" s="6"/>
    </row>
    <row r="1017" spans="2:9">
      <c r="B1017" s="6"/>
      <c r="D1017" s="6"/>
      <c r="E1017" s="6"/>
      <c r="F1017" s="6"/>
      <c r="G1017" s="6"/>
      <c r="H1017" s="6"/>
      <c r="I1017" s="6"/>
    </row>
    <row r="1018" spans="2:9">
      <c r="B1018" s="6"/>
      <c r="D1018" s="6"/>
      <c r="E1018" s="6"/>
      <c r="F1018" s="6"/>
      <c r="G1018" s="6"/>
      <c r="H1018" s="6"/>
      <c r="I1018" s="6"/>
    </row>
    <row r="1019" spans="2:9">
      <c r="B1019" s="6"/>
      <c r="D1019" s="6"/>
      <c r="E1019" s="6"/>
      <c r="F1019" s="6"/>
      <c r="G1019" s="6"/>
      <c r="H1019" s="6"/>
      <c r="I1019" s="6"/>
    </row>
    <row r="1020" spans="2:9">
      <c r="B1020" s="6"/>
      <c r="D1020" s="6"/>
      <c r="E1020" s="6"/>
      <c r="F1020" s="6"/>
      <c r="G1020" s="6"/>
      <c r="H1020" s="6"/>
      <c r="I1020" s="6"/>
    </row>
    <row r="1021" spans="2:9">
      <c r="B1021" s="6"/>
      <c r="D1021" s="6"/>
      <c r="E1021" s="6"/>
      <c r="F1021" s="6"/>
      <c r="G1021" s="6"/>
      <c r="H1021" s="6"/>
      <c r="I1021" s="6"/>
    </row>
    <row r="1022" spans="2:9">
      <c r="B1022" s="6"/>
      <c r="D1022" s="6"/>
      <c r="E1022" s="6"/>
      <c r="F1022" s="6"/>
      <c r="G1022" s="6"/>
      <c r="H1022" s="6"/>
      <c r="I1022" s="6"/>
    </row>
    <row r="1023" spans="2:9">
      <c r="B1023" s="6"/>
      <c r="D1023" s="6"/>
      <c r="E1023" s="6"/>
      <c r="F1023" s="6"/>
      <c r="G1023" s="6"/>
      <c r="H1023" s="6"/>
      <c r="I1023" s="6"/>
    </row>
    <row r="1024" spans="2:9">
      <c r="B1024" s="6"/>
      <c r="D1024" s="6"/>
      <c r="E1024" s="6"/>
      <c r="F1024" s="6"/>
      <c r="G1024" s="6"/>
      <c r="H1024" s="6"/>
      <c r="I1024" s="6"/>
    </row>
    <row r="1025" spans="2:9">
      <c r="B1025" s="6"/>
      <c r="D1025" s="6"/>
      <c r="E1025" s="6"/>
      <c r="F1025" s="6"/>
      <c r="G1025" s="6"/>
      <c r="H1025" s="6"/>
      <c r="I1025" s="6"/>
    </row>
    <row r="1026" spans="2:9">
      <c r="B1026" s="6"/>
      <c r="D1026" s="6"/>
      <c r="E1026" s="6"/>
      <c r="F1026" s="6"/>
      <c r="G1026" s="6"/>
      <c r="H1026" s="6"/>
      <c r="I1026" s="6"/>
    </row>
    <row r="1027" spans="2:9">
      <c r="B1027" s="6"/>
      <c r="C1027" s="6"/>
      <c r="D1027" s="6"/>
      <c r="E1027" s="6"/>
      <c r="F1027" s="6"/>
      <c r="G1027" s="6"/>
      <c r="H1027" s="6"/>
      <c r="I1027" s="6"/>
    </row>
    <row r="1028" spans="2:9">
      <c r="B1028" s="6"/>
      <c r="C1028" s="6"/>
      <c r="D1028" s="6"/>
      <c r="E1028" s="6"/>
      <c r="F1028" s="6"/>
      <c r="G1028" s="6"/>
      <c r="H1028" s="6"/>
      <c r="I1028" s="6"/>
    </row>
    <row r="1029" spans="2:9">
      <c r="B1029" s="6"/>
      <c r="C1029" s="6"/>
      <c r="D1029" s="6"/>
      <c r="E1029" s="6"/>
      <c r="F1029" s="6"/>
      <c r="G1029" s="6"/>
      <c r="H1029" s="6"/>
      <c r="I1029" s="6"/>
    </row>
    <row r="1030" spans="2:9">
      <c r="B1030" s="6"/>
      <c r="D1030" s="6"/>
      <c r="E1030" s="6"/>
      <c r="F1030" s="6"/>
      <c r="G1030" s="6"/>
      <c r="H1030" s="6"/>
      <c r="I1030" s="6"/>
    </row>
    <row r="1031" spans="2:9">
      <c r="B1031" s="6"/>
      <c r="D1031" s="6"/>
      <c r="E1031" s="6"/>
      <c r="F1031" s="6"/>
      <c r="G1031" s="6"/>
      <c r="H1031" s="6"/>
      <c r="I1031" s="6"/>
    </row>
    <row r="1032" spans="2:9">
      <c r="B1032" s="6"/>
      <c r="D1032" s="6"/>
      <c r="E1032" s="6"/>
      <c r="F1032" s="6"/>
      <c r="G1032" s="6"/>
      <c r="H1032" s="6"/>
      <c r="I1032" s="6"/>
    </row>
    <row r="1033" spans="2:9">
      <c r="B1033" s="6"/>
      <c r="D1033" s="6"/>
      <c r="E1033" s="6"/>
      <c r="F1033" s="6"/>
      <c r="G1033" s="6"/>
      <c r="H1033" s="6"/>
      <c r="I1033" s="6"/>
    </row>
    <row r="1034" spans="2:9">
      <c r="B1034" s="6"/>
      <c r="D1034" s="6"/>
      <c r="E1034" s="6"/>
      <c r="F1034" s="6"/>
      <c r="G1034" s="6"/>
      <c r="H1034" s="6"/>
      <c r="I1034" s="6"/>
    </row>
    <row r="1035" spans="2:9">
      <c r="B1035" s="6"/>
      <c r="D1035" s="6"/>
      <c r="E1035" s="6"/>
      <c r="F1035" s="6"/>
      <c r="G1035" s="6"/>
      <c r="H1035" s="6"/>
      <c r="I1035" s="6"/>
    </row>
    <row r="1036" spans="2:9">
      <c r="B1036" s="6"/>
      <c r="D1036" s="6"/>
      <c r="E1036" s="6"/>
      <c r="F1036" s="6"/>
      <c r="G1036" s="6"/>
      <c r="H1036" s="6"/>
      <c r="I1036" s="6"/>
    </row>
    <row r="1037" spans="2:9">
      <c r="B1037" s="6"/>
      <c r="D1037" s="6"/>
      <c r="E1037" s="6"/>
      <c r="F1037" s="6"/>
      <c r="G1037" s="6"/>
      <c r="H1037" s="6"/>
      <c r="I1037" s="6"/>
    </row>
    <row r="1038" spans="2:9">
      <c r="B1038" s="6"/>
      <c r="D1038" s="6"/>
      <c r="E1038" s="6"/>
      <c r="F1038" s="6"/>
      <c r="G1038" s="6"/>
      <c r="H1038" s="6"/>
      <c r="I1038" s="6"/>
    </row>
    <row r="1039" spans="2:9">
      <c r="B1039" s="6"/>
      <c r="D1039" s="6"/>
      <c r="E1039" s="6"/>
      <c r="F1039" s="6"/>
      <c r="G1039" s="6"/>
      <c r="H1039" s="6"/>
      <c r="I1039" s="6"/>
    </row>
    <row r="1040" spans="2:9">
      <c r="B1040" s="6"/>
      <c r="C1040" s="6"/>
      <c r="D1040" s="6"/>
      <c r="E1040" s="6"/>
      <c r="F1040" s="6"/>
      <c r="G1040" s="6"/>
      <c r="H1040" s="6"/>
      <c r="I1040" s="6"/>
    </row>
    <row r="1041" spans="2:9">
      <c r="B1041" s="6"/>
      <c r="C1041" s="6"/>
      <c r="D1041" s="6"/>
      <c r="E1041" s="6"/>
      <c r="F1041" s="6"/>
      <c r="G1041" s="6"/>
      <c r="H1041" s="6"/>
      <c r="I1041" s="6"/>
    </row>
    <row r="1042" spans="2:9">
      <c r="B1042" s="6"/>
      <c r="D1042" s="6"/>
      <c r="E1042" s="6"/>
      <c r="F1042" s="6"/>
      <c r="G1042" s="6"/>
      <c r="H1042" s="6"/>
      <c r="I1042" s="6"/>
    </row>
    <row r="1043" spans="2:9">
      <c r="B1043" s="6"/>
      <c r="D1043" s="6"/>
      <c r="E1043" s="6"/>
      <c r="F1043" s="6"/>
      <c r="G1043" s="6"/>
      <c r="H1043" s="6"/>
      <c r="I1043" s="6"/>
    </row>
    <row r="1044" spans="2:9">
      <c r="B1044" s="6"/>
      <c r="D1044" s="6"/>
      <c r="E1044" s="6"/>
      <c r="F1044" s="6"/>
      <c r="G1044" s="6"/>
      <c r="H1044" s="6"/>
      <c r="I1044" s="6"/>
    </row>
    <row r="1045" spans="2:9">
      <c r="B1045" s="6"/>
      <c r="D1045" s="6"/>
      <c r="E1045" s="6"/>
      <c r="F1045" s="6"/>
      <c r="G1045" s="6"/>
      <c r="H1045" s="6"/>
      <c r="I1045" s="6"/>
    </row>
    <row r="1046" spans="2:9">
      <c r="B1046" s="6"/>
      <c r="D1046" s="6"/>
      <c r="E1046" s="6"/>
      <c r="F1046" s="6"/>
      <c r="G1046" s="6"/>
      <c r="H1046" s="6"/>
      <c r="I1046" s="6"/>
    </row>
    <row r="1047" spans="2:9">
      <c r="B1047" s="6"/>
      <c r="D1047" s="6"/>
      <c r="E1047" s="6"/>
      <c r="F1047" s="6"/>
      <c r="G1047" s="6"/>
      <c r="H1047" s="6"/>
      <c r="I1047" s="6"/>
    </row>
    <row r="1048" spans="2:9">
      <c r="B1048" s="6"/>
      <c r="D1048" s="6"/>
      <c r="E1048" s="6"/>
      <c r="F1048" s="6"/>
      <c r="G1048" s="6"/>
      <c r="H1048" s="6"/>
      <c r="I1048" s="6"/>
    </row>
    <row r="1049" spans="2:9">
      <c r="B1049" s="6"/>
      <c r="D1049" s="6"/>
      <c r="E1049" s="6"/>
      <c r="F1049" s="6"/>
      <c r="G1049" s="6"/>
      <c r="H1049" s="6"/>
      <c r="I1049" s="6"/>
    </row>
    <row r="1050" spans="2:9">
      <c r="B1050" s="6"/>
      <c r="D1050" s="6"/>
      <c r="E1050" s="6"/>
      <c r="F1050" s="6"/>
      <c r="G1050" s="6"/>
      <c r="H1050" s="6"/>
      <c r="I1050" s="6"/>
    </row>
    <row r="1051" spans="2:9">
      <c r="B1051" s="6"/>
      <c r="D1051" s="6"/>
      <c r="E1051" s="6"/>
      <c r="F1051" s="6"/>
      <c r="G1051" s="6"/>
      <c r="H1051" s="6"/>
      <c r="I1051" s="6"/>
    </row>
    <row r="1052" spans="2:9">
      <c r="B1052" s="6"/>
      <c r="C1052" s="6"/>
      <c r="D1052" s="6"/>
      <c r="E1052" s="6"/>
      <c r="F1052" s="6"/>
      <c r="G1052" s="6"/>
      <c r="H1052" s="6"/>
      <c r="I1052" s="6"/>
    </row>
    <row r="1053" spans="2:9">
      <c r="B1053" s="6"/>
      <c r="C1053" s="6"/>
      <c r="D1053" s="6"/>
      <c r="E1053" s="6"/>
      <c r="F1053" s="6"/>
      <c r="G1053" s="6"/>
      <c r="H1053" s="6"/>
      <c r="I1053" s="6"/>
    </row>
    <row r="1054" spans="2:9">
      <c r="B1054" s="6"/>
      <c r="D1054" s="6"/>
      <c r="E1054" s="6"/>
      <c r="F1054" s="6"/>
      <c r="G1054" s="6"/>
      <c r="H1054" s="6"/>
      <c r="I1054" s="6"/>
    </row>
    <row r="1055" spans="2:9">
      <c r="B1055" s="6"/>
      <c r="D1055" s="6"/>
      <c r="E1055" s="6"/>
      <c r="F1055" s="6"/>
      <c r="G1055" s="6"/>
      <c r="H1055" s="6"/>
      <c r="I1055" s="6"/>
    </row>
    <row r="1056" spans="2:9">
      <c r="B1056" s="6"/>
      <c r="D1056" s="6"/>
      <c r="E1056" s="6"/>
      <c r="F1056" s="6"/>
      <c r="G1056" s="6"/>
      <c r="H1056" s="6"/>
      <c r="I1056" s="6"/>
    </row>
    <row r="1057" spans="2:9">
      <c r="B1057" s="6"/>
      <c r="D1057" s="6"/>
      <c r="E1057" s="6"/>
      <c r="F1057" s="6"/>
      <c r="G1057" s="6"/>
      <c r="H1057" s="6"/>
      <c r="I1057" s="6"/>
    </row>
    <row r="1058" spans="2:9">
      <c r="B1058" s="6"/>
      <c r="D1058" s="6"/>
      <c r="E1058" s="6"/>
      <c r="F1058" s="6"/>
      <c r="G1058" s="6"/>
      <c r="H1058" s="6"/>
      <c r="I1058" s="6"/>
    </row>
    <row r="1059" spans="2:9">
      <c r="B1059" s="6"/>
      <c r="D1059" s="6"/>
      <c r="E1059" s="6"/>
      <c r="F1059" s="6"/>
      <c r="G1059" s="6"/>
      <c r="H1059" s="6"/>
      <c r="I1059" s="6"/>
    </row>
    <row r="1060" spans="2:9">
      <c r="B1060" s="6"/>
      <c r="D1060" s="6"/>
      <c r="E1060" s="6"/>
      <c r="F1060" s="6"/>
      <c r="G1060" s="6"/>
      <c r="H1060" s="6"/>
      <c r="I1060" s="6"/>
    </row>
    <row r="1061" spans="2:9">
      <c r="B1061" s="6"/>
      <c r="D1061" s="6"/>
      <c r="E1061" s="6"/>
      <c r="F1061" s="6"/>
      <c r="G1061" s="6"/>
      <c r="H1061" s="6"/>
      <c r="I1061" s="6"/>
    </row>
    <row r="1062" spans="2:9">
      <c r="B1062" s="6"/>
      <c r="D1062" s="6"/>
      <c r="E1062" s="6"/>
      <c r="F1062" s="6"/>
      <c r="G1062" s="6"/>
      <c r="H1062" s="6"/>
      <c r="I1062" s="6"/>
    </row>
    <row r="1063" spans="2:9">
      <c r="B1063" s="6"/>
      <c r="C1063" s="6"/>
      <c r="D1063" s="6"/>
      <c r="E1063" s="6"/>
      <c r="F1063" s="6"/>
      <c r="G1063" s="6"/>
      <c r="H1063" s="6"/>
      <c r="I1063" s="6"/>
    </row>
    <row r="1064" spans="2:9">
      <c r="B1064" s="6"/>
      <c r="C1064" s="6"/>
      <c r="D1064" s="6"/>
      <c r="E1064" s="6"/>
      <c r="F1064" s="6"/>
      <c r="G1064" s="6"/>
      <c r="H1064" s="6"/>
      <c r="I1064" s="6"/>
    </row>
    <row r="1065" spans="2:9">
      <c r="B1065" s="6"/>
      <c r="D1065" s="6"/>
      <c r="E1065" s="6"/>
      <c r="F1065" s="6"/>
      <c r="G1065" s="6"/>
      <c r="H1065" s="6"/>
      <c r="I1065" s="6"/>
    </row>
    <row r="1066" spans="2:9">
      <c r="B1066" s="6"/>
      <c r="D1066" s="6"/>
      <c r="E1066" s="6"/>
      <c r="F1066" s="6"/>
      <c r="G1066" s="6"/>
      <c r="H1066" s="6"/>
      <c r="I1066" s="6"/>
    </row>
    <row r="1067" spans="2:9">
      <c r="B1067" s="6"/>
      <c r="D1067" s="6"/>
      <c r="E1067" s="6"/>
      <c r="F1067" s="6"/>
      <c r="G1067" s="6"/>
      <c r="H1067" s="6"/>
      <c r="I1067" s="6"/>
    </row>
    <row r="1068" spans="2:9">
      <c r="B1068" s="6"/>
      <c r="D1068" s="6"/>
      <c r="E1068" s="6"/>
      <c r="F1068" s="6"/>
      <c r="G1068" s="6"/>
      <c r="H1068" s="6"/>
      <c r="I1068" s="6"/>
    </row>
    <row r="1069" spans="2:9">
      <c r="B1069" s="6"/>
      <c r="D1069" s="6"/>
      <c r="E1069" s="6"/>
      <c r="F1069" s="6"/>
      <c r="G1069" s="6"/>
      <c r="H1069" s="6"/>
      <c r="I1069" s="6"/>
    </row>
    <row r="1070" spans="2:9">
      <c r="B1070" s="6"/>
      <c r="D1070" s="6"/>
      <c r="E1070" s="6"/>
      <c r="F1070" s="6"/>
      <c r="G1070" s="6"/>
      <c r="H1070" s="6"/>
      <c r="I1070" s="6"/>
    </row>
    <row r="1071" spans="2:9">
      <c r="B1071" s="6"/>
      <c r="D1071" s="6"/>
      <c r="E1071" s="6"/>
      <c r="F1071" s="6"/>
      <c r="G1071" s="6"/>
      <c r="H1071" s="6"/>
      <c r="I1071" s="6"/>
    </row>
    <row r="1072" spans="2:9">
      <c r="B1072" s="6"/>
      <c r="D1072" s="6"/>
      <c r="E1072" s="6"/>
      <c r="F1072" s="6"/>
      <c r="G1072" s="6"/>
      <c r="H1072" s="6"/>
      <c r="I1072" s="6"/>
    </row>
    <row r="1073" spans="2:9">
      <c r="B1073" s="6"/>
      <c r="D1073" s="6"/>
      <c r="E1073" s="6"/>
      <c r="F1073" s="6"/>
      <c r="G1073" s="6"/>
      <c r="H1073" s="6"/>
      <c r="I1073" s="6"/>
    </row>
    <row r="1074" spans="2:9">
      <c r="B1074" s="6"/>
      <c r="D1074" s="6"/>
      <c r="E1074" s="6"/>
      <c r="F1074" s="6"/>
      <c r="G1074" s="6"/>
      <c r="H1074" s="6"/>
      <c r="I1074" s="6"/>
    </row>
    <row r="1075" spans="2:9">
      <c r="B1075" s="6"/>
      <c r="C1075" s="6"/>
      <c r="D1075" s="6"/>
      <c r="E1075" s="6"/>
      <c r="F1075" s="6"/>
      <c r="G1075" s="6"/>
      <c r="H1075" s="6"/>
      <c r="I1075" s="6"/>
    </row>
    <row r="1076" spans="2:9">
      <c r="B1076" s="6"/>
      <c r="C1076" s="6"/>
      <c r="D1076" s="6"/>
      <c r="E1076" s="6"/>
      <c r="F1076" s="6"/>
      <c r="G1076" s="6"/>
      <c r="H1076" s="6"/>
      <c r="I1076" s="6"/>
    </row>
    <row r="1077" spans="2:9">
      <c r="B1077" s="6"/>
      <c r="D1077" s="6"/>
      <c r="E1077" s="6"/>
      <c r="F1077" s="6"/>
      <c r="G1077" s="6"/>
      <c r="H1077" s="6"/>
      <c r="I1077" s="6"/>
    </row>
    <row r="1078" spans="2:9">
      <c r="B1078" s="6"/>
      <c r="D1078" s="6"/>
      <c r="E1078" s="6"/>
      <c r="F1078" s="6"/>
      <c r="G1078" s="6"/>
      <c r="H1078" s="6"/>
      <c r="I1078" s="6"/>
    </row>
    <row r="1079" spans="2:9">
      <c r="B1079" s="6"/>
      <c r="D1079" s="6"/>
      <c r="E1079" s="6"/>
      <c r="F1079" s="6"/>
      <c r="G1079" s="6"/>
      <c r="H1079" s="6"/>
      <c r="I1079" s="6"/>
    </row>
    <row r="1080" spans="2:9">
      <c r="B1080" s="6"/>
      <c r="D1080" s="6"/>
      <c r="E1080" s="6"/>
      <c r="F1080" s="6"/>
      <c r="G1080" s="6"/>
      <c r="H1080" s="6"/>
      <c r="I1080" s="6"/>
    </row>
    <row r="1081" spans="2:9">
      <c r="B1081" s="6"/>
      <c r="D1081" s="6"/>
      <c r="E1081" s="6"/>
      <c r="F1081" s="6"/>
      <c r="G1081" s="6"/>
      <c r="H1081" s="6"/>
      <c r="I1081" s="6"/>
    </row>
    <row r="1082" spans="2:9">
      <c r="B1082" s="6"/>
      <c r="D1082" s="6"/>
      <c r="E1082" s="6"/>
      <c r="F1082" s="6"/>
      <c r="G1082" s="6"/>
      <c r="H1082" s="6"/>
      <c r="I1082" s="6"/>
    </row>
    <row r="1083" spans="2:9">
      <c r="B1083" s="6"/>
      <c r="D1083" s="6"/>
      <c r="E1083" s="6"/>
      <c r="F1083" s="6"/>
      <c r="G1083" s="6"/>
      <c r="H1083" s="6"/>
      <c r="I1083" s="6"/>
    </row>
    <row r="1084" spans="2:9">
      <c r="B1084" s="6"/>
      <c r="D1084" s="6"/>
      <c r="E1084" s="6"/>
      <c r="F1084" s="6"/>
      <c r="G1084" s="6"/>
      <c r="H1084" s="6"/>
      <c r="I1084" s="6"/>
    </row>
    <row r="1085" spans="2:9">
      <c r="B1085" s="6"/>
      <c r="D1085" s="6"/>
      <c r="E1085" s="6"/>
      <c r="F1085" s="6"/>
      <c r="G1085" s="6"/>
      <c r="H1085" s="6"/>
      <c r="I1085" s="6"/>
    </row>
    <row r="1086" spans="2:9">
      <c r="B1086" s="6"/>
      <c r="D1086" s="6"/>
      <c r="E1086" s="6"/>
      <c r="F1086" s="6"/>
      <c r="G1086" s="6"/>
      <c r="H1086" s="6"/>
      <c r="I1086" s="6"/>
    </row>
    <row r="1087" spans="2:9">
      <c r="B1087" s="6"/>
      <c r="D1087" s="6"/>
      <c r="E1087" s="6"/>
      <c r="F1087" s="6"/>
      <c r="G1087" s="6"/>
      <c r="H1087" s="6"/>
      <c r="I1087" s="6"/>
    </row>
    <row r="1088" spans="2:9">
      <c r="B1088" s="6"/>
      <c r="C1088" s="6"/>
      <c r="D1088" s="6"/>
      <c r="E1088" s="6"/>
      <c r="F1088" s="6"/>
      <c r="G1088" s="6"/>
      <c r="H1088" s="6"/>
      <c r="I1088" s="6"/>
    </row>
    <row r="1089" spans="2:9">
      <c r="B1089" s="6"/>
      <c r="C1089" s="6"/>
      <c r="D1089" s="6"/>
      <c r="E1089" s="6"/>
      <c r="F1089" s="6"/>
      <c r="G1089" s="6"/>
      <c r="H1089" s="6"/>
      <c r="I1089" s="6"/>
    </row>
    <row r="1090" spans="2:9">
      <c r="B1090" s="6"/>
      <c r="D1090" s="6"/>
      <c r="E1090" s="6"/>
      <c r="F1090" s="6"/>
      <c r="G1090" s="6"/>
      <c r="H1090" s="6"/>
      <c r="I1090" s="6"/>
    </row>
    <row r="1091" spans="2:9">
      <c r="B1091" s="6"/>
      <c r="D1091" s="6"/>
      <c r="E1091" s="6"/>
      <c r="F1091" s="6"/>
      <c r="G1091" s="6"/>
      <c r="H1091" s="6"/>
      <c r="I1091" s="6"/>
    </row>
    <row r="1092" spans="2:9">
      <c r="B1092" s="6"/>
      <c r="D1092" s="6"/>
      <c r="E1092" s="6"/>
      <c r="F1092" s="6"/>
      <c r="G1092" s="6"/>
      <c r="H1092" s="6"/>
      <c r="I1092" s="6"/>
    </row>
    <row r="1093" spans="2:9">
      <c r="B1093" s="6"/>
      <c r="D1093" s="6"/>
      <c r="E1093" s="6"/>
      <c r="F1093" s="6"/>
      <c r="G1093" s="6"/>
      <c r="H1093" s="6"/>
      <c r="I1093" s="6"/>
    </row>
    <row r="1094" spans="2:9">
      <c r="B1094" s="6"/>
      <c r="D1094" s="6"/>
      <c r="E1094" s="6"/>
      <c r="F1094" s="6"/>
      <c r="G1094" s="6"/>
      <c r="H1094" s="6"/>
      <c r="I1094" s="6"/>
    </row>
    <row r="1095" spans="2:9">
      <c r="B1095" s="6"/>
      <c r="D1095" s="6"/>
      <c r="E1095" s="6"/>
      <c r="F1095" s="6"/>
      <c r="G1095" s="6"/>
      <c r="H1095" s="6"/>
      <c r="I1095" s="6"/>
    </row>
    <row r="1096" spans="2:9">
      <c r="B1096" s="6"/>
      <c r="D1096" s="6"/>
      <c r="E1096" s="6"/>
      <c r="F1096" s="6"/>
      <c r="G1096" s="6"/>
      <c r="H1096" s="6"/>
      <c r="I1096" s="6"/>
    </row>
    <row r="1097" spans="2:9">
      <c r="B1097" s="6"/>
      <c r="D1097" s="6"/>
      <c r="E1097" s="6"/>
      <c r="F1097" s="6"/>
      <c r="G1097" s="6"/>
      <c r="H1097" s="6"/>
      <c r="I1097" s="6"/>
    </row>
    <row r="1098" spans="2:9">
      <c r="B1098" s="6"/>
      <c r="D1098" s="6"/>
      <c r="E1098" s="6"/>
      <c r="F1098" s="6"/>
      <c r="G1098" s="6"/>
      <c r="H1098" s="6"/>
      <c r="I1098" s="6"/>
    </row>
    <row r="1099" spans="2:9">
      <c r="B1099" s="6"/>
      <c r="D1099" s="6"/>
      <c r="E1099" s="6"/>
      <c r="F1099" s="6"/>
      <c r="G1099" s="6"/>
      <c r="H1099" s="6"/>
      <c r="I1099" s="6"/>
    </row>
    <row r="1100" spans="2:9">
      <c r="B1100" s="6"/>
      <c r="C1100" s="6"/>
      <c r="D1100" s="6"/>
      <c r="E1100" s="6"/>
      <c r="F1100" s="6"/>
      <c r="G1100" s="6"/>
      <c r="H1100" s="6"/>
      <c r="I1100" s="6"/>
    </row>
    <row r="1101" spans="2:9">
      <c r="B1101" s="6"/>
      <c r="C1101" s="6"/>
      <c r="D1101" s="6"/>
      <c r="E1101" s="6"/>
      <c r="F1101" s="6"/>
      <c r="G1101" s="6"/>
      <c r="H1101" s="6"/>
      <c r="I1101" s="6"/>
    </row>
    <row r="1102" spans="2:9">
      <c r="B1102" s="6"/>
      <c r="D1102" s="6"/>
      <c r="E1102" s="6"/>
      <c r="F1102" s="6"/>
      <c r="G1102" s="6"/>
      <c r="H1102" s="6"/>
      <c r="I1102" s="6"/>
    </row>
    <row r="1103" spans="2:9">
      <c r="B1103" s="6"/>
      <c r="D1103" s="6"/>
      <c r="E1103" s="6"/>
      <c r="F1103" s="6"/>
      <c r="G1103" s="6"/>
      <c r="H1103" s="6"/>
      <c r="I1103" s="6"/>
    </row>
    <row r="1104" spans="2:9">
      <c r="B1104" s="6"/>
      <c r="D1104" s="6"/>
      <c r="E1104" s="6"/>
      <c r="F1104" s="6"/>
      <c r="G1104" s="6"/>
      <c r="H1104" s="6"/>
      <c r="I1104" s="6"/>
    </row>
    <row r="1105" spans="2:9">
      <c r="B1105" s="6"/>
      <c r="D1105" s="6"/>
      <c r="E1105" s="6"/>
      <c r="F1105" s="6"/>
      <c r="G1105" s="6"/>
      <c r="H1105" s="6"/>
      <c r="I1105" s="6"/>
    </row>
    <row r="1106" spans="2:9">
      <c r="B1106" s="6"/>
      <c r="D1106" s="6"/>
      <c r="E1106" s="6"/>
      <c r="F1106" s="6"/>
      <c r="G1106" s="6"/>
      <c r="H1106" s="6"/>
      <c r="I1106" s="6"/>
    </row>
    <row r="1107" spans="2:9">
      <c r="B1107" s="6"/>
      <c r="D1107" s="6"/>
      <c r="E1107" s="6"/>
      <c r="F1107" s="6"/>
      <c r="G1107" s="6"/>
      <c r="H1107" s="6"/>
      <c r="I1107" s="6"/>
    </row>
    <row r="1108" spans="2:9">
      <c r="B1108" s="6"/>
      <c r="D1108" s="6"/>
      <c r="E1108" s="6"/>
      <c r="F1108" s="6"/>
      <c r="G1108" s="6"/>
      <c r="H1108" s="6"/>
      <c r="I1108" s="6"/>
    </row>
    <row r="1109" spans="2:9">
      <c r="B1109" s="6"/>
      <c r="D1109" s="6"/>
      <c r="E1109" s="6"/>
      <c r="F1109" s="6"/>
      <c r="G1109" s="6"/>
      <c r="H1109" s="6"/>
      <c r="I1109" s="6"/>
    </row>
    <row r="1110" spans="2:9">
      <c r="B1110" s="6"/>
      <c r="D1110" s="6"/>
      <c r="E1110" s="6"/>
      <c r="F1110" s="6"/>
      <c r="G1110" s="6"/>
      <c r="H1110" s="6"/>
      <c r="I1110" s="6"/>
    </row>
    <row r="1111" spans="2:9">
      <c r="B1111" s="6"/>
      <c r="C1111" s="6"/>
      <c r="D1111" s="6"/>
      <c r="E1111" s="6"/>
      <c r="F1111" s="6"/>
      <c r="G1111" s="6"/>
      <c r="H1111" s="6"/>
      <c r="I1111" s="6"/>
    </row>
    <row r="1112" spans="2:9">
      <c r="B1112" s="6"/>
      <c r="C1112" s="6"/>
      <c r="D1112" s="6"/>
      <c r="E1112" s="6"/>
      <c r="F1112" s="6"/>
      <c r="G1112" s="6"/>
      <c r="H1112" s="6"/>
      <c r="I1112" s="6"/>
    </row>
    <row r="1113" spans="2:9">
      <c r="B1113" s="6"/>
      <c r="C1113" s="6"/>
      <c r="D1113" s="6"/>
      <c r="E1113" s="6"/>
      <c r="F1113" s="6"/>
      <c r="G1113" s="6"/>
      <c r="H1113" s="6"/>
      <c r="I1113" s="6"/>
    </row>
    <row r="1114" spans="2:9">
      <c r="B1114" s="6"/>
      <c r="D1114" s="6"/>
      <c r="E1114" s="6"/>
      <c r="F1114" s="6"/>
      <c r="G1114" s="6"/>
      <c r="H1114" s="6"/>
      <c r="I1114" s="6"/>
    </row>
    <row r="1115" spans="2:9">
      <c r="B1115" s="6"/>
      <c r="D1115" s="6"/>
      <c r="E1115" s="6"/>
      <c r="F1115" s="6"/>
      <c r="G1115" s="6"/>
      <c r="H1115" s="6"/>
      <c r="I1115" s="6"/>
    </row>
    <row r="1116" spans="2:9">
      <c r="B1116" s="6"/>
      <c r="D1116" s="6"/>
      <c r="E1116" s="6"/>
      <c r="F1116" s="6"/>
      <c r="G1116" s="6"/>
      <c r="H1116" s="6"/>
      <c r="I1116" s="6"/>
    </row>
    <row r="1117" spans="2:9">
      <c r="B1117" s="6"/>
      <c r="D1117" s="6"/>
      <c r="E1117" s="6"/>
      <c r="F1117" s="6"/>
      <c r="G1117" s="6"/>
      <c r="H1117" s="6"/>
      <c r="I1117" s="6"/>
    </row>
    <row r="1118" spans="2:9">
      <c r="B1118" s="6"/>
      <c r="D1118" s="6"/>
      <c r="E1118" s="6"/>
      <c r="F1118" s="6"/>
      <c r="G1118" s="6"/>
      <c r="H1118" s="6"/>
      <c r="I1118" s="6"/>
    </row>
    <row r="1119" spans="2:9">
      <c r="B1119" s="6"/>
      <c r="D1119" s="6"/>
      <c r="E1119" s="6"/>
      <c r="F1119" s="6"/>
      <c r="G1119" s="6"/>
      <c r="H1119" s="6"/>
      <c r="I1119" s="6"/>
    </row>
    <row r="1120" spans="2:9">
      <c r="B1120" s="6"/>
      <c r="D1120" s="6"/>
      <c r="E1120" s="6"/>
      <c r="F1120" s="6"/>
      <c r="G1120" s="6"/>
      <c r="H1120" s="6"/>
      <c r="I1120" s="6"/>
    </row>
    <row r="1121" spans="2:9">
      <c r="B1121" s="6"/>
      <c r="D1121" s="6"/>
      <c r="E1121" s="6"/>
      <c r="F1121" s="6"/>
      <c r="G1121" s="6"/>
      <c r="H1121" s="6"/>
      <c r="I1121" s="6"/>
    </row>
    <row r="1122" spans="2:9">
      <c r="B1122" s="6"/>
      <c r="D1122" s="6"/>
      <c r="E1122" s="6"/>
      <c r="F1122" s="6"/>
      <c r="G1122" s="6"/>
      <c r="H1122" s="6"/>
      <c r="I1122" s="6"/>
    </row>
    <row r="1123" spans="2:9">
      <c r="B1123" s="6"/>
      <c r="C1123" s="6"/>
      <c r="D1123" s="6"/>
      <c r="E1123" s="6"/>
      <c r="F1123" s="6"/>
      <c r="G1123" s="6"/>
      <c r="H1123" s="6"/>
      <c r="I1123" s="6"/>
    </row>
    <row r="1124" spans="2:9">
      <c r="B1124" s="6"/>
      <c r="C1124" s="6"/>
      <c r="D1124" s="6"/>
      <c r="E1124" s="6"/>
      <c r="F1124" s="6"/>
      <c r="G1124" s="6"/>
      <c r="H1124" s="6"/>
      <c r="I1124" s="6"/>
    </row>
    <row r="1125" spans="2:9">
      <c r="B1125" s="6"/>
      <c r="D1125" s="6"/>
      <c r="E1125" s="6"/>
      <c r="F1125" s="6"/>
      <c r="G1125" s="6"/>
      <c r="H1125" s="6"/>
      <c r="I1125" s="6"/>
    </row>
    <row r="1126" spans="2:9">
      <c r="B1126" s="6"/>
      <c r="D1126" s="6"/>
      <c r="E1126" s="6"/>
      <c r="F1126" s="6"/>
      <c r="G1126" s="6"/>
      <c r="H1126" s="6"/>
      <c r="I1126" s="6"/>
    </row>
    <row r="1127" spans="2:9">
      <c r="B1127" s="6"/>
      <c r="D1127" s="6"/>
      <c r="E1127" s="6"/>
      <c r="F1127" s="6"/>
      <c r="G1127" s="6"/>
      <c r="H1127" s="6"/>
      <c r="I1127" s="6"/>
    </row>
    <row r="1128" spans="2:9">
      <c r="B1128" s="6"/>
      <c r="D1128" s="6"/>
      <c r="E1128" s="6"/>
      <c r="F1128" s="6"/>
      <c r="G1128" s="6"/>
      <c r="H1128" s="6"/>
      <c r="I1128" s="6"/>
    </row>
    <row r="1129" spans="2:9">
      <c r="B1129" s="6"/>
      <c r="D1129" s="6"/>
      <c r="E1129" s="6"/>
      <c r="F1129" s="6"/>
      <c r="G1129" s="6"/>
      <c r="H1129" s="6"/>
      <c r="I1129" s="6"/>
    </row>
    <row r="1130" spans="2:9">
      <c r="B1130" s="6"/>
      <c r="D1130" s="6"/>
      <c r="E1130" s="6"/>
      <c r="F1130" s="6"/>
      <c r="G1130" s="6"/>
      <c r="H1130" s="6"/>
      <c r="I1130" s="6"/>
    </row>
    <row r="1131" spans="2:9">
      <c r="B1131" s="6"/>
      <c r="D1131" s="6"/>
      <c r="E1131" s="6"/>
      <c r="F1131" s="6"/>
      <c r="G1131" s="6"/>
      <c r="H1131" s="6"/>
      <c r="I1131" s="6"/>
    </row>
    <row r="1132" spans="2:9">
      <c r="B1132" s="6"/>
      <c r="D1132" s="6"/>
      <c r="E1132" s="6"/>
      <c r="F1132" s="6"/>
      <c r="G1132" s="6"/>
      <c r="H1132" s="6"/>
      <c r="I1132" s="6"/>
    </row>
    <row r="1133" spans="2:9">
      <c r="B1133" s="6"/>
      <c r="D1133" s="6"/>
      <c r="E1133" s="6"/>
      <c r="F1133" s="6"/>
      <c r="G1133" s="6"/>
      <c r="H1133" s="6"/>
      <c r="I1133" s="6"/>
    </row>
    <row r="1134" spans="2:9">
      <c r="B1134" s="6"/>
      <c r="D1134" s="6"/>
      <c r="E1134" s="6"/>
      <c r="F1134" s="6"/>
      <c r="G1134" s="6"/>
      <c r="H1134" s="6"/>
      <c r="I1134" s="6"/>
    </row>
    <row r="1135" spans="2:9">
      <c r="B1135" s="6"/>
      <c r="D1135" s="6"/>
      <c r="E1135" s="6"/>
      <c r="F1135" s="6"/>
      <c r="G1135" s="6"/>
      <c r="H1135" s="6"/>
      <c r="I1135" s="6"/>
    </row>
    <row r="1136" spans="2:9">
      <c r="B1136" s="6"/>
      <c r="C1136" s="6"/>
      <c r="D1136" s="6"/>
      <c r="E1136" s="6"/>
      <c r="F1136" s="6"/>
      <c r="G1136" s="6"/>
      <c r="H1136" s="6"/>
      <c r="I1136" s="6"/>
    </row>
    <row r="1137" spans="2:9">
      <c r="B1137" s="6"/>
      <c r="C1137" s="6"/>
      <c r="D1137" s="6"/>
      <c r="E1137" s="6"/>
      <c r="F1137" s="6"/>
      <c r="G1137" s="6"/>
      <c r="H1137" s="6"/>
      <c r="I1137" s="6"/>
    </row>
    <row r="1138" spans="2:9">
      <c r="B1138" s="6"/>
      <c r="D1138" s="6"/>
      <c r="E1138" s="6"/>
      <c r="F1138" s="6"/>
      <c r="G1138" s="6"/>
      <c r="H1138" s="6"/>
      <c r="I1138" s="6"/>
    </row>
    <row r="1139" spans="2:9">
      <c r="B1139" s="6"/>
      <c r="D1139" s="6"/>
      <c r="E1139" s="6"/>
      <c r="F1139" s="6"/>
      <c r="G1139" s="6"/>
      <c r="H1139" s="6"/>
      <c r="I1139" s="6"/>
    </row>
    <row r="1140" spans="2:9">
      <c r="B1140" s="6"/>
      <c r="D1140" s="6"/>
      <c r="E1140" s="6"/>
      <c r="F1140" s="6"/>
      <c r="G1140" s="6"/>
      <c r="H1140" s="6"/>
      <c r="I1140" s="6"/>
    </row>
    <row r="1141" spans="2:9">
      <c r="B1141" s="6"/>
      <c r="D1141" s="6"/>
      <c r="E1141" s="6"/>
      <c r="F1141" s="6"/>
      <c r="G1141" s="6"/>
      <c r="H1141" s="6"/>
      <c r="I1141" s="6"/>
    </row>
    <row r="1142" spans="2:9">
      <c r="B1142" s="6"/>
      <c r="D1142" s="6"/>
      <c r="E1142" s="6"/>
      <c r="F1142" s="6"/>
      <c r="G1142" s="6"/>
      <c r="H1142" s="6"/>
      <c r="I1142" s="6"/>
    </row>
    <row r="1143" spans="2:9">
      <c r="B1143" s="6"/>
      <c r="D1143" s="6"/>
      <c r="E1143" s="6"/>
      <c r="F1143" s="6"/>
      <c r="G1143" s="6"/>
      <c r="H1143" s="6"/>
      <c r="I1143" s="6"/>
    </row>
    <row r="1144" spans="2:9">
      <c r="B1144" s="6"/>
      <c r="D1144" s="6"/>
      <c r="E1144" s="6"/>
      <c r="F1144" s="6"/>
      <c r="G1144" s="6"/>
      <c r="H1144" s="6"/>
      <c r="I1144" s="6"/>
    </row>
    <row r="1145" spans="2:9">
      <c r="B1145" s="6"/>
      <c r="D1145" s="6"/>
      <c r="E1145" s="6"/>
      <c r="F1145" s="6"/>
      <c r="G1145" s="6"/>
      <c r="H1145" s="6"/>
      <c r="I1145" s="6"/>
    </row>
    <row r="1146" spans="2:9">
      <c r="B1146" s="6"/>
      <c r="D1146" s="6"/>
      <c r="E1146" s="6"/>
      <c r="F1146" s="6"/>
      <c r="G1146" s="6"/>
      <c r="H1146" s="6"/>
      <c r="I1146" s="6"/>
    </row>
    <row r="1147" spans="2:9">
      <c r="B1147" s="6"/>
      <c r="D1147" s="6"/>
      <c r="E1147" s="6"/>
      <c r="F1147" s="6"/>
      <c r="G1147" s="6"/>
      <c r="H1147" s="6"/>
      <c r="I1147" s="6"/>
    </row>
    <row r="1148" spans="2:9">
      <c r="B1148" s="6"/>
      <c r="D1148" s="6"/>
      <c r="E1148" s="6"/>
      <c r="F1148" s="6"/>
      <c r="G1148" s="6"/>
      <c r="H1148" s="6"/>
      <c r="I1148" s="6"/>
    </row>
    <row r="1149" spans="2:9">
      <c r="B1149" s="6"/>
      <c r="C1149" s="6"/>
      <c r="D1149" s="6"/>
      <c r="E1149" s="6"/>
      <c r="F1149" s="6"/>
      <c r="G1149" s="6"/>
      <c r="H1149" s="6"/>
      <c r="I1149" s="6"/>
    </row>
    <row r="1150" spans="2:9">
      <c r="B1150" s="6"/>
      <c r="D1150" s="6"/>
      <c r="E1150" s="6"/>
      <c r="F1150" s="6"/>
      <c r="G1150" s="6"/>
      <c r="H1150" s="6"/>
      <c r="I1150" s="6"/>
    </row>
    <row r="1151" spans="2:9">
      <c r="B1151" s="6"/>
      <c r="D1151" s="6"/>
      <c r="E1151" s="6"/>
      <c r="F1151" s="6"/>
      <c r="G1151" s="6"/>
      <c r="H1151" s="6"/>
      <c r="I1151" s="6"/>
    </row>
    <row r="1152" spans="2:9">
      <c r="B1152" s="6"/>
      <c r="D1152" s="6"/>
      <c r="E1152" s="6"/>
      <c r="F1152" s="6"/>
      <c r="G1152" s="6"/>
      <c r="H1152" s="6"/>
      <c r="I1152" s="6"/>
    </row>
    <row r="1153" spans="2:9">
      <c r="B1153" s="6"/>
      <c r="D1153" s="6"/>
      <c r="E1153" s="6"/>
      <c r="F1153" s="6"/>
      <c r="G1153" s="6"/>
      <c r="H1153" s="6"/>
      <c r="I1153" s="6"/>
    </row>
    <row r="1154" spans="2:9">
      <c r="B1154" s="6"/>
      <c r="D1154" s="6"/>
      <c r="E1154" s="6"/>
      <c r="F1154" s="6"/>
      <c r="G1154" s="6"/>
      <c r="H1154" s="6"/>
      <c r="I1154" s="6"/>
    </row>
    <row r="1155" spans="2:9">
      <c r="B1155" s="6"/>
      <c r="D1155" s="6"/>
      <c r="E1155" s="6"/>
      <c r="F1155" s="6"/>
      <c r="G1155" s="6"/>
      <c r="H1155" s="6"/>
      <c r="I1155" s="6"/>
    </row>
    <row r="1156" spans="2:9">
      <c r="B1156" s="6"/>
      <c r="D1156" s="6"/>
      <c r="E1156" s="6"/>
      <c r="F1156" s="6"/>
      <c r="G1156" s="6"/>
      <c r="H1156" s="6"/>
      <c r="I1156" s="6"/>
    </row>
    <row r="1157" spans="2:9">
      <c r="B1157" s="6"/>
      <c r="D1157" s="6"/>
      <c r="E1157" s="6"/>
      <c r="F1157" s="6"/>
      <c r="G1157" s="6"/>
      <c r="H1157" s="6"/>
      <c r="I1157" s="6"/>
    </row>
    <row r="1158" spans="2:9">
      <c r="B1158" s="6"/>
      <c r="D1158" s="6"/>
      <c r="E1158" s="6"/>
      <c r="F1158" s="6"/>
      <c r="G1158" s="6"/>
      <c r="H1158" s="6"/>
      <c r="I1158" s="6"/>
    </row>
    <row r="1159" spans="2:9">
      <c r="B1159" s="6"/>
      <c r="C1159" s="6"/>
      <c r="D1159" s="6"/>
      <c r="E1159" s="6"/>
      <c r="F1159" s="6"/>
      <c r="G1159" s="6"/>
      <c r="H1159" s="6"/>
      <c r="I1159" s="6"/>
    </row>
    <row r="1160" spans="2:9">
      <c r="B1160" s="6"/>
      <c r="C1160" s="6"/>
      <c r="D1160" s="6"/>
      <c r="E1160" s="6"/>
      <c r="F1160" s="6"/>
      <c r="G1160" s="6"/>
      <c r="H1160" s="6"/>
      <c r="I1160" s="6"/>
    </row>
    <row r="1161" spans="2:9">
      <c r="B1161" s="6"/>
      <c r="C1161" s="6"/>
      <c r="D1161" s="6"/>
      <c r="E1161" s="6"/>
      <c r="F1161" s="6"/>
      <c r="G1161" s="6"/>
      <c r="H1161" s="6"/>
      <c r="I1161" s="6"/>
    </row>
    <row r="1162" spans="2:9">
      <c r="B1162" s="6"/>
      <c r="D1162" s="6"/>
      <c r="E1162" s="6"/>
      <c r="F1162" s="6"/>
      <c r="G1162" s="6"/>
      <c r="H1162" s="6"/>
      <c r="I1162" s="6"/>
    </row>
    <row r="1163" spans="2:9">
      <c r="B1163" s="6"/>
      <c r="D1163" s="6"/>
      <c r="E1163" s="6"/>
      <c r="F1163" s="6"/>
      <c r="G1163" s="6"/>
      <c r="H1163" s="6"/>
      <c r="I1163" s="6"/>
    </row>
    <row r="1164" spans="2:9">
      <c r="B1164" s="6"/>
      <c r="D1164" s="6"/>
      <c r="E1164" s="6"/>
      <c r="F1164" s="6"/>
      <c r="G1164" s="6"/>
      <c r="H1164" s="6"/>
      <c r="I1164" s="6"/>
    </row>
    <row r="1165" spans="2:9">
      <c r="B1165" s="6"/>
      <c r="D1165" s="6"/>
      <c r="E1165" s="6"/>
      <c r="F1165" s="6"/>
      <c r="G1165" s="6"/>
      <c r="H1165" s="6"/>
      <c r="I1165" s="6"/>
    </row>
    <row r="1166" spans="2:9">
      <c r="B1166" s="6"/>
      <c r="D1166" s="6"/>
      <c r="E1166" s="6"/>
      <c r="F1166" s="6"/>
      <c r="G1166" s="6"/>
      <c r="H1166" s="6"/>
      <c r="I1166" s="6"/>
    </row>
    <row r="1167" spans="2:9">
      <c r="B1167" s="6"/>
      <c r="D1167" s="6"/>
      <c r="E1167" s="6"/>
      <c r="F1167" s="6"/>
      <c r="G1167" s="6"/>
      <c r="H1167" s="6"/>
      <c r="I1167" s="6"/>
    </row>
    <row r="1168" spans="2:9">
      <c r="B1168" s="6"/>
      <c r="D1168" s="6"/>
      <c r="E1168" s="6"/>
      <c r="F1168" s="6"/>
      <c r="G1168" s="6"/>
      <c r="H1168" s="6"/>
      <c r="I1168" s="6"/>
    </row>
    <row r="1169" spans="2:9">
      <c r="B1169" s="6"/>
      <c r="D1169" s="6"/>
      <c r="E1169" s="6"/>
      <c r="F1169" s="6"/>
      <c r="G1169" s="6"/>
      <c r="H1169" s="6"/>
      <c r="I1169" s="6"/>
    </row>
    <row r="1170" spans="2:9">
      <c r="B1170" s="6"/>
      <c r="D1170" s="6"/>
      <c r="E1170" s="6"/>
      <c r="F1170" s="6"/>
      <c r="G1170" s="6"/>
      <c r="H1170" s="6"/>
      <c r="I1170" s="6"/>
    </row>
    <row r="1171" spans="2:9">
      <c r="B1171" s="6"/>
      <c r="D1171" s="6"/>
      <c r="E1171" s="6"/>
      <c r="F1171" s="6"/>
      <c r="G1171" s="6"/>
      <c r="H1171" s="6"/>
      <c r="I1171" s="6"/>
    </row>
    <row r="1172" spans="2:9">
      <c r="B1172" s="6"/>
      <c r="C1172" s="6"/>
      <c r="D1172" s="6"/>
      <c r="E1172" s="6"/>
      <c r="F1172" s="6"/>
      <c r="G1172" s="6"/>
      <c r="H1172" s="6"/>
      <c r="I1172" s="6"/>
    </row>
    <row r="1173" spans="2:9">
      <c r="B1173" s="6"/>
      <c r="C1173" s="6"/>
      <c r="D1173" s="6"/>
      <c r="E1173" s="6"/>
      <c r="F1173" s="6"/>
      <c r="G1173" s="6"/>
      <c r="H1173" s="6"/>
      <c r="I1173" s="6"/>
    </row>
    <row r="1174" spans="2:9">
      <c r="B1174" s="6"/>
      <c r="D1174" s="6"/>
      <c r="E1174" s="6"/>
      <c r="F1174" s="6"/>
      <c r="G1174" s="6"/>
      <c r="H1174" s="6"/>
      <c r="I1174" s="6"/>
    </row>
    <row r="1175" spans="2:9">
      <c r="B1175" s="6"/>
      <c r="D1175" s="6"/>
      <c r="E1175" s="6"/>
      <c r="F1175" s="6"/>
      <c r="G1175" s="6"/>
      <c r="H1175" s="6"/>
      <c r="I1175" s="6"/>
    </row>
    <row r="1176" spans="2:9">
      <c r="B1176" s="6"/>
      <c r="D1176" s="6"/>
      <c r="E1176" s="6"/>
      <c r="F1176" s="6"/>
      <c r="G1176" s="6"/>
      <c r="H1176" s="6"/>
      <c r="I1176" s="6"/>
    </row>
    <row r="1177" spans="2:9">
      <c r="B1177" s="6"/>
      <c r="D1177" s="6"/>
      <c r="E1177" s="6"/>
      <c r="F1177" s="6"/>
      <c r="G1177" s="6"/>
      <c r="H1177" s="6"/>
      <c r="I1177" s="6"/>
    </row>
    <row r="1178" spans="2:9">
      <c r="B1178" s="6"/>
      <c r="D1178" s="6"/>
      <c r="E1178" s="6"/>
      <c r="F1178" s="6"/>
      <c r="G1178" s="6"/>
      <c r="H1178" s="6"/>
      <c r="I1178" s="6"/>
    </row>
    <row r="1179" spans="2:9">
      <c r="B1179" s="6"/>
      <c r="D1179" s="6"/>
      <c r="E1179" s="6"/>
      <c r="F1179" s="6"/>
      <c r="G1179" s="6"/>
      <c r="H1179" s="6"/>
      <c r="I1179" s="6"/>
    </row>
    <row r="1180" spans="2:9">
      <c r="B1180" s="6"/>
      <c r="D1180" s="6"/>
      <c r="E1180" s="6"/>
      <c r="F1180" s="6"/>
      <c r="G1180" s="6"/>
      <c r="H1180" s="6"/>
      <c r="I1180" s="6"/>
    </row>
    <row r="1181" spans="2:9">
      <c r="B1181" s="6"/>
      <c r="D1181" s="6"/>
      <c r="E1181" s="6"/>
      <c r="F1181" s="6"/>
      <c r="G1181" s="6"/>
      <c r="H1181" s="6"/>
      <c r="I1181" s="6"/>
    </row>
    <row r="1182" spans="2:9">
      <c r="B1182" s="6"/>
      <c r="D1182" s="6"/>
      <c r="E1182" s="6"/>
      <c r="F1182" s="6"/>
      <c r="G1182" s="6"/>
      <c r="H1182" s="6"/>
      <c r="I1182" s="6"/>
    </row>
    <row r="1183" spans="2:9">
      <c r="B1183" s="6"/>
      <c r="D1183" s="6"/>
      <c r="E1183" s="6"/>
      <c r="F1183" s="6"/>
      <c r="G1183" s="6"/>
      <c r="H1183" s="6"/>
      <c r="I1183" s="6"/>
    </row>
    <row r="1184" spans="2:9">
      <c r="B1184" s="6"/>
      <c r="C1184" s="6"/>
      <c r="D1184" s="6"/>
      <c r="E1184" s="6"/>
      <c r="F1184" s="6"/>
      <c r="G1184" s="6"/>
      <c r="H1184" s="6"/>
      <c r="I1184" s="6"/>
    </row>
    <row r="1185" spans="2:9">
      <c r="B1185" s="6"/>
      <c r="C1185" s="6"/>
      <c r="D1185" s="6"/>
      <c r="E1185" s="6"/>
      <c r="F1185" s="6"/>
      <c r="G1185" s="6"/>
      <c r="H1185" s="6"/>
      <c r="I1185" s="6"/>
    </row>
    <row r="1186" spans="2:9">
      <c r="B1186" s="6"/>
      <c r="D1186" s="6"/>
      <c r="E1186" s="6"/>
      <c r="F1186" s="6"/>
      <c r="G1186" s="6"/>
      <c r="H1186" s="6"/>
      <c r="I1186" s="6"/>
    </row>
    <row r="1187" spans="2:9">
      <c r="B1187" s="6"/>
      <c r="D1187" s="6"/>
      <c r="E1187" s="6"/>
      <c r="F1187" s="6"/>
      <c r="G1187" s="6"/>
      <c r="H1187" s="6"/>
      <c r="I1187" s="6"/>
    </row>
    <row r="1188" spans="2:9">
      <c r="B1188" s="6"/>
      <c r="D1188" s="6"/>
      <c r="E1188" s="6"/>
      <c r="F1188" s="6"/>
      <c r="G1188" s="6"/>
      <c r="H1188" s="6"/>
      <c r="I1188" s="6"/>
    </row>
    <row r="1189" spans="2:9">
      <c r="B1189" s="6"/>
      <c r="D1189" s="6"/>
      <c r="E1189" s="6"/>
      <c r="F1189" s="6"/>
      <c r="G1189" s="6"/>
      <c r="H1189" s="6"/>
      <c r="I1189" s="6"/>
    </row>
    <row r="1190" spans="2:9">
      <c r="B1190" s="6"/>
      <c r="D1190" s="6"/>
      <c r="E1190" s="6"/>
      <c r="F1190" s="6"/>
      <c r="G1190" s="6"/>
      <c r="H1190" s="6"/>
      <c r="I1190" s="6"/>
    </row>
    <row r="1191" spans="2:9">
      <c r="B1191" s="6"/>
      <c r="D1191" s="6"/>
      <c r="E1191" s="6"/>
      <c r="F1191" s="6"/>
      <c r="G1191" s="6"/>
      <c r="H1191" s="6"/>
      <c r="I1191" s="6"/>
    </row>
    <row r="1192" spans="2:9">
      <c r="B1192" s="6"/>
      <c r="D1192" s="6"/>
      <c r="E1192" s="6"/>
      <c r="F1192" s="6"/>
      <c r="G1192" s="6"/>
      <c r="H1192" s="6"/>
      <c r="I1192" s="6"/>
    </row>
    <row r="1193" spans="2:9">
      <c r="B1193" s="6"/>
      <c r="D1193" s="6"/>
      <c r="E1193" s="6"/>
      <c r="F1193" s="6"/>
      <c r="G1193" s="6"/>
      <c r="H1193" s="6"/>
      <c r="I1193" s="6"/>
    </row>
    <row r="1194" spans="2:9">
      <c r="B1194" s="6"/>
      <c r="D1194" s="6"/>
      <c r="E1194" s="6"/>
      <c r="F1194" s="6"/>
      <c r="G1194" s="6"/>
      <c r="H1194" s="6"/>
      <c r="I1194" s="6"/>
    </row>
    <row r="1195" spans="2:9">
      <c r="B1195" s="6"/>
      <c r="D1195" s="6"/>
      <c r="E1195" s="6"/>
      <c r="F1195" s="6"/>
      <c r="G1195" s="6"/>
      <c r="H1195" s="6"/>
      <c r="I1195" s="6"/>
    </row>
    <row r="1196" spans="2:9">
      <c r="B1196" s="6"/>
      <c r="C1196" s="6"/>
      <c r="D1196" s="6"/>
      <c r="E1196" s="6"/>
      <c r="F1196" s="6"/>
      <c r="G1196" s="6"/>
      <c r="H1196" s="6"/>
      <c r="I1196" s="6"/>
    </row>
    <row r="1197" spans="2:9">
      <c r="B1197" s="6"/>
      <c r="C1197" s="6"/>
      <c r="D1197" s="6"/>
      <c r="E1197" s="6"/>
      <c r="F1197" s="6"/>
      <c r="G1197" s="6"/>
      <c r="H1197" s="6"/>
      <c r="I1197" s="6"/>
    </row>
    <row r="1198" spans="2:9">
      <c r="B1198" s="6"/>
      <c r="D1198" s="6"/>
      <c r="E1198" s="6"/>
      <c r="F1198" s="6"/>
      <c r="G1198" s="6"/>
      <c r="H1198" s="6"/>
      <c r="I1198" s="6"/>
    </row>
    <row r="1199" spans="2:9">
      <c r="B1199" s="6"/>
      <c r="D1199" s="6"/>
      <c r="E1199" s="6"/>
      <c r="F1199" s="6"/>
      <c r="G1199" s="6"/>
      <c r="H1199" s="6"/>
      <c r="I1199" s="6"/>
    </row>
    <row r="1200" spans="2:9">
      <c r="B1200" s="6"/>
      <c r="D1200" s="6"/>
      <c r="E1200" s="6"/>
      <c r="F1200" s="6"/>
      <c r="G1200" s="6"/>
      <c r="H1200" s="6"/>
      <c r="I1200" s="6"/>
    </row>
    <row r="1201" spans="2:9">
      <c r="B1201" s="6"/>
      <c r="D1201" s="6"/>
      <c r="E1201" s="6"/>
      <c r="F1201" s="6"/>
      <c r="G1201" s="6"/>
      <c r="H1201" s="6"/>
      <c r="I1201" s="6"/>
    </row>
    <row r="1202" spans="2:9">
      <c r="B1202" s="6"/>
      <c r="D1202" s="6"/>
      <c r="E1202" s="6"/>
      <c r="F1202" s="6"/>
      <c r="G1202" s="6"/>
      <c r="H1202" s="6"/>
      <c r="I1202" s="6"/>
    </row>
    <row r="1203" spans="2:9">
      <c r="B1203" s="6"/>
      <c r="D1203" s="6"/>
      <c r="E1203" s="6"/>
      <c r="F1203" s="6"/>
      <c r="G1203" s="6"/>
      <c r="H1203" s="6"/>
      <c r="I1203" s="6"/>
    </row>
    <row r="1204" spans="2:9">
      <c r="B1204" s="6"/>
      <c r="D1204" s="6"/>
      <c r="E1204" s="6"/>
      <c r="F1204" s="6"/>
      <c r="G1204" s="6"/>
      <c r="H1204" s="6"/>
      <c r="I1204" s="6"/>
    </row>
    <row r="1205" spans="2:9">
      <c r="B1205" s="6"/>
      <c r="D1205" s="6"/>
      <c r="E1205" s="6"/>
      <c r="F1205" s="6"/>
      <c r="G1205" s="6"/>
      <c r="H1205" s="6"/>
      <c r="I1205" s="6"/>
    </row>
    <row r="1206" spans="2:9">
      <c r="B1206" s="6"/>
      <c r="D1206" s="6"/>
      <c r="E1206" s="6"/>
      <c r="F1206" s="6"/>
      <c r="G1206" s="6"/>
      <c r="H1206" s="6"/>
      <c r="I1206" s="6"/>
    </row>
    <row r="1207" spans="2:9">
      <c r="B1207" s="6"/>
      <c r="C1207" s="6"/>
      <c r="D1207" s="6"/>
      <c r="E1207" s="6"/>
      <c r="F1207" s="6"/>
      <c r="G1207" s="6"/>
      <c r="H1207" s="6"/>
      <c r="I1207" s="6"/>
    </row>
    <row r="1208" spans="2:9">
      <c r="B1208" s="6"/>
      <c r="C1208" s="6"/>
      <c r="D1208" s="6"/>
      <c r="E1208" s="6"/>
      <c r="F1208" s="6"/>
      <c r="G1208" s="6"/>
      <c r="H1208" s="6"/>
      <c r="I1208" s="6"/>
    </row>
    <row r="1209" spans="2:9">
      <c r="B1209" s="6"/>
      <c r="C1209" s="6"/>
      <c r="D1209" s="6"/>
      <c r="E1209" s="6"/>
      <c r="F1209" s="6"/>
      <c r="G1209" s="6"/>
      <c r="H1209" s="6"/>
      <c r="I1209" s="6"/>
    </row>
    <row r="1210" spans="2:9">
      <c r="B1210" s="6"/>
      <c r="D1210" s="6"/>
      <c r="E1210" s="6"/>
      <c r="F1210" s="6"/>
      <c r="G1210" s="6"/>
      <c r="H1210" s="6"/>
      <c r="I1210" s="6"/>
    </row>
    <row r="1211" spans="2:9">
      <c r="B1211" s="6"/>
      <c r="D1211" s="6"/>
      <c r="E1211" s="6"/>
      <c r="F1211" s="6"/>
      <c r="G1211" s="6"/>
      <c r="H1211" s="6"/>
      <c r="I1211" s="6"/>
    </row>
    <row r="1212" spans="2:9">
      <c r="B1212" s="6"/>
      <c r="D1212" s="6"/>
      <c r="E1212" s="6"/>
      <c r="F1212" s="6"/>
      <c r="G1212" s="6"/>
      <c r="H1212" s="6"/>
      <c r="I1212" s="6"/>
    </row>
    <row r="1213" spans="2:9">
      <c r="B1213" s="6"/>
      <c r="D1213" s="6"/>
      <c r="E1213" s="6"/>
      <c r="F1213" s="6"/>
      <c r="G1213" s="6"/>
      <c r="H1213" s="6"/>
      <c r="I1213" s="6"/>
    </row>
    <row r="1214" spans="2:9">
      <c r="B1214" s="6"/>
      <c r="D1214" s="6"/>
      <c r="E1214" s="6"/>
      <c r="F1214" s="6"/>
      <c r="G1214" s="6"/>
      <c r="H1214" s="6"/>
      <c r="I1214" s="6"/>
    </row>
    <row r="1215" spans="2:9">
      <c r="B1215" s="6"/>
      <c r="D1215" s="6"/>
      <c r="E1215" s="6"/>
      <c r="F1215" s="6"/>
      <c r="G1215" s="6"/>
      <c r="H1215" s="6"/>
      <c r="I1215" s="6"/>
    </row>
    <row r="1216" spans="2:9">
      <c r="B1216" s="6"/>
      <c r="D1216" s="6"/>
      <c r="E1216" s="6"/>
      <c r="F1216" s="6"/>
      <c r="G1216" s="6"/>
      <c r="H1216" s="6"/>
      <c r="I1216" s="6"/>
    </row>
    <row r="1217" spans="2:9">
      <c r="B1217" s="6"/>
      <c r="D1217" s="6"/>
      <c r="E1217" s="6"/>
      <c r="F1217" s="6"/>
      <c r="G1217" s="6"/>
      <c r="H1217" s="6"/>
      <c r="I1217" s="6"/>
    </row>
    <row r="1218" spans="2:9">
      <c r="B1218" s="6"/>
      <c r="D1218" s="6"/>
      <c r="E1218" s="6"/>
      <c r="F1218" s="6"/>
      <c r="G1218" s="6"/>
      <c r="H1218" s="6"/>
      <c r="I1218" s="6"/>
    </row>
    <row r="1219" spans="2:9">
      <c r="B1219" s="6"/>
      <c r="C1219" s="6"/>
      <c r="D1219" s="6"/>
      <c r="E1219" s="6"/>
      <c r="F1219" s="6"/>
      <c r="G1219" s="6"/>
      <c r="H1219" s="6"/>
      <c r="I1219" s="6"/>
    </row>
    <row r="1220" spans="2:9">
      <c r="B1220" s="6"/>
      <c r="C1220" s="6"/>
      <c r="D1220" s="6"/>
      <c r="E1220" s="6"/>
      <c r="F1220" s="6"/>
      <c r="G1220" s="6"/>
      <c r="H1220" s="6"/>
      <c r="I1220" s="6"/>
    </row>
    <row r="1221" spans="2:9">
      <c r="B1221" s="6"/>
      <c r="C1221" s="6"/>
      <c r="D1221" s="6"/>
      <c r="E1221" s="6"/>
      <c r="F1221" s="6"/>
      <c r="G1221" s="6"/>
      <c r="H1221" s="6"/>
      <c r="I1221" s="6"/>
    </row>
    <row r="1222" spans="2:9">
      <c r="B1222" s="6"/>
      <c r="D1222" s="6"/>
      <c r="E1222" s="6"/>
      <c r="F1222" s="6"/>
      <c r="G1222" s="6"/>
      <c r="H1222" s="6"/>
      <c r="I1222" s="6"/>
    </row>
    <row r="1223" spans="2:9">
      <c r="B1223" s="6"/>
      <c r="D1223" s="6"/>
      <c r="E1223" s="6"/>
      <c r="F1223" s="6"/>
      <c r="G1223" s="6"/>
      <c r="H1223" s="6"/>
      <c r="I1223" s="6"/>
    </row>
    <row r="1224" spans="2:9">
      <c r="B1224" s="6"/>
      <c r="D1224" s="6"/>
      <c r="E1224" s="6"/>
      <c r="F1224" s="6"/>
      <c r="G1224" s="6"/>
      <c r="H1224" s="6"/>
      <c r="I1224" s="6"/>
    </row>
    <row r="1225" spans="2:9">
      <c r="B1225" s="6"/>
      <c r="D1225" s="6"/>
      <c r="E1225" s="6"/>
      <c r="F1225" s="6"/>
      <c r="G1225" s="6"/>
      <c r="H1225" s="6"/>
      <c r="I1225" s="6"/>
    </row>
    <row r="1226" spans="2:9">
      <c r="B1226" s="6"/>
      <c r="D1226" s="6"/>
      <c r="E1226" s="6"/>
      <c r="F1226" s="6"/>
      <c r="G1226" s="6"/>
      <c r="H1226" s="6"/>
      <c r="I1226" s="6"/>
    </row>
    <row r="1227" spans="2:9">
      <c r="B1227" s="6"/>
      <c r="D1227" s="6"/>
      <c r="E1227" s="6"/>
      <c r="F1227" s="6"/>
      <c r="G1227" s="6"/>
      <c r="H1227" s="6"/>
      <c r="I1227" s="6"/>
    </row>
    <row r="1228" spans="2:9">
      <c r="B1228" s="6"/>
      <c r="D1228" s="6"/>
      <c r="E1228" s="6"/>
      <c r="F1228" s="6"/>
      <c r="G1228" s="6"/>
      <c r="H1228" s="6"/>
      <c r="I1228" s="6"/>
    </row>
    <row r="1229" spans="2:9">
      <c r="B1229" s="6"/>
      <c r="D1229" s="6"/>
      <c r="E1229" s="6"/>
      <c r="F1229" s="6"/>
      <c r="G1229" s="6"/>
      <c r="H1229" s="6"/>
      <c r="I1229" s="6"/>
    </row>
    <row r="1230" spans="2:9">
      <c r="B1230" s="6"/>
      <c r="D1230" s="6"/>
      <c r="E1230" s="6"/>
      <c r="F1230" s="6"/>
      <c r="G1230" s="6"/>
      <c r="H1230" s="6"/>
      <c r="I1230" s="6"/>
    </row>
    <row r="1231" spans="2:9">
      <c r="B1231" s="6"/>
      <c r="C1231" s="6"/>
      <c r="D1231" s="6"/>
      <c r="E1231" s="6"/>
      <c r="F1231" s="6"/>
      <c r="G1231" s="6"/>
      <c r="H1231" s="6"/>
      <c r="I1231" s="6"/>
    </row>
    <row r="1232" spans="2:9">
      <c r="B1232" s="6"/>
      <c r="C1232" s="6"/>
      <c r="D1232" s="6"/>
      <c r="E1232" s="6"/>
      <c r="F1232" s="6"/>
      <c r="G1232" s="6"/>
      <c r="H1232" s="6"/>
      <c r="I1232" s="6"/>
    </row>
    <row r="1233" spans="2:9">
      <c r="B1233" s="6"/>
      <c r="D1233" s="6"/>
      <c r="E1233" s="6"/>
      <c r="F1233" s="6"/>
      <c r="G1233" s="6"/>
      <c r="H1233" s="6"/>
      <c r="I1233" s="6"/>
    </row>
    <row r="1234" spans="2:9">
      <c r="B1234" s="6"/>
      <c r="D1234" s="6"/>
      <c r="E1234" s="6"/>
      <c r="F1234" s="6"/>
      <c r="G1234" s="6"/>
      <c r="H1234" s="6"/>
      <c r="I1234" s="6"/>
    </row>
    <row r="1235" spans="2:9">
      <c r="B1235" s="6"/>
      <c r="D1235" s="6"/>
      <c r="E1235" s="6"/>
      <c r="F1235" s="6"/>
      <c r="G1235" s="6"/>
      <c r="H1235" s="6"/>
      <c r="I1235" s="6"/>
    </row>
    <row r="1236" spans="2:9">
      <c r="B1236" s="6"/>
      <c r="D1236" s="6"/>
      <c r="E1236" s="6"/>
      <c r="F1236" s="6"/>
      <c r="G1236" s="6"/>
      <c r="H1236" s="6"/>
      <c r="I1236" s="6"/>
    </row>
    <row r="1237" spans="2:9">
      <c r="B1237" s="6"/>
      <c r="D1237" s="6"/>
      <c r="E1237" s="6"/>
      <c r="F1237" s="6"/>
      <c r="G1237" s="6"/>
      <c r="H1237" s="6"/>
      <c r="I1237" s="6"/>
    </row>
    <row r="1238" spans="2:9">
      <c r="B1238" s="6"/>
      <c r="D1238" s="6"/>
      <c r="E1238" s="6"/>
      <c r="F1238" s="6"/>
      <c r="G1238" s="6"/>
      <c r="H1238" s="6"/>
      <c r="I1238" s="6"/>
    </row>
    <row r="1239" spans="2:9">
      <c r="B1239" s="6"/>
      <c r="D1239" s="6"/>
      <c r="E1239" s="6"/>
      <c r="F1239" s="6"/>
      <c r="G1239" s="6"/>
      <c r="H1239" s="6"/>
      <c r="I1239" s="6"/>
    </row>
    <row r="1240" spans="2:9">
      <c r="B1240" s="6"/>
      <c r="D1240" s="6"/>
      <c r="E1240" s="6"/>
      <c r="F1240" s="6"/>
      <c r="G1240" s="6"/>
      <c r="H1240" s="6"/>
      <c r="I1240" s="6"/>
    </row>
    <row r="1241" spans="2:9">
      <c r="B1241" s="6"/>
      <c r="D1241" s="6"/>
      <c r="E1241" s="6"/>
      <c r="F1241" s="6"/>
      <c r="G1241" s="6"/>
      <c r="H1241" s="6"/>
      <c r="I1241" s="6"/>
    </row>
    <row r="1242" spans="2:9">
      <c r="B1242" s="6"/>
      <c r="D1242" s="6"/>
      <c r="E1242" s="6"/>
      <c r="F1242" s="6"/>
      <c r="G1242" s="6"/>
      <c r="H1242" s="6"/>
      <c r="I1242" s="6"/>
    </row>
    <row r="1243" spans="2:9">
      <c r="B1243" s="6"/>
      <c r="D1243" s="6"/>
      <c r="E1243" s="6"/>
      <c r="F1243" s="6"/>
      <c r="G1243" s="6"/>
      <c r="H1243" s="6"/>
      <c r="I1243" s="6"/>
    </row>
    <row r="1244" spans="2:9">
      <c r="B1244" s="6"/>
      <c r="C1244" s="6"/>
      <c r="D1244" s="6"/>
      <c r="E1244" s="6"/>
      <c r="F1244" s="6"/>
      <c r="G1244" s="6"/>
      <c r="H1244" s="6"/>
      <c r="I1244" s="6"/>
    </row>
    <row r="1245" spans="2:9">
      <c r="B1245" s="6"/>
      <c r="C1245" s="6"/>
      <c r="D1245" s="6"/>
      <c r="E1245" s="6"/>
      <c r="F1245" s="6"/>
      <c r="G1245" s="6"/>
      <c r="H1245" s="6"/>
      <c r="I1245" s="6"/>
    </row>
    <row r="1246" spans="2:9">
      <c r="B1246" s="6"/>
      <c r="D1246" s="6"/>
      <c r="E1246" s="6"/>
      <c r="F1246" s="6"/>
      <c r="G1246" s="6"/>
      <c r="H1246" s="6"/>
      <c r="I1246" s="6"/>
    </row>
    <row r="1247" spans="2:9">
      <c r="B1247" s="6"/>
      <c r="D1247" s="6"/>
      <c r="E1247" s="6"/>
      <c r="F1247" s="6"/>
      <c r="G1247" s="6"/>
      <c r="H1247" s="6"/>
      <c r="I1247" s="6"/>
    </row>
    <row r="1248" spans="2:9">
      <c r="B1248" s="6"/>
      <c r="D1248" s="6"/>
      <c r="E1248" s="6"/>
      <c r="F1248" s="6"/>
      <c r="G1248" s="6"/>
      <c r="H1248" s="6"/>
      <c r="I1248" s="6"/>
    </row>
    <row r="1249" spans="2:9">
      <c r="B1249" s="6"/>
      <c r="D1249" s="6"/>
      <c r="E1249" s="6"/>
      <c r="F1249" s="6"/>
      <c r="G1249" s="6"/>
      <c r="H1249" s="6"/>
      <c r="I1249" s="6"/>
    </row>
    <row r="1250" spans="2:9">
      <c r="B1250" s="6"/>
      <c r="D1250" s="6"/>
      <c r="E1250" s="6"/>
      <c r="F1250" s="6"/>
      <c r="G1250" s="6"/>
      <c r="H1250" s="6"/>
      <c r="I1250" s="6"/>
    </row>
    <row r="1251" spans="2:9">
      <c r="B1251" s="6"/>
      <c r="D1251" s="6"/>
      <c r="E1251" s="6"/>
      <c r="F1251" s="6"/>
      <c r="G1251" s="6"/>
      <c r="H1251" s="6"/>
      <c r="I1251" s="6"/>
    </row>
    <row r="1252" spans="2:9">
      <c r="B1252" s="6"/>
      <c r="D1252" s="6"/>
      <c r="E1252" s="6"/>
      <c r="F1252" s="6"/>
      <c r="G1252" s="6"/>
      <c r="H1252" s="6"/>
      <c r="I1252" s="6"/>
    </row>
    <row r="1253" spans="2:9">
      <c r="B1253" s="6"/>
      <c r="D1253" s="6"/>
      <c r="E1253" s="6"/>
      <c r="F1253" s="6"/>
      <c r="G1253" s="6"/>
      <c r="H1253" s="6"/>
      <c r="I1253" s="6"/>
    </row>
    <row r="1254" spans="2:9">
      <c r="B1254" s="6"/>
      <c r="D1254" s="6"/>
      <c r="E1254" s="6"/>
      <c r="F1254" s="6"/>
      <c r="G1254" s="6"/>
      <c r="H1254" s="6"/>
      <c r="I1254" s="6"/>
    </row>
    <row r="1255" spans="2:9">
      <c r="B1255" s="6"/>
      <c r="D1255" s="6"/>
      <c r="E1255" s="6"/>
      <c r="F1255" s="6"/>
      <c r="G1255" s="6"/>
      <c r="H1255" s="6"/>
      <c r="I1255" s="6"/>
    </row>
    <row r="1256" spans="2:9">
      <c r="B1256" s="6"/>
      <c r="D1256" s="6"/>
      <c r="E1256" s="6"/>
      <c r="F1256" s="6"/>
      <c r="G1256" s="6"/>
      <c r="H1256" s="6"/>
      <c r="I1256" s="6"/>
    </row>
    <row r="1257" spans="2:9">
      <c r="B1257" s="6"/>
      <c r="C1257" s="6"/>
      <c r="D1257" s="6"/>
      <c r="E1257" s="6"/>
      <c r="F1257" s="6"/>
      <c r="G1257" s="6"/>
      <c r="H1257" s="6"/>
      <c r="I1257" s="6"/>
    </row>
    <row r="1258" spans="2:9">
      <c r="B1258" s="6"/>
      <c r="D1258" s="6"/>
      <c r="E1258" s="6"/>
      <c r="F1258" s="6"/>
      <c r="G1258" s="6"/>
      <c r="H1258" s="6"/>
      <c r="I1258" s="6"/>
    </row>
    <row r="1259" spans="2:9">
      <c r="B1259" s="6"/>
      <c r="D1259" s="6"/>
      <c r="E1259" s="6"/>
      <c r="F1259" s="6"/>
      <c r="G1259" s="6"/>
      <c r="H1259" s="6"/>
      <c r="I1259" s="6"/>
    </row>
    <row r="1260" spans="2:9">
      <c r="B1260" s="6"/>
      <c r="D1260" s="6"/>
      <c r="E1260" s="6"/>
      <c r="F1260" s="6"/>
      <c r="G1260" s="6"/>
      <c r="H1260" s="6"/>
      <c r="I1260" s="6"/>
    </row>
    <row r="1261" spans="2:9">
      <c r="B1261" s="6"/>
      <c r="D1261" s="6"/>
      <c r="E1261" s="6"/>
      <c r="F1261" s="6"/>
      <c r="G1261" s="6"/>
      <c r="H1261" s="6"/>
      <c r="I1261" s="6"/>
    </row>
    <row r="1262" spans="2:9">
      <c r="B1262" s="6"/>
      <c r="D1262" s="6"/>
      <c r="E1262" s="6"/>
      <c r="F1262" s="6"/>
      <c r="G1262" s="6"/>
      <c r="H1262" s="6"/>
      <c r="I1262" s="6"/>
    </row>
    <row r="1263" spans="2:9">
      <c r="B1263" s="6"/>
      <c r="D1263" s="6"/>
      <c r="E1263" s="6"/>
      <c r="F1263" s="6"/>
      <c r="G1263" s="6"/>
      <c r="H1263" s="6"/>
      <c r="I1263" s="6"/>
    </row>
    <row r="1264" spans="2:9">
      <c r="B1264" s="6"/>
      <c r="D1264" s="6"/>
      <c r="E1264" s="6"/>
      <c r="F1264" s="6"/>
      <c r="G1264" s="6"/>
      <c r="H1264" s="6"/>
      <c r="I1264" s="6"/>
    </row>
    <row r="1265" spans="2:9">
      <c r="B1265" s="6"/>
      <c r="D1265" s="6"/>
      <c r="E1265" s="6"/>
      <c r="F1265" s="6"/>
      <c r="G1265" s="6"/>
      <c r="H1265" s="6"/>
      <c r="I1265" s="6"/>
    </row>
    <row r="1266" spans="2:9">
      <c r="B1266" s="6"/>
      <c r="D1266" s="6"/>
      <c r="E1266" s="6"/>
      <c r="F1266" s="6"/>
      <c r="G1266" s="6"/>
      <c r="H1266" s="6"/>
      <c r="I1266" s="6"/>
    </row>
    <row r="1267" spans="2:9">
      <c r="B1267" s="6"/>
      <c r="D1267" s="6"/>
      <c r="E1267" s="6"/>
      <c r="F1267" s="6"/>
      <c r="G1267" s="6"/>
      <c r="H1267" s="6"/>
      <c r="I1267" s="6"/>
    </row>
    <row r="1268" spans="2:9">
      <c r="B1268" s="6"/>
      <c r="C1268" s="6"/>
      <c r="D1268" s="6"/>
      <c r="E1268" s="6"/>
      <c r="F1268" s="6"/>
      <c r="G1268" s="6"/>
      <c r="H1268" s="6"/>
      <c r="I1268" s="6"/>
    </row>
    <row r="1269" spans="2:9">
      <c r="B1269" s="6"/>
      <c r="C1269" s="6"/>
      <c r="D1269" s="6"/>
      <c r="E1269" s="6"/>
      <c r="F1269" s="6"/>
      <c r="G1269" s="6"/>
      <c r="H1269" s="6"/>
      <c r="I1269" s="6"/>
    </row>
    <row r="1270" spans="2:9">
      <c r="B1270" s="6"/>
      <c r="D1270" s="6"/>
      <c r="E1270" s="6"/>
      <c r="F1270" s="6"/>
      <c r="G1270" s="6"/>
      <c r="H1270" s="6"/>
      <c r="I1270" s="6"/>
    </row>
    <row r="1271" spans="2:9">
      <c r="B1271" s="6"/>
      <c r="D1271" s="6"/>
      <c r="E1271" s="6"/>
      <c r="F1271" s="6"/>
      <c r="G1271" s="6"/>
      <c r="H1271" s="6"/>
      <c r="I1271" s="6"/>
    </row>
    <row r="1272" spans="2:9">
      <c r="B1272" s="6"/>
      <c r="D1272" s="6"/>
      <c r="E1272" s="6"/>
      <c r="F1272" s="6"/>
      <c r="G1272" s="6"/>
      <c r="H1272" s="6"/>
      <c r="I1272" s="6"/>
    </row>
    <row r="1273" spans="2:9">
      <c r="B1273" s="6"/>
      <c r="D1273" s="6"/>
      <c r="E1273" s="6"/>
      <c r="F1273" s="6"/>
      <c r="G1273" s="6"/>
      <c r="H1273" s="6"/>
      <c r="I1273" s="6"/>
    </row>
    <row r="1274" spans="2:9">
      <c r="B1274" s="6"/>
      <c r="D1274" s="6"/>
      <c r="E1274" s="6"/>
      <c r="F1274" s="6"/>
      <c r="G1274" s="6"/>
      <c r="H1274" s="6"/>
      <c r="I1274" s="6"/>
    </row>
    <row r="1275" spans="2:9">
      <c r="B1275" s="6"/>
      <c r="D1275" s="6"/>
      <c r="E1275" s="6"/>
      <c r="F1275" s="6"/>
      <c r="G1275" s="6"/>
      <c r="H1275" s="6"/>
      <c r="I1275" s="6"/>
    </row>
    <row r="1276" spans="2:9">
      <c r="B1276" s="6"/>
      <c r="D1276" s="6"/>
      <c r="E1276" s="6"/>
      <c r="F1276" s="6"/>
      <c r="G1276" s="6"/>
      <c r="H1276" s="6"/>
      <c r="I1276" s="6"/>
    </row>
    <row r="1277" spans="2:9">
      <c r="B1277" s="6"/>
      <c r="D1277" s="6"/>
      <c r="E1277" s="6"/>
      <c r="F1277" s="6"/>
      <c r="G1277" s="6"/>
      <c r="H1277" s="6"/>
      <c r="I1277" s="6"/>
    </row>
    <row r="1278" spans="2:9">
      <c r="B1278" s="6"/>
      <c r="D1278" s="6"/>
      <c r="E1278" s="6"/>
      <c r="F1278" s="6"/>
      <c r="G1278" s="6"/>
      <c r="H1278" s="6"/>
      <c r="I1278" s="6"/>
    </row>
    <row r="1279" spans="2:9">
      <c r="B1279" s="6"/>
      <c r="D1279" s="6"/>
      <c r="E1279" s="6"/>
      <c r="F1279" s="6"/>
      <c r="G1279" s="6"/>
      <c r="H1279" s="6"/>
      <c r="I1279" s="6"/>
    </row>
    <row r="1280" spans="2:9">
      <c r="B1280" s="6"/>
      <c r="C1280" s="6"/>
      <c r="D1280" s="6"/>
      <c r="E1280" s="6"/>
      <c r="F1280" s="6"/>
      <c r="G1280" s="6"/>
      <c r="H1280" s="6"/>
      <c r="I1280" s="6"/>
    </row>
    <row r="1281" spans="2:9">
      <c r="B1281" s="6"/>
      <c r="D1281" s="6"/>
      <c r="E1281" s="6"/>
      <c r="F1281" s="6"/>
      <c r="G1281" s="6"/>
      <c r="H1281" s="6"/>
      <c r="I1281" s="6"/>
    </row>
    <row r="1282" spans="2:9">
      <c r="B1282" s="6"/>
      <c r="D1282" s="6"/>
      <c r="E1282" s="6"/>
      <c r="F1282" s="6"/>
      <c r="G1282" s="6"/>
      <c r="H1282" s="6"/>
      <c r="I1282" s="6"/>
    </row>
    <row r="1283" spans="2:9">
      <c r="B1283" s="6"/>
      <c r="D1283" s="6"/>
      <c r="E1283" s="6"/>
      <c r="F1283" s="6"/>
      <c r="G1283" s="6"/>
      <c r="H1283" s="6"/>
      <c r="I1283" s="6"/>
    </row>
    <row r="1284" spans="2:9">
      <c r="B1284" s="6"/>
      <c r="D1284" s="6"/>
      <c r="E1284" s="6"/>
      <c r="F1284" s="6"/>
      <c r="G1284" s="6"/>
      <c r="H1284" s="6"/>
      <c r="I1284" s="6"/>
    </row>
    <row r="1285" spans="2:9">
      <c r="B1285" s="6"/>
      <c r="D1285" s="6"/>
      <c r="E1285" s="6"/>
      <c r="F1285" s="6"/>
      <c r="G1285" s="6"/>
      <c r="H1285" s="6"/>
      <c r="I1285" s="6"/>
    </row>
    <row r="1286" spans="2:9">
      <c r="B1286" s="6"/>
      <c r="D1286" s="6"/>
      <c r="E1286" s="6"/>
      <c r="F1286" s="6"/>
      <c r="G1286" s="6"/>
      <c r="H1286" s="6"/>
      <c r="I1286" s="6"/>
    </row>
    <row r="1287" spans="2:9">
      <c r="B1287" s="6"/>
      <c r="D1287" s="6"/>
      <c r="E1287" s="6"/>
      <c r="F1287" s="6"/>
      <c r="G1287" s="6"/>
      <c r="H1287" s="6"/>
      <c r="I1287" s="6"/>
    </row>
    <row r="1288" spans="2:9">
      <c r="B1288" s="6"/>
      <c r="D1288" s="6"/>
      <c r="E1288" s="6"/>
      <c r="F1288" s="6"/>
      <c r="G1288" s="6"/>
      <c r="H1288" s="6"/>
      <c r="I1288" s="6"/>
    </row>
    <row r="1289" spans="2:9">
      <c r="B1289" s="6"/>
      <c r="D1289" s="6"/>
      <c r="E1289" s="6"/>
      <c r="F1289" s="6"/>
      <c r="G1289" s="6"/>
      <c r="H1289" s="6"/>
      <c r="I1289" s="6"/>
    </row>
    <row r="1290" spans="2:9">
      <c r="B1290" s="6"/>
      <c r="D1290" s="6"/>
      <c r="E1290" s="6"/>
      <c r="F1290" s="6"/>
      <c r="G1290" s="6"/>
      <c r="H1290" s="6"/>
      <c r="I1290" s="6"/>
    </row>
    <row r="1291" spans="2:9">
      <c r="B1291" s="6"/>
      <c r="D1291" s="6"/>
      <c r="E1291" s="6"/>
      <c r="F1291" s="6"/>
      <c r="G1291" s="6"/>
      <c r="H1291" s="6"/>
      <c r="I1291" s="6"/>
    </row>
    <row r="1292" spans="2:9">
      <c r="B1292" s="6"/>
      <c r="C1292" s="6"/>
      <c r="D1292" s="6"/>
      <c r="E1292" s="6"/>
      <c r="F1292" s="6"/>
      <c r="G1292" s="6"/>
      <c r="H1292" s="6"/>
      <c r="I1292" s="6"/>
    </row>
    <row r="1293" spans="2:9">
      <c r="B1293" s="6"/>
      <c r="C1293" s="6"/>
      <c r="D1293" s="6"/>
      <c r="E1293" s="6"/>
      <c r="F1293" s="6"/>
      <c r="G1293" s="6"/>
      <c r="H1293" s="6"/>
      <c r="I1293" s="6"/>
    </row>
    <row r="1294" spans="2:9">
      <c r="B1294" s="6"/>
      <c r="D1294" s="6"/>
      <c r="E1294" s="6"/>
      <c r="F1294" s="6"/>
      <c r="G1294" s="6"/>
      <c r="H1294" s="6"/>
      <c r="I1294" s="6"/>
    </row>
    <row r="1295" spans="2:9">
      <c r="B1295" s="6"/>
      <c r="D1295" s="6"/>
      <c r="E1295" s="6"/>
      <c r="F1295" s="6"/>
      <c r="G1295" s="6"/>
      <c r="H1295" s="6"/>
      <c r="I1295" s="6"/>
    </row>
    <row r="1296" spans="2:9">
      <c r="B1296" s="6"/>
      <c r="D1296" s="6"/>
      <c r="E1296" s="6"/>
      <c r="F1296" s="6"/>
      <c r="G1296" s="6"/>
      <c r="H1296" s="6"/>
      <c r="I1296" s="6"/>
    </row>
    <row r="1297" spans="2:9">
      <c r="B1297" s="6"/>
      <c r="D1297" s="6"/>
      <c r="E1297" s="6"/>
      <c r="F1297" s="6"/>
      <c r="G1297" s="6"/>
      <c r="H1297" s="6"/>
      <c r="I1297" s="6"/>
    </row>
    <row r="1298" spans="2:9">
      <c r="B1298" s="6"/>
      <c r="D1298" s="6"/>
      <c r="E1298" s="6"/>
      <c r="F1298" s="6"/>
      <c r="G1298" s="6"/>
      <c r="H1298" s="6"/>
      <c r="I1298" s="6"/>
    </row>
    <row r="1299" spans="2:9">
      <c r="B1299" s="6"/>
      <c r="D1299" s="6"/>
      <c r="E1299" s="6"/>
      <c r="F1299" s="6"/>
      <c r="G1299" s="6"/>
      <c r="H1299" s="6"/>
      <c r="I1299" s="6"/>
    </row>
    <row r="1300" spans="2:9">
      <c r="B1300" s="6"/>
      <c r="D1300" s="6"/>
      <c r="E1300" s="6"/>
      <c r="F1300" s="6"/>
      <c r="G1300" s="6"/>
      <c r="H1300" s="6"/>
      <c r="I1300" s="6"/>
    </row>
    <row r="1301" spans="2:9">
      <c r="B1301" s="6"/>
      <c r="D1301" s="6"/>
      <c r="E1301" s="6"/>
      <c r="F1301" s="6"/>
      <c r="G1301" s="6"/>
      <c r="H1301" s="6"/>
      <c r="I1301" s="6"/>
    </row>
    <row r="1302" spans="2:9">
      <c r="B1302" s="6"/>
      <c r="D1302" s="6"/>
      <c r="E1302" s="6"/>
      <c r="F1302" s="6"/>
      <c r="G1302" s="6"/>
      <c r="H1302" s="6"/>
      <c r="I1302" s="6"/>
    </row>
    <row r="1303" spans="2:9">
      <c r="B1303" s="6"/>
      <c r="C1303" s="6"/>
      <c r="D1303" s="6"/>
      <c r="E1303" s="6"/>
      <c r="F1303" s="6"/>
      <c r="G1303" s="6"/>
      <c r="H1303" s="6"/>
      <c r="I1303" s="6"/>
    </row>
    <row r="1304" spans="2:9">
      <c r="B1304" s="6"/>
      <c r="C1304" s="6"/>
      <c r="D1304" s="6"/>
      <c r="E1304" s="6"/>
      <c r="F1304" s="6"/>
      <c r="G1304" s="6"/>
      <c r="H1304" s="6"/>
      <c r="I1304" s="6"/>
    </row>
    <row r="1305" spans="2:9">
      <c r="B1305" s="6"/>
      <c r="C1305" s="6"/>
      <c r="D1305" s="6"/>
      <c r="E1305" s="6"/>
      <c r="F1305" s="6"/>
      <c r="G1305" s="6"/>
      <c r="H1305" s="6"/>
      <c r="I1305" s="6"/>
    </row>
    <row r="1306" spans="2:9">
      <c r="B1306" s="6"/>
      <c r="D1306" s="6"/>
      <c r="E1306" s="6"/>
      <c r="F1306" s="6"/>
      <c r="G1306" s="6"/>
      <c r="H1306" s="6"/>
      <c r="I1306" s="6"/>
    </row>
    <row r="1307" spans="2:9">
      <c r="B1307" s="6"/>
      <c r="D1307" s="6"/>
      <c r="E1307" s="6"/>
      <c r="F1307" s="6"/>
      <c r="G1307" s="6"/>
      <c r="H1307" s="6"/>
      <c r="I1307" s="6"/>
    </row>
    <row r="1308" spans="2:9">
      <c r="B1308" s="6"/>
      <c r="D1308" s="6"/>
      <c r="E1308" s="6"/>
      <c r="F1308" s="6"/>
      <c r="G1308" s="6"/>
      <c r="H1308" s="6"/>
      <c r="I1308" s="6"/>
    </row>
    <row r="1309" spans="2:9">
      <c r="B1309" s="6"/>
      <c r="D1309" s="6"/>
      <c r="E1309" s="6"/>
      <c r="F1309" s="6"/>
      <c r="G1309" s="6"/>
      <c r="H1309" s="6"/>
      <c r="I1309" s="6"/>
    </row>
    <row r="1310" spans="2:9">
      <c r="B1310" s="6"/>
      <c r="D1310" s="6"/>
      <c r="E1310" s="6"/>
      <c r="F1310" s="6"/>
      <c r="G1310" s="6"/>
      <c r="H1310" s="6"/>
      <c r="I1310" s="6"/>
    </row>
    <row r="1311" spans="2:9">
      <c r="B1311" s="6"/>
      <c r="D1311" s="6"/>
      <c r="E1311" s="6"/>
      <c r="F1311" s="6"/>
      <c r="G1311" s="6"/>
      <c r="H1311" s="6"/>
      <c r="I1311" s="6"/>
    </row>
    <row r="1312" spans="2:9">
      <c r="B1312" s="6"/>
      <c r="D1312" s="6"/>
      <c r="E1312" s="6"/>
      <c r="F1312" s="6"/>
      <c r="G1312" s="6"/>
      <c r="H1312" s="6"/>
      <c r="I1312" s="6"/>
    </row>
    <row r="1313" spans="2:9">
      <c r="B1313" s="6"/>
      <c r="D1313" s="6"/>
      <c r="E1313" s="6"/>
      <c r="F1313" s="6"/>
      <c r="G1313" s="6"/>
      <c r="H1313" s="6"/>
      <c r="I1313" s="6"/>
    </row>
    <row r="1314" spans="2:9">
      <c r="B1314" s="6"/>
      <c r="D1314" s="6"/>
      <c r="E1314" s="6"/>
      <c r="F1314" s="6"/>
      <c r="G1314" s="6"/>
      <c r="H1314" s="6"/>
      <c r="I1314" s="6"/>
    </row>
    <row r="1315" spans="2:9">
      <c r="B1315" s="6"/>
      <c r="D1315" s="6"/>
      <c r="E1315" s="6"/>
      <c r="F1315" s="6"/>
      <c r="G1315" s="6"/>
      <c r="H1315" s="6"/>
      <c r="I1315" s="6"/>
    </row>
    <row r="1316" spans="2:9">
      <c r="B1316" s="6"/>
      <c r="C1316" s="6"/>
      <c r="D1316" s="6"/>
      <c r="E1316" s="6"/>
      <c r="F1316" s="6"/>
      <c r="G1316" s="6"/>
      <c r="H1316" s="6"/>
      <c r="I1316" s="6"/>
    </row>
    <row r="1317" spans="2:9">
      <c r="B1317" s="6"/>
      <c r="C1317" s="6"/>
      <c r="D1317" s="6"/>
      <c r="E1317" s="6"/>
      <c r="F1317" s="6"/>
      <c r="G1317" s="6"/>
      <c r="H1317" s="6"/>
      <c r="I1317" s="6"/>
    </row>
    <row r="1318" spans="2:9">
      <c r="B1318" s="6"/>
      <c r="D1318" s="6"/>
      <c r="E1318" s="6"/>
      <c r="F1318" s="6"/>
      <c r="G1318" s="6"/>
      <c r="H1318" s="6"/>
      <c r="I1318" s="6"/>
    </row>
    <row r="1319" spans="2:9">
      <c r="B1319" s="6"/>
      <c r="D1319" s="6"/>
      <c r="E1319" s="6"/>
      <c r="F1319" s="6"/>
      <c r="G1319" s="6"/>
      <c r="H1319" s="6"/>
      <c r="I1319" s="6"/>
    </row>
    <row r="1320" spans="2:9">
      <c r="B1320" s="6"/>
      <c r="D1320" s="6"/>
      <c r="E1320" s="6"/>
      <c r="F1320" s="6"/>
      <c r="G1320" s="6"/>
      <c r="H1320" s="6"/>
      <c r="I1320" s="6"/>
    </row>
    <row r="1321" spans="2:9">
      <c r="B1321" s="6"/>
      <c r="D1321" s="6"/>
      <c r="E1321" s="6"/>
      <c r="F1321" s="6"/>
      <c r="G1321" s="6"/>
      <c r="H1321" s="6"/>
      <c r="I1321" s="6"/>
    </row>
    <row r="1322" spans="2:9">
      <c r="B1322" s="6"/>
      <c r="D1322" s="6"/>
      <c r="E1322" s="6"/>
      <c r="F1322" s="6"/>
      <c r="G1322" s="6"/>
      <c r="H1322" s="6"/>
      <c r="I1322" s="6"/>
    </row>
    <row r="1323" spans="2:9">
      <c r="B1323" s="6"/>
      <c r="D1323" s="6"/>
      <c r="E1323" s="6"/>
      <c r="F1323" s="6"/>
      <c r="G1323" s="6"/>
      <c r="H1323" s="6"/>
      <c r="I1323" s="6"/>
    </row>
    <row r="1324" spans="2:9">
      <c r="B1324" s="6"/>
      <c r="D1324" s="6"/>
      <c r="E1324" s="6"/>
      <c r="F1324" s="6"/>
      <c r="G1324" s="6"/>
      <c r="H1324" s="6"/>
      <c r="I1324" s="6"/>
    </row>
    <row r="1325" spans="2:9">
      <c r="B1325" s="6"/>
      <c r="D1325" s="6"/>
      <c r="E1325" s="6"/>
      <c r="F1325" s="6"/>
      <c r="G1325" s="6"/>
      <c r="H1325" s="6"/>
      <c r="I1325" s="6"/>
    </row>
    <row r="1326" spans="2:9">
      <c r="B1326" s="6"/>
      <c r="D1326" s="6"/>
      <c r="E1326" s="6"/>
      <c r="F1326" s="6"/>
      <c r="G1326" s="6"/>
      <c r="H1326" s="6"/>
      <c r="I1326" s="6"/>
    </row>
    <row r="1327" spans="2:9">
      <c r="B1327" s="6"/>
      <c r="C1327" s="6"/>
      <c r="D1327" s="6"/>
      <c r="E1327" s="6"/>
      <c r="F1327" s="6"/>
      <c r="G1327" s="6"/>
      <c r="H1327" s="6"/>
      <c r="I1327" s="6"/>
    </row>
    <row r="1328" spans="2:9">
      <c r="B1328" s="6"/>
      <c r="C1328" s="6"/>
      <c r="D1328" s="6"/>
      <c r="E1328" s="6"/>
      <c r="F1328" s="6"/>
      <c r="G1328" s="6"/>
      <c r="H1328" s="6"/>
      <c r="I1328" s="6"/>
    </row>
    <row r="1329" spans="2:9">
      <c r="B1329" s="6"/>
      <c r="D1329" s="6"/>
      <c r="E1329" s="6"/>
      <c r="F1329" s="6"/>
      <c r="G1329" s="6"/>
      <c r="H1329" s="6"/>
      <c r="I1329" s="6"/>
    </row>
    <row r="1330" spans="2:9">
      <c r="B1330" s="6"/>
      <c r="D1330" s="6"/>
      <c r="E1330" s="6"/>
      <c r="F1330" s="6"/>
      <c r="G1330" s="6"/>
      <c r="H1330" s="6"/>
      <c r="I1330" s="6"/>
    </row>
    <row r="1331" spans="2:9">
      <c r="B1331" s="6"/>
      <c r="D1331" s="6"/>
      <c r="E1331" s="6"/>
      <c r="F1331" s="6"/>
      <c r="G1331" s="6"/>
      <c r="H1331" s="6"/>
      <c r="I1331" s="6"/>
    </row>
    <row r="1332" spans="2:9">
      <c r="B1332" s="6"/>
      <c r="D1332" s="6"/>
      <c r="E1332" s="6"/>
      <c r="F1332" s="6"/>
      <c r="G1332" s="6"/>
      <c r="H1332" s="6"/>
      <c r="I1332" s="6"/>
    </row>
    <row r="1333" spans="2:9">
      <c r="B1333" s="6"/>
      <c r="D1333" s="6"/>
      <c r="E1333" s="6"/>
      <c r="F1333" s="6"/>
      <c r="G1333" s="6"/>
      <c r="H1333" s="6"/>
      <c r="I1333" s="6"/>
    </row>
    <row r="1334" spans="2:9">
      <c r="B1334" s="6"/>
      <c r="D1334" s="6"/>
      <c r="E1334" s="6"/>
      <c r="F1334" s="6"/>
      <c r="G1334" s="6"/>
      <c r="H1334" s="6"/>
      <c r="I1334" s="6"/>
    </row>
    <row r="1335" spans="2:9">
      <c r="B1335" s="6"/>
      <c r="D1335" s="6"/>
      <c r="E1335" s="6"/>
      <c r="F1335" s="6"/>
      <c r="G1335" s="6"/>
      <c r="H1335" s="6"/>
      <c r="I1335" s="6"/>
    </row>
    <row r="1336" spans="2:9">
      <c r="B1336" s="6"/>
      <c r="D1336" s="6"/>
      <c r="E1336" s="6"/>
      <c r="F1336" s="6"/>
      <c r="G1336" s="6"/>
      <c r="H1336" s="6"/>
      <c r="I1336" s="6"/>
    </row>
    <row r="1337" spans="2:9">
      <c r="B1337" s="6"/>
      <c r="D1337" s="6"/>
      <c r="E1337" s="6"/>
      <c r="F1337" s="6"/>
      <c r="G1337" s="6"/>
      <c r="H1337" s="6"/>
      <c r="I1337" s="6"/>
    </row>
    <row r="1338" spans="2:9">
      <c r="B1338" s="6"/>
      <c r="D1338" s="6"/>
      <c r="E1338" s="6"/>
      <c r="F1338" s="6"/>
      <c r="G1338" s="6"/>
      <c r="H1338" s="6"/>
      <c r="I1338" s="6"/>
    </row>
    <row r="1339" spans="2:9">
      <c r="B1339" s="6"/>
      <c r="D1339" s="6"/>
      <c r="E1339" s="6"/>
      <c r="F1339" s="6"/>
      <c r="G1339" s="6"/>
      <c r="H1339" s="6"/>
      <c r="I1339" s="6"/>
    </row>
    <row r="1340" spans="2:9">
      <c r="B1340" s="6"/>
      <c r="C1340" s="6"/>
      <c r="D1340" s="6"/>
      <c r="E1340" s="6"/>
      <c r="F1340" s="6"/>
      <c r="G1340" s="6"/>
      <c r="H1340" s="6"/>
      <c r="I1340" s="6"/>
    </row>
    <row r="1341" spans="2:9">
      <c r="B1341" s="6"/>
      <c r="D1341" s="6"/>
      <c r="E1341" s="6"/>
      <c r="F1341" s="6"/>
      <c r="G1341" s="6"/>
      <c r="H1341" s="6"/>
      <c r="I1341" s="6"/>
    </row>
    <row r="1342" spans="2:9">
      <c r="B1342" s="6"/>
      <c r="D1342" s="6"/>
      <c r="E1342" s="6"/>
      <c r="F1342" s="6"/>
      <c r="G1342" s="6"/>
      <c r="H1342" s="6"/>
      <c r="I1342" s="6"/>
    </row>
    <row r="1343" spans="2:9">
      <c r="B1343" s="6"/>
      <c r="D1343" s="6"/>
      <c r="E1343" s="6"/>
      <c r="F1343" s="6"/>
      <c r="G1343" s="6"/>
      <c r="H1343" s="6"/>
      <c r="I1343" s="6"/>
    </row>
    <row r="1344" spans="2:9">
      <c r="B1344" s="6"/>
      <c r="D1344" s="6"/>
      <c r="E1344" s="6"/>
      <c r="F1344" s="6"/>
      <c r="G1344" s="6"/>
      <c r="H1344" s="6"/>
      <c r="I1344" s="6"/>
    </row>
    <row r="1345" spans="2:9">
      <c r="B1345" s="6"/>
      <c r="D1345" s="6"/>
      <c r="E1345" s="6"/>
      <c r="F1345" s="6"/>
      <c r="G1345" s="6"/>
      <c r="H1345" s="6"/>
      <c r="I1345" s="6"/>
    </row>
    <row r="1346" spans="2:9">
      <c r="B1346" s="6"/>
      <c r="D1346" s="6"/>
      <c r="E1346" s="6"/>
      <c r="F1346" s="6"/>
      <c r="G1346" s="6"/>
      <c r="H1346" s="6"/>
      <c r="I1346" s="6"/>
    </row>
    <row r="1347" spans="2:9">
      <c r="B1347" s="6"/>
      <c r="D1347" s="6"/>
      <c r="E1347" s="6"/>
      <c r="F1347" s="6"/>
      <c r="G1347" s="6"/>
      <c r="H1347" s="6"/>
      <c r="I1347" s="6"/>
    </row>
    <row r="1348" spans="2:9">
      <c r="B1348" s="6"/>
      <c r="D1348" s="6"/>
      <c r="E1348" s="6"/>
      <c r="F1348" s="6"/>
      <c r="G1348" s="6"/>
      <c r="H1348" s="6"/>
      <c r="I1348" s="6"/>
    </row>
    <row r="1349" spans="2:9">
      <c r="B1349" s="6"/>
      <c r="D1349" s="6"/>
      <c r="E1349" s="6"/>
      <c r="F1349" s="6"/>
      <c r="G1349" s="6"/>
      <c r="H1349" s="6"/>
      <c r="I1349" s="6"/>
    </row>
    <row r="1350" spans="2:9">
      <c r="B1350" s="6"/>
      <c r="D1350" s="6"/>
      <c r="E1350" s="6"/>
      <c r="F1350" s="6"/>
      <c r="G1350" s="6"/>
      <c r="H1350" s="6"/>
      <c r="I1350" s="6"/>
    </row>
    <row r="1351" spans="2:9">
      <c r="B1351" s="6"/>
      <c r="D1351" s="6"/>
      <c r="E1351" s="6"/>
      <c r="F1351" s="6"/>
      <c r="G1351" s="6"/>
      <c r="H1351" s="6"/>
      <c r="I1351" s="6"/>
    </row>
    <row r="1352" spans="2:9">
      <c r="B1352" s="6"/>
      <c r="C1352" s="6"/>
      <c r="D1352" s="6"/>
      <c r="E1352" s="6"/>
      <c r="F1352" s="6"/>
      <c r="G1352" s="6"/>
      <c r="H1352" s="6"/>
      <c r="I1352" s="6"/>
    </row>
    <row r="1353" spans="2:9">
      <c r="B1353" s="6"/>
      <c r="C1353" s="6"/>
      <c r="D1353" s="6"/>
      <c r="E1353" s="6"/>
      <c r="F1353" s="6"/>
      <c r="G1353" s="6"/>
      <c r="H1353" s="6"/>
      <c r="I1353" s="6"/>
    </row>
    <row r="1354" spans="2:9">
      <c r="B1354" s="6"/>
      <c r="D1354" s="6"/>
      <c r="E1354" s="6"/>
      <c r="F1354" s="6"/>
      <c r="G1354" s="6"/>
      <c r="H1354" s="6"/>
      <c r="I1354" s="6"/>
    </row>
    <row r="1355" spans="2:9">
      <c r="B1355" s="6"/>
      <c r="D1355" s="6"/>
      <c r="E1355" s="6"/>
      <c r="F1355" s="6"/>
      <c r="G1355" s="6"/>
      <c r="H1355" s="6"/>
      <c r="I1355" s="6"/>
    </row>
    <row r="1356" spans="2:9">
      <c r="B1356" s="6"/>
      <c r="D1356" s="6"/>
      <c r="E1356" s="6"/>
      <c r="F1356" s="6"/>
      <c r="G1356" s="6"/>
      <c r="H1356" s="6"/>
      <c r="I1356" s="6"/>
    </row>
    <row r="1357" spans="2:9">
      <c r="B1357" s="6"/>
      <c r="D1357" s="6"/>
      <c r="E1357" s="6"/>
      <c r="F1357" s="6"/>
      <c r="G1357" s="6"/>
      <c r="H1357" s="6"/>
      <c r="I1357" s="6"/>
    </row>
    <row r="1358" spans="2:9">
      <c r="B1358" s="6"/>
      <c r="D1358" s="6"/>
      <c r="E1358" s="6"/>
      <c r="F1358" s="6"/>
      <c r="G1358" s="6"/>
      <c r="H1358" s="6"/>
      <c r="I1358" s="6"/>
    </row>
    <row r="1359" spans="2:9">
      <c r="B1359" s="6"/>
      <c r="D1359" s="6"/>
      <c r="E1359" s="6"/>
      <c r="F1359" s="6"/>
      <c r="G1359" s="6"/>
      <c r="H1359" s="6"/>
      <c r="I1359" s="6"/>
    </row>
    <row r="1360" spans="2:9">
      <c r="B1360" s="6"/>
      <c r="D1360" s="6"/>
      <c r="E1360" s="6"/>
      <c r="F1360" s="6"/>
      <c r="G1360" s="6"/>
      <c r="H1360" s="6"/>
      <c r="I1360" s="6"/>
    </row>
    <row r="1361" spans="2:9">
      <c r="B1361" s="6"/>
      <c r="D1361" s="6"/>
      <c r="E1361" s="6"/>
      <c r="F1361" s="6"/>
      <c r="G1361" s="6"/>
      <c r="H1361" s="6"/>
      <c r="I1361" s="6"/>
    </row>
    <row r="1362" spans="2:9">
      <c r="B1362" s="6"/>
      <c r="D1362" s="6"/>
      <c r="E1362" s="6"/>
      <c r="F1362" s="6"/>
      <c r="G1362" s="6"/>
      <c r="H1362" s="6"/>
      <c r="I1362" s="6"/>
    </row>
    <row r="1363" spans="2:9">
      <c r="B1363" s="6"/>
      <c r="D1363" s="6"/>
      <c r="E1363" s="6"/>
      <c r="F1363" s="6"/>
      <c r="G1363" s="6"/>
      <c r="H1363" s="6"/>
      <c r="I1363" s="6"/>
    </row>
    <row r="1364" spans="2:9">
      <c r="B1364" s="6"/>
      <c r="D1364" s="6"/>
      <c r="E1364" s="6"/>
      <c r="F1364" s="6"/>
      <c r="G1364" s="6"/>
      <c r="H1364" s="6"/>
      <c r="I1364" s="6"/>
    </row>
    <row r="1365" spans="2:9">
      <c r="B1365" s="6"/>
      <c r="C1365" s="6"/>
      <c r="D1365" s="6"/>
      <c r="E1365" s="6"/>
      <c r="F1365" s="6"/>
      <c r="G1365" s="6"/>
      <c r="H1365" s="6"/>
      <c r="I1365" s="6"/>
    </row>
    <row r="1366" spans="2:9">
      <c r="B1366" s="6"/>
      <c r="D1366" s="6"/>
      <c r="E1366" s="6"/>
      <c r="F1366" s="6"/>
      <c r="G1366" s="6"/>
      <c r="H1366" s="6"/>
      <c r="I1366" s="6"/>
    </row>
    <row r="1367" spans="2:9">
      <c r="B1367" s="6"/>
      <c r="D1367" s="6"/>
      <c r="E1367" s="6"/>
      <c r="F1367" s="6"/>
      <c r="G1367" s="6"/>
      <c r="H1367" s="6"/>
      <c r="I1367" s="6"/>
    </row>
    <row r="1368" spans="2:9">
      <c r="B1368" s="6"/>
      <c r="D1368" s="6"/>
      <c r="E1368" s="6"/>
      <c r="F1368" s="6"/>
      <c r="G1368" s="6"/>
      <c r="H1368" s="6"/>
      <c r="I1368" s="6"/>
    </row>
    <row r="1369" spans="2:9">
      <c r="B1369" s="6"/>
      <c r="D1369" s="6"/>
      <c r="E1369" s="6"/>
      <c r="F1369" s="6"/>
      <c r="G1369" s="6"/>
      <c r="H1369" s="6"/>
      <c r="I1369" s="6"/>
    </row>
    <row r="1370" spans="2:9">
      <c r="B1370" s="6"/>
      <c r="D1370" s="6"/>
      <c r="E1370" s="6"/>
      <c r="F1370" s="6"/>
      <c r="G1370" s="6"/>
      <c r="H1370" s="6"/>
      <c r="I1370" s="6"/>
    </row>
    <row r="1371" spans="2:9">
      <c r="B1371" s="6"/>
      <c r="D1371" s="6"/>
      <c r="E1371" s="6"/>
      <c r="F1371" s="6"/>
      <c r="G1371" s="6"/>
      <c r="H1371" s="6"/>
      <c r="I1371" s="6"/>
    </row>
    <row r="1372" spans="2:9">
      <c r="B1372" s="6"/>
      <c r="D1372" s="6"/>
      <c r="E1372" s="6"/>
      <c r="F1372" s="6"/>
      <c r="G1372" s="6"/>
      <c r="H1372" s="6"/>
      <c r="I1372" s="6"/>
    </row>
    <row r="1373" spans="2:9">
      <c r="B1373" s="6"/>
      <c r="D1373" s="6"/>
      <c r="E1373" s="6"/>
      <c r="F1373" s="6"/>
      <c r="G1373" s="6"/>
      <c r="H1373" s="6"/>
      <c r="I1373" s="6"/>
    </row>
    <row r="1374" spans="2:9">
      <c r="B1374" s="6"/>
      <c r="D1374" s="6"/>
      <c r="E1374" s="6"/>
      <c r="F1374" s="6"/>
      <c r="G1374" s="6"/>
      <c r="H1374" s="6"/>
      <c r="I1374" s="6"/>
    </row>
    <row r="1375" spans="2:9">
      <c r="B1375" s="6"/>
      <c r="C1375" s="6"/>
      <c r="D1375" s="6"/>
      <c r="E1375" s="6"/>
      <c r="F1375" s="6"/>
      <c r="G1375" s="6"/>
      <c r="H1375" s="6"/>
      <c r="I1375" s="6"/>
    </row>
    <row r="1376" spans="2:9">
      <c r="B1376" s="6"/>
      <c r="C1376" s="6"/>
      <c r="D1376" s="6"/>
      <c r="E1376" s="6"/>
      <c r="F1376" s="6"/>
      <c r="G1376" s="6"/>
      <c r="H1376" s="6"/>
      <c r="I1376" s="6"/>
    </row>
    <row r="1377" spans="2:9">
      <c r="B1377" s="6"/>
      <c r="D1377" s="6"/>
      <c r="E1377" s="6"/>
      <c r="F1377" s="6"/>
      <c r="G1377" s="6"/>
      <c r="H1377" s="6"/>
      <c r="I1377" s="6"/>
    </row>
    <row r="1378" spans="2:9">
      <c r="B1378" s="6"/>
      <c r="D1378" s="6"/>
      <c r="E1378" s="6"/>
      <c r="F1378" s="6"/>
      <c r="G1378" s="6"/>
      <c r="H1378" s="6"/>
      <c r="I1378" s="6"/>
    </row>
    <row r="1379" spans="2:9">
      <c r="B1379" s="6"/>
      <c r="D1379" s="6"/>
      <c r="E1379" s="6"/>
      <c r="F1379" s="6"/>
      <c r="G1379" s="6"/>
      <c r="H1379" s="6"/>
      <c r="I1379" s="6"/>
    </row>
    <row r="1380" spans="2:9">
      <c r="B1380" s="6"/>
      <c r="D1380" s="6"/>
      <c r="E1380" s="6"/>
      <c r="F1380" s="6"/>
      <c r="G1380" s="6"/>
      <c r="H1380" s="6"/>
      <c r="I1380" s="6"/>
    </row>
    <row r="1381" spans="2:9">
      <c r="B1381" s="6"/>
      <c r="D1381" s="6"/>
      <c r="E1381" s="6"/>
      <c r="F1381" s="6"/>
      <c r="G1381" s="6"/>
      <c r="H1381" s="6"/>
      <c r="I1381" s="6"/>
    </row>
    <row r="1382" spans="2:9">
      <c r="B1382" s="6"/>
      <c r="D1382" s="6"/>
      <c r="E1382" s="6"/>
      <c r="F1382" s="6"/>
      <c r="G1382" s="6"/>
      <c r="H1382" s="6"/>
      <c r="I1382" s="6"/>
    </row>
    <row r="1383" spans="2:9">
      <c r="B1383" s="6"/>
      <c r="D1383" s="6"/>
      <c r="E1383" s="6"/>
      <c r="F1383" s="6"/>
      <c r="G1383" s="6"/>
      <c r="H1383" s="6"/>
      <c r="I1383" s="6"/>
    </row>
    <row r="1384" spans="2:9">
      <c r="B1384" s="6"/>
      <c r="D1384" s="6"/>
      <c r="E1384" s="6"/>
      <c r="F1384" s="6"/>
      <c r="G1384" s="6"/>
      <c r="H1384" s="6"/>
      <c r="I1384" s="6"/>
    </row>
    <row r="1385" spans="2:9">
      <c r="B1385" s="6"/>
      <c r="D1385" s="6"/>
      <c r="E1385" s="6"/>
      <c r="F1385" s="6"/>
      <c r="G1385" s="6"/>
      <c r="H1385" s="6"/>
      <c r="I1385" s="6"/>
    </row>
    <row r="1386" spans="2:9">
      <c r="B1386" s="6"/>
      <c r="D1386" s="6"/>
      <c r="E1386" s="6"/>
      <c r="F1386" s="6"/>
      <c r="G1386" s="6"/>
      <c r="H1386" s="6"/>
      <c r="I1386" s="6"/>
    </row>
    <row r="1387" spans="2:9">
      <c r="B1387" s="6"/>
      <c r="D1387" s="6"/>
      <c r="E1387" s="6"/>
      <c r="F1387" s="6"/>
      <c r="G1387" s="6"/>
      <c r="H1387" s="6"/>
      <c r="I1387" s="6"/>
    </row>
    <row r="1388" spans="2:9">
      <c r="B1388" s="6"/>
      <c r="C1388" s="6"/>
      <c r="D1388" s="6"/>
      <c r="E1388" s="6"/>
      <c r="F1388" s="6"/>
      <c r="G1388" s="6"/>
      <c r="H1388" s="6"/>
      <c r="I1388" s="6"/>
    </row>
    <row r="1389" spans="2:9">
      <c r="B1389" s="6"/>
      <c r="C1389" s="6"/>
      <c r="D1389" s="6"/>
      <c r="E1389" s="6"/>
      <c r="F1389" s="6"/>
      <c r="G1389" s="6"/>
      <c r="H1389" s="6"/>
      <c r="I1389" s="6"/>
    </row>
    <row r="1390" spans="2:9">
      <c r="B1390" s="6"/>
      <c r="D1390" s="6"/>
      <c r="E1390" s="6"/>
      <c r="F1390" s="6"/>
      <c r="G1390" s="6"/>
      <c r="H1390" s="6"/>
      <c r="I1390" s="6"/>
    </row>
    <row r="1391" spans="2:9">
      <c r="B1391" s="6"/>
      <c r="D1391" s="6"/>
      <c r="E1391" s="6"/>
      <c r="F1391" s="6"/>
      <c r="G1391" s="6"/>
      <c r="H1391" s="6"/>
      <c r="I1391" s="6"/>
    </row>
    <row r="1392" spans="2:9">
      <c r="B1392" s="6"/>
      <c r="D1392" s="6"/>
      <c r="E1392" s="6"/>
      <c r="F1392" s="6"/>
      <c r="G1392" s="6"/>
      <c r="H1392" s="6"/>
      <c r="I1392" s="6"/>
    </row>
    <row r="1393" spans="2:9">
      <c r="B1393" s="6"/>
      <c r="D1393" s="6"/>
      <c r="E1393" s="6"/>
      <c r="F1393" s="6"/>
      <c r="G1393" s="6"/>
      <c r="H1393" s="6"/>
      <c r="I1393" s="6"/>
    </row>
    <row r="1394" spans="2:9">
      <c r="B1394" s="6"/>
      <c r="D1394" s="6"/>
      <c r="E1394" s="6"/>
      <c r="F1394" s="6"/>
      <c r="G1394" s="6"/>
      <c r="H1394" s="6"/>
      <c r="I1394" s="6"/>
    </row>
    <row r="1395" spans="2:9">
      <c r="B1395" s="6"/>
      <c r="D1395" s="6"/>
      <c r="E1395" s="6"/>
      <c r="F1395" s="6"/>
      <c r="G1395" s="6"/>
      <c r="H1395" s="6"/>
      <c r="I1395" s="6"/>
    </row>
    <row r="1396" spans="2:9">
      <c r="B1396" s="6"/>
      <c r="D1396" s="6"/>
      <c r="E1396" s="6"/>
      <c r="F1396" s="6"/>
      <c r="G1396" s="6"/>
      <c r="H1396" s="6"/>
      <c r="I1396" s="6"/>
    </row>
    <row r="1397" spans="2:9">
      <c r="B1397" s="6"/>
      <c r="D1397" s="6"/>
      <c r="E1397" s="6"/>
      <c r="F1397" s="6"/>
      <c r="G1397" s="6"/>
      <c r="H1397" s="6"/>
      <c r="I1397" s="6"/>
    </row>
    <row r="1398" spans="2:9">
      <c r="B1398" s="6"/>
      <c r="D1398" s="6"/>
      <c r="E1398" s="6"/>
      <c r="F1398" s="6"/>
      <c r="G1398" s="6"/>
      <c r="H1398" s="6"/>
      <c r="I1398" s="6"/>
    </row>
    <row r="1399" spans="2:9">
      <c r="B1399" s="6"/>
      <c r="D1399" s="6"/>
      <c r="E1399" s="6"/>
      <c r="F1399" s="6"/>
      <c r="G1399" s="6"/>
      <c r="H1399" s="6"/>
      <c r="I1399" s="6"/>
    </row>
    <row r="1400" spans="2:9">
      <c r="B1400" s="6"/>
      <c r="D1400" s="6"/>
      <c r="E1400" s="6"/>
      <c r="F1400" s="6"/>
      <c r="G1400" s="6"/>
      <c r="H1400" s="6"/>
      <c r="I1400" s="6"/>
    </row>
    <row r="1401" spans="2:9">
      <c r="B1401" s="6"/>
      <c r="C1401" s="6"/>
      <c r="D1401" s="6"/>
      <c r="E1401" s="6"/>
      <c r="F1401" s="6"/>
      <c r="G1401" s="6"/>
      <c r="H1401" s="6"/>
      <c r="I1401" s="6"/>
    </row>
    <row r="1402" spans="2:9">
      <c r="B1402" s="6"/>
      <c r="D1402" s="6"/>
      <c r="E1402" s="6"/>
      <c r="F1402" s="6"/>
      <c r="G1402" s="6"/>
      <c r="H1402" s="6"/>
      <c r="I1402" s="6"/>
    </row>
    <row r="1403" spans="2:9">
      <c r="B1403" s="6"/>
      <c r="D1403" s="6"/>
      <c r="E1403" s="6"/>
      <c r="F1403" s="6"/>
      <c r="G1403" s="6"/>
      <c r="H1403" s="6"/>
      <c r="I1403" s="6"/>
    </row>
    <row r="1404" spans="2:9">
      <c r="B1404" s="6"/>
      <c r="D1404" s="6"/>
      <c r="E1404" s="6"/>
      <c r="F1404" s="6"/>
      <c r="G1404" s="6"/>
      <c r="H1404" s="6"/>
      <c r="I1404" s="6"/>
    </row>
    <row r="1405" spans="2:9">
      <c r="B1405" s="6"/>
      <c r="D1405" s="6"/>
      <c r="E1405" s="6"/>
      <c r="F1405" s="6"/>
      <c r="G1405" s="6"/>
      <c r="H1405" s="6"/>
      <c r="I1405" s="6"/>
    </row>
    <row r="1406" spans="2:9">
      <c r="B1406" s="6"/>
      <c r="D1406" s="6"/>
      <c r="E1406" s="6"/>
      <c r="F1406" s="6"/>
      <c r="G1406" s="6"/>
      <c r="H1406" s="6"/>
      <c r="I1406" s="6"/>
    </row>
    <row r="1407" spans="2:9">
      <c r="B1407" s="6"/>
      <c r="D1407" s="6"/>
      <c r="E1407" s="6"/>
      <c r="F1407" s="6"/>
      <c r="G1407" s="6"/>
      <c r="H1407" s="6"/>
      <c r="I1407" s="6"/>
    </row>
    <row r="1408" spans="2:9">
      <c r="B1408" s="6"/>
      <c r="D1408" s="6"/>
      <c r="E1408" s="6"/>
      <c r="F1408" s="6"/>
      <c r="G1408" s="6"/>
      <c r="H1408" s="6"/>
      <c r="I1408" s="6"/>
    </row>
    <row r="1409" spans="2:9">
      <c r="B1409" s="6"/>
      <c r="D1409" s="6"/>
      <c r="E1409" s="6"/>
      <c r="F1409" s="6"/>
      <c r="G1409" s="6"/>
      <c r="H1409" s="6"/>
      <c r="I1409" s="6"/>
    </row>
    <row r="1410" spans="2:9">
      <c r="B1410" s="6"/>
      <c r="D1410" s="6"/>
      <c r="E1410" s="6"/>
      <c r="F1410" s="6"/>
      <c r="G1410" s="6"/>
      <c r="H1410" s="6"/>
      <c r="I1410" s="6"/>
    </row>
    <row r="1411" spans="2:9">
      <c r="B1411" s="6"/>
      <c r="D1411" s="6"/>
      <c r="E1411" s="6"/>
      <c r="F1411" s="6"/>
      <c r="G1411" s="6"/>
      <c r="H1411" s="6"/>
      <c r="I1411" s="6"/>
    </row>
    <row r="1412" spans="2:9">
      <c r="B1412" s="6"/>
      <c r="C1412" s="6"/>
      <c r="D1412" s="6"/>
      <c r="E1412" s="6"/>
      <c r="F1412" s="6"/>
      <c r="G1412" s="6"/>
      <c r="H1412" s="6"/>
      <c r="I1412" s="6"/>
    </row>
    <row r="1413" spans="2:9">
      <c r="B1413" s="6"/>
      <c r="C1413" s="6"/>
      <c r="D1413" s="6"/>
      <c r="E1413" s="6"/>
      <c r="F1413" s="6"/>
      <c r="G1413" s="6"/>
      <c r="H1413" s="6"/>
      <c r="I1413" s="6"/>
    </row>
    <row r="1414" spans="2:9">
      <c r="B1414" s="6"/>
      <c r="D1414" s="6"/>
      <c r="E1414" s="6"/>
      <c r="F1414" s="6"/>
      <c r="G1414" s="6"/>
      <c r="H1414" s="6"/>
      <c r="I1414" s="6"/>
    </row>
    <row r="1415" spans="2:9">
      <c r="B1415" s="6"/>
      <c r="D1415" s="6"/>
      <c r="E1415" s="6"/>
      <c r="F1415" s="6"/>
      <c r="G1415" s="6"/>
      <c r="H1415" s="6"/>
      <c r="I1415" s="6"/>
    </row>
    <row r="1416" spans="2:9">
      <c r="B1416" s="6"/>
      <c r="D1416" s="6"/>
      <c r="E1416" s="6"/>
      <c r="F1416" s="6"/>
      <c r="G1416" s="6"/>
      <c r="H1416" s="6"/>
      <c r="I1416" s="6"/>
    </row>
    <row r="1417" spans="2:9">
      <c r="B1417" s="6"/>
      <c r="D1417" s="6"/>
      <c r="E1417" s="6"/>
      <c r="F1417" s="6"/>
      <c r="G1417" s="6"/>
      <c r="H1417" s="6"/>
      <c r="I1417" s="6"/>
    </row>
    <row r="1418" spans="2:9">
      <c r="B1418" s="6"/>
      <c r="D1418" s="6"/>
      <c r="E1418" s="6"/>
      <c r="F1418" s="6"/>
      <c r="G1418" s="6"/>
      <c r="H1418" s="6"/>
      <c r="I1418" s="6"/>
    </row>
    <row r="1419" spans="2:9">
      <c r="B1419" s="6"/>
      <c r="D1419" s="6"/>
      <c r="E1419" s="6"/>
      <c r="F1419" s="6"/>
      <c r="G1419" s="6"/>
      <c r="H1419" s="6"/>
      <c r="I1419" s="6"/>
    </row>
    <row r="1420" spans="2:9">
      <c r="B1420" s="6"/>
      <c r="D1420" s="6"/>
      <c r="E1420" s="6"/>
      <c r="F1420" s="6"/>
      <c r="G1420" s="6"/>
      <c r="H1420" s="6"/>
      <c r="I1420" s="6"/>
    </row>
    <row r="1421" spans="2:9">
      <c r="B1421" s="6"/>
      <c r="D1421" s="6"/>
      <c r="E1421" s="6"/>
      <c r="F1421" s="6"/>
      <c r="G1421" s="6"/>
      <c r="H1421" s="6"/>
      <c r="I1421" s="6"/>
    </row>
    <row r="1422" spans="2:9">
      <c r="B1422" s="6"/>
      <c r="D1422" s="6"/>
      <c r="E1422" s="6"/>
      <c r="F1422" s="6"/>
      <c r="G1422" s="6"/>
      <c r="H1422" s="6"/>
      <c r="I1422" s="6"/>
    </row>
    <row r="1423" spans="2:9">
      <c r="B1423" s="6"/>
      <c r="D1423" s="6"/>
      <c r="E1423" s="6"/>
      <c r="F1423" s="6"/>
      <c r="G1423" s="6"/>
      <c r="H1423" s="6"/>
      <c r="I1423" s="6"/>
    </row>
    <row r="1424" spans="2:9">
      <c r="B1424" s="6"/>
      <c r="C1424" s="6"/>
      <c r="D1424" s="6"/>
      <c r="E1424" s="6"/>
      <c r="F1424" s="6"/>
      <c r="G1424" s="6"/>
      <c r="H1424" s="6"/>
      <c r="I1424" s="6"/>
    </row>
    <row r="1425" spans="2:9">
      <c r="B1425" s="6"/>
      <c r="D1425" s="6"/>
      <c r="E1425" s="6"/>
      <c r="F1425" s="6"/>
      <c r="G1425" s="6"/>
      <c r="H1425" s="6"/>
      <c r="I1425" s="6"/>
    </row>
    <row r="1426" spans="2:9">
      <c r="B1426" s="6"/>
      <c r="D1426" s="6"/>
      <c r="E1426" s="6"/>
      <c r="F1426" s="6"/>
      <c r="G1426" s="6"/>
      <c r="H1426" s="6"/>
      <c r="I1426" s="6"/>
    </row>
    <row r="1427" spans="2:9">
      <c r="B1427" s="6"/>
      <c r="D1427" s="6"/>
      <c r="E1427" s="6"/>
      <c r="F1427" s="6"/>
      <c r="G1427" s="6"/>
      <c r="H1427" s="6"/>
      <c r="I1427" s="6"/>
    </row>
    <row r="1428" spans="2:9">
      <c r="B1428" s="6"/>
      <c r="D1428" s="6"/>
      <c r="E1428" s="6"/>
      <c r="F1428" s="6"/>
      <c r="G1428" s="6"/>
      <c r="H1428" s="6"/>
      <c r="I1428" s="6"/>
    </row>
    <row r="1429" spans="2:9">
      <c r="B1429" s="6"/>
      <c r="D1429" s="6"/>
      <c r="E1429" s="6"/>
      <c r="F1429" s="6"/>
      <c r="G1429" s="6"/>
      <c r="H1429" s="6"/>
      <c r="I1429" s="6"/>
    </row>
    <row r="1430" spans="2:9">
      <c r="B1430" s="6"/>
      <c r="D1430" s="6"/>
      <c r="E1430" s="6"/>
      <c r="F1430" s="6"/>
      <c r="G1430" s="6"/>
      <c r="H1430" s="6"/>
      <c r="I1430" s="6"/>
    </row>
    <row r="1431" spans="2:9">
      <c r="B1431" s="6"/>
      <c r="D1431" s="6"/>
      <c r="E1431" s="6"/>
      <c r="F1431" s="6"/>
      <c r="G1431" s="6"/>
      <c r="H1431" s="6"/>
      <c r="I1431" s="6"/>
    </row>
    <row r="1432" spans="2:9">
      <c r="B1432" s="6"/>
      <c r="D1432" s="6"/>
      <c r="E1432" s="6"/>
      <c r="F1432" s="6"/>
      <c r="G1432" s="6"/>
      <c r="H1432" s="6"/>
      <c r="I1432" s="6"/>
    </row>
    <row r="1433" spans="2:9">
      <c r="B1433" s="6"/>
      <c r="D1433" s="6"/>
      <c r="E1433" s="6"/>
      <c r="F1433" s="6"/>
      <c r="G1433" s="6"/>
      <c r="H1433" s="6"/>
      <c r="I1433" s="6"/>
    </row>
    <row r="1434" spans="2:9">
      <c r="B1434" s="6"/>
      <c r="D1434" s="6"/>
      <c r="E1434" s="6"/>
      <c r="F1434" s="6"/>
      <c r="G1434" s="6"/>
      <c r="H1434" s="6"/>
      <c r="I1434" s="6"/>
    </row>
    <row r="1435" spans="2:9">
      <c r="B1435" s="6"/>
      <c r="C1435" s="6"/>
      <c r="D1435" s="6"/>
      <c r="E1435" s="6"/>
      <c r="F1435" s="6"/>
      <c r="G1435" s="6"/>
      <c r="H1435" s="6"/>
      <c r="I1435" s="6"/>
    </row>
    <row r="1436" spans="2:9">
      <c r="B1436" s="6"/>
      <c r="C1436" s="6"/>
      <c r="D1436" s="6"/>
      <c r="E1436" s="6"/>
      <c r="F1436" s="6"/>
      <c r="G1436" s="6"/>
      <c r="H1436" s="6"/>
      <c r="I1436" s="6"/>
    </row>
    <row r="1437" spans="2:9">
      <c r="B1437" s="6"/>
      <c r="C1437" s="6"/>
      <c r="D1437" s="6"/>
      <c r="E1437" s="6"/>
      <c r="F1437" s="6"/>
      <c r="G1437" s="6"/>
      <c r="H1437" s="6"/>
      <c r="I1437" s="6"/>
    </row>
    <row r="1438" spans="2:9">
      <c r="B1438" s="6"/>
      <c r="D1438" s="6"/>
      <c r="E1438" s="6"/>
      <c r="F1438" s="6"/>
      <c r="G1438" s="6"/>
      <c r="H1438" s="6"/>
      <c r="I1438" s="6"/>
    </row>
    <row r="1439" spans="2:9">
      <c r="B1439" s="6"/>
      <c r="D1439" s="6"/>
      <c r="E1439" s="6"/>
      <c r="F1439" s="6"/>
      <c r="G1439" s="6"/>
      <c r="H1439" s="6"/>
      <c r="I1439" s="6"/>
    </row>
    <row r="1440" spans="2:9">
      <c r="B1440" s="6"/>
      <c r="D1440" s="6"/>
      <c r="E1440" s="6"/>
      <c r="F1440" s="6"/>
      <c r="G1440" s="6"/>
      <c r="H1440" s="6"/>
      <c r="I1440" s="6"/>
    </row>
    <row r="1441" spans="2:9">
      <c r="B1441" s="6"/>
      <c r="D1441" s="6"/>
      <c r="E1441" s="6"/>
      <c r="F1441" s="6"/>
      <c r="G1441" s="6"/>
      <c r="H1441" s="6"/>
      <c r="I1441" s="6"/>
    </row>
    <row r="1442" spans="2:9">
      <c r="B1442" s="6"/>
      <c r="D1442" s="6"/>
      <c r="E1442" s="6"/>
      <c r="F1442" s="6"/>
      <c r="G1442" s="6"/>
      <c r="H1442" s="6"/>
      <c r="I1442" s="6"/>
    </row>
    <row r="1443" spans="2:9">
      <c r="B1443" s="6"/>
      <c r="D1443" s="6"/>
      <c r="E1443" s="6"/>
      <c r="F1443" s="6"/>
      <c r="G1443" s="6"/>
      <c r="H1443" s="6"/>
      <c r="I1443" s="6"/>
    </row>
    <row r="1444" spans="2:9">
      <c r="B1444" s="6"/>
      <c r="D1444" s="6"/>
      <c r="E1444" s="6"/>
      <c r="F1444" s="6"/>
      <c r="G1444" s="6"/>
      <c r="H1444" s="6"/>
      <c r="I1444" s="6"/>
    </row>
    <row r="1445" spans="2:9">
      <c r="B1445" s="6"/>
      <c r="D1445" s="6"/>
      <c r="E1445" s="6"/>
      <c r="F1445" s="6"/>
      <c r="G1445" s="6"/>
      <c r="H1445" s="6"/>
      <c r="I1445" s="6"/>
    </row>
    <row r="1446" spans="2:9">
      <c r="B1446" s="6"/>
      <c r="D1446" s="6"/>
      <c r="E1446" s="6"/>
      <c r="F1446" s="6"/>
      <c r="G1446" s="6"/>
      <c r="H1446" s="6"/>
      <c r="I1446" s="6"/>
    </row>
    <row r="1447" spans="2:9">
      <c r="B1447" s="6"/>
      <c r="D1447" s="6"/>
      <c r="E1447" s="6"/>
      <c r="F1447" s="6"/>
      <c r="G1447" s="6"/>
      <c r="H1447" s="6"/>
      <c r="I1447" s="6"/>
    </row>
    <row r="1448" spans="2:9">
      <c r="B1448" s="6"/>
      <c r="C1448" s="6"/>
      <c r="D1448" s="6"/>
      <c r="E1448" s="6"/>
      <c r="F1448" s="6"/>
      <c r="G1448" s="6"/>
      <c r="H1448" s="6"/>
      <c r="I1448" s="6"/>
    </row>
    <row r="1449" spans="2:9">
      <c r="B1449" s="6"/>
      <c r="C1449" s="6"/>
      <c r="D1449" s="6"/>
      <c r="E1449" s="6"/>
      <c r="F1449" s="6"/>
      <c r="G1449" s="6"/>
      <c r="H1449" s="6"/>
      <c r="I1449" s="6"/>
    </row>
    <row r="1450" spans="2:9">
      <c r="B1450" s="6"/>
      <c r="D1450" s="6"/>
      <c r="E1450" s="6"/>
      <c r="F1450" s="6"/>
      <c r="G1450" s="6"/>
      <c r="H1450" s="6"/>
      <c r="I1450" s="6"/>
    </row>
    <row r="1451" spans="2:9">
      <c r="B1451" s="6"/>
      <c r="D1451" s="6"/>
      <c r="E1451" s="6"/>
      <c r="F1451" s="6"/>
      <c r="G1451" s="6"/>
      <c r="H1451" s="6"/>
      <c r="I1451" s="6"/>
    </row>
    <row r="1452" spans="2:9">
      <c r="B1452" s="6"/>
      <c r="D1452" s="6"/>
      <c r="E1452" s="6"/>
      <c r="F1452" s="6"/>
      <c r="G1452" s="6"/>
      <c r="H1452" s="6"/>
      <c r="I1452" s="6"/>
    </row>
    <row r="1453" spans="2:9">
      <c r="B1453" s="6"/>
      <c r="D1453" s="6"/>
      <c r="E1453" s="6"/>
      <c r="F1453" s="6"/>
      <c r="G1453" s="6"/>
      <c r="H1453" s="6"/>
      <c r="I1453" s="6"/>
    </row>
    <row r="1454" spans="2:9">
      <c r="B1454" s="6"/>
      <c r="D1454" s="6"/>
      <c r="E1454" s="6"/>
      <c r="F1454" s="6"/>
      <c r="G1454" s="6"/>
      <c r="H1454" s="6"/>
      <c r="I1454" s="6"/>
    </row>
    <row r="1455" spans="2:9">
      <c r="B1455" s="6"/>
      <c r="D1455" s="6"/>
      <c r="E1455" s="6"/>
      <c r="F1455" s="6"/>
      <c r="G1455" s="6"/>
      <c r="H1455" s="6"/>
      <c r="I1455" s="6"/>
    </row>
    <row r="1456" spans="2:9">
      <c r="B1456" s="6"/>
      <c r="D1456" s="6"/>
      <c r="E1456" s="6"/>
      <c r="F1456" s="6"/>
      <c r="G1456" s="6"/>
      <c r="H1456" s="6"/>
      <c r="I1456" s="6"/>
    </row>
    <row r="1457" spans="2:9">
      <c r="B1457" s="6"/>
      <c r="D1457" s="6"/>
      <c r="E1457" s="6"/>
      <c r="F1457" s="6"/>
      <c r="G1457" s="6"/>
      <c r="H1457" s="6"/>
      <c r="I1457" s="6"/>
    </row>
    <row r="1458" spans="2:9">
      <c r="B1458" s="6"/>
      <c r="D1458" s="6"/>
      <c r="E1458" s="6"/>
      <c r="F1458" s="6"/>
      <c r="G1458" s="6"/>
      <c r="H1458" s="6"/>
      <c r="I1458" s="6"/>
    </row>
    <row r="1459" spans="2:9">
      <c r="B1459" s="6"/>
      <c r="D1459" s="6"/>
      <c r="E1459" s="6"/>
      <c r="F1459" s="6"/>
      <c r="G1459" s="6"/>
      <c r="H1459" s="6"/>
      <c r="I1459" s="6"/>
    </row>
    <row r="1460" spans="2:9">
      <c r="B1460" s="6"/>
      <c r="C1460" s="6"/>
      <c r="D1460" s="6"/>
      <c r="E1460" s="6"/>
      <c r="F1460" s="6"/>
      <c r="G1460" s="6"/>
      <c r="H1460" s="6"/>
      <c r="I1460" s="6"/>
    </row>
    <row r="1461" spans="2:9">
      <c r="B1461" s="6"/>
      <c r="C1461" s="6"/>
      <c r="D1461" s="6"/>
      <c r="E1461" s="6"/>
      <c r="F1461" s="6"/>
      <c r="G1461" s="6"/>
      <c r="H1461" s="6"/>
      <c r="I1461" s="6"/>
    </row>
    <row r="1462" spans="2:9">
      <c r="B1462" s="6"/>
      <c r="D1462" s="6"/>
      <c r="E1462" s="6"/>
      <c r="F1462" s="6"/>
      <c r="G1462" s="6"/>
      <c r="H1462" s="6"/>
      <c r="I1462" s="6"/>
    </row>
    <row r="1463" spans="2:9">
      <c r="B1463" s="6"/>
      <c r="D1463" s="6"/>
      <c r="E1463" s="6"/>
      <c r="F1463" s="6"/>
      <c r="G1463" s="6"/>
      <c r="H1463" s="6"/>
      <c r="I1463" s="6"/>
    </row>
    <row r="1464" spans="2:9">
      <c r="B1464" s="6"/>
      <c r="D1464" s="6"/>
      <c r="E1464" s="6"/>
      <c r="F1464" s="6"/>
      <c r="G1464" s="6"/>
      <c r="H1464" s="6"/>
      <c r="I1464" s="6"/>
    </row>
    <row r="1465" spans="2:9">
      <c r="B1465" s="6"/>
      <c r="D1465" s="6"/>
      <c r="E1465" s="6"/>
      <c r="F1465" s="6"/>
      <c r="G1465" s="6"/>
      <c r="H1465" s="6"/>
      <c r="I1465" s="6"/>
    </row>
    <row r="1466" spans="2:9">
      <c r="B1466" s="6"/>
      <c r="D1466" s="6"/>
      <c r="E1466" s="6"/>
      <c r="F1466" s="6"/>
      <c r="G1466" s="6"/>
      <c r="H1466" s="6"/>
      <c r="I1466" s="6"/>
    </row>
    <row r="1467" spans="2:9">
      <c r="B1467" s="6"/>
      <c r="D1467" s="6"/>
      <c r="E1467" s="6"/>
      <c r="F1467" s="6"/>
      <c r="G1467" s="6"/>
      <c r="H1467" s="6"/>
      <c r="I1467" s="6"/>
    </row>
    <row r="1468" spans="2:9">
      <c r="B1468" s="6"/>
      <c r="D1468" s="6"/>
      <c r="E1468" s="6"/>
      <c r="F1468" s="6"/>
      <c r="G1468" s="6"/>
      <c r="H1468" s="6"/>
      <c r="I1468" s="6"/>
    </row>
    <row r="1469" spans="2:9">
      <c r="B1469" s="6"/>
      <c r="D1469" s="6"/>
      <c r="E1469" s="6"/>
      <c r="F1469" s="6"/>
      <c r="G1469" s="6"/>
      <c r="H1469" s="6"/>
      <c r="I1469" s="6"/>
    </row>
    <row r="1470" spans="2:9">
      <c r="B1470" s="6"/>
      <c r="D1470" s="6"/>
      <c r="E1470" s="6"/>
      <c r="F1470" s="6"/>
      <c r="G1470" s="6"/>
      <c r="H1470" s="6"/>
      <c r="I1470" s="6"/>
    </row>
    <row r="1471" spans="2:9">
      <c r="B1471" s="6"/>
      <c r="C1471" s="6"/>
      <c r="D1471" s="6"/>
      <c r="E1471" s="6"/>
      <c r="F1471" s="6"/>
      <c r="G1471" s="6"/>
      <c r="H1471" s="6"/>
      <c r="I1471" s="6"/>
    </row>
    <row r="1472" spans="2:9">
      <c r="B1472" s="6"/>
      <c r="C1472" s="6"/>
      <c r="D1472" s="6"/>
      <c r="E1472" s="6"/>
      <c r="F1472" s="6"/>
      <c r="G1472" s="6"/>
      <c r="H1472" s="6"/>
      <c r="I1472" s="6"/>
    </row>
    <row r="1473" spans="2:9">
      <c r="B1473" s="6"/>
      <c r="D1473" s="6"/>
      <c r="E1473" s="6"/>
      <c r="F1473" s="6"/>
      <c r="G1473" s="6"/>
      <c r="H1473" s="6"/>
      <c r="I1473" s="6"/>
    </row>
    <row r="1474" spans="2:9">
      <c r="B1474" s="6"/>
      <c r="D1474" s="6"/>
      <c r="E1474" s="6"/>
      <c r="F1474" s="6"/>
      <c r="G1474" s="6"/>
      <c r="H1474" s="6"/>
      <c r="I1474" s="6"/>
    </row>
    <row r="1475" spans="2:9">
      <c r="B1475" s="6"/>
      <c r="D1475" s="6"/>
      <c r="E1475" s="6"/>
      <c r="F1475" s="6"/>
      <c r="G1475" s="6"/>
      <c r="H1475" s="6"/>
      <c r="I1475" s="6"/>
    </row>
    <row r="1476" spans="2:9">
      <c r="B1476" s="6"/>
      <c r="D1476" s="6"/>
      <c r="E1476" s="6"/>
      <c r="F1476" s="6"/>
      <c r="G1476" s="6"/>
      <c r="H1476" s="6"/>
      <c r="I1476" s="6"/>
    </row>
    <row r="1477" spans="2:9">
      <c r="B1477" s="6"/>
      <c r="D1477" s="6"/>
      <c r="E1477" s="6"/>
      <c r="F1477" s="6"/>
      <c r="G1477" s="6"/>
      <c r="H1477" s="6"/>
      <c r="I1477" s="6"/>
    </row>
    <row r="1478" spans="2:9">
      <c r="B1478" s="6"/>
      <c r="D1478" s="6"/>
      <c r="E1478" s="6"/>
      <c r="F1478" s="6"/>
      <c r="G1478" s="6"/>
      <c r="H1478" s="6"/>
      <c r="I1478" s="6"/>
    </row>
    <row r="1479" spans="2:9">
      <c r="B1479" s="6"/>
      <c r="D1479" s="6"/>
      <c r="E1479" s="6"/>
      <c r="F1479" s="6"/>
      <c r="G1479" s="6"/>
      <c r="H1479" s="6"/>
      <c r="I1479" s="6"/>
    </row>
    <row r="1480" spans="2:9">
      <c r="B1480" s="6"/>
      <c r="D1480" s="6"/>
      <c r="E1480" s="6"/>
      <c r="F1480" s="6"/>
      <c r="G1480" s="6"/>
      <c r="H1480" s="6"/>
      <c r="I1480" s="6"/>
    </row>
    <row r="1481" spans="2:9">
      <c r="B1481" s="6"/>
      <c r="D1481" s="6"/>
      <c r="E1481" s="6"/>
      <c r="F1481" s="6"/>
      <c r="G1481" s="6"/>
      <c r="H1481" s="6"/>
      <c r="I1481" s="6"/>
    </row>
    <row r="1482" spans="2:9">
      <c r="B1482" s="6"/>
      <c r="D1482" s="6"/>
      <c r="E1482" s="6"/>
      <c r="F1482" s="6"/>
      <c r="G1482" s="6"/>
      <c r="H1482" s="6"/>
      <c r="I1482" s="6"/>
    </row>
    <row r="1483" spans="2:9">
      <c r="B1483" s="6"/>
      <c r="C1483" s="6"/>
      <c r="D1483" s="6"/>
      <c r="E1483" s="6"/>
      <c r="F1483" s="6"/>
      <c r="G1483" s="6"/>
      <c r="H1483" s="6"/>
      <c r="I1483" s="6"/>
    </row>
    <row r="1484" spans="2:9">
      <c r="B1484" s="6"/>
      <c r="C1484" s="6"/>
      <c r="D1484" s="6"/>
      <c r="E1484" s="6"/>
      <c r="F1484" s="6"/>
      <c r="G1484" s="6"/>
      <c r="H1484" s="6"/>
      <c r="I1484" s="6"/>
    </row>
    <row r="1485" spans="2:9">
      <c r="B1485" s="6"/>
      <c r="D1485" s="6"/>
      <c r="E1485" s="6"/>
      <c r="F1485" s="6"/>
      <c r="G1485" s="6"/>
      <c r="H1485" s="6"/>
      <c r="I1485" s="6"/>
    </row>
    <row r="1486" spans="2:9">
      <c r="B1486" s="6"/>
      <c r="D1486" s="6"/>
      <c r="E1486" s="6"/>
      <c r="F1486" s="6"/>
      <c r="G1486" s="6"/>
      <c r="H1486" s="6"/>
      <c r="I1486" s="6"/>
    </row>
    <row r="1487" spans="2:9">
      <c r="B1487" s="6"/>
      <c r="D1487" s="6"/>
      <c r="E1487" s="6"/>
      <c r="F1487" s="6"/>
      <c r="G1487" s="6"/>
      <c r="H1487" s="6"/>
      <c r="I1487" s="6"/>
    </row>
    <row r="1488" spans="2:9">
      <c r="B1488" s="6"/>
      <c r="D1488" s="6"/>
      <c r="E1488" s="6"/>
      <c r="F1488" s="6"/>
      <c r="G1488" s="6"/>
      <c r="H1488" s="6"/>
      <c r="I1488" s="6"/>
    </row>
    <row r="1489" spans="2:9">
      <c r="B1489" s="6"/>
      <c r="D1489" s="6"/>
      <c r="E1489" s="6"/>
      <c r="F1489" s="6"/>
      <c r="G1489" s="6"/>
      <c r="H1489" s="6"/>
      <c r="I1489" s="6"/>
    </row>
    <row r="1490" spans="2:9">
      <c r="B1490" s="6"/>
      <c r="D1490" s="6"/>
      <c r="E1490" s="6"/>
      <c r="F1490" s="6"/>
      <c r="G1490" s="6"/>
      <c r="H1490" s="6"/>
      <c r="I1490" s="6"/>
    </row>
    <row r="1491" spans="2:9">
      <c r="B1491" s="6"/>
      <c r="D1491" s="6"/>
      <c r="E1491" s="6"/>
      <c r="F1491" s="6"/>
      <c r="G1491" s="6"/>
      <c r="H1491" s="6"/>
      <c r="I1491" s="6"/>
    </row>
    <row r="1492" spans="2:9">
      <c r="B1492" s="6"/>
      <c r="D1492" s="6"/>
      <c r="E1492" s="6"/>
      <c r="F1492" s="6"/>
      <c r="G1492" s="6"/>
      <c r="H1492" s="6"/>
      <c r="I1492" s="6"/>
    </row>
    <row r="1493" spans="2:9">
      <c r="B1493" s="6"/>
      <c r="D1493" s="6"/>
      <c r="E1493" s="6"/>
      <c r="F1493" s="6"/>
      <c r="G1493" s="6"/>
      <c r="H1493" s="6"/>
      <c r="I1493" s="6"/>
    </row>
    <row r="1494" spans="2:9">
      <c r="B1494" s="6"/>
      <c r="D1494" s="6"/>
      <c r="E1494" s="6"/>
      <c r="F1494" s="6"/>
      <c r="G1494" s="6"/>
      <c r="H1494" s="6"/>
      <c r="I1494" s="6"/>
    </row>
    <row r="1495" spans="2:9">
      <c r="B1495" s="6"/>
      <c r="D1495" s="6"/>
      <c r="E1495" s="6"/>
      <c r="F1495" s="6"/>
      <c r="G1495" s="6"/>
      <c r="H1495" s="6"/>
      <c r="I1495" s="6"/>
    </row>
    <row r="1496" spans="2:9">
      <c r="B1496" s="6"/>
      <c r="C1496" s="6"/>
      <c r="D1496" s="6"/>
      <c r="E1496" s="6"/>
      <c r="F1496" s="6"/>
      <c r="G1496" s="6"/>
      <c r="H1496" s="6"/>
      <c r="I1496" s="6"/>
    </row>
    <row r="1497" spans="2:9">
      <c r="B1497" s="6"/>
      <c r="C1497" s="6"/>
      <c r="D1497" s="6"/>
      <c r="E1497" s="6"/>
      <c r="F1497" s="6"/>
      <c r="G1497" s="6"/>
      <c r="H1497" s="6"/>
      <c r="I1497" s="6"/>
    </row>
    <row r="1498" spans="2:9">
      <c r="B1498" s="6"/>
      <c r="D1498" s="6"/>
      <c r="E1498" s="6"/>
      <c r="F1498" s="6"/>
      <c r="G1498" s="6"/>
      <c r="H1498" s="6"/>
      <c r="I1498" s="6"/>
    </row>
    <row r="1499" spans="2:9">
      <c r="B1499" s="6"/>
      <c r="D1499" s="6"/>
      <c r="E1499" s="6"/>
      <c r="F1499" s="6"/>
      <c r="G1499" s="6"/>
      <c r="H1499" s="6"/>
      <c r="I1499" s="6"/>
    </row>
    <row r="1500" spans="2:9">
      <c r="B1500" s="6"/>
      <c r="D1500" s="6"/>
      <c r="E1500" s="6"/>
      <c r="F1500" s="6"/>
      <c r="G1500" s="6"/>
      <c r="H1500" s="6"/>
      <c r="I1500" s="6"/>
    </row>
    <row r="1501" spans="2:9">
      <c r="B1501" s="6"/>
      <c r="D1501" s="6"/>
      <c r="E1501" s="6"/>
      <c r="F1501" s="6"/>
      <c r="G1501" s="6"/>
      <c r="H1501" s="6"/>
      <c r="I1501" s="6"/>
    </row>
    <row r="1502" spans="2:9">
      <c r="B1502" s="6"/>
      <c r="D1502" s="6"/>
      <c r="E1502" s="6"/>
      <c r="F1502" s="6"/>
      <c r="G1502" s="6"/>
      <c r="H1502" s="6"/>
      <c r="I1502" s="6"/>
    </row>
    <row r="1503" spans="2:9">
      <c r="B1503" s="6"/>
      <c r="D1503" s="6"/>
      <c r="E1503" s="6"/>
      <c r="F1503" s="6"/>
      <c r="G1503" s="6"/>
      <c r="H1503" s="6"/>
      <c r="I1503" s="6"/>
    </row>
    <row r="1504" spans="2:9">
      <c r="B1504" s="6"/>
      <c r="D1504" s="6"/>
      <c r="E1504" s="6"/>
      <c r="F1504" s="6"/>
      <c r="G1504" s="6"/>
      <c r="H1504" s="6"/>
      <c r="I1504" s="6"/>
    </row>
    <row r="1505" spans="2:9">
      <c r="B1505" s="6"/>
      <c r="D1505" s="6"/>
      <c r="E1505" s="6"/>
      <c r="F1505" s="6"/>
      <c r="G1505" s="6"/>
      <c r="H1505" s="6"/>
      <c r="I1505" s="6"/>
    </row>
    <row r="1506" spans="2:9">
      <c r="B1506" s="6"/>
      <c r="D1506" s="6"/>
      <c r="E1506" s="6"/>
      <c r="F1506" s="6"/>
      <c r="G1506" s="6"/>
      <c r="H1506" s="6"/>
      <c r="I1506" s="6"/>
    </row>
    <row r="1507" spans="2:9">
      <c r="B1507" s="6"/>
      <c r="D1507" s="6"/>
      <c r="E1507" s="6"/>
      <c r="F1507" s="6"/>
      <c r="G1507" s="6"/>
      <c r="H1507" s="6"/>
      <c r="I1507" s="6"/>
    </row>
    <row r="1508" spans="2:9">
      <c r="B1508" s="6"/>
      <c r="C1508" s="6"/>
      <c r="D1508" s="6"/>
      <c r="E1508" s="6"/>
      <c r="F1508" s="6"/>
      <c r="G1508" s="6"/>
      <c r="H1508" s="6"/>
      <c r="I1508" s="6"/>
    </row>
    <row r="1509" spans="2:9">
      <c r="B1509" s="6"/>
      <c r="C1509" s="6"/>
      <c r="D1509" s="6"/>
      <c r="E1509" s="6"/>
      <c r="F1509" s="6"/>
      <c r="G1509" s="6"/>
      <c r="H1509" s="6"/>
      <c r="I1509" s="6"/>
    </row>
    <row r="1510" spans="2:9">
      <c r="B1510" s="6"/>
      <c r="D1510" s="6"/>
      <c r="E1510" s="6"/>
      <c r="F1510" s="6"/>
      <c r="G1510" s="6"/>
      <c r="H1510" s="6"/>
      <c r="I1510" s="6"/>
    </row>
    <row r="1511" spans="2:9">
      <c r="B1511" s="6"/>
      <c r="D1511" s="6"/>
      <c r="E1511" s="6"/>
      <c r="F1511" s="6"/>
      <c r="G1511" s="6"/>
      <c r="H1511" s="6"/>
      <c r="I1511" s="6"/>
    </row>
    <row r="1512" spans="2:9">
      <c r="B1512" s="6"/>
      <c r="D1512" s="6"/>
      <c r="E1512" s="6"/>
      <c r="F1512" s="6"/>
      <c r="G1512" s="6"/>
      <c r="H1512" s="6"/>
      <c r="I1512" s="6"/>
    </row>
    <row r="1513" spans="2:9">
      <c r="B1513" s="6"/>
      <c r="D1513" s="6"/>
      <c r="E1513" s="6"/>
      <c r="F1513" s="6"/>
      <c r="G1513" s="6"/>
      <c r="H1513" s="6"/>
      <c r="I1513" s="6"/>
    </row>
    <row r="1514" spans="2:9">
      <c r="B1514" s="6"/>
      <c r="D1514" s="6"/>
      <c r="E1514" s="6"/>
      <c r="F1514" s="6"/>
      <c r="G1514" s="6"/>
      <c r="H1514" s="6"/>
      <c r="I1514" s="6"/>
    </row>
    <row r="1515" spans="2:9">
      <c r="B1515" s="6"/>
      <c r="D1515" s="6"/>
      <c r="E1515" s="6"/>
      <c r="F1515" s="6"/>
      <c r="G1515" s="6"/>
      <c r="H1515" s="6"/>
      <c r="I1515" s="6"/>
    </row>
    <row r="1516" spans="2:9">
      <c r="B1516" s="6"/>
      <c r="D1516" s="6"/>
      <c r="E1516" s="6"/>
      <c r="F1516" s="6"/>
      <c r="G1516" s="6"/>
      <c r="H1516" s="6"/>
      <c r="I1516" s="6"/>
    </row>
    <row r="1517" spans="2:9">
      <c r="B1517" s="6"/>
      <c r="D1517" s="6"/>
      <c r="E1517" s="6"/>
      <c r="F1517" s="6"/>
      <c r="G1517" s="6"/>
      <c r="H1517" s="6"/>
      <c r="I1517" s="6"/>
    </row>
    <row r="1518" spans="2:9">
      <c r="B1518" s="6"/>
      <c r="D1518" s="6"/>
      <c r="E1518" s="6"/>
      <c r="F1518" s="6"/>
      <c r="G1518" s="6"/>
      <c r="H1518" s="6"/>
      <c r="I1518" s="6"/>
    </row>
    <row r="1519" spans="2:9">
      <c r="B1519" s="6"/>
      <c r="C1519" s="6"/>
      <c r="D1519" s="6"/>
      <c r="E1519" s="6"/>
      <c r="F1519" s="6"/>
      <c r="G1519" s="6"/>
      <c r="H1519" s="6"/>
      <c r="I1519" s="6"/>
    </row>
    <row r="1520" spans="2:9">
      <c r="B1520" s="6"/>
      <c r="C1520" s="6"/>
      <c r="D1520" s="6"/>
      <c r="E1520" s="6"/>
      <c r="F1520" s="6"/>
      <c r="G1520" s="6"/>
      <c r="H1520" s="6"/>
      <c r="I1520" s="6"/>
    </row>
    <row r="1521" spans="2:9">
      <c r="B1521" s="6"/>
      <c r="C1521" s="6"/>
      <c r="D1521" s="6"/>
      <c r="E1521" s="6"/>
      <c r="F1521" s="6"/>
      <c r="G1521" s="6"/>
      <c r="H1521" s="6"/>
      <c r="I1521" s="6"/>
    </row>
    <row r="1522" spans="2:9">
      <c r="B1522" s="6"/>
      <c r="D1522" s="6"/>
      <c r="E1522" s="6"/>
      <c r="F1522" s="6"/>
      <c r="G1522" s="6"/>
      <c r="H1522" s="6"/>
      <c r="I1522" s="6"/>
    </row>
    <row r="1523" spans="2:9">
      <c r="B1523" s="6"/>
      <c r="D1523" s="6"/>
      <c r="E1523" s="6"/>
      <c r="F1523" s="6"/>
      <c r="G1523" s="6"/>
      <c r="H1523" s="6"/>
      <c r="I1523" s="6"/>
    </row>
    <row r="1524" spans="2:9">
      <c r="B1524" s="6"/>
      <c r="D1524" s="6"/>
      <c r="E1524" s="6"/>
      <c r="F1524" s="6"/>
      <c r="G1524" s="6"/>
      <c r="H1524" s="6"/>
      <c r="I1524" s="6"/>
    </row>
    <row r="1525" spans="2:9">
      <c r="B1525" s="6"/>
      <c r="D1525" s="6"/>
      <c r="E1525" s="6"/>
      <c r="F1525" s="6"/>
      <c r="G1525" s="6"/>
      <c r="H1525" s="6"/>
      <c r="I1525" s="6"/>
    </row>
    <row r="1526" spans="2:9">
      <c r="B1526" s="6"/>
      <c r="D1526" s="6"/>
      <c r="E1526" s="6"/>
      <c r="F1526" s="6"/>
      <c r="G1526" s="6"/>
      <c r="H1526" s="6"/>
      <c r="I1526" s="6"/>
    </row>
    <row r="1527" spans="2:9">
      <c r="B1527" s="6"/>
      <c r="D1527" s="6"/>
      <c r="E1527" s="6"/>
      <c r="F1527" s="6"/>
      <c r="G1527" s="6"/>
      <c r="H1527" s="6"/>
      <c r="I1527" s="6"/>
    </row>
    <row r="1528" spans="2:9">
      <c r="B1528" s="6"/>
      <c r="D1528" s="6"/>
      <c r="E1528" s="6"/>
      <c r="F1528" s="6"/>
      <c r="G1528" s="6"/>
      <c r="H1528" s="6"/>
      <c r="I1528" s="6"/>
    </row>
    <row r="1529" spans="2:9">
      <c r="B1529" s="6"/>
      <c r="D1529" s="6"/>
      <c r="E1529" s="6"/>
      <c r="F1529" s="6"/>
      <c r="G1529" s="6"/>
      <c r="H1529" s="6"/>
      <c r="I1529" s="6"/>
    </row>
    <row r="1530" spans="2:9">
      <c r="B1530" s="6"/>
      <c r="D1530" s="6"/>
      <c r="E1530" s="6"/>
      <c r="F1530" s="6"/>
      <c r="G1530" s="6"/>
      <c r="H1530" s="6"/>
      <c r="I1530" s="6"/>
    </row>
    <row r="1531" spans="2:9">
      <c r="B1531" s="6"/>
      <c r="C1531" s="6"/>
      <c r="D1531" s="6"/>
      <c r="E1531" s="6"/>
      <c r="F1531" s="6"/>
      <c r="G1531" s="6"/>
      <c r="H1531" s="6"/>
      <c r="I1531" s="6"/>
    </row>
    <row r="1532" spans="2:9">
      <c r="B1532" s="6"/>
      <c r="C1532" s="6"/>
      <c r="D1532" s="6"/>
      <c r="E1532" s="6"/>
      <c r="F1532" s="6"/>
      <c r="G1532" s="6"/>
      <c r="H1532" s="6"/>
      <c r="I1532" s="6"/>
    </row>
    <row r="1533" spans="2:9">
      <c r="B1533" s="6"/>
      <c r="D1533" s="6"/>
      <c r="E1533" s="6"/>
      <c r="F1533" s="6"/>
      <c r="G1533" s="6"/>
      <c r="H1533" s="6"/>
      <c r="I1533" s="6"/>
    </row>
    <row r="1534" spans="2:9">
      <c r="B1534" s="6"/>
      <c r="D1534" s="6"/>
      <c r="E1534" s="6"/>
      <c r="F1534" s="6"/>
      <c r="G1534" s="6"/>
      <c r="H1534" s="6"/>
      <c r="I1534" s="6"/>
    </row>
    <row r="1535" spans="2:9">
      <c r="B1535" s="6"/>
      <c r="D1535" s="6"/>
      <c r="E1535" s="6"/>
      <c r="F1535" s="6"/>
      <c r="G1535" s="6"/>
      <c r="H1535" s="6"/>
      <c r="I1535" s="6"/>
    </row>
    <row r="1536" spans="2:9">
      <c r="B1536" s="6"/>
      <c r="D1536" s="6"/>
      <c r="E1536" s="6"/>
      <c r="F1536" s="6"/>
      <c r="G1536" s="6"/>
      <c r="H1536" s="6"/>
      <c r="I1536" s="6"/>
    </row>
    <row r="1537" spans="2:9">
      <c r="B1537" s="6"/>
      <c r="D1537" s="6"/>
      <c r="E1537" s="6"/>
      <c r="F1537" s="6"/>
      <c r="G1537" s="6"/>
      <c r="H1537" s="6"/>
      <c r="I1537" s="6"/>
    </row>
    <row r="1538" spans="2:9">
      <c r="B1538" s="6"/>
      <c r="D1538" s="6"/>
      <c r="E1538" s="6"/>
      <c r="F1538" s="6"/>
      <c r="G1538" s="6"/>
      <c r="H1538" s="6"/>
      <c r="I1538" s="6"/>
    </row>
    <row r="1539" spans="2:9">
      <c r="B1539" s="6"/>
      <c r="D1539" s="6"/>
      <c r="E1539" s="6"/>
      <c r="F1539" s="6"/>
      <c r="G1539" s="6"/>
      <c r="H1539" s="6"/>
      <c r="I1539" s="6"/>
    </row>
    <row r="1540" spans="2:9">
      <c r="B1540" s="6"/>
      <c r="D1540" s="6"/>
      <c r="E1540" s="6"/>
      <c r="F1540" s="6"/>
      <c r="G1540" s="6"/>
      <c r="H1540" s="6"/>
      <c r="I1540" s="6"/>
    </row>
    <row r="1541" spans="2:9">
      <c r="B1541" s="6"/>
      <c r="D1541" s="6"/>
      <c r="E1541" s="6"/>
      <c r="F1541" s="6"/>
      <c r="G1541" s="6"/>
      <c r="H1541" s="6"/>
      <c r="I1541" s="6"/>
    </row>
    <row r="1542" spans="2:9">
      <c r="B1542" s="6"/>
      <c r="D1542" s="6"/>
      <c r="E1542" s="6"/>
      <c r="F1542" s="6"/>
      <c r="G1542" s="6"/>
      <c r="H1542" s="6"/>
      <c r="I1542" s="6"/>
    </row>
    <row r="1543" spans="2:9">
      <c r="B1543" s="6"/>
      <c r="D1543" s="6"/>
      <c r="E1543" s="6"/>
      <c r="F1543" s="6"/>
      <c r="G1543" s="6"/>
      <c r="H1543" s="6"/>
      <c r="I1543" s="6"/>
    </row>
    <row r="1544" spans="2:9">
      <c r="B1544" s="6"/>
      <c r="C1544" s="6"/>
      <c r="D1544" s="6"/>
      <c r="E1544" s="6"/>
      <c r="F1544" s="6"/>
      <c r="G1544" s="6"/>
      <c r="H1544" s="6"/>
      <c r="I1544" s="6"/>
    </row>
    <row r="1545" spans="2:9">
      <c r="B1545" s="6"/>
      <c r="C1545" s="6"/>
      <c r="D1545" s="6"/>
      <c r="E1545" s="6"/>
      <c r="F1545" s="6"/>
      <c r="G1545" s="6"/>
      <c r="H1545" s="6"/>
      <c r="I1545" s="6"/>
    </row>
    <row r="1546" spans="2:9">
      <c r="B1546" s="6"/>
      <c r="D1546" s="6"/>
      <c r="E1546" s="6"/>
      <c r="F1546" s="6"/>
      <c r="G1546" s="6"/>
      <c r="H1546" s="6"/>
      <c r="I1546" s="6"/>
    </row>
    <row r="1547" spans="2:9">
      <c r="B1547" s="6"/>
      <c r="D1547" s="6"/>
      <c r="E1547" s="6"/>
      <c r="F1547" s="6"/>
      <c r="G1547" s="6"/>
      <c r="H1547" s="6"/>
      <c r="I1547" s="6"/>
    </row>
    <row r="1548" spans="2:9">
      <c r="B1548" s="6"/>
      <c r="D1548" s="6"/>
      <c r="E1548" s="6"/>
      <c r="F1548" s="6"/>
      <c r="G1548" s="6"/>
      <c r="H1548" s="6"/>
      <c r="I1548" s="6"/>
    </row>
    <row r="1549" spans="2:9">
      <c r="B1549" s="6"/>
      <c r="D1549" s="6"/>
      <c r="E1549" s="6"/>
      <c r="F1549" s="6"/>
      <c r="G1549" s="6"/>
      <c r="H1549" s="6"/>
      <c r="I1549" s="6"/>
    </row>
    <row r="1550" spans="2:9">
      <c r="B1550" s="6"/>
      <c r="D1550" s="6"/>
      <c r="E1550" s="6"/>
      <c r="F1550" s="6"/>
      <c r="G1550" s="6"/>
      <c r="H1550" s="6"/>
      <c r="I1550" s="6"/>
    </row>
    <row r="1551" spans="2:9">
      <c r="B1551" s="6"/>
      <c r="D1551" s="6"/>
      <c r="E1551" s="6"/>
      <c r="F1551" s="6"/>
      <c r="G1551" s="6"/>
      <c r="H1551" s="6"/>
      <c r="I1551" s="6"/>
    </row>
    <row r="1552" spans="2:9">
      <c r="B1552" s="6"/>
      <c r="D1552" s="6"/>
      <c r="E1552" s="6"/>
      <c r="F1552" s="6"/>
      <c r="G1552" s="6"/>
      <c r="H1552" s="6"/>
      <c r="I1552" s="6"/>
    </row>
    <row r="1553" spans="2:9">
      <c r="B1553" s="6"/>
      <c r="D1553" s="6"/>
      <c r="E1553" s="6"/>
      <c r="F1553" s="6"/>
      <c r="G1553" s="6"/>
      <c r="H1553" s="6"/>
      <c r="I1553" s="6"/>
    </row>
    <row r="1554" spans="2:9">
      <c r="B1554" s="6"/>
      <c r="D1554" s="6"/>
      <c r="E1554" s="6"/>
      <c r="F1554" s="6"/>
      <c r="G1554" s="6"/>
      <c r="H1554" s="6"/>
      <c r="I1554" s="6"/>
    </row>
    <row r="1555" spans="2:9">
      <c r="B1555" s="6"/>
      <c r="D1555" s="6"/>
      <c r="E1555" s="6"/>
      <c r="F1555" s="6"/>
      <c r="G1555" s="6"/>
      <c r="H1555" s="6"/>
      <c r="I1555" s="6"/>
    </row>
    <row r="1556" spans="2:9">
      <c r="B1556" s="6"/>
      <c r="D1556" s="6"/>
      <c r="E1556" s="6"/>
      <c r="F1556" s="6"/>
      <c r="G1556" s="6"/>
      <c r="H1556" s="6"/>
      <c r="I1556" s="6"/>
    </row>
    <row r="1557" spans="2:9">
      <c r="B1557" s="6"/>
      <c r="C1557" s="6"/>
      <c r="D1557" s="6"/>
      <c r="E1557" s="6"/>
      <c r="F1557" s="6"/>
      <c r="G1557" s="6"/>
      <c r="H1557" s="6"/>
      <c r="I1557" s="6"/>
    </row>
    <row r="1558" spans="2:9">
      <c r="B1558" s="6"/>
      <c r="D1558" s="6"/>
      <c r="E1558" s="6"/>
      <c r="F1558" s="6"/>
      <c r="G1558" s="6"/>
      <c r="H1558" s="6"/>
      <c r="I1558" s="6"/>
    </row>
    <row r="1559" spans="2:9">
      <c r="B1559" s="6"/>
      <c r="D1559" s="6"/>
      <c r="E1559" s="6"/>
      <c r="F1559" s="6"/>
      <c r="G1559" s="6"/>
      <c r="H1559" s="6"/>
      <c r="I1559" s="6"/>
    </row>
    <row r="1560" spans="2:9">
      <c r="B1560" s="6"/>
      <c r="D1560" s="6"/>
      <c r="E1560" s="6"/>
      <c r="F1560" s="6"/>
      <c r="G1560" s="6"/>
      <c r="H1560" s="6"/>
      <c r="I1560" s="6"/>
    </row>
    <row r="1561" spans="2:9">
      <c r="B1561" s="6"/>
      <c r="D1561" s="6"/>
      <c r="E1561" s="6"/>
      <c r="F1561" s="6"/>
      <c r="G1561" s="6"/>
      <c r="H1561" s="6"/>
      <c r="I1561" s="6"/>
    </row>
    <row r="1562" spans="2:9">
      <c r="B1562" s="6"/>
      <c r="D1562" s="6"/>
      <c r="E1562" s="6"/>
      <c r="F1562" s="6"/>
      <c r="G1562" s="6"/>
      <c r="H1562" s="6"/>
      <c r="I1562" s="6"/>
    </row>
    <row r="1563" spans="2:9">
      <c r="B1563" s="6"/>
      <c r="D1563" s="6"/>
      <c r="E1563" s="6"/>
      <c r="F1563" s="6"/>
      <c r="G1563" s="6"/>
      <c r="H1563" s="6"/>
      <c r="I1563" s="6"/>
    </row>
    <row r="1564" spans="2:9">
      <c r="B1564" s="6"/>
      <c r="D1564" s="6"/>
      <c r="E1564" s="6"/>
      <c r="F1564" s="6"/>
      <c r="G1564" s="6"/>
      <c r="H1564" s="6"/>
      <c r="I1564" s="6"/>
    </row>
    <row r="1565" spans="2:9">
      <c r="B1565" s="6"/>
      <c r="D1565" s="6"/>
      <c r="E1565" s="6"/>
      <c r="F1565" s="6"/>
      <c r="G1565" s="6"/>
      <c r="H1565" s="6"/>
      <c r="I1565" s="6"/>
    </row>
    <row r="1566" spans="2:9">
      <c r="B1566" s="6"/>
      <c r="D1566" s="6"/>
      <c r="E1566" s="6"/>
      <c r="F1566" s="6"/>
      <c r="G1566" s="6"/>
      <c r="H1566" s="6"/>
      <c r="I1566" s="6"/>
    </row>
    <row r="1567" spans="2:9">
      <c r="B1567" s="6"/>
      <c r="C1567" s="6"/>
      <c r="D1567" s="6"/>
      <c r="E1567" s="6"/>
      <c r="F1567" s="6"/>
      <c r="G1567" s="6"/>
      <c r="H1567" s="6"/>
      <c r="I1567" s="6"/>
    </row>
    <row r="1568" spans="2:9">
      <c r="B1568" s="6"/>
      <c r="C1568" s="6"/>
      <c r="D1568" s="6"/>
      <c r="E1568" s="6"/>
      <c r="F1568" s="6"/>
      <c r="G1568" s="6"/>
      <c r="H1568" s="6"/>
      <c r="I1568" s="6"/>
    </row>
    <row r="1569" spans="2:9">
      <c r="B1569" s="6"/>
      <c r="C1569" s="6"/>
      <c r="D1569" s="6"/>
      <c r="E1569" s="6"/>
      <c r="F1569" s="6"/>
      <c r="G1569" s="6"/>
      <c r="H1569" s="6"/>
      <c r="I1569" s="6"/>
    </row>
    <row r="1570" spans="2:9">
      <c r="B1570" s="6"/>
      <c r="D1570" s="6"/>
      <c r="E1570" s="6"/>
      <c r="F1570" s="6"/>
      <c r="G1570" s="6"/>
      <c r="H1570" s="6"/>
      <c r="I1570" s="6"/>
    </row>
    <row r="1571" spans="2:9">
      <c r="B1571" s="6"/>
      <c r="D1571" s="6"/>
      <c r="E1571" s="6"/>
      <c r="F1571" s="6"/>
      <c r="G1571" s="6"/>
      <c r="H1571" s="6"/>
      <c r="I1571" s="6"/>
    </row>
    <row r="1572" spans="2:9">
      <c r="B1572" s="6"/>
      <c r="D1572" s="6"/>
      <c r="E1572" s="6"/>
      <c r="F1572" s="6"/>
      <c r="G1572" s="6"/>
      <c r="H1572" s="6"/>
      <c r="I1572" s="6"/>
    </row>
    <row r="1573" spans="2:9">
      <c r="B1573" s="6"/>
      <c r="D1573" s="6"/>
      <c r="E1573" s="6"/>
      <c r="F1573" s="6"/>
      <c r="G1573" s="6"/>
      <c r="H1573" s="6"/>
      <c r="I1573" s="6"/>
    </row>
    <row r="1574" spans="2:9">
      <c r="B1574" s="6"/>
      <c r="D1574" s="6"/>
      <c r="E1574" s="6"/>
      <c r="F1574" s="6"/>
      <c r="G1574" s="6"/>
      <c r="H1574" s="6"/>
      <c r="I1574" s="6"/>
    </row>
    <row r="1575" spans="2:9">
      <c r="B1575" s="6"/>
      <c r="D1575" s="6"/>
      <c r="E1575" s="6"/>
      <c r="F1575" s="6"/>
      <c r="G1575" s="6"/>
      <c r="H1575" s="6"/>
      <c r="I1575" s="6"/>
    </row>
    <row r="1576" spans="2:9">
      <c r="B1576" s="6"/>
      <c r="D1576" s="6"/>
      <c r="E1576" s="6"/>
      <c r="F1576" s="6"/>
      <c r="G1576" s="6"/>
      <c r="H1576" s="6"/>
      <c r="I1576" s="6"/>
    </row>
    <row r="1577" spans="2:9">
      <c r="B1577" s="6"/>
      <c r="D1577" s="6"/>
      <c r="E1577" s="6"/>
      <c r="F1577" s="6"/>
      <c r="G1577" s="6"/>
      <c r="H1577" s="6"/>
      <c r="I1577" s="6"/>
    </row>
    <row r="1578" spans="2:9">
      <c r="B1578" s="6"/>
      <c r="D1578" s="6"/>
      <c r="E1578" s="6"/>
      <c r="F1578" s="6"/>
      <c r="G1578" s="6"/>
      <c r="H1578" s="6"/>
      <c r="I1578" s="6"/>
    </row>
    <row r="1579" spans="2:9">
      <c r="B1579" s="6"/>
      <c r="D1579" s="6"/>
      <c r="E1579" s="6"/>
      <c r="F1579" s="6"/>
      <c r="G1579" s="6"/>
      <c r="H1579" s="6"/>
      <c r="I1579" s="6"/>
    </row>
    <row r="1580" spans="2:9">
      <c r="B1580" s="6"/>
      <c r="C1580" s="6"/>
      <c r="D1580" s="6"/>
      <c r="E1580" s="6"/>
      <c r="F1580" s="6"/>
      <c r="G1580" s="6"/>
      <c r="H1580" s="6"/>
      <c r="I1580" s="6"/>
    </row>
    <row r="1581" spans="2:9">
      <c r="B1581" s="6"/>
      <c r="C1581" s="6"/>
      <c r="D1581" s="6"/>
      <c r="E1581" s="6"/>
      <c r="F1581" s="6"/>
      <c r="G1581" s="6"/>
      <c r="H1581" s="6"/>
      <c r="I1581" s="6"/>
    </row>
    <row r="1582" spans="2:9">
      <c r="B1582" s="6"/>
      <c r="D1582" s="6"/>
      <c r="E1582" s="6"/>
      <c r="F1582" s="6"/>
      <c r="G1582" s="6"/>
      <c r="H1582" s="6"/>
      <c r="I1582" s="6"/>
    </row>
    <row r="1583" spans="2:9">
      <c r="B1583" s="6"/>
      <c r="D1583" s="6"/>
      <c r="E1583" s="6"/>
      <c r="F1583" s="6"/>
      <c r="G1583" s="6"/>
      <c r="H1583" s="6"/>
      <c r="I1583" s="6"/>
    </row>
    <row r="1584" spans="2:9">
      <c r="B1584" s="6"/>
      <c r="D1584" s="6"/>
      <c r="E1584" s="6"/>
      <c r="F1584" s="6"/>
      <c r="G1584" s="6"/>
      <c r="H1584" s="6"/>
      <c r="I1584" s="6"/>
    </row>
    <row r="1585" spans="2:9">
      <c r="B1585" s="6"/>
      <c r="D1585" s="6"/>
      <c r="E1585" s="6"/>
      <c r="F1585" s="6"/>
      <c r="G1585" s="6"/>
      <c r="H1585" s="6"/>
      <c r="I1585" s="6"/>
    </row>
    <row r="1586" spans="2:9">
      <c r="B1586" s="6"/>
      <c r="D1586" s="6"/>
      <c r="E1586" s="6"/>
      <c r="F1586" s="6"/>
      <c r="G1586" s="6"/>
      <c r="H1586" s="6"/>
      <c r="I1586" s="6"/>
    </row>
    <row r="1587" spans="2:9">
      <c r="B1587" s="6"/>
      <c r="D1587" s="6"/>
      <c r="E1587" s="6"/>
      <c r="F1587" s="6"/>
      <c r="G1587" s="6"/>
      <c r="H1587" s="6"/>
      <c r="I1587" s="6"/>
    </row>
    <row r="1588" spans="2:9">
      <c r="B1588" s="6"/>
      <c r="D1588" s="6"/>
      <c r="E1588" s="6"/>
      <c r="F1588" s="6"/>
      <c r="G1588" s="6"/>
      <c r="H1588" s="6"/>
      <c r="I1588" s="6"/>
    </row>
    <row r="1589" spans="2:9">
      <c r="B1589" s="6"/>
      <c r="D1589" s="6"/>
      <c r="E1589" s="6"/>
      <c r="F1589" s="6"/>
      <c r="G1589" s="6"/>
      <c r="H1589" s="6"/>
      <c r="I1589" s="6"/>
    </row>
    <row r="1590" spans="2:9">
      <c r="B1590" s="6"/>
      <c r="D1590" s="6"/>
      <c r="E1590" s="6"/>
      <c r="F1590" s="6"/>
      <c r="G1590" s="6"/>
      <c r="H1590" s="6"/>
      <c r="I1590" s="6"/>
    </row>
    <row r="1591" spans="2:9">
      <c r="B1591" s="6"/>
      <c r="D1591" s="6"/>
      <c r="E1591" s="6"/>
      <c r="F1591" s="6"/>
      <c r="G1591" s="6"/>
      <c r="H1591" s="6"/>
      <c r="I1591" s="6"/>
    </row>
    <row r="1592" spans="2:9">
      <c r="B1592" s="6"/>
      <c r="C1592" s="6"/>
      <c r="D1592" s="6"/>
      <c r="E1592" s="6"/>
      <c r="F1592" s="6"/>
      <c r="G1592" s="6"/>
      <c r="H1592" s="6"/>
      <c r="I1592" s="6"/>
    </row>
    <row r="1593" spans="2:9">
      <c r="B1593" s="6"/>
      <c r="C1593" s="6"/>
      <c r="D1593" s="6"/>
      <c r="E1593" s="6"/>
      <c r="F1593" s="6"/>
      <c r="G1593" s="6"/>
      <c r="H1593" s="6"/>
      <c r="I1593" s="6"/>
    </row>
    <row r="1594" spans="2:9">
      <c r="B1594" s="6"/>
      <c r="D1594" s="6"/>
      <c r="E1594" s="6"/>
      <c r="F1594" s="6"/>
      <c r="G1594" s="6"/>
      <c r="H1594" s="6"/>
      <c r="I1594" s="6"/>
    </row>
    <row r="1595" spans="2:9">
      <c r="B1595" s="6"/>
      <c r="D1595" s="6"/>
      <c r="E1595" s="6"/>
      <c r="F1595" s="6"/>
      <c r="G1595" s="6"/>
      <c r="H1595" s="6"/>
      <c r="I1595" s="6"/>
    </row>
    <row r="1596" spans="2:9">
      <c r="B1596" s="6"/>
      <c r="D1596" s="6"/>
      <c r="E1596" s="6"/>
      <c r="F1596" s="6"/>
      <c r="G1596" s="6"/>
      <c r="H1596" s="6"/>
      <c r="I1596" s="6"/>
    </row>
    <row r="1597" spans="2:9">
      <c r="B1597" s="6"/>
      <c r="D1597" s="6"/>
      <c r="E1597" s="6"/>
      <c r="F1597" s="6"/>
      <c r="G1597" s="6"/>
      <c r="H1597" s="6"/>
      <c r="I1597" s="6"/>
    </row>
    <row r="1598" spans="2:9">
      <c r="B1598" s="6"/>
      <c r="D1598" s="6"/>
      <c r="E1598" s="6"/>
      <c r="F1598" s="6"/>
      <c r="G1598" s="6"/>
      <c r="H1598" s="6"/>
      <c r="I1598" s="6"/>
    </row>
    <row r="1599" spans="2:9">
      <c r="B1599" s="6"/>
      <c r="D1599" s="6"/>
      <c r="E1599" s="6"/>
      <c r="F1599" s="6"/>
      <c r="G1599" s="6"/>
      <c r="H1599" s="6"/>
      <c r="I1599" s="6"/>
    </row>
    <row r="1600" spans="2:9">
      <c r="B1600" s="6"/>
      <c r="D1600" s="6"/>
      <c r="E1600" s="6"/>
      <c r="F1600" s="6"/>
      <c r="G1600" s="6"/>
      <c r="H1600" s="6"/>
      <c r="I1600" s="6"/>
    </row>
    <row r="1601" spans="2:9">
      <c r="B1601" s="6"/>
      <c r="D1601" s="6"/>
      <c r="E1601" s="6"/>
      <c r="F1601" s="6"/>
      <c r="G1601" s="6"/>
      <c r="H1601" s="6"/>
      <c r="I1601" s="6"/>
    </row>
    <row r="1602" spans="2:9">
      <c r="B1602" s="6"/>
      <c r="D1602" s="6"/>
      <c r="E1602" s="6"/>
      <c r="F1602" s="6"/>
      <c r="G1602" s="6"/>
      <c r="H1602" s="6"/>
      <c r="I1602" s="6"/>
    </row>
    <row r="1603" spans="2:9">
      <c r="B1603" s="6"/>
      <c r="D1603" s="6"/>
      <c r="E1603" s="6"/>
      <c r="F1603" s="6"/>
      <c r="G1603" s="6"/>
      <c r="H1603" s="6"/>
      <c r="I1603" s="6"/>
    </row>
    <row r="1604" spans="2:9">
      <c r="B1604" s="6"/>
      <c r="C1604" s="6"/>
      <c r="D1604" s="6"/>
      <c r="E1604" s="6"/>
      <c r="F1604" s="6"/>
      <c r="G1604" s="6"/>
      <c r="H1604" s="6"/>
      <c r="I1604" s="6"/>
    </row>
    <row r="1605" spans="2:9">
      <c r="B1605" s="6"/>
      <c r="C1605" s="6"/>
      <c r="D1605" s="6"/>
      <c r="E1605" s="6"/>
      <c r="F1605" s="6"/>
      <c r="G1605" s="6"/>
      <c r="H1605" s="6"/>
      <c r="I1605" s="6"/>
    </row>
    <row r="1606" spans="2:9">
      <c r="B1606" s="6"/>
      <c r="D1606" s="6"/>
      <c r="E1606" s="6"/>
      <c r="F1606" s="6"/>
      <c r="G1606" s="6"/>
      <c r="H1606" s="6"/>
      <c r="I1606" s="6"/>
    </row>
    <row r="1607" spans="2:9">
      <c r="B1607" s="6"/>
      <c r="D1607" s="6"/>
      <c r="E1607" s="6"/>
      <c r="F1607" s="6"/>
      <c r="G1607" s="6"/>
      <c r="H1607" s="6"/>
      <c r="I1607" s="6"/>
    </row>
    <row r="1608" spans="2:9">
      <c r="B1608" s="6"/>
      <c r="D1608" s="6"/>
      <c r="E1608" s="6"/>
      <c r="F1608" s="6"/>
      <c r="G1608" s="6"/>
      <c r="H1608" s="6"/>
      <c r="I1608" s="6"/>
    </row>
    <row r="1609" spans="2:9">
      <c r="B1609" s="6"/>
      <c r="D1609" s="6"/>
      <c r="E1609" s="6"/>
      <c r="F1609" s="6"/>
      <c r="G1609" s="6"/>
      <c r="H1609" s="6"/>
      <c r="I1609" s="6"/>
    </row>
    <row r="1610" spans="2:9">
      <c r="B1610" s="6"/>
      <c r="D1610" s="6"/>
      <c r="E1610" s="6"/>
      <c r="F1610" s="6"/>
      <c r="G1610" s="6"/>
      <c r="H1610" s="6"/>
      <c r="I1610" s="6"/>
    </row>
    <row r="1611" spans="2:9">
      <c r="B1611" s="6"/>
      <c r="D1611" s="6"/>
      <c r="E1611" s="6"/>
      <c r="F1611" s="6"/>
      <c r="G1611" s="6"/>
      <c r="H1611" s="6"/>
      <c r="I1611" s="6"/>
    </row>
    <row r="1612" spans="2:9">
      <c r="B1612" s="6"/>
      <c r="D1612" s="6"/>
      <c r="E1612" s="6"/>
      <c r="F1612" s="6"/>
      <c r="G1612" s="6"/>
      <c r="H1612" s="6"/>
      <c r="I1612" s="6"/>
    </row>
    <row r="1613" spans="2:9">
      <c r="B1613" s="6"/>
      <c r="D1613" s="6"/>
      <c r="E1613" s="6"/>
      <c r="F1613" s="6"/>
      <c r="G1613" s="6"/>
      <c r="H1613" s="6"/>
      <c r="I1613" s="6"/>
    </row>
    <row r="1614" spans="2:9">
      <c r="B1614" s="6"/>
      <c r="D1614" s="6"/>
      <c r="E1614" s="6"/>
      <c r="F1614" s="6"/>
      <c r="G1614" s="6"/>
      <c r="H1614" s="6"/>
      <c r="I1614" s="6"/>
    </row>
    <row r="1615" spans="2:9">
      <c r="B1615" s="6"/>
      <c r="C1615" s="6"/>
      <c r="D1615" s="6"/>
      <c r="E1615" s="6"/>
      <c r="F1615" s="6"/>
      <c r="G1615" s="6"/>
      <c r="H1615" s="6"/>
      <c r="I1615" s="6"/>
    </row>
    <row r="1616" spans="2:9">
      <c r="B1616" s="6"/>
      <c r="C1616" s="6"/>
      <c r="D1616" s="6"/>
      <c r="E1616" s="6"/>
      <c r="F1616" s="6"/>
      <c r="G1616" s="6"/>
      <c r="H1616" s="6"/>
      <c r="I1616" s="6"/>
    </row>
    <row r="1617" spans="2:9">
      <c r="B1617" s="6"/>
      <c r="C1617" s="6"/>
      <c r="D1617" s="6"/>
      <c r="E1617" s="6"/>
      <c r="F1617" s="6"/>
      <c r="G1617" s="6"/>
      <c r="H1617" s="6"/>
      <c r="I1617" s="6"/>
    </row>
    <row r="1618" spans="2:9">
      <c r="B1618" s="6"/>
      <c r="D1618" s="6"/>
      <c r="E1618" s="6"/>
      <c r="F1618" s="6"/>
      <c r="G1618" s="6"/>
      <c r="H1618" s="6"/>
      <c r="I1618" s="6"/>
    </row>
    <row r="1619" spans="2:9">
      <c r="B1619" s="6"/>
      <c r="D1619" s="6"/>
      <c r="E1619" s="6"/>
      <c r="F1619" s="6"/>
      <c r="G1619" s="6"/>
      <c r="H1619" s="6"/>
      <c r="I1619" s="6"/>
    </row>
    <row r="1620" spans="2:9">
      <c r="B1620" s="6"/>
      <c r="D1620" s="6"/>
      <c r="E1620" s="6"/>
      <c r="F1620" s="6"/>
      <c r="G1620" s="6"/>
      <c r="H1620" s="6"/>
      <c r="I1620" s="6"/>
    </row>
    <row r="1621" spans="2:9">
      <c r="B1621" s="6"/>
      <c r="D1621" s="6"/>
      <c r="E1621" s="6"/>
      <c r="F1621" s="6"/>
      <c r="G1621" s="6"/>
      <c r="H1621" s="6"/>
      <c r="I1621" s="6"/>
    </row>
    <row r="1622" spans="2:9">
      <c r="B1622" s="6"/>
      <c r="D1622" s="6"/>
      <c r="E1622" s="6"/>
      <c r="F1622" s="6"/>
      <c r="G1622" s="6"/>
      <c r="H1622" s="6"/>
      <c r="I1622" s="6"/>
    </row>
    <row r="1623" spans="2:9">
      <c r="B1623" s="6"/>
      <c r="D1623" s="6"/>
      <c r="E1623" s="6"/>
      <c r="F1623" s="6"/>
      <c r="G1623" s="6"/>
      <c r="H1623" s="6"/>
      <c r="I1623" s="6"/>
    </row>
    <row r="1624" spans="2:9">
      <c r="B1624" s="6"/>
      <c r="D1624" s="6"/>
      <c r="E1624" s="6"/>
      <c r="F1624" s="6"/>
      <c r="G1624" s="6"/>
      <c r="H1624" s="6"/>
      <c r="I1624" s="6"/>
    </row>
    <row r="1625" spans="2:9">
      <c r="B1625" s="6"/>
      <c r="D1625" s="6"/>
      <c r="E1625" s="6"/>
      <c r="F1625" s="6"/>
      <c r="G1625" s="6"/>
      <c r="H1625" s="6"/>
      <c r="I1625" s="6"/>
    </row>
    <row r="1626" spans="2:9">
      <c r="B1626" s="6"/>
      <c r="D1626" s="6"/>
      <c r="E1626" s="6"/>
      <c r="F1626" s="6"/>
      <c r="G1626" s="6"/>
      <c r="H1626" s="6"/>
      <c r="I1626" s="6"/>
    </row>
    <row r="1627" spans="2:9">
      <c r="B1627" s="6"/>
      <c r="C1627" s="6"/>
      <c r="D1627" s="6"/>
      <c r="E1627" s="6"/>
      <c r="F1627" s="6"/>
      <c r="G1627" s="6"/>
      <c r="H1627" s="6"/>
      <c r="I1627" s="6"/>
    </row>
    <row r="1628" spans="2:9">
      <c r="B1628" s="6"/>
      <c r="C1628" s="6"/>
      <c r="D1628" s="6"/>
      <c r="E1628" s="6"/>
      <c r="F1628" s="6"/>
      <c r="G1628" s="6"/>
      <c r="H1628" s="6"/>
      <c r="I1628" s="6"/>
    </row>
    <row r="1629" spans="2:9">
      <c r="B1629" s="6"/>
      <c r="C1629" s="6"/>
      <c r="D1629" s="6"/>
      <c r="E1629" s="6"/>
      <c r="F1629" s="6"/>
      <c r="G1629" s="6"/>
      <c r="H1629" s="6"/>
      <c r="I1629" s="6"/>
    </row>
    <row r="1630" spans="2:9">
      <c r="B1630" s="6"/>
      <c r="D1630" s="6"/>
      <c r="E1630" s="6"/>
      <c r="F1630" s="6"/>
      <c r="G1630" s="6"/>
      <c r="H1630" s="6"/>
      <c r="I1630" s="6"/>
    </row>
    <row r="1631" spans="2:9">
      <c r="B1631" s="6"/>
      <c r="D1631" s="6"/>
      <c r="E1631" s="6"/>
      <c r="F1631" s="6"/>
      <c r="G1631" s="6"/>
      <c r="H1631" s="6"/>
      <c r="I1631" s="6"/>
    </row>
    <row r="1632" spans="2:9">
      <c r="B1632" s="6"/>
      <c r="D1632" s="6"/>
      <c r="E1632" s="6"/>
      <c r="F1632" s="6"/>
      <c r="G1632" s="6"/>
      <c r="H1632" s="6"/>
      <c r="I1632" s="6"/>
    </row>
    <row r="1633" spans="2:9">
      <c r="B1633" s="6"/>
      <c r="D1633" s="6"/>
      <c r="E1633" s="6"/>
      <c r="F1633" s="6"/>
      <c r="G1633" s="6"/>
      <c r="H1633" s="6"/>
      <c r="I1633" s="6"/>
    </row>
    <row r="1634" spans="2:9">
      <c r="B1634" s="6"/>
      <c r="D1634" s="6"/>
      <c r="E1634" s="6"/>
      <c r="F1634" s="6"/>
      <c r="G1634" s="6"/>
      <c r="H1634" s="6"/>
      <c r="I1634" s="6"/>
    </row>
    <row r="1635" spans="2:9">
      <c r="B1635" s="6"/>
      <c r="D1635" s="6"/>
      <c r="E1635" s="6"/>
      <c r="F1635" s="6"/>
      <c r="G1635" s="6"/>
      <c r="H1635" s="6"/>
      <c r="I1635" s="6"/>
    </row>
    <row r="1636" spans="2:9">
      <c r="B1636" s="6"/>
      <c r="D1636" s="6"/>
      <c r="E1636" s="6"/>
      <c r="F1636" s="6"/>
      <c r="G1636" s="6"/>
      <c r="H1636" s="6"/>
      <c r="I1636" s="6"/>
    </row>
    <row r="1637" spans="2:9">
      <c r="B1637" s="6"/>
      <c r="D1637" s="6"/>
      <c r="E1637" s="6"/>
      <c r="F1637" s="6"/>
      <c r="G1637" s="6"/>
      <c r="H1637" s="6"/>
      <c r="I1637" s="6"/>
    </row>
    <row r="1638" spans="2:9">
      <c r="B1638" s="6"/>
      <c r="D1638" s="6"/>
      <c r="E1638" s="6"/>
      <c r="F1638" s="6"/>
      <c r="G1638" s="6"/>
      <c r="H1638" s="6"/>
      <c r="I1638" s="6"/>
    </row>
    <row r="1639" spans="2:9">
      <c r="B1639" s="6"/>
      <c r="C1639" s="6"/>
      <c r="D1639" s="6"/>
      <c r="E1639" s="6"/>
      <c r="F1639" s="6"/>
      <c r="G1639" s="6"/>
      <c r="H1639" s="6"/>
      <c r="I1639" s="6"/>
    </row>
    <row r="1640" spans="2:9">
      <c r="B1640" s="6"/>
      <c r="C1640" s="6"/>
      <c r="D1640" s="6"/>
      <c r="E1640" s="6"/>
      <c r="F1640" s="6"/>
      <c r="G1640" s="6"/>
      <c r="H1640" s="6"/>
      <c r="I1640" s="6"/>
    </row>
    <row r="1641" spans="2:9">
      <c r="B1641" s="6"/>
      <c r="D1641" s="6"/>
      <c r="E1641" s="6"/>
      <c r="F1641" s="6"/>
      <c r="G1641" s="6"/>
      <c r="H1641" s="6"/>
      <c r="I1641" s="6"/>
    </row>
    <row r="1642" spans="2:9">
      <c r="B1642" s="6"/>
      <c r="D1642" s="6"/>
      <c r="E1642" s="6"/>
      <c r="F1642" s="6"/>
      <c r="G1642" s="6"/>
      <c r="H1642" s="6"/>
      <c r="I1642" s="6"/>
    </row>
    <row r="1643" spans="2:9">
      <c r="B1643" s="6"/>
      <c r="D1643" s="6"/>
      <c r="E1643" s="6"/>
      <c r="F1643" s="6"/>
      <c r="G1643" s="6"/>
      <c r="H1643" s="6"/>
      <c r="I1643" s="6"/>
    </row>
    <row r="1644" spans="2:9">
      <c r="B1644" s="6"/>
      <c r="D1644" s="6"/>
      <c r="E1644" s="6"/>
      <c r="F1644" s="6"/>
      <c r="G1644" s="6"/>
      <c r="H1644" s="6"/>
      <c r="I1644" s="6"/>
    </row>
    <row r="1645" spans="2:9">
      <c r="B1645" s="6"/>
      <c r="D1645" s="6"/>
      <c r="E1645" s="6"/>
      <c r="F1645" s="6"/>
      <c r="G1645" s="6"/>
      <c r="H1645" s="6"/>
      <c r="I1645" s="6"/>
    </row>
    <row r="1646" spans="2:9">
      <c r="B1646" s="6"/>
      <c r="D1646" s="6"/>
      <c r="E1646" s="6"/>
      <c r="F1646" s="6"/>
      <c r="G1646" s="6"/>
      <c r="H1646" s="6"/>
      <c r="I1646" s="6"/>
    </row>
    <row r="1647" spans="2:9">
      <c r="B1647" s="6"/>
      <c r="D1647" s="6"/>
      <c r="E1647" s="6"/>
      <c r="F1647" s="6"/>
      <c r="G1647" s="6"/>
      <c r="H1647" s="6"/>
      <c r="I1647" s="6"/>
    </row>
    <row r="1648" spans="2:9">
      <c r="B1648" s="6"/>
      <c r="D1648" s="6"/>
      <c r="E1648" s="6"/>
      <c r="F1648" s="6"/>
      <c r="G1648" s="6"/>
      <c r="H1648" s="6"/>
      <c r="I1648" s="6"/>
    </row>
    <row r="1649" spans="2:9">
      <c r="B1649" s="6"/>
      <c r="D1649" s="6"/>
      <c r="E1649" s="6"/>
      <c r="F1649" s="6"/>
      <c r="G1649" s="6"/>
      <c r="H1649" s="6"/>
      <c r="I1649" s="6"/>
    </row>
    <row r="1650" spans="2:9">
      <c r="B1650" s="6"/>
      <c r="D1650" s="6"/>
      <c r="E1650" s="6"/>
      <c r="F1650" s="6"/>
      <c r="G1650" s="6"/>
      <c r="H1650" s="6"/>
      <c r="I1650" s="6"/>
    </row>
    <row r="1651" spans="2:9">
      <c r="B1651" s="6"/>
      <c r="D1651" s="6"/>
      <c r="E1651" s="6"/>
      <c r="F1651" s="6"/>
      <c r="G1651" s="6"/>
      <c r="H1651" s="6"/>
      <c r="I1651" s="6"/>
    </row>
    <row r="1652" spans="2:9">
      <c r="B1652" s="6"/>
      <c r="C1652" s="6"/>
      <c r="D1652" s="6"/>
      <c r="E1652" s="6"/>
      <c r="F1652" s="6"/>
      <c r="G1652" s="6"/>
      <c r="H1652" s="6"/>
      <c r="I1652" s="6"/>
    </row>
    <row r="1653" spans="2:9">
      <c r="B1653" s="6"/>
      <c r="C1653" s="6"/>
      <c r="D1653" s="6"/>
      <c r="E1653" s="6"/>
      <c r="F1653" s="6"/>
      <c r="G1653" s="6"/>
      <c r="H1653" s="6"/>
      <c r="I1653" s="6"/>
    </row>
    <row r="1654" spans="2:9">
      <c r="B1654" s="6"/>
      <c r="D1654" s="6"/>
      <c r="E1654" s="6"/>
      <c r="F1654" s="6"/>
      <c r="G1654" s="6"/>
      <c r="H1654" s="6"/>
      <c r="I1654" s="6"/>
    </row>
    <row r="1655" spans="2:9">
      <c r="B1655" s="6"/>
      <c r="D1655" s="6"/>
      <c r="E1655" s="6"/>
      <c r="F1655" s="6"/>
      <c r="G1655" s="6"/>
      <c r="H1655" s="6"/>
      <c r="I1655" s="6"/>
    </row>
    <row r="1656" spans="2:9">
      <c r="B1656" s="6"/>
      <c r="D1656" s="6"/>
      <c r="E1656" s="6"/>
      <c r="F1656" s="6"/>
      <c r="G1656" s="6"/>
      <c r="H1656" s="6"/>
      <c r="I1656" s="6"/>
    </row>
    <row r="1657" spans="2:9">
      <c r="B1657" s="6"/>
      <c r="D1657" s="6"/>
      <c r="E1657" s="6"/>
      <c r="F1657" s="6"/>
      <c r="G1657" s="6"/>
      <c r="H1657" s="6"/>
      <c r="I1657" s="6"/>
    </row>
    <row r="1658" spans="2:9">
      <c r="B1658" s="6"/>
      <c r="D1658" s="6"/>
      <c r="E1658" s="6"/>
      <c r="F1658" s="6"/>
      <c r="G1658" s="6"/>
      <c r="H1658" s="6"/>
      <c r="I1658" s="6"/>
    </row>
    <row r="1659" spans="2:9">
      <c r="B1659" s="6"/>
      <c r="D1659" s="6"/>
      <c r="E1659" s="6"/>
      <c r="F1659" s="6"/>
      <c r="G1659" s="6"/>
      <c r="H1659" s="6"/>
      <c r="I1659" s="6"/>
    </row>
    <row r="1660" spans="2:9">
      <c r="B1660" s="6"/>
      <c r="D1660" s="6"/>
      <c r="E1660" s="6"/>
      <c r="F1660" s="6"/>
      <c r="G1660" s="6"/>
      <c r="H1660" s="6"/>
      <c r="I1660" s="6"/>
    </row>
    <row r="1661" spans="2:9">
      <c r="B1661" s="6"/>
      <c r="D1661" s="6"/>
      <c r="E1661" s="6"/>
      <c r="F1661" s="6"/>
      <c r="G1661" s="6"/>
      <c r="H1661" s="6"/>
      <c r="I1661" s="6"/>
    </row>
    <row r="1662" spans="2:9">
      <c r="B1662" s="6"/>
      <c r="D1662" s="6"/>
      <c r="E1662" s="6"/>
      <c r="F1662" s="6"/>
      <c r="G1662" s="6"/>
      <c r="H1662" s="6"/>
      <c r="I1662" s="6"/>
    </row>
    <row r="1663" spans="2:9">
      <c r="B1663" s="6"/>
      <c r="D1663" s="6"/>
      <c r="E1663" s="6"/>
      <c r="F1663" s="6"/>
      <c r="G1663" s="6"/>
      <c r="H1663" s="6"/>
      <c r="I1663" s="6"/>
    </row>
    <row r="1664" spans="2:9">
      <c r="B1664" s="6"/>
      <c r="D1664" s="6"/>
      <c r="E1664" s="6"/>
      <c r="F1664" s="6"/>
      <c r="G1664" s="6"/>
      <c r="H1664" s="6"/>
      <c r="I1664" s="6"/>
    </row>
    <row r="1665" spans="2:9">
      <c r="B1665" s="6"/>
      <c r="C1665" s="6"/>
      <c r="D1665" s="6"/>
      <c r="E1665" s="6"/>
      <c r="F1665" s="6"/>
      <c r="G1665" s="6"/>
      <c r="H1665" s="6"/>
      <c r="I1665" s="6"/>
    </row>
    <row r="1666" spans="2:9">
      <c r="B1666" s="6"/>
      <c r="D1666" s="6"/>
      <c r="E1666" s="6"/>
      <c r="F1666" s="6"/>
      <c r="G1666" s="6"/>
      <c r="H1666" s="6"/>
      <c r="I1666" s="6"/>
    </row>
    <row r="1667" spans="2:9">
      <c r="B1667" s="6"/>
      <c r="D1667" s="6"/>
      <c r="E1667" s="6"/>
      <c r="F1667" s="6"/>
      <c r="G1667" s="6"/>
      <c r="H1667" s="6"/>
      <c r="I1667" s="6"/>
    </row>
    <row r="1668" spans="2:9">
      <c r="B1668" s="6"/>
      <c r="D1668" s="6"/>
      <c r="E1668" s="6"/>
      <c r="F1668" s="6"/>
      <c r="G1668" s="6"/>
      <c r="H1668" s="6"/>
      <c r="I1668" s="6"/>
    </row>
    <row r="1669" spans="2:9">
      <c r="B1669" s="6"/>
      <c r="D1669" s="6"/>
      <c r="E1669" s="6"/>
      <c r="F1669" s="6"/>
      <c r="G1669" s="6"/>
      <c r="H1669" s="6"/>
      <c r="I1669" s="6"/>
    </row>
    <row r="1670" spans="2:9">
      <c r="B1670" s="6"/>
      <c r="D1670" s="6"/>
      <c r="E1670" s="6"/>
      <c r="F1670" s="6"/>
      <c r="G1670" s="6"/>
      <c r="H1670" s="6"/>
      <c r="I1670" s="6"/>
    </row>
    <row r="1671" spans="2:9">
      <c r="B1671" s="6"/>
      <c r="D1671" s="6"/>
      <c r="E1671" s="6"/>
      <c r="F1671" s="6"/>
      <c r="G1671" s="6"/>
      <c r="H1671" s="6"/>
      <c r="I1671" s="6"/>
    </row>
    <row r="1672" spans="2:9">
      <c r="B1672" s="6"/>
      <c r="D1672" s="6"/>
      <c r="E1672" s="6"/>
      <c r="F1672" s="6"/>
      <c r="G1672" s="6"/>
      <c r="H1672" s="6"/>
      <c r="I1672" s="6"/>
    </row>
    <row r="1673" spans="2:9">
      <c r="B1673" s="6"/>
      <c r="D1673" s="6"/>
      <c r="E1673" s="6"/>
      <c r="F1673" s="6"/>
      <c r="G1673" s="6"/>
      <c r="H1673" s="6"/>
      <c r="I1673" s="6"/>
    </row>
    <row r="1674" spans="2:9">
      <c r="B1674" s="6"/>
      <c r="D1674" s="6"/>
      <c r="E1674" s="6"/>
      <c r="F1674" s="6"/>
      <c r="G1674" s="6"/>
      <c r="H1674" s="6"/>
      <c r="I1674" s="6"/>
    </row>
    <row r="1675" spans="2:9">
      <c r="B1675" s="6"/>
      <c r="D1675" s="6"/>
      <c r="E1675" s="6"/>
      <c r="F1675" s="6"/>
      <c r="G1675" s="6"/>
      <c r="H1675" s="6"/>
      <c r="I1675" s="6"/>
    </row>
    <row r="1676" spans="2:9">
      <c r="B1676" s="6"/>
      <c r="C1676" s="6"/>
      <c r="D1676" s="6"/>
      <c r="E1676" s="6"/>
      <c r="F1676" s="6"/>
      <c r="G1676" s="6"/>
      <c r="H1676" s="6"/>
      <c r="I1676" s="6"/>
    </row>
    <row r="1677" spans="2:9">
      <c r="B1677" s="6"/>
      <c r="C1677" s="6"/>
      <c r="D1677" s="6"/>
      <c r="E1677" s="6"/>
      <c r="F1677" s="6"/>
      <c r="G1677" s="6"/>
      <c r="H1677" s="6"/>
      <c r="I1677" s="6"/>
    </row>
    <row r="1678" spans="2:9">
      <c r="B1678" s="6"/>
      <c r="D1678" s="6"/>
      <c r="E1678" s="6"/>
      <c r="F1678" s="6"/>
      <c r="G1678" s="6"/>
      <c r="H1678" s="6"/>
      <c r="I1678" s="6"/>
    </row>
    <row r="1679" spans="2:9">
      <c r="B1679" s="6"/>
      <c r="D1679" s="6"/>
      <c r="E1679" s="6"/>
      <c r="F1679" s="6"/>
      <c r="G1679" s="6"/>
      <c r="H1679" s="6"/>
      <c r="I1679" s="6"/>
    </row>
    <row r="1680" spans="2:9">
      <c r="B1680" s="6"/>
      <c r="D1680" s="6"/>
      <c r="E1680" s="6"/>
      <c r="F1680" s="6"/>
      <c r="G1680" s="6"/>
      <c r="H1680" s="6"/>
      <c r="I1680" s="6"/>
    </row>
    <row r="1681" spans="2:9">
      <c r="B1681" s="6"/>
      <c r="D1681" s="6"/>
      <c r="E1681" s="6"/>
      <c r="F1681" s="6"/>
      <c r="G1681" s="6"/>
      <c r="H1681" s="6"/>
      <c r="I1681" s="6"/>
    </row>
    <row r="1682" spans="2:9">
      <c r="B1682" s="6"/>
      <c r="D1682" s="6"/>
      <c r="E1682" s="6"/>
      <c r="F1682" s="6"/>
      <c r="G1682" s="6"/>
      <c r="H1682" s="6"/>
      <c r="I1682" s="6"/>
    </row>
    <row r="1683" spans="2:9">
      <c r="B1683" s="6"/>
      <c r="D1683" s="6"/>
      <c r="E1683" s="6"/>
      <c r="F1683" s="6"/>
      <c r="G1683" s="6"/>
      <c r="H1683" s="6"/>
      <c r="I1683" s="6"/>
    </row>
    <row r="1684" spans="2:9">
      <c r="B1684" s="6"/>
      <c r="D1684" s="6"/>
      <c r="E1684" s="6"/>
      <c r="F1684" s="6"/>
      <c r="G1684" s="6"/>
      <c r="H1684" s="6"/>
      <c r="I1684" s="6"/>
    </row>
    <row r="1685" spans="2:9">
      <c r="B1685" s="6"/>
      <c r="D1685" s="6"/>
      <c r="E1685" s="6"/>
      <c r="F1685" s="6"/>
      <c r="G1685" s="6"/>
      <c r="H1685" s="6"/>
      <c r="I1685" s="6"/>
    </row>
    <row r="1686" spans="2:9">
      <c r="B1686" s="6"/>
      <c r="D1686" s="6"/>
      <c r="E1686" s="6"/>
      <c r="F1686" s="6"/>
      <c r="G1686" s="6"/>
      <c r="H1686" s="6"/>
      <c r="I1686" s="6"/>
    </row>
    <row r="1687" spans="2:9">
      <c r="B1687" s="6"/>
      <c r="D1687" s="6"/>
      <c r="E1687" s="6"/>
      <c r="F1687" s="6"/>
      <c r="G1687" s="6"/>
      <c r="H1687" s="6"/>
      <c r="I1687" s="6"/>
    </row>
    <row r="1688" spans="2:9">
      <c r="B1688" s="6"/>
      <c r="C1688" s="6"/>
      <c r="D1688" s="6"/>
      <c r="E1688" s="6"/>
      <c r="F1688" s="6"/>
      <c r="G1688" s="6"/>
      <c r="H1688" s="6"/>
      <c r="I1688" s="6"/>
    </row>
    <row r="1689" spans="2:9">
      <c r="B1689" s="6"/>
      <c r="D1689" s="6"/>
      <c r="E1689" s="6"/>
      <c r="F1689" s="6"/>
      <c r="G1689" s="6"/>
      <c r="H1689" s="6"/>
      <c r="I1689" s="6"/>
    </row>
    <row r="1690" spans="2:9">
      <c r="B1690" s="6"/>
      <c r="D1690" s="6"/>
      <c r="E1690" s="6"/>
      <c r="F1690" s="6"/>
      <c r="G1690" s="6"/>
      <c r="H1690" s="6"/>
      <c r="I1690" s="6"/>
    </row>
    <row r="1691" spans="2:9">
      <c r="B1691" s="6"/>
      <c r="D1691" s="6"/>
      <c r="E1691" s="6"/>
      <c r="F1691" s="6"/>
      <c r="G1691" s="6"/>
      <c r="H1691" s="6"/>
      <c r="I1691" s="6"/>
    </row>
    <row r="1692" spans="2:9">
      <c r="B1692" s="6"/>
      <c r="D1692" s="6"/>
      <c r="E1692" s="6"/>
      <c r="F1692" s="6"/>
      <c r="G1692" s="6"/>
      <c r="H1692" s="6"/>
      <c r="I1692" s="6"/>
    </row>
    <row r="1693" spans="2:9">
      <c r="B1693" s="6"/>
      <c r="D1693" s="6"/>
      <c r="E1693" s="6"/>
      <c r="F1693" s="6"/>
      <c r="G1693" s="6"/>
      <c r="H1693" s="6"/>
      <c r="I1693" s="6"/>
    </row>
    <row r="1694" spans="2:9">
      <c r="B1694" s="6"/>
      <c r="D1694" s="6"/>
      <c r="E1694" s="6"/>
      <c r="F1694" s="6"/>
      <c r="G1694" s="6"/>
      <c r="H1694" s="6"/>
      <c r="I1694" s="6"/>
    </row>
    <row r="1695" spans="2:9">
      <c r="B1695" s="6"/>
      <c r="D1695" s="6"/>
      <c r="E1695" s="6"/>
      <c r="F1695" s="6"/>
      <c r="G1695" s="6"/>
      <c r="H1695" s="6"/>
      <c r="I1695" s="6"/>
    </row>
    <row r="1696" spans="2:9">
      <c r="B1696" s="6"/>
      <c r="D1696" s="6"/>
      <c r="E1696" s="6"/>
      <c r="F1696" s="6"/>
      <c r="G1696" s="6"/>
      <c r="H1696" s="6"/>
      <c r="I1696" s="6"/>
    </row>
    <row r="1697" spans="2:9">
      <c r="B1697" s="6"/>
      <c r="D1697" s="6"/>
      <c r="E1697" s="6"/>
      <c r="F1697" s="6"/>
      <c r="G1697" s="6"/>
      <c r="H1697" s="6"/>
      <c r="I1697" s="6"/>
    </row>
    <row r="1698" spans="2:9">
      <c r="B1698" s="6"/>
      <c r="D1698" s="6"/>
      <c r="E1698" s="6"/>
      <c r="F1698" s="6"/>
      <c r="G1698" s="6"/>
      <c r="H1698" s="6"/>
      <c r="I1698" s="6"/>
    </row>
    <row r="1699" spans="2:9">
      <c r="B1699" s="6"/>
      <c r="D1699" s="6"/>
      <c r="E1699" s="6"/>
      <c r="F1699" s="6"/>
      <c r="G1699" s="6"/>
      <c r="H1699" s="6"/>
      <c r="I1699" s="6"/>
    </row>
    <row r="1700" spans="2:9">
      <c r="B1700" s="6"/>
      <c r="C1700" s="6"/>
      <c r="D1700" s="6"/>
      <c r="E1700" s="6"/>
      <c r="F1700" s="6"/>
      <c r="G1700" s="6"/>
      <c r="H1700" s="6"/>
      <c r="I1700" s="6"/>
    </row>
    <row r="1701" spans="2:9">
      <c r="B1701" s="6"/>
      <c r="C1701" s="6"/>
      <c r="D1701" s="6"/>
      <c r="E1701" s="6"/>
      <c r="F1701" s="6"/>
      <c r="G1701" s="6"/>
      <c r="H1701" s="6"/>
      <c r="I1701" s="6"/>
    </row>
    <row r="1702" spans="2:9">
      <c r="B1702" s="6"/>
      <c r="D1702" s="6"/>
      <c r="E1702" s="6"/>
      <c r="F1702" s="6"/>
      <c r="G1702" s="6"/>
      <c r="H1702" s="6"/>
      <c r="I1702" s="6"/>
    </row>
    <row r="1703" spans="2:9">
      <c r="B1703" s="6"/>
      <c r="D1703" s="6"/>
      <c r="E1703" s="6"/>
      <c r="F1703" s="6"/>
      <c r="G1703" s="6"/>
      <c r="H1703" s="6"/>
      <c r="I1703" s="6"/>
    </row>
    <row r="1704" spans="2:9">
      <c r="B1704" s="6"/>
      <c r="D1704" s="6"/>
      <c r="E1704" s="6"/>
      <c r="F1704" s="6"/>
      <c r="G1704" s="6"/>
      <c r="H1704" s="6"/>
      <c r="I1704" s="6"/>
    </row>
    <row r="1705" spans="2:9">
      <c r="B1705" s="6"/>
      <c r="D1705" s="6"/>
      <c r="E1705" s="6"/>
      <c r="F1705" s="6"/>
      <c r="G1705" s="6"/>
      <c r="H1705" s="6"/>
      <c r="I1705" s="6"/>
    </row>
    <row r="1706" spans="2:9">
      <c r="B1706" s="6"/>
      <c r="D1706" s="6"/>
      <c r="E1706" s="6"/>
      <c r="F1706" s="6"/>
      <c r="G1706" s="6"/>
      <c r="H1706" s="6"/>
      <c r="I1706" s="6"/>
    </row>
    <row r="1707" spans="2:9">
      <c r="B1707" s="6"/>
      <c r="D1707" s="6"/>
      <c r="E1707" s="6"/>
      <c r="F1707" s="6"/>
      <c r="G1707" s="6"/>
      <c r="H1707" s="6"/>
      <c r="I1707" s="6"/>
    </row>
    <row r="1708" spans="2:9">
      <c r="B1708" s="6"/>
      <c r="D1708" s="6"/>
      <c r="E1708" s="6"/>
      <c r="F1708" s="6"/>
      <c r="G1708" s="6"/>
      <c r="H1708" s="6"/>
      <c r="I1708" s="6"/>
    </row>
    <row r="1709" spans="2:9">
      <c r="B1709" s="6"/>
      <c r="D1709" s="6"/>
      <c r="E1709" s="6"/>
      <c r="F1709" s="6"/>
      <c r="G1709" s="6"/>
      <c r="H1709" s="6"/>
      <c r="I1709" s="6"/>
    </row>
    <row r="1710" spans="2:9">
      <c r="B1710" s="6"/>
      <c r="D1710" s="6"/>
      <c r="E1710" s="6"/>
      <c r="F1710" s="6"/>
      <c r="G1710" s="6"/>
      <c r="H1710" s="6"/>
      <c r="I1710" s="6"/>
    </row>
    <row r="1711" spans="2:9">
      <c r="B1711" s="6"/>
      <c r="C1711" s="6"/>
      <c r="D1711" s="6"/>
      <c r="E1711" s="6"/>
      <c r="F1711" s="6"/>
      <c r="G1711" s="6"/>
      <c r="H1711" s="6"/>
      <c r="I1711" s="6"/>
    </row>
    <row r="1712" spans="2:9">
      <c r="B1712" s="6"/>
      <c r="C1712" s="6"/>
      <c r="D1712" s="6"/>
      <c r="E1712" s="6"/>
      <c r="F1712" s="6"/>
      <c r="G1712" s="6"/>
      <c r="H1712" s="6"/>
      <c r="I1712" s="6"/>
    </row>
    <row r="1713" spans="2:9">
      <c r="B1713" s="6"/>
      <c r="C1713" s="6"/>
      <c r="D1713" s="6"/>
      <c r="E1713" s="6"/>
      <c r="F1713" s="6"/>
      <c r="G1713" s="6"/>
      <c r="H1713" s="6"/>
      <c r="I1713" s="6"/>
    </row>
    <row r="1714" spans="2:9">
      <c r="B1714" s="6"/>
      <c r="D1714" s="6"/>
      <c r="E1714" s="6"/>
      <c r="F1714" s="6"/>
      <c r="G1714" s="6"/>
      <c r="H1714" s="6"/>
      <c r="I1714" s="6"/>
    </row>
    <row r="1715" spans="2:9">
      <c r="B1715" s="6"/>
      <c r="D1715" s="6"/>
      <c r="E1715" s="6"/>
      <c r="F1715" s="6"/>
      <c r="G1715" s="6"/>
      <c r="H1715" s="6"/>
      <c r="I1715" s="6"/>
    </row>
    <row r="1716" spans="2:9">
      <c r="B1716" s="6"/>
      <c r="D1716" s="6"/>
      <c r="E1716" s="6"/>
      <c r="F1716" s="6"/>
      <c r="G1716" s="6"/>
      <c r="H1716" s="6"/>
      <c r="I1716" s="6"/>
    </row>
    <row r="1717" spans="2:9">
      <c r="B1717" s="6"/>
      <c r="D1717" s="6"/>
      <c r="E1717" s="6"/>
      <c r="F1717" s="6"/>
      <c r="G1717" s="6"/>
      <c r="H1717" s="6"/>
      <c r="I1717" s="6"/>
    </row>
    <row r="1718" spans="2:9">
      <c r="B1718" s="6"/>
      <c r="D1718" s="6"/>
      <c r="E1718" s="6"/>
      <c r="F1718" s="6"/>
      <c r="G1718" s="6"/>
      <c r="H1718" s="6"/>
      <c r="I1718" s="6"/>
    </row>
    <row r="1719" spans="2:9">
      <c r="B1719" s="6"/>
      <c r="D1719" s="6"/>
      <c r="E1719" s="6"/>
      <c r="F1719" s="6"/>
      <c r="G1719" s="6"/>
      <c r="H1719" s="6"/>
      <c r="I1719" s="6"/>
    </row>
    <row r="1720" spans="2:9">
      <c r="B1720" s="6"/>
      <c r="D1720" s="6"/>
      <c r="E1720" s="6"/>
      <c r="F1720" s="6"/>
      <c r="G1720" s="6"/>
      <c r="H1720" s="6"/>
      <c r="I1720" s="6"/>
    </row>
    <row r="1721" spans="2:9">
      <c r="B1721" s="6"/>
      <c r="D1721" s="6"/>
      <c r="E1721" s="6"/>
      <c r="F1721" s="6"/>
      <c r="G1721" s="6"/>
      <c r="H1721" s="6"/>
      <c r="I1721" s="6"/>
    </row>
    <row r="1722" spans="2:9">
      <c r="B1722" s="6"/>
      <c r="D1722" s="6"/>
      <c r="E1722" s="6"/>
      <c r="F1722" s="6"/>
      <c r="G1722" s="6"/>
      <c r="H1722" s="6"/>
      <c r="I1722" s="6"/>
    </row>
    <row r="1723" spans="2:9">
      <c r="B1723" s="6"/>
      <c r="D1723" s="6"/>
      <c r="E1723" s="6"/>
      <c r="F1723" s="6"/>
      <c r="G1723" s="6"/>
      <c r="H1723" s="6"/>
      <c r="I1723" s="6"/>
    </row>
    <row r="1724" spans="2:9">
      <c r="B1724" s="6"/>
      <c r="C1724" s="6"/>
      <c r="D1724" s="6"/>
      <c r="E1724" s="6"/>
      <c r="F1724" s="6"/>
      <c r="G1724" s="6"/>
      <c r="H1724" s="6"/>
      <c r="I1724" s="6"/>
    </row>
    <row r="1725" spans="2:9">
      <c r="B1725" s="6"/>
      <c r="C1725" s="6"/>
      <c r="D1725" s="6"/>
      <c r="E1725" s="6"/>
      <c r="F1725" s="6"/>
      <c r="G1725" s="6"/>
      <c r="H1725" s="6"/>
      <c r="I1725" s="6"/>
    </row>
    <row r="1726" spans="2:9">
      <c r="B1726" s="6"/>
      <c r="D1726" s="6"/>
      <c r="E1726" s="6"/>
      <c r="F1726" s="6"/>
      <c r="G1726" s="6"/>
      <c r="H1726" s="6"/>
      <c r="I1726" s="6"/>
    </row>
    <row r="1727" spans="2:9">
      <c r="B1727" s="6"/>
      <c r="D1727" s="6"/>
      <c r="E1727" s="6"/>
      <c r="F1727" s="6"/>
      <c r="G1727" s="6"/>
      <c r="H1727" s="6"/>
      <c r="I1727" s="6"/>
    </row>
    <row r="1728" spans="2:9">
      <c r="B1728" s="6"/>
      <c r="D1728" s="6"/>
      <c r="E1728" s="6"/>
      <c r="F1728" s="6"/>
      <c r="G1728" s="6"/>
      <c r="H1728" s="6"/>
      <c r="I1728" s="6"/>
    </row>
    <row r="1729" spans="2:9">
      <c r="B1729" s="6"/>
      <c r="D1729" s="6"/>
      <c r="E1729" s="6"/>
      <c r="F1729" s="6"/>
      <c r="G1729" s="6"/>
      <c r="H1729" s="6"/>
      <c r="I1729" s="6"/>
    </row>
    <row r="1730" spans="2:9">
      <c r="B1730" s="6"/>
      <c r="D1730" s="6"/>
      <c r="E1730" s="6"/>
      <c r="F1730" s="6"/>
      <c r="G1730" s="6"/>
      <c r="H1730" s="6"/>
      <c r="I1730" s="6"/>
    </row>
    <row r="1731" spans="2:9">
      <c r="B1731" s="6"/>
      <c r="D1731" s="6"/>
      <c r="E1731" s="6"/>
      <c r="F1731" s="6"/>
      <c r="G1731" s="6"/>
      <c r="H1731" s="6"/>
      <c r="I1731" s="6"/>
    </row>
    <row r="1732" spans="2:9">
      <c r="B1732" s="6"/>
      <c r="D1732" s="6"/>
      <c r="E1732" s="6"/>
      <c r="F1732" s="6"/>
      <c r="G1732" s="6"/>
      <c r="H1732" s="6"/>
      <c r="I1732" s="6"/>
    </row>
    <row r="1733" spans="2:9">
      <c r="B1733" s="6"/>
      <c r="D1733" s="6"/>
      <c r="E1733" s="6"/>
      <c r="F1733" s="6"/>
      <c r="G1733" s="6"/>
      <c r="H1733" s="6"/>
      <c r="I1733" s="6"/>
    </row>
    <row r="1734" spans="2:9">
      <c r="B1734" s="6"/>
      <c r="D1734" s="6"/>
      <c r="E1734" s="6"/>
      <c r="F1734" s="6"/>
      <c r="G1734" s="6"/>
      <c r="H1734" s="6"/>
      <c r="I1734" s="6"/>
    </row>
    <row r="1735" spans="2:9">
      <c r="B1735" s="6"/>
      <c r="C1735" s="6"/>
      <c r="D1735" s="6"/>
      <c r="E1735" s="6"/>
      <c r="F1735" s="6"/>
      <c r="G1735" s="6"/>
      <c r="H1735" s="6"/>
      <c r="I1735" s="6"/>
    </row>
    <row r="1736" spans="2:9">
      <c r="B1736" s="6"/>
      <c r="C1736" s="6"/>
      <c r="D1736" s="6"/>
      <c r="E1736" s="6"/>
      <c r="F1736" s="6"/>
      <c r="G1736" s="6"/>
      <c r="H1736" s="6"/>
      <c r="I1736" s="6"/>
    </row>
    <row r="1737" spans="2:9">
      <c r="B1737" s="6"/>
      <c r="D1737" s="6"/>
      <c r="E1737" s="6"/>
      <c r="F1737" s="6"/>
      <c r="G1737" s="6"/>
      <c r="H1737" s="6"/>
      <c r="I1737" s="6"/>
    </row>
    <row r="1738" spans="2:9">
      <c r="B1738" s="6"/>
      <c r="D1738" s="6"/>
      <c r="E1738" s="6"/>
      <c r="F1738" s="6"/>
      <c r="G1738" s="6"/>
      <c r="H1738" s="6"/>
      <c r="I1738" s="6"/>
    </row>
    <row r="1739" spans="2:9">
      <c r="B1739" s="6"/>
      <c r="D1739" s="6"/>
      <c r="E1739" s="6"/>
      <c r="F1739" s="6"/>
      <c r="G1739" s="6"/>
      <c r="H1739" s="6"/>
      <c r="I1739" s="6"/>
    </row>
    <row r="1740" spans="2:9">
      <c r="B1740" s="6"/>
      <c r="D1740" s="6"/>
      <c r="E1740" s="6"/>
      <c r="F1740" s="6"/>
      <c r="G1740" s="6"/>
      <c r="H1740" s="6"/>
      <c r="I1740" s="6"/>
    </row>
    <row r="1741" spans="2:9">
      <c r="B1741" s="6"/>
      <c r="D1741" s="6"/>
      <c r="E1741" s="6"/>
      <c r="F1741" s="6"/>
      <c r="G1741" s="6"/>
      <c r="H1741" s="6"/>
      <c r="I1741" s="6"/>
    </row>
    <row r="1742" spans="2:9">
      <c r="B1742" s="6"/>
      <c r="D1742" s="6"/>
      <c r="E1742" s="6"/>
      <c r="F1742" s="6"/>
      <c r="G1742" s="6"/>
      <c r="H1742" s="6"/>
      <c r="I1742" s="6"/>
    </row>
    <row r="1743" spans="2:9">
      <c r="B1743" s="6"/>
      <c r="D1743" s="6"/>
      <c r="E1743" s="6"/>
      <c r="F1743" s="6"/>
      <c r="G1743" s="6"/>
      <c r="H1743" s="6"/>
      <c r="I1743" s="6"/>
    </row>
    <row r="1744" spans="2:9">
      <c r="B1744" s="6"/>
      <c r="D1744" s="6"/>
      <c r="E1744" s="6"/>
      <c r="F1744" s="6"/>
      <c r="G1744" s="6"/>
      <c r="H1744" s="6"/>
      <c r="I1744" s="6"/>
    </row>
    <row r="1745" spans="2:9">
      <c r="B1745" s="6"/>
      <c r="D1745" s="6"/>
      <c r="E1745" s="6"/>
      <c r="F1745" s="6"/>
      <c r="G1745" s="6"/>
      <c r="H1745" s="6"/>
      <c r="I1745" s="6"/>
    </row>
    <row r="1746" spans="2:9">
      <c r="B1746" s="6"/>
      <c r="D1746" s="6"/>
      <c r="E1746" s="6"/>
      <c r="F1746" s="6"/>
      <c r="G1746" s="6"/>
      <c r="H1746" s="6"/>
      <c r="I1746" s="6"/>
    </row>
    <row r="1747" spans="2:9">
      <c r="B1747" s="6"/>
      <c r="D1747" s="6"/>
      <c r="E1747" s="6"/>
      <c r="F1747" s="6"/>
      <c r="G1747" s="6"/>
      <c r="H1747" s="6"/>
      <c r="I1747" s="6"/>
    </row>
    <row r="1748" spans="2:9">
      <c r="B1748" s="6"/>
      <c r="C1748" s="6"/>
      <c r="D1748" s="6"/>
      <c r="E1748" s="6"/>
      <c r="F1748" s="6"/>
      <c r="G1748" s="6"/>
      <c r="H1748" s="6"/>
      <c r="I1748" s="6"/>
    </row>
    <row r="1749" spans="2:9">
      <c r="B1749" s="6"/>
      <c r="D1749" s="6"/>
      <c r="E1749" s="6"/>
      <c r="F1749" s="6"/>
      <c r="G1749" s="6"/>
      <c r="H1749" s="6"/>
      <c r="I1749" s="6"/>
    </row>
    <row r="1750" spans="2:9">
      <c r="B1750" s="6"/>
      <c r="D1750" s="6"/>
      <c r="E1750" s="6"/>
      <c r="F1750" s="6"/>
      <c r="G1750" s="6"/>
      <c r="H1750" s="6"/>
      <c r="I1750" s="6"/>
    </row>
    <row r="1751" spans="2:9">
      <c r="B1751" s="6"/>
      <c r="D1751" s="6"/>
      <c r="E1751" s="6"/>
      <c r="F1751" s="6"/>
      <c r="G1751" s="6"/>
      <c r="H1751" s="6"/>
      <c r="I1751" s="6"/>
    </row>
    <row r="1752" spans="2:9">
      <c r="B1752" s="6"/>
      <c r="D1752" s="6"/>
      <c r="E1752" s="6"/>
      <c r="F1752" s="6"/>
      <c r="G1752" s="6"/>
      <c r="H1752" s="6"/>
      <c r="I1752" s="6"/>
    </row>
    <row r="1753" spans="2:9">
      <c r="B1753" s="6"/>
      <c r="D1753" s="6"/>
      <c r="E1753" s="6"/>
      <c r="F1753" s="6"/>
      <c r="G1753" s="6"/>
      <c r="H1753" s="6"/>
      <c r="I1753" s="6"/>
    </row>
    <row r="1754" spans="2:9">
      <c r="B1754" s="6"/>
      <c r="D1754" s="6"/>
      <c r="E1754" s="6"/>
      <c r="F1754" s="6"/>
      <c r="G1754" s="6"/>
      <c r="H1754" s="6"/>
      <c r="I1754" s="6"/>
    </row>
    <row r="1755" spans="2:9">
      <c r="B1755" s="6"/>
      <c r="D1755" s="6"/>
      <c r="E1755" s="6"/>
      <c r="F1755" s="6"/>
      <c r="G1755" s="6"/>
      <c r="H1755" s="6"/>
      <c r="I1755" s="6"/>
    </row>
    <row r="1756" spans="2:9">
      <c r="B1756" s="6"/>
      <c r="D1756" s="6"/>
      <c r="E1756" s="6"/>
      <c r="F1756" s="6"/>
      <c r="G1756" s="6"/>
      <c r="H1756" s="6"/>
      <c r="I1756" s="6"/>
    </row>
    <row r="1757" spans="2:9">
      <c r="B1757" s="6"/>
      <c r="D1757" s="6"/>
      <c r="E1757" s="6"/>
      <c r="F1757" s="6"/>
      <c r="G1757" s="6"/>
      <c r="H1757" s="6"/>
      <c r="I1757" s="6"/>
    </row>
    <row r="1758" spans="2:9">
      <c r="B1758" s="6"/>
      <c r="D1758" s="6"/>
      <c r="E1758" s="6"/>
      <c r="F1758" s="6"/>
      <c r="G1758" s="6"/>
      <c r="H1758" s="6"/>
      <c r="I1758" s="6"/>
    </row>
    <row r="1759" spans="2:9">
      <c r="B1759" s="6"/>
      <c r="D1759" s="6"/>
      <c r="E1759" s="6"/>
      <c r="F1759" s="6"/>
      <c r="G1759" s="6"/>
      <c r="H1759" s="6"/>
      <c r="I1759" s="6"/>
    </row>
    <row r="1760" spans="2:9">
      <c r="B1760" s="6"/>
      <c r="C1760" s="6"/>
      <c r="D1760" s="6"/>
      <c r="E1760" s="6"/>
      <c r="F1760" s="6"/>
      <c r="G1760" s="6"/>
      <c r="H1760" s="6"/>
      <c r="I1760" s="6"/>
    </row>
    <row r="1761" spans="2:9">
      <c r="B1761" s="6"/>
      <c r="C1761" s="6"/>
      <c r="D1761" s="6"/>
      <c r="E1761" s="6"/>
      <c r="F1761" s="6"/>
      <c r="G1761" s="6"/>
      <c r="H1761" s="6"/>
      <c r="I1761" s="6"/>
    </row>
    <row r="1762" spans="2:9">
      <c r="B1762" s="6"/>
      <c r="D1762" s="6"/>
      <c r="E1762" s="6"/>
      <c r="F1762" s="6"/>
      <c r="G1762" s="6"/>
      <c r="H1762" s="6"/>
      <c r="I1762" s="6"/>
    </row>
    <row r="1763" spans="2:9">
      <c r="B1763" s="6"/>
      <c r="D1763" s="6"/>
      <c r="E1763" s="6"/>
      <c r="F1763" s="6"/>
      <c r="G1763" s="6"/>
      <c r="H1763" s="6"/>
      <c r="I1763" s="6"/>
    </row>
    <row r="1764" spans="2:9">
      <c r="B1764" s="6"/>
      <c r="D1764" s="6"/>
      <c r="E1764" s="6"/>
      <c r="F1764" s="6"/>
      <c r="G1764" s="6"/>
      <c r="H1764" s="6"/>
      <c r="I1764" s="6"/>
    </row>
    <row r="1765" spans="2:9">
      <c r="B1765" s="6"/>
      <c r="D1765" s="6"/>
      <c r="E1765" s="6"/>
      <c r="F1765" s="6"/>
      <c r="G1765" s="6"/>
      <c r="H1765" s="6"/>
      <c r="I1765" s="6"/>
    </row>
    <row r="1766" spans="2:9">
      <c r="B1766" s="6"/>
      <c r="D1766" s="6"/>
      <c r="E1766" s="6"/>
      <c r="F1766" s="6"/>
      <c r="G1766" s="6"/>
      <c r="H1766" s="6"/>
      <c r="I1766" s="6"/>
    </row>
    <row r="1767" spans="2:9">
      <c r="B1767" s="6"/>
      <c r="D1767" s="6"/>
      <c r="E1767" s="6"/>
      <c r="F1767" s="6"/>
      <c r="G1767" s="6"/>
      <c r="H1767" s="6"/>
      <c r="I1767" s="6"/>
    </row>
    <row r="1768" spans="2:9">
      <c r="B1768" s="6"/>
      <c r="D1768" s="6"/>
      <c r="E1768" s="6"/>
      <c r="F1768" s="6"/>
      <c r="G1768" s="6"/>
      <c r="H1768" s="6"/>
      <c r="I1768" s="6"/>
    </row>
    <row r="1769" spans="2:9">
      <c r="B1769" s="6"/>
      <c r="D1769" s="6"/>
      <c r="E1769" s="6"/>
      <c r="F1769" s="6"/>
      <c r="G1769" s="6"/>
      <c r="H1769" s="6"/>
      <c r="I1769" s="6"/>
    </row>
    <row r="1770" spans="2:9">
      <c r="B1770" s="6"/>
      <c r="D1770" s="6"/>
      <c r="E1770" s="6"/>
      <c r="F1770" s="6"/>
      <c r="G1770" s="6"/>
      <c r="H1770" s="6"/>
      <c r="I1770" s="6"/>
    </row>
    <row r="1771" spans="2:9">
      <c r="B1771" s="6"/>
      <c r="D1771" s="6"/>
      <c r="E1771" s="6"/>
      <c r="F1771" s="6"/>
      <c r="G1771" s="6"/>
      <c r="H1771" s="6"/>
      <c r="I1771" s="6"/>
    </row>
    <row r="1772" spans="2:9">
      <c r="B1772" s="6"/>
      <c r="D1772" s="6"/>
      <c r="E1772" s="6"/>
      <c r="F1772" s="6"/>
      <c r="G1772" s="6"/>
      <c r="H1772" s="6"/>
      <c r="I1772" s="6"/>
    </row>
    <row r="1773" spans="2:9">
      <c r="B1773" s="6"/>
      <c r="C1773" s="6"/>
      <c r="D1773" s="6"/>
      <c r="E1773" s="6"/>
      <c r="F1773" s="6"/>
      <c r="G1773" s="6"/>
      <c r="H1773" s="6"/>
      <c r="I1773" s="6"/>
    </row>
    <row r="1774" spans="2:9">
      <c r="B1774" s="6"/>
      <c r="D1774" s="6"/>
      <c r="E1774" s="6"/>
      <c r="F1774" s="6"/>
      <c r="G1774" s="6"/>
      <c r="H1774" s="6"/>
      <c r="I1774" s="6"/>
    </row>
    <row r="1775" spans="2:9">
      <c r="B1775" s="6"/>
      <c r="D1775" s="6"/>
      <c r="E1775" s="6"/>
      <c r="F1775" s="6"/>
      <c r="G1775" s="6"/>
      <c r="H1775" s="6"/>
      <c r="I1775" s="6"/>
    </row>
    <row r="1776" spans="2:9">
      <c r="B1776" s="6"/>
      <c r="D1776" s="6"/>
      <c r="E1776" s="6"/>
      <c r="F1776" s="6"/>
      <c r="G1776" s="6"/>
      <c r="H1776" s="6"/>
      <c r="I1776" s="6"/>
    </row>
    <row r="1777" spans="2:9">
      <c r="B1777" s="6"/>
      <c r="D1777" s="6"/>
      <c r="E1777" s="6"/>
      <c r="F1777" s="6"/>
      <c r="G1777" s="6"/>
      <c r="H1777" s="6"/>
      <c r="I1777" s="6"/>
    </row>
    <row r="1778" spans="2:9">
      <c r="B1778" s="6"/>
      <c r="D1778" s="6"/>
      <c r="E1778" s="6"/>
      <c r="F1778" s="6"/>
      <c r="G1778" s="6"/>
      <c r="H1778" s="6"/>
      <c r="I1778" s="6"/>
    </row>
    <row r="1779" spans="2:9">
      <c r="B1779" s="6"/>
      <c r="D1779" s="6"/>
      <c r="E1779" s="6"/>
      <c r="F1779" s="6"/>
      <c r="G1779" s="6"/>
      <c r="H1779" s="6"/>
      <c r="I1779" s="6"/>
    </row>
    <row r="1780" spans="2:9">
      <c r="B1780" s="6"/>
      <c r="D1780" s="6"/>
      <c r="E1780" s="6"/>
      <c r="F1780" s="6"/>
      <c r="G1780" s="6"/>
      <c r="H1780" s="6"/>
      <c r="I1780" s="6"/>
    </row>
    <row r="1781" spans="2:9">
      <c r="B1781" s="6"/>
      <c r="D1781" s="6"/>
      <c r="E1781" s="6"/>
      <c r="F1781" s="6"/>
      <c r="G1781" s="6"/>
      <c r="H1781" s="6"/>
      <c r="I1781" s="6"/>
    </row>
    <row r="1782" spans="2:9">
      <c r="B1782" s="6"/>
      <c r="D1782" s="6"/>
      <c r="E1782" s="6"/>
      <c r="F1782" s="6"/>
      <c r="G1782" s="6"/>
      <c r="H1782" s="6"/>
      <c r="I1782" s="6"/>
    </row>
    <row r="1783" spans="2:9">
      <c r="B1783" s="6"/>
      <c r="C1783" s="6"/>
      <c r="D1783" s="6"/>
      <c r="E1783" s="6"/>
      <c r="F1783" s="6"/>
      <c r="G1783" s="6"/>
      <c r="H1783" s="6"/>
      <c r="I1783" s="6"/>
    </row>
    <row r="1784" spans="2:9">
      <c r="B1784" s="6"/>
      <c r="C1784" s="6"/>
      <c r="D1784" s="6"/>
      <c r="E1784" s="6"/>
      <c r="F1784" s="6"/>
      <c r="G1784" s="6"/>
      <c r="H1784" s="6"/>
      <c r="I1784" s="6"/>
    </row>
    <row r="1785" spans="2:9">
      <c r="B1785" s="6"/>
      <c r="D1785" s="6"/>
      <c r="E1785" s="6"/>
      <c r="F1785" s="6"/>
      <c r="G1785" s="6"/>
      <c r="H1785" s="6"/>
      <c r="I1785" s="6"/>
    </row>
    <row r="1786" spans="2:9">
      <c r="B1786" s="6"/>
      <c r="D1786" s="6"/>
      <c r="E1786" s="6"/>
      <c r="F1786" s="6"/>
      <c r="G1786" s="6"/>
      <c r="H1786" s="6"/>
      <c r="I1786" s="6"/>
    </row>
    <row r="1787" spans="2:9">
      <c r="B1787" s="6"/>
      <c r="D1787" s="6"/>
      <c r="E1787" s="6"/>
      <c r="F1787" s="6"/>
      <c r="G1787" s="6"/>
      <c r="H1787" s="6"/>
      <c r="I1787" s="6"/>
    </row>
    <row r="1788" spans="2:9">
      <c r="B1788" s="6"/>
      <c r="D1788" s="6"/>
      <c r="E1788" s="6"/>
      <c r="F1788" s="6"/>
      <c r="G1788" s="6"/>
      <c r="H1788" s="6"/>
      <c r="I1788" s="6"/>
    </row>
    <row r="1789" spans="2:9">
      <c r="B1789" s="6"/>
      <c r="D1789" s="6"/>
      <c r="E1789" s="6"/>
      <c r="F1789" s="6"/>
      <c r="G1789" s="6"/>
      <c r="H1789" s="6"/>
      <c r="I1789" s="6"/>
    </row>
    <row r="1790" spans="2:9">
      <c r="B1790" s="6"/>
      <c r="D1790" s="6"/>
      <c r="E1790" s="6"/>
      <c r="F1790" s="6"/>
      <c r="G1790" s="6"/>
      <c r="H1790" s="6"/>
      <c r="I1790" s="6"/>
    </row>
    <row r="1791" spans="2:9">
      <c r="B1791" s="6"/>
      <c r="D1791" s="6"/>
      <c r="E1791" s="6"/>
      <c r="F1791" s="6"/>
      <c r="G1791" s="6"/>
      <c r="H1791" s="6"/>
      <c r="I1791" s="6"/>
    </row>
    <row r="1792" spans="2:9">
      <c r="B1792" s="6"/>
      <c r="D1792" s="6"/>
      <c r="E1792" s="6"/>
      <c r="F1792" s="6"/>
      <c r="G1792" s="6"/>
      <c r="H1792" s="6"/>
      <c r="I1792" s="6"/>
    </row>
    <row r="1793" spans="2:9">
      <c r="B1793" s="6"/>
      <c r="D1793" s="6"/>
      <c r="E1793" s="6"/>
      <c r="F1793" s="6"/>
      <c r="G1793" s="6"/>
      <c r="H1793" s="6"/>
      <c r="I1793" s="6"/>
    </row>
    <row r="1794" spans="2:9">
      <c r="B1794" s="6"/>
      <c r="D1794" s="6"/>
      <c r="E1794" s="6"/>
      <c r="F1794" s="6"/>
      <c r="G1794" s="6"/>
      <c r="H1794" s="6"/>
      <c r="I1794" s="6"/>
    </row>
    <row r="1795" spans="2:9">
      <c r="B1795" s="6"/>
      <c r="D1795" s="6"/>
      <c r="E1795" s="6"/>
      <c r="F1795" s="6"/>
      <c r="G1795" s="6"/>
      <c r="H1795" s="6"/>
      <c r="I1795" s="6"/>
    </row>
    <row r="1796" spans="2:9">
      <c r="B1796" s="6"/>
      <c r="C1796" s="6"/>
      <c r="D1796" s="6"/>
      <c r="E1796" s="6"/>
      <c r="F1796" s="6"/>
      <c r="G1796" s="6"/>
      <c r="H1796" s="6"/>
      <c r="I1796" s="6"/>
    </row>
    <row r="1797" spans="2:9">
      <c r="B1797" s="6"/>
      <c r="C1797" s="6"/>
      <c r="D1797" s="6"/>
      <c r="E1797" s="6"/>
      <c r="F1797" s="6"/>
      <c r="G1797" s="6"/>
      <c r="H1797" s="6"/>
      <c r="I1797" s="6"/>
    </row>
    <row r="1798" spans="2:9">
      <c r="B1798" s="6"/>
      <c r="D1798" s="6"/>
      <c r="E1798" s="6"/>
      <c r="F1798" s="6"/>
      <c r="G1798" s="6"/>
      <c r="H1798" s="6"/>
      <c r="I1798" s="6"/>
    </row>
    <row r="1799" spans="2:9">
      <c r="B1799" s="6"/>
      <c r="D1799" s="6"/>
      <c r="E1799" s="6"/>
      <c r="F1799" s="6"/>
      <c r="G1799" s="6"/>
      <c r="H1799" s="6"/>
      <c r="I1799" s="6"/>
    </row>
    <row r="1800" spans="2:9">
      <c r="B1800" s="6"/>
      <c r="D1800" s="6"/>
      <c r="E1800" s="6"/>
      <c r="F1800" s="6"/>
      <c r="G1800" s="6"/>
      <c r="H1800" s="6"/>
      <c r="I1800" s="6"/>
    </row>
    <row r="1801" spans="2:9">
      <c r="B1801" s="6"/>
      <c r="D1801" s="6"/>
      <c r="E1801" s="6"/>
      <c r="F1801" s="6"/>
      <c r="G1801" s="6"/>
      <c r="H1801" s="6"/>
      <c r="I1801" s="6"/>
    </row>
    <row r="1802" spans="2:9">
      <c r="B1802" s="6"/>
      <c r="D1802" s="6"/>
      <c r="E1802" s="6"/>
      <c r="F1802" s="6"/>
      <c r="G1802" s="6"/>
      <c r="H1802" s="6"/>
      <c r="I1802" s="6"/>
    </row>
    <row r="1803" spans="2:9">
      <c r="B1803" s="6"/>
      <c r="D1803" s="6"/>
      <c r="E1803" s="6"/>
      <c r="F1803" s="6"/>
      <c r="G1803" s="6"/>
      <c r="H1803" s="6"/>
      <c r="I1803" s="6"/>
    </row>
    <row r="1804" spans="2:9">
      <c r="B1804" s="6"/>
      <c r="D1804" s="6"/>
      <c r="E1804" s="6"/>
      <c r="F1804" s="6"/>
      <c r="G1804" s="6"/>
      <c r="H1804" s="6"/>
      <c r="I1804" s="6"/>
    </row>
    <row r="1805" spans="2:9">
      <c r="B1805" s="6"/>
      <c r="D1805" s="6"/>
      <c r="E1805" s="6"/>
      <c r="F1805" s="6"/>
      <c r="G1805" s="6"/>
      <c r="H1805" s="6"/>
      <c r="I1805" s="6"/>
    </row>
    <row r="1806" spans="2:9">
      <c r="B1806" s="6"/>
      <c r="D1806" s="6"/>
      <c r="E1806" s="6"/>
      <c r="F1806" s="6"/>
      <c r="G1806" s="6"/>
      <c r="H1806" s="6"/>
      <c r="I1806" s="6"/>
    </row>
    <row r="1807" spans="2:9">
      <c r="B1807" s="6"/>
      <c r="D1807" s="6"/>
      <c r="E1807" s="6"/>
      <c r="F1807" s="6"/>
      <c r="G1807" s="6"/>
      <c r="H1807" s="6"/>
      <c r="I1807" s="6"/>
    </row>
    <row r="1808" spans="2:9">
      <c r="B1808" s="6"/>
      <c r="D1808" s="6"/>
      <c r="E1808" s="6"/>
      <c r="F1808" s="6"/>
      <c r="G1808" s="6"/>
      <c r="H1808" s="6"/>
      <c r="I1808" s="6"/>
    </row>
    <row r="1809" spans="2:9">
      <c r="B1809" s="6"/>
      <c r="C1809" s="6"/>
      <c r="D1809" s="6"/>
      <c r="E1809" s="6"/>
      <c r="F1809" s="6"/>
      <c r="G1809" s="6"/>
      <c r="H1809" s="6"/>
      <c r="I1809" s="6"/>
    </row>
    <row r="1810" spans="2:9">
      <c r="B1810" s="6"/>
      <c r="D1810" s="6"/>
      <c r="E1810" s="6"/>
      <c r="F1810" s="6"/>
      <c r="G1810" s="6"/>
      <c r="H1810" s="6"/>
      <c r="I1810" s="6"/>
    </row>
    <row r="1811" spans="2:9">
      <c r="B1811" s="6"/>
      <c r="D1811" s="6"/>
      <c r="E1811" s="6"/>
      <c r="F1811" s="6"/>
      <c r="G1811" s="6"/>
      <c r="H1811" s="6"/>
      <c r="I1811" s="6"/>
    </row>
    <row r="1812" spans="2:9">
      <c r="B1812" s="6"/>
      <c r="D1812" s="6"/>
      <c r="E1812" s="6"/>
      <c r="F1812" s="6"/>
      <c r="G1812" s="6"/>
      <c r="H1812" s="6"/>
      <c r="I1812" s="6"/>
    </row>
    <row r="1813" spans="2:9">
      <c r="B1813" s="6"/>
      <c r="D1813" s="6"/>
      <c r="E1813" s="6"/>
      <c r="F1813" s="6"/>
      <c r="G1813" s="6"/>
      <c r="H1813" s="6"/>
      <c r="I1813" s="6"/>
    </row>
    <row r="1814" spans="2:9">
      <c r="B1814" s="6"/>
      <c r="D1814" s="6"/>
      <c r="E1814" s="6"/>
      <c r="F1814" s="6"/>
      <c r="G1814" s="6"/>
      <c r="H1814" s="6"/>
      <c r="I1814" s="6"/>
    </row>
    <row r="1815" spans="2:9">
      <c r="B1815" s="6"/>
      <c r="D1815" s="6"/>
      <c r="E1815" s="6"/>
      <c r="F1815" s="6"/>
      <c r="G1815" s="6"/>
      <c r="H1815" s="6"/>
      <c r="I1815" s="6"/>
    </row>
    <row r="1816" spans="2:9">
      <c r="B1816" s="6"/>
      <c r="D1816" s="6"/>
      <c r="E1816" s="6"/>
      <c r="F1816" s="6"/>
      <c r="G1816" s="6"/>
      <c r="H1816" s="6"/>
      <c r="I1816" s="6"/>
    </row>
    <row r="1817" spans="2:9">
      <c r="B1817" s="6"/>
      <c r="D1817" s="6"/>
      <c r="E1817" s="6"/>
      <c r="F1817" s="6"/>
      <c r="G1817" s="6"/>
      <c r="H1817" s="6"/>
      <c r="I1817" s="6"/>
    </row>
    <row r="1818" spans="2:9">
      <c r="B1818" s="6"/>
      <c r="D1818" s="6"/>
      <c r="E1818" s="6"/>
      <c r="F1818" s="6"/>
      <c r="G1818" s="6"/>
      <c r="H1818" s="6"/>
      <c r="I1818" s="6"/>
    </row>
    <row r="1819" spans="2:9">
      <c r="B1819" s="6"/>
      <c r="D1819" s="6"/>
      <c r="E1819" s="6"/>
      <c r="F1819" s="6"/>
      <c r="G1819" s="6"/>
      <c r="H1819" s="6"/>
      <c r="I1819" s="6"/>
    </row>
    <row r="1820" spans="2:9">
      <c r="B1820" s="6"/>
      <c r="C1820" s="6"/>
      <c r="D1820" s="6"/>
      <c r="E1820" s="6"/>
      <c r="F1820" s="6"/>
      <c r="G1820" s="6"/>
      <c r="H1820" s="6"/>
      <c r="I1820" s="6"/>
    </row>
    <row r="1821" spans="2:9">
      <c r="B1821" s="6"/>
      <c r="C1821" s="6"/>
      <c r="D1821" s="6"/>
      <c r="E1821" s="6"/>
      <c r="F1821" s="6"/>
      <c r="G1821" s="6"/>
      <c r="H1821" s="6"/>
      <c r="I1821" s="6"/>
    </row>
    <row r="1822" spans="2:9">
      <c r="B1822" s="6"/>
      <c r="D1822" s="6"/>
      <c r="E1822" s="6"/>
      <c r="F1822" s="6"/>
      <c r="G1822" s="6"/>
      <c r="H1822" s="6"/>
      <c r="I1822" s="6"/>
    </row>
    <row r="1823" spans="2:9">
      <c r="B1823" s="6"/>
      <c r="D1823" s="6"/>
      <c r="E1823" s="6"/>
      <c r="F1823" s="6"/>
      <c r="G1823" s="6"/>
      <c r="H1823" s="6"/>
      <c r="I1823" s="6"/>
    </row>
    <row r="1824" spans="2:9">
      <c r="B1824" s="6"/>
      <c r="D1824" s="6"/>
      <c r="E1824" s="6"/>
      <c r="F1824" s="6"/>
      <c r="G1824" s="6"/>
      <c r="H1824" s="6"/>
      <c r="I1824" s="6"/>
    </row>
    <row r="1825" spans="2:9">
      <c r="B1825" s="6"/>
      <c r="D1825" s="6"/>
      <c r="E1825" s="6"/>
      <c r="F1825" s="6"/>
      <c r="G1825" s="6"/>
      <c r="H1825" s="6"/>
      <c r="I1825" s="6"/>
    </row>
    <row r="1826" spans="2:9">
      <c r="B1826" s="6"/>
      <c r="D1826" s="6"/>
      <c r="E1826" s="6"/>
      <c r="F1826" s="6"/>
      <c r="G1826" s="6"/>
      <c r="H1826" s="6"/>
      <c r="I1826" s="6"/>
    </row>
    <row r="1827" spans="2:9">
      <c r="B1827" s="6"/>
      <c r="D1827" s="6"/>
      <c r="E1827" s="6"/>
      <c r="F1827" s="6"/>
      <c r="G1827" s="6"/>
      <c r="H1827" s="6"/>
      <c r="I1827" s="6"/>
    </row>
    <row r="1828" spans="2:9">
      <c r="B1828" s="6"/>
      <c r="D1828" s="6"/>
      <c r="E1828" s="6"/>
      <c r="F1828" s="6"/>
      <c r="G1828" s="6"/>
      <c r="H1828" s="6"/>
      <c r="I1828" s="6"/>
    </row>
    <row r="1829" spans="2:9">
      <c r="B1829" s="6"/>
      <c r="D1829" s="6"/>
      <c r="E1829" s="6"/>
      <c r="F1829" s="6"/>
      <c r="G1829" s="6"/>
      <c r="H1829" s="6"/>
      <c r="I1829" s="6"/>
    </row>
    <row r="1830" spans="2:9">
      <c r="B1830" s="6"/>
      <c r="D1830" s="6"/>
      <c r="E1830" s="6"/>
      <c r="F1830" s="6"/>
      <c r="G1830" s="6"/>
      <c r="H1830" s="6"/>
      <c r="I1830" s="6"/>
    </row>
    <row r="1831" spans="2:9">
      <c r="B1831" s="6"/>
      <c r="D1831" s="6"/>
      <c r="E1831" s="6"/>
      <c r="F1831" s="6"/>
      <c r="G1831" s="6"/>
      <c r="H1831" s="6"/>
      <c r="I1831" s="6"/>
    </row>
    <row r="1832" spans="2:9">
      <c r="B1832" s="6"/>
      <c r="C1832" s="6"/>
      <c r="D1832" s="6"/>
      <c r="E1832" s="6"/>
      <c r="F1832" s="6"/>
      <c r="G1832" s="6"/>
      <c r="H1832" s="6"/>
      <c r="I1832" s="6"/>
    </row>
    <row r="1833" spans="2:9">
      <c r="B1833" s="6"/>
      <c r="D1833" s="6"/>
      <c r="E1833" s="6"/>
      <c r="F1833" s="6"/>
      <c r="G1833" s="6"/>
      <c r="H1833" s="6"/>
      <c r="I1833" s="6"/>
    </row>
    <row r="1834" spans="2:9">
      <c r="B1834" s="6"/>
      <c r="D1834" s="6"/>
      <c r="E1834" s="6"/>
      <c r="F1834" s="6"/>
      <c r="G1834" s="6"/>
      <c r="H1834" s="6"/>
      <c r="I1834" s="6"/>
    </row>
    <row r="1835" spans="2:9">
      <c r="B1835" s="6"/>
      <c r="D1835" s="6"/>
      <c r="E1835" s="6"/>
      <c r="F1835" s="6"/>
      <c r="G1835" s="6"/>
      <c r="H1835" s="6"/>
      <c r="I1835" s="6"/>
    </row>
    <row r="1836" spans="2:9">
      <c r="B1836" s="6"/>
      <c r="D1836" s="6"/>
      <c r="E1836" s="6"/>
      <c r="F1836" s="6"/>
      <c r="G1836" s="6"/>
      <c r="H1836" s="6"/>
      <c r="I1836" s="6"/>
    </row>
    <row r="1837" spans="2:9">
      <c r="B1837" s="6"/>
      <c r="D1837" s="6"/>
      <c r="E1837" s="6"/>
      <c r="F1837" s="6"/>
      <c r="G1837" s="6"/>
      <c r="H1837" s="6"/>
      <c r="I1837" s="6"/>
    </row>
    <row r="1838" spans="2:9">
      <c r="B1838" s="6"/>
      <c r="D1838" s="6"/>
      <c r="E1838" s="6"/>
      <c r="F1838" s="6"/>
      <c r="G1838" s="6"/>
      <c r="H1838" s="6"/>
      <c r="I1838" s="6"/>
    </row>
    <row r="1839" spans="2:9">
      <c r="B1839" s="6"/>
      <c r="D1839" s="6"/>
      <c r="E1839" s="6"/>
      <c r="F1839" s="6"/>
      <c r="G1839" s="6"/>
      <c r="H1839" s="6"/>
      <c r="I1839" s="6"/>
    </row>
    <row r="1840" spans="2:9">
      <c r="B1840" s="6"/>
      <c r="D1840" s="6"/>
      <c r="E1840" s="6"/>
      <c r="F1840" s="6"/>
      <c r="G1840" s="6"/>
      <c r="H1840" s="6"/>
      <c r="I1840" s="6"/>
    </row>
    <row r="1841" spans="2:9">
      <c r="B1841" s="6"/>
      <c r="D1841" s="6"/>
      <c r="E1841" s="6"/>
      <c r="F1841" s="6"/>
      <c r="G1841" s="6"/>
      <c r="H1841" s="6"/>
      <c r="I1841" s="6"/>
    </row>
    <row r="1842" spans="2:9">
      <c r="B1842" s="6"/>
      <c r="D1842" s="6"/>
      <c r="E1842" s="6"/>
      <c r="F1842" s="6"/>
      <c r="G1842" s="6"/>
      <c r="H1842" s="6"/>
      <c r="I1842" s="6"/>
    </row>
    <row r="1843" spans="2:9">
      <c r="B1843" s="6"/>
      <c r="C1843" s="6"/>
      <c r="D1843" s="6"/>
      <c r="E1843" s="6"/>
      <c r="F1843" s="6"/>
      <c r="G1843" s="6"/>
      <c r="H1843" s="6"/>
      <c r="I1843" s="6"/>
    </row>
    <row r="1844" spans="2:9">
      <c r="B1844" s="6"/>
      <c r="C1844" s="6"/>
      <c r="D1844" s="6"/>
      <c r="E1844" s="6"/>
      <c r="F1844" s="6"/>
      <c r="G1844" s="6"/>
      <c r="H1844" s="6"/>
      <c r="I1844" s="6"/>
    </row>
    <row r="1845" spans="2:9">
      <c r="B1845" s="6"/>
      <c r="C1845" s="6"/>
      <c r="D1845" s="6"/>
      <c r="E1845" s="6"/>
      <c r="F1845" s="6"/>
      <c r="G1845" s="6"/>
      <c r="H1845" s="6"/>
      <c r="I1845" s="6"/>
    </row>
    <row r="1846" spans="2:9">
      <c r="B1846" s="6"/>
      <c r="D1846" s="6"/>
      <c r="E1846" s="6"/>
      <c r="F1846" s="6"/>
      <c r="G1846" s="6"/>
      <c r="H1846" s="6"/>
      <c r="I1846" s="6"/>
    </row>
    <row r="1847" spans="2:9">
      <c r="B1847" s="6"/>
      <c r="D1847" s="6"/>
      <c r="E1847" s="6"/>
      <c r="F1847" s="6"/>
      <c r="G1847" s="6"/>
      <c r="H1847" s="6"/>
      <c r="I1847" s="6"/>
    </row>
    <row r="1848" spans="2:9">
      <c r="B1848" s="6"/>
      <c r="D1848" s="6"/>
      <c r="E1848" s="6"/>
      <c r="F1848" s="6"/>
      <c r="G1848" s="6"/>
      <c r="H1848" s="6"/>
      <c r="I1848" s="6"/>
    </row>
    <row r="1849" spans="2:9">
      <c r="B1849" s="6"/>
      <c r="D1849" s="6"/>
      <c r="E1849" s="6"/>
      <c r="F1849" s="6"/>
      <c r="G1849" s="6"/>
      <c r="H1849" s="6"/>
      <c r="I1849" s="6"/>
    </row>
    <row r="1850" spans="2:9">
      <c r="B1850" s="6"/>
      <c r="D1850" s="6"/>
      <c r="E1850" s="6"/>
      <c r="F1850" s="6"/>
      <c r="G1850" s="6"/>
      <c r="H1850" s="6"/>
      <c r="I1850" s="6"/>
    </row>
    <row r="1851" spans="2:9">
      <c r="B1851" s="6"/>
      <c r="D1851" s="6"/>
      <c r="E1851" s="6"/>
      <c r="F1851" s="6"/>
      <c r="G1851" s="6"/>
      <c r="H1851" s="6"/>
      <c r="I1851" s="6"/>
    </row>
    <row r="1852" spans="2:9">
      <c r="B1852" s="6"/>
      <c r="D1852" s="6"/>
      <c r="E1852" s="6"/>
      <c r="F1852" s="6"/>
      <c r="G1852" s="6"/>
      <c r="H1852" s="6"/>
      <c r="I1852" s="6"/>
    </row>
    <row r="1853" spans="2:9">
      <c r="B1853" s="6"/>
      <c r="D1853" s="6"/>
      <c r="E1853" s="6"/>
      <c r="F1853" s="6"/>
      <c r="G1853" s="6"/>
      <c r="H1853" s="6"/>
      <c r="I1853" s="6"/>
    </row>
    <row r="1854" spans="2:9">
      <c r="B1854" s="6"/>
      <c r="D1854" s="6"/>
      <c r="E1854" s="6"/>
      <c r="F1854" s="6"/>
      <c r="G1854" s="6"/>
      <c r="H1854" s="6"/>
      <c r="I1854" s="6"/>
    </row>
    <row r="1855" spans="2:9">
      <c r="B1855" s="6"/>
      <c r="D1855" s="6"/>
      <c r="E1855" s="6"/>
      <c r="F1855" s="6"/>
      <c r="G1855" s="6"/>
      <c r="H1855" s="6"/>
      <c r="I1855" s="6"/>
    </row>
    <row r="1856" spans="2:9">
      <c r="B1856" s="6"/>
      <c r="C1856" s="6"/>
      <c r="D1856" s="6"/>
      <c r="E1856" s="6"/>
      <c r="F1856" s="6"/>
      <c r="G1856" s="6"/>
      <c r="H1856" s="6"/>
      <c r="I1856" s="6"/>
    </row>
    <row r="1857" spans="2:9">
      <c r="B1857" s="6"/>
      <c r="C1857" s="6"/>
      <c r="D1857" s="6"/>
      <c r="E1857" s="6"/>
      <c r="F1857" s="6"/>
      <c r="G1857" s="6"/>
      <c r="H1857" s="6"/>
      <c r="I1857" s="6"/>
    </row>
    <row r="1858" spans="2:9">
      <c r="B1858" s="6"/>
      <c r="D1858" s="6"/>
      <c r="E1858" s="6"/>
      <c r="F1858" s="6"/>
      <c r="G1858" s="6"/>
      <c r="H1858" s="6"/>
      <c r="I1858" s="6"/>
    </row>
    <row r="1859" spans="2:9">
      <c r="B1859" s="6"/>
      <c r="D1859" s="6"/>
      <c r="E1859" s="6"/>
      <c r="F1859" s="6"/>
      <c r="G1859" s="6"/>
      <c r="H1859" s="6"/>
      <c r="I1859" s="6"/>
    </row>
    <row r="1860" spans="2:9">
      <c r="B1860" s="6"/>
      <c r="D1860" s="6"/>
      <c r="E1860" s="6"/>
      <c r="F1860" s="6"/>
      <c r="G1860" s="6"/>
      <c r="H1860" s="6"/>
      <c r="I1860" s="6"/>
    </row>
    <row r="1861" spans="2:9">
      <c r="B1861" s="6"/>
      <c r="D1861" s="6"/>
      <c r="E1861" s="6"/>
      <c r="F1861" s="6"/>
      <c r="G1861" s="6"/>
      <c r="H1861" s="6"/>
      <c r="I1861" s="6"/>
    </row>
    <row r="1862" spans="2:9">
      <c r="B1862" s="6"/>
      <c r="D1862" s="6"/>
      <c r="E1862" s="6"/>
      <c r="F1862" s="6"/>
      <c r="G1862" s="6"/>
      <c r="H1862" s="6"/>
      <c r="I1862" s="6"/>
    </row>
    <row r="1863" spans="2:9">
      <c r="B1863" s="6"/>
      <c r="D1863" s="6"/>
      <c r="E1863" s="6"/>
      <c r="F1863" s="6"/>
      <c r="G1863" s="6"/>
      <c r="H1863" s="6"/>
      <c r="I1863" s="6"/>
    </row>
    <row r="1864" spans="2:9">
      <c r="B1864" s="6"/>
      <c r="D1864" s="6"/>
      <c r="E1864" s="6"/>
      <c r="F1864" s="6"/>
      <c r="G1864" s="6"/>
      <c r="H1864" s="6"/>
      <c r="I1864" s="6"/>
    </row>
    <row r="1865" spans="2:9">
      <c r="B1865" s="6"/>
      <c r="D1865" s="6"/>
      <c r="E1865" s="6"/>
      <c r="F1865" s="6"/>
      <c r="G1865" s="6"/>
      <c r="H1865" s="6"/>
      <c r="I1865" s="6"/>
    </row>
    <row r="1866" spans="2:9">
      <c r="B1866" s="6"/>
      <c r="D1866" s="6"/>
      <c r="E1866" s="6"/>
      <c r="F1866" s="6"/>
      <c r="G1866" s="6"/>
      <c r="H1866" s="6"/>
      <c r="I1866" s="6"/>
    </row>
    <row r="1867" spans="2:9">
      <c r="B1867" s="6"/>
      <c r="D1867" s="6"/>
      <c r="E1867" s="6"/>
      <c r="F1867" s="6"/>
      <c r="G1867" s="6"/>
      <c r="H1867" s="6"/>
      <c r="I1867" s="6"/>
    </row>
    <row r="1868" spans="2:9">
      <c r="B1868" s="6"/>
      <c r="C1868" s="6"/>
      <c r="D1868" s="6"/>
      <c r="E1868" s="6"/>
      <c r="F1868" s="6"/>
      <c r="G1868" s="6"/>
      <c r="H1868" s="6"/>
      <c r="I1868" s="6"/>
    </row>
    <row r="1869" spans="2:9">
      <c r="B1869" s="6"/>
      <c r="C1869" s="6"/>
      <c r="D1869" s="6"/>
      <c r="E1869" s="6"/>
      <c r="F1869" s="6"/>
      <c r="G1869" s="6"/>
      <c r="H1869" s="6"/>
      <c r="I1869" s="6"/>
    </row>
    <row r="1870" spans="2:9">
      <c r="B1870" s="6"/>
      <c r="D1870" s="6"/>
      <c r="E1870" s="6"/>
      <c r="F1870" s="6"/>
      <c r="G1870" s="6"/>
      <c r="H1870" s="6"/>
      <c r="I1870" s="6"/>
    </row>
    <row r="1871" spans="2:9">
      <c r="B1871" s="6"/>
      <c r="D1871" s="6"/>
      <c r="E1871" s="6"/>
      <c r="F1871" s="6"/>
      <c r="G1871" s="6"/>
      <c r="H1871" s="6"/>
      <c r="I1871" s="6"/>
    </row>
    <row r="1872" spans="2:9">
      <c r="B1872" s="6"/>
      <c r="D1872" s="6"/>
      <c r="E1872" s="6"/>
      <c r="F1872" s="6"/>
      <c r="G1872" s="6"/>
      <c r="H1872" s="6"/>
      <c r="I1872" s="6"/>
    </row>
    <row r="1873" spans="2:9">
      <c r="B1873" s="6"/>
      <c r="D1873" s="6"/>
      <c r="E1873" s="6"/>
      <c r="F1873" s="6"/>
      <c r="G1873" s="6"/>
      <c r="H1873" s="6"/>
      <c r="I1873" s="6"/>
    </row>
    <row r="1874" spans="2:9">
      <c r="B1874" s="6"/>
      <c r="D1874" s="6"/>
      <c r="E1874" s="6"/>
      <c r="F1874" s="6"/>
      <c r="G1874" s="6"/>
      <c r="H1874" s="6"/>
      <c r="I1874" s="6"/>
    </row>
    <row r="1875" spans="2:9">
      <c r="B1875" s="6"/>
      <c r="D1875" s="6"/>
      <c r="E1875" s="6"/>
      <c r="F1875" s="6"/>
      <c r="G1875" s="6"/>
      <c r="H1875" s="6"/>
      <c r="I1875" s="6"/>
    </row>
    <row r="1876" spans="2:9">
      <c r="B1876" s="6"/>
      <c r="D1876" s="6"/>
      <c r="E1876" s="6"/>
      <c r="F1876" s="6"/>
      <c r="G1876" s="6"/>
      <c r="H1876" s="6"/>
      <c r="I1876" s="6"/>
    </row>
    <row r="1877" spans="2:9">
      <c r="B1877" s="6"/>
      <c r="D1877" s="6"/>
      <c r="E1877" s="6"/>
      <c r="F1877" s="6"/>
      <c r="G1877" s="6"/>
      <c r="H1877" s="6"/>
      <c r="I1877" s="6"/>
    </row>
    <row r="1878" spans="2:9">
      <c r="B1878" s="6"/>
      <c r="D1878" s="6"/>
      <c r="E1878" s="6"/>
      <c r="F1878" s="6"/>
      <c r="G1878" s="6"/>
      <c r="H1878" s="6"/>
      <c r="I1878" s="6"/>
    </row>
    <row r="1879" spans="2:9">
      <c r="B1879" s="6"/>
      <c r="C1879" s="6"/>
      <c r="D1879" s="6"/>
      <c r="E1879" s="6"/>
      <c r="F1879" s="6"/>
      <c r="G1879" s="6"/>
      <c r="H1879" s="6"/>
      <c r="I1879" s="6"/>
    </row>
    <row r="1880" spans="2:9">
      <c r="B1880" s="6"/>
      <c r="C1880" s="6"/>
      <c r="D1880" s="6"/>
      <c r="E1880" s="6"/>
      <c r="F1880" s="6"/>
      <c r="G1880" s="6"/>
      <c r="H1880" s="6"/>
      <c r="I1880" s="6"/>
    </row>
    <row r="1881" spans="2:9">
      <c r="B1881" s="6"/>
      <c r="D1881" s="6"/>
      <c r="E1881" s="6"/>
      <c r="F1881" s="6"/>
      <c r="G1881" s="6"/>
      <c r="H1881" s="6"/>
      <c r="I1881" s="6"/>
    </row>
    <row r="1882" spans="2:9">
      <c r="B1882" s="6"/>
      <c r="D1882" s="6"/>
      <c r="E1882" s="6"/>
      <c r="F1882" s="6"/>
      <c r="G1882" s="6"/>
      <c r="H1882" s="6"/>
      <c r="I1882" s="6"/>
    </row>
    <row r="1883" spans="2:9">
      <c r="B1883" s="6"/>
      <c r="D1883" s="6"/>
      <c r="E1883" s="6"/>
      <c r="F1883" s="6"/>
      <c r="G1883" s="6"/>
      <c r="H1883" s="6"/>
      <c r="I1883" s="6"/>
    </row>
    <row r="1884" spans="2:9">
      <c r="B1884" s="6"/>
      <c r="D1884" s="6"/>
      <c r="E1884" s="6"/>
      <c r="F1884" s="6"/>
      <c r="G1884" s="6"/>
      <c r="H1884" s="6"/>
      <c r="I1884" s="6"/>
    </row>
    <row r="1885" spans="2:9">
      <c r="B1885" s="6"/>
      <c r="D1885" s="6"/>
      <c r="E1885" s="6"/>
      <c r="F1885" s="6"/>
      <c r="G1885" s="6"/>
      <c r="H1885" s="6"/>
      <c r="I1885" s="6"/>
    </row>
    <row r="1886" spans="2:9">
      <c r="B1886" s="6"/>
      <c r="D1886" s="6"/>
      <c r="E1886" s="6"/>
      <c r="F1886" s="6"/>
      <c r="G1886" s="6"/>
      <c r="H1886" s="6"/>
      <c r="I1886" s="6"/>
    </row>
    <row r="1887" spans="2:9">
      <c r="B1887" s="6"/>
      <c r="D1887" s="6"/>
      <c r="E1887" s="6"/>
      <c r="F1887" s="6"/>
      <c r="G1887" s="6"/>
      <c r="H1887" s="6"/>
      <c r="I1887" s="6"/>
    </row>
    <row r="1888" spans="2:9">
      <c r="B1888" s="6"/>
      <c r="D1888" s="6"/>
      <c r="E1888" s="6"/>
      <c r="F1888" s="6"/>
      <c r="G1888" s="6"/>
      <c r="H1888" s="6"/>
      <c r="I1888" s="6"/>
    </row>
    <row r="1889" spans="2:9">
      <c r="B1889" s="6"/>
      <c r="D1889" s="6"/>
      <c r="E1889" s="6"/>
      <c r="F1889" s="6"/>
      <c r="G1889" s="6"/>
      <c r="H1889" s="6"/>
      <c r="I1889" s="6"/>
    </row>
    <row r="1890" spans="2:9">
      <c r="B1890" s="6"/>
      <c r="D1890" s="6"/>
      <c r="E1890" s="6"/>
      <c r="F1890" s="6"/>
      <c r="G1890" s="6"/>
      <c r="H1890" s="6"/>
      <c r="I1890" s="6"/>
    </row>
    <row r="1891" spans="2:9">
      <c r="B1891" s="6"/>
      <c r="C1891" s="6"/>
      <c r="D1891" s="6"/>
      <c r="E1891" s="6"/>
      <c r="F1891" s="6"/>
      <c r="G1891" s="6"/>
      <c r="H1891" s="6"/>
      <c r="I1891" s="6"/>
    </row>
    <row r="1892" spans="2:9">
      <c r="B1892" s="6"/>
      <c r="C1892" s="6"/>
      <c r="D1892" s="6"/>
      <c r="E1892" s="6"/>
      <c r="F1892" s="6"/>
      <c r="G1892" s="6"/>
      <c r="H1892" s="6"/>
      <c r="I1892" s="6"/>
    </row>
    <row r="1893" spans="2:9">
      <c r="B1893" s="6"/>
      <c r="D1893" s="6"/>
      <c r="E1893" s="6"/>
      <c r="F1893" s="6"/>
      <c r="G1893" s="6"/>
      <c r="H1893" s="6"/>
      <c r="I1893" s="6"/>
    </row>
    <row r="1894" spans="2:9">
      <c r="B1894" s="6"/>
      <c r="D1894" s="6"/>
      <c r="E1894" s="6"/>
      <c r="F1894" s="6"/>
      <c r="G1894" s="6"/>
      <c r="H1894" s="6"/>
      <c r="I1894" s="6"/>
    </row>
    <row r="1895" spans="2:9">
      <c r="B1895" s="6"/>
      <c r="D1895" s="6"/>
      <c r="E1895" s="6"/>
      <c r="F1895" s="6"/>
      <c r="G1895" s="6"/>
      <c r="H1895" s="6"/>
      <c r="I1895" s="6"/>
    </row>
    <row r="1896" spans="2:9">
      <c r="B1896" s="6"/>
      <c r="D1896" s="6"/>
      <c r="E1896" s="6"/>
      <c r="F1896" s="6"/>
      <c r="G1896" s="6"/>
      <c r="H1896" s="6"/>
      <c r="I1896" s="6"/>
    </row>
    <row r="1897" spans="2:9">
      <c r="B1897" s="6"/>
      <c r="D1897" s="6"/>
      <c r="E1897" s="6"/>
      <c r="F1897" s="6"/>
      <c r="G1897" s="6"/>
      <c r="H1897" s="6"/>
      <c r="I1897" s="6"/>
    </row>
    <row r="1898" spans="2:9">
      <c r="B1898" s="6"/>
      <c r="D1898" s="6"/>
      <c r="E1898" s="6"/>
      <c r="F1898" s="6"/>
      <c r="G1898" s="6"/>
      <c r="H1898" s="6"/>
      <c r="I1898" s="6"/>
    </row>
    <row r="1899" spans="2:9">
      <c r="B1899" s="6"/>
      <c r="D1899" s="6"/>
      <c r="E1899" s="6"/>
      <c r="F1899" s="6"/>
      <c r="G1899" s="6"/>
      <c r="H1899" s="6"/>
      <c r="I1899" s="6"/>
    </row>
    <row r="1900" spans="2:9">
      <c r="B1900" s="6"/>
      <c r="D1900" s="6"/>
      <c r="E1900" s="6"/>
      <c r="F1900" s="6"/>
      <c r="G1900" s="6"/>
      <c r="H1900" s="6"/>
      <c r="I1900" s="6"/>
    </row>
    <row r="1901" spans="2:9">
      <c r="B1901" s="6"/>
      <c r="D1901" s="6"/>
      <c r="E1901" s="6"/>
      <c r="F1901" s="6"/>
      <c r="G1901" s="6"/>
      <c r="H1901" s="6"/>
      <c r="I1901" s="6"/>
    </row>
    <row r="1902" spans="2:9">
      <c r="B1902" s="6"/>
      <c r="D1902" s="6"/>
      <c r="E1902" s="6"/>
      <c r="F1902" s="6"/>
      <c r="G1902" s="6"/>
      <c r="H1902" s="6"/>
      <c r="I1902" s="6"/>
    </row>
    <row r="1903" spans="2:9">
      <c r="B1903" s="6"/>
      <c r="D1903" s="6"/>
      <c r="E1903" s="6"/>
      <c r="F1903" s="6"/>
      <c r="G1903" s="6"/>
      <c r="H1903" s="6"/>
      <c r="I1903" s="6"/>
    </row>
    <row r="1904" spans="2:9">
      <c r="B1904" s="6"/>
      <c r="C1904" s="6"/>
      <c r="D1904" s="6"/>
      <c r="E1904" s="6"/>
      <c r="F1904" s="6"/>
      <c r="G1904" s="6"/>
      <c r="H1904" s="6"/>
      <c r="I1904" s="6"/>
    </row>
    <row r="1905" spans="2:9">
      <c r="B1905" s="6"/>
      <c r="C1905" s="6"/>
      <c r="D1905" s="6"/>
      <c r="E1905" s="6"/>
      <c r="F1905" s="6"/>
      <c r="G1905" s="6"/>
      <c r="H1905" s="6"/>
      <c r="I1905" s="6"/>
    </row>
    <row r="1906" spans="2:9">
      <c r="B1906" s="6"/>
      <c r="D1906" s="6"/>
      <c r="E1906" s="6"/>
      <c r="F1906" s="6"/>
      <c r="G1906" s="6"/>
      <c r="H1906" s="6"/>
      <c r="I1906" s="6"/>
    </row>
    <row r="1907" spans="2:9">
      <c r="B1907" s="6"/>
      <c r="D1907" s="6"/>
      <c r="E1907" s="6"/>
      <c r="F1907" s="6"/>
      <c r="G1907" s="6"/>
      <c r="H1907" s="6"/>
      <c r="I1907" s="6"/>
    </row>
    <row r="1908" spans="2:9">
      <c r="B1908" s="6"/>
      <c r="D1908" s="6"/>
      <c r="E1908" s="6"/>
      <c r="F1908" s="6"/>
      <c r="G1908" s="6"/>
      <c r="H1908" s="6"/>
      <c r="I1908" s="6"/>
    </row>
    <row r="1909" spans="2:9">
      <c r="B1909" s="6"/>
      <c r="D1909" s="6"/>
      <c r="E1909" s="6"/>
      <c r="F1909" s="6"/>
      <c r="G1909" s="6"/>
      <c r="H1909" s="6"/>
      <c r="I1909" s="6"/>
    </row>
    <row r="1910" spans="2:9">
      <c r="B1910" s="6"/>
      <c r="D1910" s="6"/>
      <c r="E1910" s="6"/>
      <c r="F1910" s="6"/>
      <c r="G1910" s="6"/>
      <c r="H1910" s="6"/>
      <c r="I1910" s="6"/>
    </row>
    <row r="1911" spans="2:9">
      <c r="B1911" s="6"/>
      <c r="D1911" s="6"/>
      <c r="E1911" s="6"/>
      <c r="F1911" s="6"/>
      <c r="G1911" s="6"/>
      <c r="H1911" s="6"/>
      <c r="I1911" s="6"/>
    </row>
    <row r="1912" spans="2:9">
      <c r="B1912" s="6"/>
      <c r="D1912" s="6"/>
      <c r="E1912" s="6"/>
      <c r="F1912" s="6"/>
      <c r="G1912" s="6"/>
      <c r="H1912" s="6"/>
      <c r="I1912" s="6"/>
    </row>
    <row r="1913" spans="2:9">
      <c r="B1913" s="6"/>
      <c r="D1913" s="6"/>
      <c r="E1913" s="6"/>
      <c r="F1913" s="6"/>
      <c r="G1913" s="6"/>
      <c r="H1913" s="6"/>
      <c r="I1913" s="6"/>
    </row>
    <row r="1914" spans="2:9">
      <c r="B1914" s="6"/>
      <c r="D1914" s="6"/>
      <c r="E1914" s="6"/>
      <c r="F1914" s="6"/>
      <c r="G1914" s="6"/>
      <c r="H1914" s="6"/>
      <c r="I1914" s="6"/>
    </row>
    <row r="1915" spans="2:9">
      <c r="B1915" s="6"/>
      <c r="D1915" s="6"/>
      <c r="E1915" s="6"/>
      <c r="F1915" s="6"/>
      <c r="G1915" s="6"/>
      <c r="H1915" s="6"/>
      <c r="I1915" s="6"/>
    </row>
    <row r="1916" spans="2:9">
      <c r="B1916" s="6"/>
      <c r="C1916" s="6"/>
      <c r="D1916" s="6"/>
      <c r="E1916" s="6"/>
      <c r="F1916" s="6"/>
      <c r="G1916" s="6"/>
      <c r="H1916" s="6"/>
      <c r="I1916" s="6"/>
    </row>
    <row r="1917" spans="2:9">
      <c r="B1917" s="6"/>
      <c r="C1917" s="6"/>
      <c r="D1917" s="6"/>
      <c r="E1917" s="6"/>
      <c r="F1917" s="6"/>
      <c r="G1917" s="6"/>
      <c r="H1917" s="6"/>
      <c r="I1917" s="6"/>
    </row>
    <row r="1918" spans="2:9">
      <c r="B1918" s="6"/>
      <c r="D1918" s="6"/>
      <c r="E1918" s="6"/>
      <c r="F1918" s="6"/>
      <c r="G1918" s="6"/>
      <c r="H1918" s="6"/>
      <c r="I1918" s="6"/>
    </row>
    <row r="1919" spans="2:9">
      <c r="B1919" s="6"/>
      <c r="D1919" s="6"/>
      <c r="E1919" s="6"/>
      <c r="F1919" s="6"/>
      <c r="G1919" s="6"/>
      <c r="H1919" s="6"/>
      <c r="I1919" s="6"/>
    </row>
    <row r="1920" spans="2:9">
      <c r="B1920" s="6"/>
      <c r="D1920" s="6"/>
      <c r="E1920" s="6"/>
      <c r="F1920" s="6"/>
      <c r="G1920" s="6"/>
      <c r="H1920" s="6"/>
      <c r="I1920" s="6"/>
    </row>
    <row r="1921" spans="2:9">
      <c r="B1921" s="6"/>
      <c r="D1921" s="6"/>
      <c r="E1921" s="6"/>
      <c r="F1921" s="6"/>
      <c r="G1921" s="6"/>
      <c r="H1921" s="6"/>
      <c r="I1921" s="6"/>
    </row>
    <row r="1922" spans="2:9">
      <c r="B1922" s="6"/>
      <c r="D1922" s="6"/>
      <c r="E1922" s="6"/>
      <c r="F1922" s="6"/>
      <c r="G1922" s="6"/>
      <c r="H1922" s="6"/>
      <c r="I1922" s="6"/>
    </row>
    <row r="1923" spans="2:9">
      <c r="B1923" s="6"/>
      <c r="D1923" s="6"/>
      <c r="E1923" s="6"/>
      <c r="F1923" s="6"/>
      <c r="G1923" s="6"/>
      <c r="H1923" s="6"/>
      <c r="I1923" s="6"/>
    </row>
    <row r="1924" spans="2:9">
      <c r="B1924" s="6"/>
      <c r="D1924" s="6"/>
      <c r="E1924" s="6"/>
      <c r="F1924" s="6"/>
      <c r="G1924" s="6"/>
      <c r="H1924" s="6"/>
      <c r="I1924" s="6"/>
    </row>
    <row r="1925" spans="2:9">
      <c r="B1925" s="6"/>
      <c r="D1925" s="6"/>
      <c r="E1925" s="6"/>
      <c r="F1925" s="6"/>
      <c r="G1925" s="6"/>
      <c r="H1925" s="6"/>
      <c r="I1925" s="6"/>
    </row>
    <row r="1926" spans="2:9">
      <c r="B1926" s="6"/>
      <c r="D1926" s="6"/>
      <c r="E1926" s="6"/>
      <c r="F1926" s="6"/>
      <c r="G1926" s="6"/>
      <c r="H1926" s="6"/>
      <c r="I1926" s="6"/>
    </row>
    <row r="1927" spans="2:9">
      <c r="B1927" s="6"/>
      <c r="C1927" s="6"/>
      <c r="D1927" s="6"/>
      <c r="E1927" s="6"/>
      <c r="F1927" s="6"/>
      <c r="G1927" s="6"/>
      <c r="H1927" s="6"/>
      <c r="I1927" s="6"/>
    </row>
    <row r="1928" spans="2:9">
      <c r="B1928" s="6"/>
      <c r="C1928" s="6"/>
      <c r="D1928" s="6"/>
      <c r="E1928" s="6"/>
      <c r="F1928" s="6"/>
      <c r="G1928" s="6"/>
      <c r="H1928" s="6"/>
      <c r="I1928" s="6"/>
    </row>
    <row r="1929" spans="2:9">
      <c r="B1929" s="6"/>
      <c r="C1929" s="6"/>
      <c r="D1929" s="6"/>
      <c r="E1929" s="6"/>
      <c r="F1929" s="6"/>
      <c r="G1929" s="6"/>
      <c r="H1929" s="6"/>
      <c r="I1929" s="6"/>
    </row>
    <row r="1930" spans="2:9">
      <c r="B1930" s="6"/>
      <c r="D1930" s="6"/>
      <c r="E1930" s="6"/>
      <c r="F1930" s="6"/>
      <c r="G1930" s="6"/>
      <c r="H1930" s="6"/>
      <c r="I1930" s="6"/>
    </row>
    <row r="1931" spans="2:9">
      <c r="B1931" s="6"/>
      <c r="D1931" s="6"/>
      <c r="E1931" s="6"/>
      <c r="F1931" s="6"/>
      <c r="G1931" s="6"/>
      <c r="H1931" s="6"/>
      <c r="I1931" s="6"/>
    </row>
    <row r="1932" spans="2:9">
      <c r="B1932" s="6"/>
      <c r="D1932" s="6"/>
      <c r="E1932" s="6"/>
      <c r="F1932" s="6"/>
      <c r="G1932" s="6"/>
      <c r="H1932" s="6"/>
      <c r="I1932" s="6"/>
    </row>
    <row r="1933" spans="2:9">
      <c r="B1933" s="6"/>
      <c r="D1933" s="6"/>
      <c r="E1933" s="6"/>
      <c r="F1933" s="6"/>
      <c r="G1933" s="6"/>
      <c r="H1933" s="6"/>
      <c r="I1933" s="6"/>
    </row>
    <row r="1934" spans="2:9">
      <c r="B1934" s="6"/>
      <c r="D1934" s="6"/>
      <c r="E1934" s="6"/>
      <c r="F1934" s="6"/>
      <c r="G1934" s="6"/>
      <c r="H1934" s="6"/>
      <c r="I1934" s="6"/>
    </row>
    <row r="1935" spans="2:9">
      <c r="B1935" s="6"/>
      <c r="D1935" s="6"/>
      <c r="E1935" s="6"/>
      <c r="F1935" s="6"/>
      <c r="G1935" s="6"/>
      <c r="H1935" s="6"/>
      <c r="I1935" s="6"/>
    </row>
    <row r="1936" spans="2:9">
      <c r="B1936" s="6"/>
      <c r="D1936" s="6"/>
      <c r="E1936" s="6"/>
      <c r="F1936" s="6"/>
      <c r="G1936" s="6"/>
      <c r="H1936" s="6"/>
      <c r="I1936" s="6"/>
    </row>
    <row r="1937" spans="2:9">
      <c r="B1937" s="6"/>
      <c r="D1937" s="6"/>
      <c r="E1937" s="6"/>
      <c r="F1937" s="6"/>
      <c r="G1937" s="6"/>
      <c r="H1937" s="6"/>
      <c r="I1937" s="6"/>
    </row>
    <row r="1938" spans="2:9">
      <c r="B1938" s="6"/>
      <c r="D1938" s="6"/>
      <c r="E1938" s="6"/>
      <c r="F1938" s="6"/>
      <c r="G1938" s="6"/>
      <c r="H1938" s="6"/>
      <c r="I1938" s="6"/>
    </row>
    <row r="1939" spans="2:9">
      <c r="B1939" s="6"/>
      <c r="C1939" s="6"/>
      <c r="D1939" s="6"/>
      <c r="E1939" s="6"/>
      <c r="F1939" s="6"/>
      <c r="G1939" s="6"/>
      <c r="H1939" s="6"/>
      <c r="I1939" s="6"/>
    </row>
    <row r="1940" spans="2:9">
      <c r="B1940" s="6"/>
      <c r="C1940" s="6"/>
      <c r="D1940" s="6"/>
      <c r="E1940" s="6"/>
      <c r="F1940" s="6"/>
      <c r="G1940" s="6"/>
      <c r="H1940" s="6"/>
      <c r="I1940" s="6"/>
    </row>
    <row r="1941" spans="2:9">
      <c r="B1941" s="6"/>
      <c r="D1941" s="6"/>
      <c r="E1941" s="6"/>
      <c r="F1941" s="6"/>
      <c r="G1941" s="6"/>
      <c r="H1941" s="6"/>
      <c r="I1941" s="6"/>
    </row>
    <row r="1942" spans="2:9">
      <c r="B1942" s="6"/>
      <c r="D1942" s="6"/>
      <c r="E1942" s="6"/>
      <c r="F1942" s="6"/>
      <c r="G1942" s="6"/>
      <c r="H1942" s="6"/>
      <c r="I1942" s="6"/>
    </row>
    <row r="1943" spans="2:9">
      <c r="B1943" s="6"/>
      <c r="D1943" s="6"/>
      <c r="E1943" s="6"/>
      <c r="F1943" s="6"/>
      <c r="G1943" s="6"/>
      <c r="H1943" s="6"/>
      <c r="I1943" s="6"/>
    </row>
    <row r="1944" spans="2:9">
      <c r="B1944" s="6"/>
      <c r="D1944" s="6"/>
      <c r="E1944" s="6"/>
      <c r="F1944" s="6"/>
      <c r="G1944" s="6"/>
      <c r="H1944" s="6"/>
      <c r="I1944" s="6"/>
    </row>
    <row r="1945" spans="2:9">
      <c r="B1945" s="6"/>
      <c r="D1945" s="6"/>
      <c r="E1945" s="6"/>
      <c r="F1945" s="6"/>
      <c r="G1945" s="6"/>
      <c r="H1945" s="6"/>
      <c r="I1945" s="6"/>
    </row>
    <row r="1946" spans="2:9">
      <c r="B1946" s="6"/>
      <c r="D1946" s="6"/>
      <c r="E1946" s="6"/>
      <c r="F1946" s="6"/>
      <c r="G1946" s="6"/>
      <c r="H1946" s="6"/>
      <c r="I1946" s="6"/>
    </row>
    <row r="1947" spans="2:9">
      <c r="B1947" s="6"/>
      <c r="D1947" s="6"/>
      <c r="E1947" s="6"/>
      <c r="F1947" s="6"/>
      <c r="G1947" s="6"/>
      <c r="H1947" s="6"/>
      <c r="I1947" s="6"/>
    </row>
    <row r="1948" spans="2:9">
      <c r="B1948" s="6"/>
      <c r="D1948" s="6"/>
      <c r="E1948" s="6"/>
      <c r="F1948" s="6"/>
      <c r="G1948" s="6"/>
      <c r="H1948" s="6"/>
      <c r="I1948" s="6"/>
    </row>
    <row r="1949" spans="2:9">
      <c r="B1949" s="6"/>
      <c r="D1949" s="6"/>
      <c r="E1949" s="6"/>
      <c r="F1949" s="6"/>
      <c r="G1949" s="6"/>
      <c r="H1949" s="6"/>
      <c r="I1949" s="6"/>
    </row>
    <row r="1950" spans="2:9">
      <c r="B1950" s="6"/>
      <c r="D1950" s="6"/>
      <c r="E1950" s="6"/>
      <c r="F1950" s="6"/>
      <c r="G1950" s="6"/>
      <c r="H1950" s="6"/>
      <c r="I1950" s="6"/>
    </row>
    <row r="1951" spans="2:9">
      <c r="B1951" s="6"/>
      <c r="D1951" s="6"/>
      <c r="E1951" s="6"/>
      <c r="F1951" s="6"/>
      <c r="G1951" s="6"/>
      <c r="H1951" s="6"/>
      <c r="I1951" s="6"/>
    </row>
    <row r="1952" spans="2:9">
      <c r="B1952" s="6"/>
      <c r="C1952" s="6"/>
      <c r="D1952" s="6"/>
      <c r="E1952" s="6"/>
      <c r="F1952" s="6"/>
      <c r="G1952" s="6"/>
      <c r="H1952" s="6"/>
      <c r="I1952" s="6"/>
    </row>
    <row r="1953" spans="2:9">
      <c r="B1953" s="6"/>
      <c r="C1953" s="6"/>
      <c r="D1953" s="6"/>
      <c r="E1953" s="6"/>
      <c r="F1953" s="6"/>
      <c r="G1953" s="6"/>
      <c r="H1953" s="6"/>
      <c r="I1953" s="6"/>
    </row>
    <row r="1954" spans="2:9">
      <c r="B1954" s="6"/>
      <c r="D1954" s="6"/>
      <c r="E1954" s="6"/>
      <c r="F1954" s="6"/>
      <c r="G1954" s="6"/>
      <c r="H1954" s="6"/>
      <c r="I1954" s="6"/>
    </row>
    <row r="1955" spans="2:9">
      <c r="B1955" s="6"/>
      <c r="D1955" s="6"/>
      <c r="E1955" s="6"/>
      <c r="F1955" s="6"/>
      <c r="G1955" s="6"/>
      <c r="H1955" s="6"/>
      <c r="I1955" s="6"/>
    </row>
    <row r="1956" spans="2:9">
      <c r="B1956" s="6"/>
      <c r="D1956" s="6"/>
      <c r="E1956" s="6"/>
      <c r="F1956" s="6"/>
      <c r="G1956" s="6"/>
      <c r="H1956" s="6"/>
      <c r="I1956" s="6"/>
    </row>
    <row r="1957" spans="2:9">
      <c r="B1957" s="6"/>
      <c r="D1957" s="6"/>
      <c r="E1957" s="6"/>
      <c r="F1957" s="6"/>
      <c r="G1957" s="6"/>
      <c r="H1957" s="6"/>
      <c r="I1957" s="6"/>
    </row>
    <row r="1958" spans="2:9">
      <c r="B1958" s="6"/>
      <c r="D1958" s="6"/>
      <c r="E1958" s="6"/>
      <c r="F1958" s="6"/>
      <c r="G1958" s="6"/>
      <c r="H1958" s="6"/>
      <c r="I1958" s="6"/>
    </row>
    <row r="1959" spans="2:9">
      <c r="B1959" s="6"/>
      <c r="D1959" s="6"/>
      <c r="E1959" s="6"/>
      <c r="F1959" s="6"/>
      <c r="G1959" s="6"/>
      <c r="H1959" s="6"/>
      <c r="I1959" s="6"/>
    </row>
    <row r="1960" spans="2:9">
      <c r="B1960" s="6"/>
      <c r="D1960" s="6"/>
      <c r="E1960" s="6"/>
      <c r="F1960" s="6"/>
      <c r="G1960" s="6"/>
      <c r="H1960" s="6"/>
      <c r="I1960" s="6"/>
    </row>
    <row r="1961" spans="2:9">
      <c r="B1961" s="6"/>
      <c r="D1961" s="6"/>
      <c r="E1961" s="6"/>
      <c r="F1961" s="6"/>
      <c r="G1961" s="6"/>
      <c r="H1961" s="6"/>
      <c r="I1961" s="6"/>
    </row>
    <row r="1962" spans="2:9">
      <c r="B1962" s="6"/>
      <c r="D1962" s="6"/>
      <c r="E1962" s="6"/>
      <c r="F1962" s="6"/>
      <c r="G1962" s="6"/>
      <c r="H1962" s="6"/>
      <c r="I1962" s="6"/>
    </row>
    <row r="1963" spans="2:9">
      <c r="B1963" s="6"/>
      <c r="D1963" s="6"/>
      <c r="E1963" s="6"/>
      <c r="F1963" s="6"/>
      <c r="G1963" s="6"/>
      <c r="H1963" s="6"/>
      <c r="I1963" s="6"/>
    </row>
    <row r="1964" spans="2:9">
      <c r="B1964" s="6"/>
      <c r="D1964" s="6"/>
      <c r="E1964" s="6"/>
      <c r="F1964" s="6"/>
      <c r="G1964" s="6"/>
      <c r="H1964" s="6"/>
      <c r="I1964" s="6"/>
    </row>
    <row r="1965" spans="2:9">
      <c r="B1965" s="6"/>
      <c r="C1965" s="6"/>
      <c r="D1965" s="6"/>
      <c r="E1965" s="6"/>
      <c r="F1965" s="6"/>
      <c r="G1965" s="6"/>
      <c r="H1965" s="6"/>
      <c r="I1965" s="6"/>
    </row>
    <row r="1966" spans="2:9">
      <c r="B1966" s="6"/>
      <c r="D1966" s="6"/>
      <c r="E1966" s="6"/>
      <c r="F1966" s="6"/>
      <c r="G1966" s="6"/>
      <c r="H1966" s="6"/>
      <c r="I1966" s="6"/>
    </row>
    <row r="1967" spans="2:9">
      <c r="B1967" s="6"/>
      <c r="D1967" s="6"/>
      <c r="E1967" s="6"/>
      <c r="F1967" s="6"/>
      <c r="G1967" s="6"/>
      <c r="H1967" s="6"/>
      <c r="I1967" s="6"/>
    </row>
    <row r="1968" spans="2:9">
      <c r="B1968" s="6"/>
      <c r="D1968" s="6"/>
      <c r="E1968" s="6"/>
      <c r="F1968" s="6"/>
      <c r="G1968" s="6"/>
      <c r="H1968" s="6"/>
      <c r="I1968" s="6"/>
    </row>
    <row r="1969" spans="2:9">
      <c r="B1969" s="6"/>
      <c r="D1969" s="6"/>
      <c r="E1969" s="6"/>
      <c r="F1969" s="6"/>
      <c r="G1969" s="6"/>
      <c r="H1969" s="6"/>
      <c r="I1969" s="6"/>
    </row>
    <row r="1970" spans="2:9">
      <c r="B1970" s="6"/>
      <c r="D1970" s="6"/>
      <c r="E1970" s="6"/>
      <c r="F1970" s="6"/>
      <c r="G1970" s="6"/>
      <c r="H1970" s="6"/>
      <c r="I1970" s="6"/>
    </row>
    <row r="1971" spans="2:9">
      <c r="B1971" s="6"/>
      <c r="D1971" s="6"/>
      <c r="E1971" s="6"/>
      <c r="F1971" s="6"/>
      <c r="G1971" s="6"/>
      <c r="H1971" s="6"/>
      <c r="I1971" s="6"/>
    </row>
    <row r="1972" spans="2:9">
      <c r="B1972" s="6"/>
      <c r="D1972" s="6"/>
      <c r="E1972" s="6"/>
      <c r="F1972" s="6"/>
      <c r="G1972" s="6"/>
      <c r="H1972" s="6"/>
      <c r="I1972" s="6"/>
    </row>
    <row r="1973" spans="2:9">
      <c r="B1973" s="6"/>
      <c r="D1973" s="6"/>
      <c r="E1973" s="6"/>
      <c r="F1973" s="6"/>
      <c r="G1973" s="6"/>
      <c r="H1973" s="6"/>
      <c r="I1973" s="6"/>
    </row>
    <row r="1974" spans="2:9">
      <c r="B1974" s="6"/>
      <c r="D1974" s="6"/>
      <c r="E1974" s="6"/>
      <c r="F1974" s="6"/>
      <c r="G1974" s="6"/>
      <c r="H1974" s="6"/>
      <c r="I1974" s="6"/>
    </row>
    <row r="1975" spans="2:9">
      <c r="B1975" s="6"/>
      <c r="C1975" s="6"/>
      <c r="D1975" s="6"/>
      <c r="E1975" s="6"/>
      <c r="F1975" s="6"/>
      <c r="G1975" s="6"/>
      <c r="H1975" s="6"/>
      <c r="I1975" s="6"/>
    </row>
    <row r="1976" spans="2:9">
      <c r="B1976" s="6"/>
      <c r="C1976" s="6"/>
      <c r="D1976" s="6"/>
      <c r="E1976" s="6"/>
      <c r="F1976" s="6"/>
      <c r="G1976" s="6"/>
      <c r="H1976" s="6"/>
      <c r="I1976" s="6"/>
    </row>
    <row r="1977" spans="2:9">
      <c r="B1977" s="6"/>
      <c r="C1977" s="6"/>
      <c r="D1977" s="6"/>
      <c r="E1977" s="6"/>
      <c r="F1977" s="6"/>
      <c r="G1977" s="6"/>
      <c r="H1977" s="6"/>
      <c r="I1977" s="6"/>
    </row>
    <row r="1978" spans="2:9">
      <c r="B1978" s="6"/>
      <c r="D1978" s="6"/>
      <c r="E1978" s="6"/>
      <c r="F1978" s="6"/>
      <c r="G1978" s="6"/>
      <c r="H1978" s="6"/>
      <c r="I1978" s="6"/>
    </row>
    <row r="1979" spans="2:9">
      <c r="B1979" s="6"/>
      <c r="D1979" s="6"/>
      <c r="E1979" s="6"/>
      <c r="F1979" s="6"/>
      <c r="G1979" s="6"/>
      <c r="H1979" s="6"/>
      <c r="I1979" s="6"/>
    </row>
    <row r="1980" spans="2:9">
      <c r="B1980" s="6"/>
      <c r="D1980" s="6"/>
      <c r="E1980" s="6"/>
      <c r="F1980" s="6"/>
      <c r="G1980" s="6"/>
      <c r="H1980" s="6"/>
      <c r="I1980" s="6"/>
    </row>
    <row r="1981" spans="2:9">
      <c r="B1981" s="6"/>
      <c r="D1981" s="6"/>
      <c r="E1981" s="6"/>
      <c r="F1981" s="6"/>
      <c r="G1981" s="6"/>
      <c r="H1981" s="6"/>
      <c r="I1981" s="6"/>
    </row>
    <row r="1982" spans="2:9">
      <c r="B1982" s="6"/>
      <c r="D1982" s="6"/>
      <c r="E1982" s="6"/>
      <c r="F1982" s="6"/>
      <c r="G1982" s="6"/>
      <c r="H1982" s="6"/>
      <c r="I1982" s="6"/>
    </row>
    <row r="1983" spans="2:9">
      <c r="B1983" s="6"/>
      <c r="D1983" s="6"/>
      <c r="E1983" s="6"/>
      <c r="F1983" s="6"/>
      <c r="G1983" s="6"/>
      <c r="H1983" s="6"/>
      <c r="I1983" s="6"/>
    </row>
    <row r="1984" spans="2:9">
      <c r="B1984" s="6"/>
      <c r="D1984" s="6"/>
      <c r="E1984" s="6"/>
      <c r="F1984" s="6"/>
      <c r="G1984" s="6"/>
      <c r="H1984" s="6"/>
      <c r="I1984" s="6"/>
    </row>
    <row r="1985" spans="2:9">
      <c r="B1985" s="6"/>
      <c r="D1985" s="6"/>
      <c r="E1985" s="6"/>
      <c r="F1985" s="6"/>
      <c r="G1985" s="6"/>
      <c r="H1985" s="6"/>
      <c r="I1985" s="6"/>
    </row>
    <row r="1986" spans="2:9">
      <c r="B1986" s="6"/>
      <c r="D1986" s="6"/>
      <c r="E1986" s="6"/>
      <c r="F1986" s="6"/>
      <c r="G1986" s="6"/>
      <c r="H1986" s="6"/>
      <c r="I1986" s="6"/>
    </row>
    <row r="1987" spans="2:9">
      <c r="B1987" s="6"/>
      <c r="D1987" s="6"/>
      <c r="E1987" s="6"/>
      <c r="F1987" s="6"/>
      <c r="G1987" s="6"/>
      <c r="H1987" s="6"/>
      <c r="I1987" s="6"/>
    </row>
    <row r="1988" spans="2:9">
      <c r="B1988" s="6"/>
      <c r="C1988" s="6"/>
      <c r="D1988" s="6"/>
      <c r="E1988" s="6"/>
      <c r="F1988" s="6"/>
      <c r="G1988" s="6"/>
      <c r="H1988" s="6"/>
      <c r="I1988" s="6"/>
    </row>
    <row r="1989" spans="2:9">
      <c r="B1989" s="6"/>
      <c r="C1989" s="6"/>
      <c r="D1989" s="6"/>
      <c r="E1989" s="6"/>
      <c r="F1989" s="6"/>
      <c r="G1989" s="6"/>
      <c r="H1989" s="6"/>
      <c r="I1989" s="6"/>
    </row>
    <row r="1990" spans="2:9">
      <c r="B1990" s="6"/>
      <c r="D1990" s="6"/>
      <c r="E1990" s="6"/>
      <c r="F1990" s="6"/>
      <c r="G1990" s="6"/>
      <c r="H1990" s="6"/>
      <c r="I1990" s="6"/>
    </row>
    <row r="1991" spans="2:9">
      <c r="B1991" s="6"/>
      <c r="D1991" s="6"/>
      <c r="E1991" s="6"/>
      <c r="F1991" s="6"/>
      <c r="G1991" s="6"/>
      <c r="H1991" s="6"/>
      <c r="I1991" s="6"/>
    </row>
    <row r="1992" spans="2:9">
      <c r="B1992" s="6"/>
      <c r="D1992" s="6"/>
      <c r="E1992" s="6"/>
      <c r="F1992" s="6"/>
      <c r="G1992" s="6"/>
      <c r="H1992" s="6"/>
      <c r="I1992" s="6"/>
    </row>
    <row r="1993" spans="2:9">
      <c r="B1993" s="6"/>
      <c r="D1993" s="6"/>
      <c r="E1993" s="6"/>
      <c r="F1993" s="6"/>
      <c r="G1993" s="6"/>
      <c r="H1993" s="6"/>
      <c r="I1993" s="6"/>
    </row>
    <row r="1994" spans="2:9">
      <c r="B1994" s="6"/>
      <c r="D1994" s="6"/>
      <c r="E1994" s="6"/>
      <c r="F1994" s="6"/>
      <c r="G1994" s="6"/>
      <c r="H1994" s="6"/>
      <c r="I1994" s="6"/>
    </row>
    <row r="1995" spans="2:9">
      <c r="B1995" s="6"/>
      <c r="D1995" s="6"/>
      <c r="E1995" s="6"/>
      <c r="F1995" s="6"/>
      <c r="G1995" s="6"/>
      <c r="H1995" s="6"/>
      <c r="I1995" s="6"/>
    </row>
    <row r="1996" spans="2:9">
      <c r="B1996" s="6"/>
      <c r="D1996" s="6"/>
      <c r="E1996" s="6"/>
      <c r="F1996" s="6"/>
      <c r="G1996" s="6"/>
      <c r="H1996" s="6"/>
      <c r="I1996" s="6"/>
    </row>
    <row r="1997" spans="2:9">
      <c r="B1997" s="6"/>
      <c r="D1997" s="6"/>
      <c r="E1997" s="6"/>
      <c r="F1997" s="6"/>
      <c r="G1997" s="6"/>
      <c r="H1997" s="6"/>
      <c r="I1997" s="6"/>
    </row>
    <row r="1998" spans="2:9">
      <c r="B1998" s="6"/>
      <c r="D1998" s="6"/>
      <c r="E1998" s="6"/>
      <c r="F1998" s="6"/>
      <c r="G1998" s="6"/>
      <c r="H1998" s="6"/>
      <c r="I1998" s="6"/>
    </row>
    <row r="1999" spans="2:9">
      <c r="B1999" s="6"/>
      <c r="D1999" s="6"/>
      <c r="E1999" s="6"/>
      <c r="F1999" s="6"/>
      <c r="G1999" s="6"/>
      <c r="H1999" s="6"/>
      <c r="I1999" s="6"/>
    </row>
    <row r="2000" spans="2:9">
      <c r="B2000" s="6"/>
      <c r="C2000" s="6"/>
      <c r="D2000" s="6"/>
      <c r="E2000" s="6"/>
      <c r="F2000" s="6"/>
      <c r="G2000" s="6"/>
      <c r="H2000" s="6"/>
      <c r="I2000" s="6"/>
    </row>
    <row r="2001" spans="2:9">
      <c r="B2001" s="6"/>
      <c r="C2001" s="6"/>
      <c r="D2001" s="6"/>
      <c r="E2001" s="6"/>
      <c r="F2001" s="6"/>
      <c r="G2001" s="6"/>
      <c r="H2001" s="6"/>
      <c r="I2001" s="6"/>
    </row>
    <row r="2002" spans="2:9">
      <c r="B2002" s="6"/>
      <c r="D2002" s="6"/>
      <c r="E2002" s="6"/>
      <c r="F2002" s="6"/>
      <c r="G2002" s="6"/>
      <c r="H2002" s="6"/>
      <c r="I2002" s="6"/>
    </row>
    <row r="2003" spans="2:9">
      <c r="B2003" s="6"/>
      <c r="D2003" s="6"/>
      <c r="E2003" s="6"/>
      <c r="F2003" s="6"/>
      <c r="G2003" s="6"/>
      <c r="H2003" s="6"/>
      <c r="I2003" s="6"/>
    </row>
    <row r="2004" spans="2:9">
      <c r="B2004" s="6"/>
      <c r="D2004" s="6"/>
      <c r="E2004" s="6"/>
      <c r="F2004" s="6"/>
      <c r="G2004" s="6"/>
      <c r="H2004" s="6"/>
      <c r="I2004" s="6"/>
    </row>
    <row r="2005" spans="2:9">
      <c r="B2005" s="6"/>
      <c r="D2005" s="6"/>
      <c r="E2005" s="6"/>
      <c r="F2005" s="6"/>
      <c r="G2005" s="6"/>
      <c r="H2005" s="6"/>
      <c r="I2005" s="6"/>
    </row>
    <row r="2006" spans="2:9">
      <c r="B2006" s="6"/>
      <c r="D2006" s="6"/>
      <c r="E2006" s="6"/>
      <c r="F2006" s="6"/>
      <c r="G2006" s="6"/>
      <c r="H2006" s="6"/>
      <c r="I2006" s="6"/>
    </row>
    <row r="2007" spans="2:9">
      <c r="B2007" s="6"/>
      <c r="D2007" s="6"/>
      <c r="E2007" s="6"/>
      <c r="F2007" s="6"/>
      <c r="G2007" s="6"/>
      <c r="H2007" s="6"/>
      <c r="I2007" s="6"/>
    </row>
    <row r="2008" spans="2:9">
      <c r="B2008" s="6"/>
      <c r="D2008" s="6"/>
      <c r="E2008" s="6"/>
      <c r="F2008" s="6"/>
      <c r="G2008" s="6"/>
      <c r="H2008" s="6"/>
      <c r="I2008" s="6"/>
    </row>
    <row r="2009" spans="2:9">
      <c r="B2009" s="6"/>
      <c r="D2009" s="6"/>
      <c r="E2009" s="6"/>
      <c r="F2009" s="6"/>
      <c r="G2009" s="6"/>
      <c r="H2009" s="6"/>
      <c r="I2009" s="6"/>
    </row>
    <row r="2010" spans="2:9">
      <c r="B2010" s="6"/>
      <c r="D2010" s="6"/>
      <c r="E2010" s="6"/>
      <c r="F2010" s="6"/>
      <c r="G2010" s="6"/>
      <c r="H2010" s="6"/>
      <c r="I2010" s="6"/>
    </row>
    <row r="2011" spans="2:9">
      <c r="B2011" s="6"/>
      <c r="D2011" s="6"/>
      <c r="E2011" s="6"/>
      <c r="F2011" s="6"/>
      <c r="G2011" s="6"/>
      <c r="H2011" s="6"/>
      <c r="I2011" s="6"/>
    </row>
    <row r="2012" spans="2:9">
      <c r="B2012" s="6"/>
      <c r="C2012" s="6"/>
      <c r="D2012" s="6"/>
      <c r="E2012" s="6"/>
      <c r="F2012" s="6"/>
      <c r="G2012" s="6"/>
      <c r="H2012" s="6"/>
      <c r="I2012" s="6"/>
    </row>
    <row r="2013" spans="2:9">
      <c r="B2013" s="6"/>
      <c r="C2013" s="6"/>
      <c r="D2013" s="6"/>
      <c r="E2013" s="6"/>
      <c r="F2013" s="6"/>
      <c r="G2013" s="6"/>
      <c r="H2013" s="6"/>
      <c r="I2013" s="6"/>
    </row>
    <row r="2014" spans="2:9">
      <c r="B2014" s="6"/>
      <c r="D2014" s="6"/>
      <c r="E2014" s="6"/>
      <c r="F2014" s="6"/>
      <c r="G2014" s="6"/>
      <c r="H2014" s="6"/>
      <c r="I2014" s="6"/>
    </row>
    <row r="2015" spans="2:9">
      <c r="B2015" s="6"/>
      <c r="D2015" s="6"/>
      <c r="E2015" s="6"/>
      <c r="F2015" s="6"/>
      <c r="G2015" s="6"/>
      <c r="H2015" s="6"/>
      <c r="I2015" s="6"/>
    </row>
    <row r="2016" spans="2:9">
      <c r="B2016" s="6"/>
      <c r="D2016" s="6"/>
      <c r="E2016" s="6"/>
      <c r="F2016" s="6"/>
      <c r="G2016" s="6"/>
      <c r="H2016" s="6"/>
      <c r="I2016" s="6"/>
    </row>
    <row r="2017" spans="2:9">
      <c r="B2017" s="6"/>
      <c r="D2017" s="6"/>
      <c r="E2017" s="6"/>
      <c r="F2017" s="6"/>
      <c r="G2017" s="6"/>
      <c r="H2017" s="6"/>
      <c r="I2017" s="6"/>
    </row>
    <row r="2018" spans="2:9">
      <c r="B2018" s="6"/>
      <c r="D2018" s="6"/>
      <c r="E2018" s="6"/>
      <c r="F2018" s="6"/>
      <c r="G2018" s="6"/>
      <c r="H2018" s="6"/>
      <c r="I2018" s="6"/>
    </row>
    <row r="2019" spans="2:9">
      <c r="B2019" s="6"/>
      <c r="D2019" s="6"/>
      <c r="E2019" s="6"/>
      <c r="F2019" s="6"/>
      <c r="G2019" s="6"/>
      <c r="H2019" s="6"/>
      <c r="I2019" s="6"/>
    </row>
    <row r="2020" spans="2:9">
      <c r="B2020" s="6"/>
      <c r="D2020" s="6"/>
      <c r="E2020" s="6"/>
      <c r="F2020" s="6"/>
      <c r="G2020" s="6"/>
      <c r="H2020" s="6"/>
      <c r="I2020" s="6"/>
    </row>
    <row r="2021" spans="2:9">
      <c r="B2021" s="6"/>
      <c r="D2021" s="6"/>
      <c r="E2021" s="6"/>
      <c r="F2021" s="6"/>
      <c r="G2021" s="6"/>
      <c r="H2021" s="6"/>
      <c r="I2021" s="6"/>
    </row>
    <row r="2022" spans="2:9">
      <c r="B2022" s="6"/>
      <c r="D2022" s="6"/>
      <c r="E2022" s="6"/>
      <c r="F2022" s="6"/>
      <c r="G2022" s="6"/>
      <c r="H2022" s="6"/>
      <c r="I2022" s="6"/>
    </row>
    <row r="2023" spans="2:9">
      <c r="B2023" s="6"/>
      <c r="C2023" s="6"/>
      <c r="D2023" s="6"/>
      <c r="E2023" s="6"/>
      <c r="F2023" s="6"/>
      <c r="G2023" s="6"/>
      <c r="H2023" s="6"/>
      <c r="I2023" s="6"/>
    </row>
    <row r="2024" spans="2:9">
      <c r="B2024" s="6"/>
      <c r="C2024" s="6"/>
      <c r="D2024" s="6"/>
      <c r="E2024" s="6"/>
      <c r="F2024" s="6"/>
      <c r="G2024" s="6"/>
      <c r="H2024" s="6"/>
      <c r="I2024" s="6"/>
    </row>
    <row r="2025" spans="2:9">
      <c r="B2025" s="6"/>
      <c r="C2025" s="6"/>
      <c r="D2025" s="6"/>
      <c r="E2025" s="6"/>
      <c r="F2025" s="6"/>
      <c r="G2025" s="6"/>
      <c r="H2025" s="6"/>
      <c r="I2025" s="6"/>
    </row>
    <row r="2026" spans="2:9">
      <c r="B2026" s="6"/>
      <c r="D2026" s="6"/>
      <c r="E2026" s="6"/>
      <c r="F2026" s="6"/>
      <c r="G2026" s="6"/>
      <c r="H2026" s="6"/>
      <c r="I2026" s="6"/>
    </row>
    <row r="2027" spans="2:9">
      <c r="B2027" s="6"/>
      <c r="D2027" s="6"/>
      <c r="E2027" s="6"/>
      <c r="F2027" s="6"/>
      <c r="G2027" s="6"/>
      <c r="H2027" s="6"/>
      <c r="I2027" s="6"/>
    </row>
    <row r="2028" spans="2:9">
      <c r="B2028" s="6"/>
      <c r="D2028" s="6"/>
      <c r="E2028" s="6"/>
      <c r="F2028" s="6"/>
      <c r="G2028" s="6"/>
      <c r="H2028" s="6"/>
      <c r="I2028" s="6"/>
    </row>
    <row r="2029" spans="2:9">
      <c r="B2029" s="6"/>
      <c r="D2029" s="6"/>
      <c r="E2029" s="6"/>
      <c r="F2029" s="6"/>
      <c r="G2029" s="6"/>
      <c r="H2029" s="6"/>
      <c r="I2029" s="6"/>
    </row>
    <row r="2030" spans="2:9">
      <c r="B2030" s="6"/>
      <c r="D2030" s="6"/>
      <c r="E2030" s="6"/>
      <c r="F2030" s="6"/>
      <c r="G2030" s="6"/>
      <c r="H2030" s="6"/>
      <c r="I2030" s="6"/>
    </row>
    <row r="2031" spans="2:9">
      <c r="B2031" s="6"/>
      <c r="D2031" s="6"/>
      <c r="E2031" s="6"/>
      <c r="F2031" s="6"/>
      <c r="G2031" s="6"/>
      <c r="H2031" s="6"/>
      <c r="I2031" s="6"/>
    </row>
    <row r="2032" spans="2:9">
      <c r="B2032" s="6"/>
      <c r="D2032" s="6"/>
      <c r="E2032" s="6"/>
      <c r="F2032" s="6"/>
      <c r="G2032" s="6"/>
      <c r="H2032" s="6"/>
      <c r="I2032" s="6"/>
    </row>
    <row r="2033" spans="2:9">
      <c r="B2033" s="6"/>
      <c r="D2033" s="6"/>
      <c r="E2033" s="6"/>
      <c r="F2033" s="6"/>
      <c r="G2033" s="6"/>
      <c r="H2033" s="6"/>
      <c r="I2033" s="6"/>
    </row>
    <row r="2034" spans="2:9">
      <c r="B2034" s="6"/>
      <c r="D2034" s="6"/>
      <c r="E2034" s="6"/>
      <c r="F2034" s="6"/>
      <c r="G2034" s="6"/>
      <c r="H2034" s="6"/>
      <c r="I2034" s="6"/>
    </row>
    <row r="2035" spans="2:9">
      <c r="B2035" s="6"/>
      <c r="C2035" s="6"/>
      <c r="D2035" s="6"/>
      <c r="E2035" s="6"/>
      <c r="F2035" s="6"/>
      <c r="G2035" s="6"/>
      <c r="H2035" s="6"/>
      <c r="I2035" s="6"/>
    </row>
    <row r="2036" spans="2:9">
      <c r="B2036" s="6"/>
      <c r="C2036" s="6"/>
      <c r="D2036" s="6"/>
      <c r="E2036" s="6"/>
      <c r="F2036" s="6"/>
      <c r="G2036" s="6"/>
      <c r="H2036" s="6"/>
      <c r="I2036" s="6"/>
    </row>
    <row r="2037" spans="2:9">
      <c r="B2037" s="6"/>
      <c r="C2037" s="6"/>
      <c r="D2037" s="6"/>
      <c r="E2037" s="6"/>
      <c r="F2037" s="6"/>
      <c r="G2037" s="6"/>
      <c r="H2037" s="6"/>
      <c r="I2037" s="6"/>
    </row>
    <row r="2038" spans="2:9">
      <c r="B2038" s="6"/>
      <c r="D2038" s="6"/>
      <c r="E2038" s="6"/>
      <c r="F2038" s="6"/>
      <c r="G2038" s="6"/>
      <c r="H2038" s="6"/>
      <c r="I2038" s="6"/>
    </row>
    <row r="2039" spans="2:9">
      <c r="B2039" s="6"/>
      <c r="D2039" s="6"/>
      <c r="E2039" s="6"/>
      <c r="F2039" s="6"/>
      <c r="G2039" s="6"/>
      <c r="H2039" s="6"/>
      <c r="I2039" s="6"/>
    </row>
    <row r="2040" spans="2:9">
      <c r="B2040" s="6"/>
      <c r="D2040" s="6"/>
      <c r="E2040" s="6"/>
      <c r="F2040" s="6"/>
      <c r="G2040" s="6"/>
      <c r="H2040" s="6"/>
      <c r="I2040" s="6"/>
    </row>
    <row r="2041" spans="2:9">
      <c r="B2041" s="6"/>
      <c r="D2041" s="6"/>
      <c r="E2041" s="6"/>
      <c r="F2041" s="6"/>
      <c r="G2041" s="6"/>
      <c r="H2041" s="6"/>
      <c r="I2041" s="6"/>
    </row>
    <row r="2042" spans="2:9">
      <c r="B2042" s="6"/>
      <c r="D2042" s="6"/>
      <c r="E2042" s="6"/>
      <c r="F2042" s="6"/>
      <c r="G2042" s="6"/>
      <c r="H2042" s="6"/>
      <c r="I2042" s="6"/>
    </row>
    <row r="2043" spans="2:9">
      <c r="B2043" s="6"/>
      <c r="D2043" s="6"/>
      <c r="E2043" s="6"/>
      <c r="F2043" s="6"/>
      <c r="G2043" s="6"/>
      <c r="H2043" s="6"/>
      <c r="I2043" s="6"/>
    </row>
    <row r="2044" spans="2:9">
      <c r="B2044" s="6"/>
      <c r="D2044" s="6"/>
      <c r="E2044" s="6"/>
      <c r="F2044" s="6"/>
      <c r="G2044" s="6"/>
      <c r="H2044" s="6"/>
      <c r="I2044" s="6"/>
    </row>
    <row r="2045" spans="2:9">
      <c r="B2045" s="6"/>
      <c r="D2045" s="6"/>
      <c r="E2045" s="6"/>
      <c r="F2045" s="6"/>
      <c r="G2045" s="6"/>
      <c r="H2045" s="6"/>
      <c r="I2045" s="6"/>
    </row>
    <row r="2046" spans="2:9">
      <c r="B2046" s="6"/>
      <c r="D2046" s="6"/>
      <c r="E2046" s="6"/>
      <c r="F2046" s="6"/>
      <c r="G2046" s="6"/>
      <c r="H2046" s="6"/>
      <c r="I2046" s="6"/>
    </row>
    <row r="2047" spans="2:9">
      <c r="B2047" s="6"/>
      <c r="C2047" s="6"/>
      <c r="D2047" s="6"/>
      <c r="E2047" s="6"/>
      <c r="F2047" s="6"/>
      <c r="G2047" s="6"/>
      <c r="H2047" s="6"/>
      <c r="I2047" s="6"/>
    </row>
    <row r="2048" spans="2:9">
      <c r="B2048" s="6"/>
      <c r="C2048" s="6"/>
      <c r="D2048" s="6"/>
      <c r="E2048" s="6"/>
      <c r="F2048" s="6"/>
      <c r="G2048" s="6"/>
      <c r="H2048" s="6"/>
      <c r="I2048" s="6"/>
    </row>
    <row r="2049" spans="2:9">
      <c r="B2049" s="6"/>
      <c r="D2049" s="6"/>
      <c r="E2049" s="6"/>
      <c r="F2049" s="6"/>
      <c r="G2049" s="6"/>
      <c r="H2049" s="6"/>
      <c r="I2049" s="6"/>
    </row>
    <row r="2050" spans="2:9">
      <c r="B2050" s="6"/>
      <c r="D2050" s="6"/>
      <c r="E2050" s="6"/>
      <c r="F2050" s="6"/>
      <c r="G2050" s="6"/>
      <c r="H2050" s="6"/>
      <c r="I2050" s="6"/>
    </row>
    <row r="2051" spans="2:9">
      <c r="B2051" s="6"/>
      <c r="D2051" s="6"/>
      <c r="E2051" s="6"/>
      <c r="F2051" s="6"/>
      <c r="G2051" s="6"/>
      <c r="H2051" s="6"/>
      <c r="I2051" s="6"/>
    </row>
    <row r="2052" spans="2:9">
      <c r="B2052" s="6"/>
      <c r="D2052" s="6"/>
      <c r="E2052" s="6"/>
      <c r="F2052" s="6"/>
      <c r="G2052" s="6"/>
      <c r="H2052" s="6"/>
      <c r="I2052" s="6"/>
    </row>
    <row r="2053" spans="2:9">
      <c r="B2053" s="6"/>
      <c r="D2053" s="6"/>
      <c r="E2053" s="6"/>
      <c r="F2053" s="6"/>
      <c r="G2053" s="6"/>
      <c r="H2053" s="6"/>
      <c r="I2053" s="6"/>
    </row>
    <row r="2054" spans="2:9">
      <c r="B2054" s="6"/>
      <c r="D2054" s="6"/>
      <c r="E2054" s="6"/>
      <c r="F2054" s="6"/>
      <c r="G2054" s="6"/>
      <c r="H2054" s="6"/>
      <c r="I2054" s="6"/>
    </row>
    <row r="2055" spans="2:9">
      <c r="B2055" s="6"/>
      <c r="D2055" s="6"/>
      <c r="E2055" s="6"/>
      <c r="F2055" s="6"/>
      <c r="G2055" s="6"/>
      <c r="H2055" s="6"/>
      <c r="I2055" s="6"/>
    </row>
    <row r="2056" spans="2:9">
      <c r="B2056" s="6"/>
      <c r="D2056" s="6"/>
      <c r="E2056" s="6"/>
      <c r="F2056" s="6"/>
      <c r="G2056" s="6"/>
      <c r="H2056" s="6"/>
      <c r="I2056" s="6"/>
    </row>
    <row r="2057" spans="2:9">
      <c r="B2057" s="6"/>
      <c r="D2057" s="6"/>
      <c r="E2057" s="6"/>
      <c r="F2057" s="6"/>
      <c r="G2057" s="6"/>
      <c r="H2057" s="6"/>
      <c r="I2057" s="6"/>
    </row>
    <row r="2058" spans="2:9">
      <c r="B2058" s="6"/>
      <c r="D2058" s="6"/>
      <c r="E2058" s="6"/>
      <c r="F2058" s="6"/>
      <c r="G2058" s="6"/>
      <c r="H2058" s="6"/>
      <c r="I2058" s="6"/>
    </row>
    <row r="2059" spans="2:9">
      <c r="B2059" s="6"/>
      <c r="D2059" s="6"/>
      <c r="E2059" s="6"/>
      <c r="F2059" s="6"/>
      <c r="G2059" s="6"/>
      <c r="H2059" s="6"/>
      <c r="I2059" s="6"/>
    </row>
    <row r="2060" spans="2:9">
      <c r="B2060" s="6"/>
      <c r="C2060" s="6"/>
      <c r="D2060" s="6"/>
      <c r="E2060" s="6"/>
      <c r="F2060" s="6"/>
      <c r="G2060" s="6"/>
      <c r="H2060" s="6"/>
      <c r="I2060" s="6"/>
    </row>
    <row r="2061" spans="2:9">
      <c r="B2061" s="6"/>
      <c r="C2061" s="6"/>
      <c r="D2061" s="6"/>
      <c r="E2061" s="6"/>
      <c r="F2061" s="6"/>
      <c r="G2061" s="6"/>
      <c r="H2061" s="6"/>
      <c r="I2061" s="6"/>
    </row>
    <row r="2062" spans="2:9">
      <c r="B2062" s="6"/>
      <c r="D2062" s="6"/>
      <c r="E2062" s="6"/>
      <c r="F2062" s="6"/>
      <c r="G2062" s="6"/>
      <c r="H2062" s="6"/>
      <c r="I2062" s="6"/>
    </row>
    <row r="2063" spans="2:9">
      <c r="B2063" s="6"/>
      <c r="D2063" s="6"/>
      <c r="E2063" s="6"/>
      <c r="F2063" s="6"/>
      <c r="G2063" s="6"/>
      <c r="H2063" s="6"/>
      <c r="I2063" s="6"/>
    </row>
    <row r="2064" spans="2:9">
      <c r="B2064" s="6"/>
      <c r="D2064" s="6"/>
      <c r="E2064" s="6"/>
      <c r="F2064" s="6"/>
      <c r="G2064" s="6"/>
      <c r="H2064" s="6"/>
      <c r="I2064" s="6"/>
    </row>
    <row r="2065" spans="2:9">
      <c r="B2065" s="6"/>
      <c r="D2065" s="6"/>
      <c r="E2065" s="6"/>
      <c r="F2065" s="6"/>
      <c r="G2065" s="6"/>
      <c r="H2065" s="6"/>
      <c r="I2065" s="6"/>
    </row>
    <row r="2066" spans="2:9">
      <c r="B2066" s="6"/>
      <c r="D2066" s="6"/>
      <c r="E2066" s="6"/>
      <c r="F2066" s="6"/>
      <c r="G2066" s="6"/>
      <c r="H2066" s="6"/>
      <c r="I2066" s="6"/>
    </row>
    <row r="2067" spans="2:9">
      <c r="B2067" s="6"/>
      <c r="D2067" s="6"/>
      <c r="E2067" s="6"/>
      <c r="F2067" s="6"/>
      <c r="G2067" s="6"/>
      <c r="H2067" s="6"/>
      <c r="I2067" s="6"/>
    </row>
    <row r="2068" spans="2:9">
      <c r="B2068" s="6"/>
      <c r="D2068" s="6"/>
      <c r="E2068" s="6"/>
      <c r="F2068" s="6"/>
      <c r="G2068" s="6"/>
      <c r="H2068" s="6"/>
      <c r="I2068" s="6"/>
    </row>
    <row r="2069" spans="2:9">
      <c r="B2069" s="6"/>
      <c r="D2069" s="6"/>
      <c r="E2069" s="6"/>
      <c r="F2069" s="6"/>
      <c r="G2069" s="6"/>
      <c r="H2069" s="6"/>
      <c r="I2069" s="6"/>
    </row>
    <row r="2070" spans="2:9">
      <c r="B2070" s="6"/>
      <c r="D2070" s="6"/>
      <c r="E2070" s="6"/>
      <c r="F2070" s="6"/>
      <c r="G2070" s="6"/>
      <c r="H2070" s="6"/>
      <c r="I2070" s="6"/>
    </row>
    <row r="2071" spans="2:9">
      <c r="B2071" s="6"/>
      <c r="D2071" s="6"/>
      <c r="E2071" s="6"/>
      <c r="F2071" s="6"/>
      <c r="G2071" s="6"/>
      <c r="H2071" s="6"/>
      <c r="I2071" s="6"/>
    </row>
    <row r="2072" spans="2:9">
      <c r="B2072" s="6"/>
      <c r="D2072" s="6"/>
      <c r="E2072" s="6"/>
      <c r="F2072" s="6"/>
      <c r="G2072" s="6"/>
      <c r="H2072" s="6"/>
      <c r="I2072" s="6"/>
    </row>
    <row r="2073" spans="2:9">
      <c r="B2073" s="6"/>
      <c r="C2073" s="6"/>
      <c r="D2073" s="6"/>
      <c r="E2073" s="6"/>
      <c r="F2073" s="6"/>
      <c r="G2073" s="6"/>
      <c r="H2073" s="6"/>
      <c r="I2073" s="6"/>
    </row>
    <row r="2074" spans="2:9">
      <c r="B2074" s="6"/>
      <c r="D2074" s="6"/>
      <c r="E2074" s="6"/>
      <c r="F2074" s="6"/>
      <c r="G2074" s="6"/>
      <c r="H2074" s="6"/>
      <c r="I2074" s="6"/>
    </row>
    <row r="2075" spans="2:9">
      <c r="B2075" s="6"/>
      <c r="D2075" s="6"/>
      <c r="E2075" s="6"/>
      <c r="F2075" s="6"/>
      <c r="G2075" s="6"/>
      <c r="H2075" s="6"/>
      <c r="I2075" s="6"/>
    </row>
    <row r="2076" spans="2:9">
      <c r="B2076" s="6"/>
      <c r="D2076" s="6"/>
      <c r="E2076" s="6"/>
      <c r="F2076" s="6"/>
      <c r="G2076" s="6"/>
      <c r="H2076" s="6"/>
      <c r="I2076" s="6"/>
    </row>
    <row r="2077" spans="2:9">
      <c r="B2077" s="6"/>
      <c r="D2077" s="6"/>
      <c r="E2077" s="6"/>
      <c r="F2077" s="6"/>
      <c r="G2077" s="6"/>
      <c r="H2077" s="6"/>
      <c r="I2077" s="6"/>
    </row>
    <row r="2078" spans="2:9">
      <c r="B2078" s="6"/>
      <c r="D2078" s="6"/>
      <c r="E2078" s="6"/>
      <c r="F2078" s="6"/>
      <c r="G2078" s="6"/>
      <c r="H2078" s="6"/>
      <c r="I2078" s="6"/>
    </row>
    <row r="2079" spans="2:9">
      <c r="B2079" s="6"/>
      <c r="D2079" s="6"/>
      <c r="E2079" s="6"/>
      <c r="F2079" s="6"/>
      <c r="G2079" s="6"/>
      <c r="H2079" s="6"/>
      <c r="I2079" s="6"/>
    </row>
    <row r="2080" spans="2:9">
      <c r="B2080" s="6"/>
      <c r="D2080" s="6"/>
      <c r="E2080" s="6"/>
      <c r="F2080" s="6"/>
      <c r="G2080" s="6"/>
      <c r="H2080" s="6"/>
      <c r="I2080" s="6"/>
    </row>
    <row r="2081" spans="2:9">
      <c r="B2081" s="6"/>
      <c r="D2081" s="6"/>
      <c r="E2081" s="6"/>
      <c r="F2081" s="6"/>
      <c r="G2081" s="6"/>
      <c r="H2081" s="6"/>
      <c r="I2081" s="6"/>
    </row>
    <row r="2082" spans="2:9">
      <c r="B2082" s="6"/>
      <c r="D2082" s="6"/>
      <c r="E2082" s="6"/>
      <c r="F2082" s="6"/>
      <c r="G2082" s="6"/>
      <c r="H2082" s="6"/>
      <c r="I2082" s="6"/>
    </row>
    <row r="2083" spans="2:9">
      <c r="B2083" s="6"/>
      <c r="D2083" s="6"/>
      <c r="E2083" s="6"/>
      <c r="F2083" s="6"/>
      <c r="G2083" s="6"/>
      <c r="H2083" s="6"/>
      <c r="I2083" s="6"/>
    </row>
    <row r="2084" spans="2:9">
      <c r="B2084" s="6"/>
      <c r="C2084" s="6"/>
      <c r="D2084" s="6"/>
      <c r="E2084" s="6"/>
      <c r="F2084" s="6"/>
      <c r="G2084" s="6"/>
      <c r="H2084" s="6"/>
      <c r="I2084" s="6"/>
    </row>
    <row r="2085" spans="2:9">
      <c r="B2085" s="6"/>
      <c r="C2085" s="6"/>
      <c r="D2085" s="6"/>
      <c r="E2085" s="6"/>
      <c r="F2085" s="6"/>
      <c r="G2085" s="6"/>
      <c r="H2085" s="6"/>
      <c r="I2085" s="6"/>
    </row>
    <row r="2086" spans="2:9">
      <c r="B2086" s="6"/>
      <c r="D2086" s="6"/>
      <c r="E2086" s="6"/>
      <c r="F2086" s="6"/>
      <c r="G2086" s="6"/>
      <c r="H2086" s="6"/>
      <c r="I2086" s="6"/>
    </row>
    <row r="2087" spans="2:9">
      <c r="B2087" s="6"/>
      <c r="D2087" s="6"/>
      <c r="E2087" s="6"/>
      <c r="F2087" s="6"/>
      <c r="G2087" s="6"/>
      <c r="H2087" s="6"/>
      <c r="I2087" s="6"/>
    </row>
    <row r="2088" spans="2:9">
      <c r="B2088" s="6"/>
      <c r="D2088" s="6"/>
      <c r="E2088" s="6"/>
      <c r="F2088" s="6"/>
      <c r="G2088" s="6"/>
      <c r="H2088" s="6"/>
      <c r="I2088" s="6"/>
    </row>
    <row r="2089" spans="2:9">
      <c r="B2089" s="6"/>
      <c r="D2089" s="6"/>
      <c r="E2089" s="6"/>
      <c r="F2089" s="6"/>
      <c r="G2089" s="6"/>
      <c r="H2089" s="6"/>
      <c r="I2089" s="6"/>
    </row>
    <row r="2090" spans="2:9">
      <c r="B2090" s="6"/>
      <c r="D2090" s="6"/>
      <c r="E2090" s="6"/>
      <c r="F2090" s="6"/>
      <c r="G2090" s="6"/>
      <c r="H2090" s="6"/>
      <c r="I2090" s="6"/>
    </row>
    <row r="2091" spans="2:9">
      <c r="B2091" s="6"/>
      <c r="D2091" s="6"/>
      <c r="E2091" s="6"/>
      <c r="F2091" s="6"/>
      <c r="G2091" s="6"/>
      <c r="H2091" s="6"/>
      <c r="I2091" s="6"/>
    </row>
    <row r="2092" spans="2:9">
      <c r="B2092" s="6"/>
      <c r="D2092" s="6"/>
      <c r="E2092" s="6"/>
      <c r="F2092" s="6"/>
      <c r="G2092" s="6"/>
      <c r="H2092" s="6"/>
      <c r="I2092" s="6"/>
    </row>
    <row r="2093" spans="2:9">
      <c r="B2093" s="6"/>
      <c r="D2093" s="6"/>
      <c r="E2093" s="6"/>
      <c r="F2093" s="6"/>
      <c r="G2093" s="6"/>
      <c r="H2093" s="6"/>
      <c r="I2093" s="6"/>
    </row>
    <row r="2094" spans="2:9">
      <c r="B2094" s="6"/>
      <c r="D2094" s="6"/>
      <c r="E2094" s="6"/>
      <c r="F2094" s="6"/>
      <c r="G2094" s="6"/>
      <c r="H2094" s="6"/>
      <c r="I2094" s="6"/>
    </row>
    <row r="2095" spans="2:9">
      <c r="B2095" s="6"/>
      <c r="D2095" s="6"/>
      <c r="E2095" s="6"/>
      <c r="F2095" s="6"/>
      <c r="G2095" s="6"/>
      <c r="H2095" s="6"/>
      <c r="I2095" s="6"/>
    </row>
    <row r="2096" spans="2:9">
      <c r="B2096" s="6"/>
      <c r="C2096" s="6"/>
      <c r="D2096" s="6"/>
      <c r="E2096" s="6"/>
      <c r="F2096" s="6"/>
      <c r="G2096" s="6"/>
      <c r="H2096" s="6"/>
      <c r="I2096" s="6"/>
    </row>
    <row r="2097" spans="2:9">
      <c r="B2097" s="6"/>
      <c r="D2097" s="6"/>
      <c r="E2097" s="6"/>
      <c r="F2097" s="6"/>
      <c r="G2097" s="6"/>
      <c r="H2097" s="6"/>
      <c r="I2097" s="6"/>
    </row>
    <row r="2098" spans="2:9">
      <c r="B2098" s="6"/>
      <c r="D2098" s="6"/>
      <c r="E2098" s="6"/>
      <c r="F2098" s="6"/>
      <c r="G2098" s="6"/>
      <c r="H2098" s="6"/>
      <c r="I2098" s="6"/>
    </row>
    <row r="2099" spans="2:9">
      <c r="B2099" s="6"/>
      <c r="D2099" s="6"/>
      <c r="E2099" s="6"/>
      <c r="F2099" s="6"/>
      <c r="G2099" s="6"/>
      <c r="H2099" s="6"/>
      <c r="I2099" s="6"/>
    </row>
    <row r="2100" spans="2:9">
      <c r="B2100" s="6"/>
      <c r="D2100" s="6"/>
      <c r="E2100" s="6"/>
      <c r="F2100" s="6"/>
      <c r="G2100" s="6"/>
      <c r="H2100" s="6"/>
      <c r="I2100" s="6"/>
    </row>
    <row r="2101" spans="2:9">
      <c r="B2101" s="6"/>
      <c r="D2101" s="6"/>
      <c r="E2101" s="6"/>
      <c r="F2101" s="6"/>
      <c r="G2101" s="6"/>
      <c r="H2101" s="6"/>
      <c r="I2101" s="6"/>
    </row>
    <row r="2102" spans="2:9">
      <c r="B2102" s="6"/>
      <c r="D2102" s="6"/>
      <c r="E2102" s="6"/>
      <c r="F2102" s="6"/>
      <c r="G2102" s="6"/>
      <c r="H2102" s="6"/>
      <c r="I2102" s="6"/>
    </row>
    <row r="2103" spans="2:9">
      <c r="B2103" s="6"/>
      <c r="D2103" s="6"/>
      <c r="E2103" s="6"/>
      <c r="F2103" s="6"/>
      <c r="G2103" s="6"/>
      <c r="H2103" s="6"/>
      <c r="I2103" s="6"/>
    </row>
    <row r="2104" spans="2:9">
      <c r="B2104" s="6"/>
      <c r="D2104" s="6"/>
      <c r="E2104" s="6"/>
      <c r="F2104" s="6"/>
      <c r="G2104" s="6"/>
      <c r="H2104" s="6"/>
      <c r="I2104" s="6"/>
    </row>
    <row r="2105" spans="2:9">
      <c r="B2105" s="6"/>
      <c r="D2105" s="6"/>
      <c r="E2105" s="6"/>
      <c r="F2105" s="6"/>
      <c r="G2105" s="6"/>
      <c r="H2105" s="6"/>
      <c r="I2105" s="6"/>
    </row>
    <row r="2106" spans="2:9">
      <c r="B2106" s="6"/>
      <c r="D2106" s="6"/>
      <c r="E2106" s="6"/>
      <c r="F2106" s="6"/>
      <c r="G2106" s="6"/>
      <c r="H2106" s="6"/>
      <c r="I2106" s="6"/>
    </row>
    <row r="2107" spans="2:9">
      <c r="B2107" s="6"/>
      <c r="D2107" s="6"/>
      <c r="E2107" s="6"/>
      <c r="F2107" s="6"/>
      <c r="G2107" s="6"/>
      <c r="H2107" s="6"/>
      <c r="I2107" s="6"/>
    </row>
    <row r="2108" spans="2:9">
      <c r="B2108" s="6"/>
      <c r="C2108" s="6"/>
      <c r="D2108" s="6"/>
      <c r="E2108" s="6"/>
      <c r="F2108" s="6"/>
      <c r="G2108" s="6"/>
      <c r="H2108" s="6"/>
      <c r="I2108" s="6"/>
    </row>
    <row r="2109" spans="2:9">
      <c r="B2109" s="6"/>
      <c r="C2109" s="6"/>
      <c r="D2109" s="6"/>
      <c r="E2109" s="6"/>
      <c r="F2109" s="6"/>
      <c r="G2109" s="6"/>
      <c r="H2109" s="6"/>
      <c r="I2109" s="6"/>
    </row>
    <row r="2110" spans="2:9">
      <c r="B2110" s="6"/>
      <c r="D2110" s="6"/>
      <c r="E2110" s="6"/>
      <c r="F2110" s="6"/>
      <c r="G2110" s="6"/>
      <c r="H2110" s="6"/>
      <c r="I2110" s="6"/>
    </row>
    <row r="2111" spans="2:9">
      <c r="B2111" s="6"/>
      <c r="D2111" s="6"/>
      <c r="E2111" s="6"/>
      <c r="F2111" s="6"/>
      <c r="G2111" s="6"/>
      <c r="H2111" s="6"/>
      <c r="I2111" s="6"/>
    </row>
    <row r="2112" spans="2:9">
      <c r="B2112" s="6"/>
      <c r="D2112" s="6"/>
      <c r="E2112" s="6"/>
      <c r="F2112" s="6"/>
      <c r="G2112" s="6"/>
      <c r="H2112" s="6"/>
      <c r="I2112" s="6"/>
    </row>
    <row r="2113" spans="2:9">
      <c r="B2113" s="6"/>
      <c r="D2113" s="6"/>
      <c r="E2113" s="6"/>
      <c r="F2113" s="6"/>
      <c r="G2113" s="6"/>
      <c r="H2113" s="6"/>
      <c r="I2113" s="6"/>
    </row>
    <row r="2114" spans="2:9">
      <c r="B2114" s="6"/>
      <c r="D2114" s="6"/>
      <c r="E2114" s="6"/>
      <c r="F2114" s="6"/>
      <c r="G2114" s="6"/>
      <c r="H2114" s="6"/>
      <c r="I2114" s="6"/>
    </row>
    <row r="2115" spans="2:9">
      <c r="B2115" s="6"/>
      <c r="D2115" s="6"/>
      <c r="E2115" s="6"/>
      <c r="F2115" s="6"/>
      <c r="G2115" s="6"/>
      <c r="H2115" s="6"/>
      <c r="I2115" s="6"/>
    </row>
    <row r="2116" spans="2:9">
      <c r="B2116" s="6"/>
      <c r="D2116" s="6"/>
      <c r="E2116" s="6"/>
      <c r="F2116" s="6"/>
      <c r="G2116" s="6"/>
      <c r="H2116" s="6"/>
      <c r="I2116" s="6"/>
    </row>
    <row r="2117" spans="2:9">
      <c r="B2117" s="6"/>
      <c r="D2117" s="6"/>
      <c r="E2117" s="6"/>
      <c r="F2117" s="6"/>
      <c r="G2117" s="6"/>
      <c r="H2117" s="6"/>
      <c r="I2117" s="6"/>
    </row>
    <row r="2118" spans="2:9">
      <c r="B2118" s="6"/>
      <c r="D2118" s="6"/>
      <c r="E2118" s="6"/>
      <c r="F2118" s="6"/>
      <c r="G2118" s="6"/>
      <c r="H2118" s="6"/>
      <c r="I2118" s="6"/>
    </row>
    <row r="2119" spans="2:9">
      <c r="B2119" s="6"/>
      <c r="C2119" s="6"/>
      <c r="D2119" s="6"/>
      <c r="E2119" s="6"/>
      <c r="F2119" s="6"/>
      <c r="G2119" s="6"/>
      <c r="H2119" s="6"/>
      <c r="I2119" s="6"/>
    </row>
    <row r="2120" spans="2:9">
      <c r="B2120" s="6"/>
      <c r="C2120" s="6"/>
      <c r="D2120" s="6"/>
      <c r="E2120" s="6"/>
      <c r="F2120" s="6"/>
      <c r="G2120" s="6"/>
      <c r="H2120" s="6"/>
      <c r="I2120" s="6"/>
    </row>
    <row r="2121" spans="2:9">
      <c r="B2121" s="6"/>
      <c r="C2121" s="6"/>
      <c r="D2121" s="6"/>
      <c r="E2121" s="6"/>
      <c r="F2121" s="6"/>
      <c r="G2121" s="6"/>
      <c r="H2121" s="6"/>
      <c r="I2121" s="6"/>
    </row>
    <row r="2122" spans="2:9">
      <c r="B2122" s="6"/>
      <c r="D2122" s="6"/>
      <c r="E2122" s="6"/>
      <c r="F2122" s="6"/>
      <c r="G2122" s="6"/>
      <c r="H2122" s="6"/>
      <c r="I2122" s="6"/>
    </row>
    <row r="2123" spans="2:9">
      <c r="B2123" s="6"/>
      <c r="D2123" s="6"/>
      <c r="E2123" s="6"/>
      <c r="F2123" s="6"/>
      <c r="G2123" s="6"/>
      <c r="H2123" s="6"/>
      <c r="I2123" s="6"/>
    </row>
    <row r="2124" spans="2:9">
      <c r="B2124" s="6"/>
      <c r="D2124" s="6"/>
      <c r="E2124" s="6"/>
      <c r="F2124" s="6"/>
      <c r="G2124" s="6"/>
      <c r="H2124" s="6"/>
      <c r="I2124" s="6"/>
    </row>
    <row r="2125" spans="2:9">
      <c r="B2125" s="6"/>
      <c r="D2125" s="6"/>
      <c r="E2125" s="6"/>
      <c r="F2125" s="6"/>
      <c r="G2125" s="6"/>
      <c r="H2125" s="6"/>
      <c r="I2125" s="6"/>
    </row>
    <row r="2126" spans="2:9">
      <c r="B2126" s="6"/>
      <c r="D2126" s="6"/>
      <c r="E2126" s="6"/>
      <c r="F2126" s="6"/>
      <c r="G2126" s="6"/>
      <c r="H2126" s="6"/>
      <c r="I2126" s="6"/>
    </row>
    <row r="2127" spans="2:9">
      <c r="B2127" s="6"/>
      <c r="D2127" s="6"/>
      <c r="E2127" s="6"/>
      <c r="F2127" s="6"/>
      <c r="G2127" s="6"/>
      <c r="H2127" s="6"/>
      <c r="I2127" s="6"/>
    </row>
    <row r="2128" spans="2:9">
      <c r="B2128" s="6"/>
      <c r="D2128" s="6"/>
      <c r="E2128" s="6"/>
      <c r="F2128" s="6"/>
      <c r="G2128" s="6"/>
      <c r="H2128" s="6"/>
      <c r="I2128" s="6"/>
    </row>
    <row r="2129" spans="2:9">
      <c r="B2129" s="6"/>
      <c r="D2129" s="6"/>
      <c r="E2129" s="6"/>
      <c r="F2129" s="6"/>
      <c r="G2129" s="6"/>
      <c r="H2129" s="6"/>
      <c r="I2129" s="6"/>
    </row>
    <row r="2130" spans="2:9">
      <c r="B2130" s="6"/>
      <c r="D2130" s="6"/>
      <c r="E2130" s="6"/>
      <c r="F2130" s="6"/>
      <c r="G2130" s="6"/>
      <c r="H2130" s="6"/>
      <c r="I2130" s="6"/>
    </row>
    <row r="2131" spans="2:9">
      <c r="B2131" s="6"/>
      <c r="D2131" s="6"/>
      <c r="E2131" s="6"/>
      <c r="F2131" s="6"/>
      <c r="G2131" s="6"/>
      <c r="H2131" s="6"/>
      <c r="I2131" s="6"/>
    </row>
    <row r="2132" spans="2:9">
      <c r="B2132" s="6"/>
      <c r="C2132" s="6"/>
      <c r="D2132" s="6"/>
      <c r="E2132" s="6"/>
      <c r="F2132" s="6"/>
      <c r="G2132" s="6"/>
      <c r="H2132" s="6"/>
      <c r="I2132" s="6"/>
    </row>
    <row r="2133" spans="2:9">
      <c r="B2133" s="6"/>
      <c r="C2133" s="6"/>
      <c r="D2133" s="6"/>
      <c r="E2133" s="6"/>
      <c r="F2133" s="6"/>
      <c r="G2133" s="6"/>
      <c r="H2133" s="6"/>
      <c r="I2133" s="6"/>
    </row>
    <row r="2134" spans="2:9">
      <c r="B2134" s="6"/>
      <c r="D2134" s="6"/>
      <c r="E2134" s="6"/>
      <c r="F2134" s="6"/>
      <c r="G2134" s="6"/>
      <c r="H2134" s="6"/>
      <c r="I2134" s="6"/>
    </row>
    <row r="2135" spans="2:9">
      <c r="B2135" s="6"/>
      <c r="D2135" s="6"/>
      <c r="E2135" s="6"/>
      <c r="F2135" s="6"/>
      <c r="G2135" s="6"/>
      <c r="H2135" s="6"/>
      <c r="I2135" s="6"/>
    </row>
    <row r="2136" spans="2:9">
      <c r="B2136" s="6"/>
      <c r="D2136" s="6"/>
      <c r="E2136" s="6"/>
      <c r="F2136" s="6"/>
      <c r="G2136" s="6"/>
      <c r="H2136" s="6"/>
      <c r="I2136" s="6"/>
    </row>
    <row r="2137" spans="2:9">
      <c r="B2137" s="6"/>
      <c r="D2137" s="6"/>
      <c r="E2137" s="6"/>
      <c r="F2137" s="6"/>
      <c r="G2137" s="6"/>
      <c r="H2137" s="6"/>
      <c r="I2137" s="6"/>
    </row>
    <row r="2138" spans="2:9">
      <c r="B2138" s="6"/>
      <c r="D2138" s="6"/>
      <c r="E2138" s="6"/>
      <c r="F2138" s="6"/>
      <c r="G2138" s="6"/>
      <c r="H2138" s="6"/>
      <c r="I2138" s="6"/>
    </row>
    <row r="2139" spans="2:9">
      <c r="B2139" s="6"/>
      <c r="D2139" s="6"/>
      <c r="E2139" s="6"/>
      <c r="F2139" s="6"/>
      <c r="G2139" s="6"/>
      <c r="H2139" s="6"/>
      <c r="I2139" s="6"/>
    </row>
    <row r="2140" spans="2:9">
      <c r="B2140" s="6"/>
      <c r="D2140" s="6"/>
      <c r="E2140" s="6"/>
      <c r="F2140" s="6"/>
      <c r="G2140" s="6"/>
      <c r="H2140" s="6"/>
      <c r="I2140" s="6"/>
    </row>
    <row r="2141" spans="2:9">
      <c r="B2141" s="6"/>
      <c r="D2141" s="6"/>
      <c r="E2141" s="6"/>
      <c r="F2141" s="6"/>
      <c r="G2141" s="6"/>
      <c r="H2141" s="6"/>
      <c r="I2141" s="6"/>
    </row>
    <row r="2142" spans="2:9">
      <c r="B2142" s="6"/>
      <c r="D2142" s="6"/>
      <c r="E2142" s="6"/>
      <c r="F2142" s="6"/>
      <c r="G2142" s="6"/>
      <c r="H2142" s="6"/>
      <c r="I2142" s="6"/>
    </row>
    <row r="2143" spans="2:9">
      <c r="B2143" s="6"/>
      <c r="C2143" s="6"/>
      <c r="D2143" s="6"/>
      <c r="E2143" s="6"/>
      <c r="F2143" s="6"/>
      <c r="G2143" s="6"/>
      <c r="H2143" s="6"/>
      <c r="I2143" s="6"/>
    </row>
    <row r="2144" spans="2:9">
      <c r="B2144" s="6"/>
      <c r="C2144" s="6"/>
      <c r="D2144" s="6"/>
      <c r="E2144" s="6"/>
      <c r="F2144" s="6"/>
      <c r="G2144" s="6"/>
      <c r="H2144" s="6"/>
      <c r="I2144" s="6"/>
    </row>
    <row r="2145" spans="2:9">
      <c r="B2145" s="6"/>
      <c r="D2145" s="6"/>
      <c r="E2145" s="6"/>
      <c r="F2145" s="6"/>
      <c r="G2145" s="6"/>
      <c r="H2145" s="6"/>
      <c r="I2145" s="6"/>
    </row>
    <row r="2146" spans="2:9">
      <c r="B2146" s="6"/>
      <c r="D2146" s="6"/>
      <c r="E2146" s="6"/>
      <c r="F2146" s="6"/>
      <c r="G2146" s="6"/>
      <c r="H2146" s="6"/>
      <c r="I2146" s="6"/>
    </row>
    <row r="2147" spans="2:9">
      <c r="B2147" s="6"/>
      <c r="D2147" s="6"/>
      <c r="E2147" s="6"/>
      <c r="F2147" s="6"/>
      <c r="G2147" s="6"/>
      <c r="H2147" s="6"/>
      <c r="I2147" s="6"/>
    </row>
    <row r="2148" spans="2:9">
      <c r="B2148" s="6"/>
      <c r="D2148" s="6"/>
      <c r="E2148" s="6"/>
      <c r="F2148" s="6"/>
      <c r="G2148" s="6"/>
      <c r="H2148" s="6"/>
      <c r="I2148" s="6"/>
    </row>
    <row r="2149" spans="2:9">
      <c r="B2149" s="6"/>
      <c r="D2149" s="6"/>
      <c r="E2149" s="6"/>
      <c r="F2149" s="6"/>
      <c r="G2149" s="6"/>
      <c r="H2149" s="6"/>
      <c r="I2149" s="6"/>
    </row>
    <row r="2150" spans="2:9">
      <c r="B2150" s="6"/>
      <c r="D2150" s="6"/>
      <c r="E2150" s="6"/>
      <c r="F2150" s="6"/>
      <c r="G2150" s="6"/>
      <c r="H2150" s="6"/>
      <c r="I2150" s="6"/>
    </row>
    <row r="2151" spans="2:9">
      <c r="B2151" s="6"/>
      <c r="D2151" s="6"/>
      <c r="E2151" s="6"/>
      <c r="F2151" s="6"/>
      <c r="G2151" s="6"/>
      <c r="H2151" s="6"/>
      <c r="I2151" s="6"/>
    </row>
    <row r="2152" spans="2:9">
      <c r="B2152" s="6"/>
      <c r="D2152" s="6"/>
      <c r="E2152" s="6"/>
      <c r="F2152" s="6"/>
      <c r="G2152" s="6"/>
      <c r="H2152" s="6"/>
      <c r="I2152" s="6"/>
    </row>
    <row r="2153" spans="2:9">
      <c r="B2153" s="6"/>
      <c r="D2153" s="6"/>
      <c r="E2153" s="6"/>
      <c r="F2153" s="6"/>
      <c r="G2153" s="6"/>
      <c r="H2153" s="6"/>
      <c r="I2153" s="6"/>
    </row>
    <row r="2154" spans="2:9">
      <c r="B2154" s="6"/>
      <c r="D2154" s="6"/>
      <c r="E2154" s="6"/>
      <c r="F2154" s="6"/>
      <c r="G2154" s="6"/>
      <c r="H2154" s="6"/>
      <c r="I2154" s="6"/>
    </row>
    <row r="2155" spans="2:9">
      <c r="B2155" s="6"/>
      <c r="D2155" s="6"/>
      <c r="E2155" s="6"/>
      <c r="F2155" s="6"/>
      <c r="G2155" s="6"/>
      <c r="H2155" s="6"/>
      <c r="I2155" s="6"/>
    </row>
    <row r="2156" spans="2:9">
      <c r="B2156" s="6"/>
      <c r="C2156" s="6"/>
      <c r="D2156" s="6"/>
      <c r="E2156" s="6"/>
      <c r="F2156" s="6"/>
      <c r="G2156" s="6"/>
      <c r="H2156" s="6"/>
      <c r="I2156" s="6"/>
    </row>
    <row r="2157" spans="2:9">
      <c r="B2157" s="6"/>
      <c r="D2157" s="6"/>
      <c r="E2157" s="6"/>
      <c r="F2157" s="6"/>
      <c r="G2157" s="6"/>
      <c r="H2157" s="6"/>
      <c r="I2157" s="6"/>
    </row>
    <row r="2158" spans="2:9">
      <c r="B2158" s="6"/>
      <c r="D2158" s="6"/>
      <c r="E2158" s="6"/>
      <c r="F2158" s="6"/>
      <c r="G2158" s="6"/>
      <c r="H2158" s="6"/>
      <c r="I2158" s="6"/>
    </row>
    <row r="2159" spans="2:9">
      <c r="B2159" s="6"/>
      <c r="D2159" s="6"/>
      <c r="E2159" s="6"/>
      <c r="F2159" s="6"/>
      <c r="G2159" s="6"/>
      <c r="H2159" s="6"/>
      <c r="I2159" s="6"/>
    </row>
    <row r="2160" spans="2:9">
      <c r="B2160" s="6"/>
      <c r="D2160" s="6"/>
      <c r="E2160" s="6"/>
      <c r="F2160" s="6"/>
      <c r="G2160" s="6"/>
      <c r="H2160" s="6"/>
      <c r="I2160" s="6"/>
    </row>
    <row r="2161" spans="2:9">
      <c r="B2161" s="6"/>
      <c r="D2161" s="6"/>
      <c r="E2161" s="6"/>
      <c r="F2161" s="6"/>
      <c r="G2161" s="6"/>
      <c r="H2161" s="6"/>
      <c r="I2161" s="6"/>
    </row>
    <row r="2162" spans="2:9">
      <c r="B2162" s="6"/>
      <c r="D2162" s="6"/>
      <c r="E2162" s="6"/>
      <c r="F2162" s="6"/>
      <c r="G2162" s="6"/>
      <c r="H2162" s="6"/>
      <c r="I2162" s="6"/>
    </row>
    <row r="2163" spans="2:9">
      <c r="B2163" s="6"/>
      <c r="D2163" s="6"/>
      <c r="E2163" s="6"/>
      <c r="F2163" s="6"/>
      <c r="G2163" s="6"/>
      <c r="H2163" s="6"/>
      <c r="I2163" s="6"/>
    </row>
    <row r="2164" spans="2:9">
      <c r="B2164" s="6"/>
      <c r="D2164" s="6"/>
      <c r="E2164" s="6"/>
      <c r="F2164" s="6"/>
      <c r="G2164" s="6"/>
      <c r="H2164" s="6"/>
      <c r="I2164" s="6"/>
    </row>
    <row r="2165" spans="2:9">
      <c r="B2165" s="6"/>
      <c r="D2165" s="6"/>
      <c r="E2165" s="6"/>
      <c r="F2165" s="6"/>
      <c r="G2165" s="6"/>
      <c r="H2165" s="6"/>
      <c r="I2165" s="6"/>
    </row>
    <row r="2166" spans="2:9">
      <c r="B2166" s="6"/>
      <c r="D2166" s="6"/>
      <c r="E2166" s="6"/>
      <c r="F2166" s="6"/>
      <c r="G2166" s="6"/>
      <c r="H2166" s="6"/>
      <c r="I2166" s="6"/>
    </row>
    <row r="2167" spans="2:9">
      <c r="B2167" s="6"/>
      <c r="D2167" s="6"/>
      <c r="E2167" s="6"/>
      <c r="F2167" s="6"/>
      <c r="G2167" s="6"/>
      <c r="H2167" s="6"/>
      <c r="I2167" s="6"/>
    </row>
    <row r="2168" spans="2:9">
      <c r="B2168" s="6"/>
      <c r="C2168" s="6"/>
      <c r="D2168" s="6"/>
      <c r="E2168" s="6"/>
      <c r="F2168" s="6"/>
      <c r="G2168" s="6"/>
      <c r="H2168" s="6"/>
      <c r="I2168" s="6"/>
    </row>
    <row r="2169" spans="2:9">
      <c r="B2169" s="6"/>
      <c r="C2169" s="6"/>
      <c r="D2169" s="6"/>
      <c r="E2169" s="6"/>
      <c r="F2169" s="6"/>
      <c r="G2169" s="6"/>
      <c r="H2169" s="6"/>
      <c r="I2169" s="6"/>
    </row>
    <row r="2170" spans="2:9">
      <c r="B2170" s="6"/>
      <c r="D2170" s="6"/>
      <c r="E2170" s="6"/>
      <c r="F2170" s="6"/>
      <c r="G2170" s="6"/>
      <c r="H2170" s="6"/>
      <c r="I2170" s="6"/>
    </row>
    <row r="2171" spans="2:9">
      <c r="B2171" s="6"/>
      <c r="D2171" s="6"/>
      <c r="E2171" s="6"/>
      <c r="F2171" s="6"/>
      <c r="G2171" s="6"/>
      <c r="H2171" s="6"/>
      <c r="I2171" s="6"/>
    </row>
    <row r="2172" spans="2:9">
      <c r="B2172" s="6"/>
      <c r="D2172" s="6"/>
      <c r="E2172" s="6"/>
      <c r="F2172" s="6"/>
      <c r="G2172" s="6"/>
      <c r="H2172" s="6"/>
      <c r="I2172" s="6"/>
    </row>
    <row r="2173" spans="2:9">
      <c r="B2173" s="6"/>
      <c r="D2173" s="6"/>
      <c r="E2173" s="6"/>
      <c r="F2173" s="6"/>
      <c r="G2173" s="6"/>
      <c r="H2173" s="6"/>
      <c r="I2173" s="6"/>
    </row>
    <row r="2174" spans="2:9">
      <c r="B2174" s="6"/>
      <c r="D2174" s="6"/>
      <c r="E2174" s="6"/>
      <c r="F2174" s="6"/>
      <c r="G2174" s="6"/>
      <c r="H2174" s="6"/>
      <c r="I2174" s="6"/>
    </row>
    <row r="2175" spans="2:9">
      <c r="B2175" s="6"/>
      <c r="D2175" s="6"/>
      <c r="E2175" s="6"/>
      <c r="F2175" s="6"/>
      <c r="G2175" s="6"/>
      <c r="H2175" s="6"/>
      <c r="I2175" s="6"/>
    </row>
    <row r="2176" spans="2:9">
      <c r="B2176" s="6"/>
      <c r="D2176" s="6"/>
      <c r="E2176" s="6"/>
      <c r="F2176" s="6"/>
      <c r="G2176" s="6"/>
      <c r="H2176" s="6"/>
      <c r="I2176" s="6"/>
    </row>
    <row r="2177" spans="2:9">
      <c r="B2177" s="6"/>
      <c r="D2177" s="6"/>
      <c r="E2177" s="6"/>
      <c r="F2177" s="6"/>
      <c r="G2177" s="6"/>
      <c r="H2177" s="6"/>
      <c r="I2177" s="6"/>
    </row>
    <row r="2178" spans="2:9">
      <c r="B2178" s="6"/>
      <c r="D2178" s="6"/>
      <c r="E2178" s="6"/>
      <c r="F2178" s="6"/>
      <c r="G2178" s="6"/>
      <c r="H2178" s="6"/>
      <c r="I2178" s="6"/>
    </row>
    <row r="2179" spans="2:9">
      <c r="B2179" s="6"/>
      <c r="D2179" s="6"/>
      <c r="E2179" s="6"/>
      <c r="F2179" s="6"/>
      <c r="G2179" s="6"/>
      <c r="H2179" s="6"/>
      <c r="I2179" s="6"/>
    </row>
    <row r="2180" spans="2:9">
      <c r="B2180" s="6"/>
      <c r="D2180" s="6"/>
      <c r="E2180" s="6"/>
      <c r="F2180" s="6"/>
      <c r="G2180" s="6"/>
      <c r="H2180" s="6"/>
      <c r="I2180" s="6"/>
    </row>
    <row r="2181" spans="2:9">
      <c r="B2181" s="6"/>
      <c r="C2181" s="6"/>
      <c r="D2181" s="6"/>
      <c r="E2181" s="6"/>
      <c r="F2181" s="6"/>
      <c r="G2181" s="6"/>
      <c r="H2181" s="6"/>
      <c r="I2181" s="6"/>
    </row>
    <row r="2182" spans="2:9">
      <c r="B2182" s="6"/>
      <c r="D2182" s="6"/>
      <c r="E2182" s="6"/>
      <c r="F2182" s="6"/>
      <c r="G2182" s="6"/>
      <c r="H2182" s="6"/>
      <c r="I2182" s="6"/>
    </row>
    <row r="2183" spans="2:9">
      <c r="B2183" s="6"/>
      <c r="D2183" s="6"/>
      <c r="E2183" s="6"/>
      <c r="F2183" s="6"/>
      <c r="G2183" s="6"/>
      <c r="H2183" s="6"/>
      <c r="I2183" s="6"/>
    </row>
    <row r="2184" spans="2:9">
      <c r="B2184" s="6"/>
      <c r="D2184" s="6"/>
      <c r="E2184" s="6"/>
      <c r="F2184" s="6"/>
      <c r="G2184" s="6"/>
      <c r="H2184" s="6"/>
      <c r="I2184" s="6"/>
    </row>
    <row r="2185" spans="2:9">
      <c r="B2185" s="6"/>
      <c r="D2185" s="6"/>
      <c r="E2185" s="6"/>
      <c r="F2185" s="6"/>
      <c r="G2185" s="6"/>
      <c r="H2185" s="6"/>
      <c r="I2185" s="6"/>
    </row>
    <row r="2186" spans="2:9">
      <c r="B2186" s="6"/>
      <c r="D2186" s="6"/>
      <c r="E2186" s="6"/>
      <c r="F2186" s="6"/>
      <c r="G2186" s="6"/>
      <c r="H2186" s="6"/>
      <c r="I2186" s="6"/>
    </row>
    <row r="2187" spans="2:9">
      <c r="B2187" s="6"/>
      <c r="D2187" s="6"/>
      <c r="E2187" s="6"/>
      <c r="F2187" s="6"/>
      <c r="G2187" s="6"/>
      <c r="H2187" s="6"/>
      <c r="I2187" s="6"/>
    </row>
    <row r="2188" spans="2:9">
      <c r="B2188" s="6"/>
      <c r="D2188" s="6"/>
      <c r="E2188" s="6"/>
      <c r="F2188" s="6"/>
      <c r="G2188" s="6"/>
      <c r="H2188" s="6"/>
      <c r="I2188" s="6"/>
    </row>
    <row r="2189" spans="2:9">
      <c r="B2189" s="6"/>
      <c r="D2189" s="6"/>
      <c r="E2189" s="6"/>
      <c r="F2189" s="6"/>
      <c r="G2189" s="6"/>
      <c r="H2189" s="6"/>
      <c r="I2189" s="6"/>
    </row>
    <row r="2190" spans="2:9">
      <c r="B2190" s="6"/>
      <c r="D2190" s="6"/>
      <c r="E2190" s="6"/>
      <c r="F2190" s="6"/>
      <c r="G2190" s="6"/>
      <c r="H2190" s="6"/>
      <c r="I2190" s="6"/>
    </row>
    <row r="2191" spans="2:9">
      <c r="B2191" s="6"/>
      <c r="C2191" s="6"/>
      <c r="D2191" s="6"/>
      <c r="E2191" s="6"/>
      <c r="F2191" s="6"/>
      <c r="G2191" s="6"/>
      <c r="H2191" s="6"/>
      <c r="I2191" s="6"/>
    </row>
    <row r="2192" spans="2:9">
      <c r="B2192" s="6"/>
      <c r="C2192" s="6"/>
      <c r="D2192" s="6"/>
      <c r="E2192" s="6"/>
      <c r="F2192" s="6"/>
      <c r="G2192" s="6"/>
      <c r="H2192" s="6"/>
      <c r="I2192" s="6"/>
    </row>
    <row r="2193" spans="2:9">
      <c r="B2193" s="6"/>
      <c r="D2193" s="6"/>
      <c r="E2193" s="6"/>
      <c r="F2193" s="6"/>
      <c r="G2193" s="6"/>
      <c r="H2193" s="6"/>
      <c r="I2193" s="6"/>
    </row>
    <row r="2194" spans="2:9">
      <c r="B2194" s="6"/>
      <c r="D2194" s="6"/>
      <c r="E2194" s="6"/>
      <c r="F2194" s="6"/>
      <c r="G2194" s="6"/>
      <c r="H2194" s="6"/>
      <c r="I2194" s="6"/>
    </row>
    <row r="2195" spans="2:9">
      <c r="B2195" s="6"/>
      <c r="D2195" s="6"/>
      <c r="E2195" s="6"/>
      <c r="F2195" s="6"/>
      <c r="G2195" s="6"/>
      <c r="H2195" s="6"/>
      <c r="I2195" s="6"/>
    </row>
    <row r="2196" spans="2:9">
      <c r="B2196" s="6"/>
      <c r="D2196" s="6"/>
      <c r="E2196" s="6"/>
      <c r="F2196" s="6"/>
      <c r="G2196" s="6"/>
      <c r="H2196" s="6"/>
      <c r="I2196" s="6"/>
    </row>
    <row r="2197" spans="2:9">
      <c r="B2197" s="6"/>
      <c r="D2197" s="6"/>
      <c r="E2197" s="6"/>
      <c r="F2197" s="6"/>
      <c r="G2197" s="6"/>
      <c r="H2197" s="6"/>
      <c r="I2197" s="6"/>
    </row>
    <row r="2198" spans="2:9">
      <c r="B2198" s="6"/>
      <c r="D2198" s="6"/>
      <c r="E2198" s="6"/>
      <c r="F2198" s="6"/>
      <c r="G2198" s="6"/>
      <c r="H2198" s="6"/>
      <c r="I2198" s="6"/>
    </row>
    <row r="2199" spans="2:9">
      <c r="B2199" s="6"/>
      <c r="D2199" s="6"/>
      <c r="E2199" s="6"/>
      <c r="F2199" s="6"/>
      <c r="G2199" s="6"/>
      <c r="H2199" s="6"/>
      <c r="I2199" s="6"/>
    </row>
    <row r="2200" spans="2:9">
      <c r="B2200" s="6"/>
      <c r="D2200" s="6"/>
      <c r="E2200" s="6"/>
      <c r="F2200" s="6"/>
      <c r="G2200" s="6"/>
      <c r="H2200" s="6"/>
      <c r="I2200" s="6"/>
    </row>
    <row r="2201" spans="2:9">
      <c r="B2201" s="6"/>
      <c r="D2201" s="6"/>
      <c r="E2201" s="6"/>
      <c r="F2201" s="6"/>
      <c r="G2201" s="6"/>
      <c r="H2201" s="6"/>
      <c r="I2201" s="6"/>
    </row>
    <row r="2202" spans="2:9">
      <c r="B2202" s="6"/>
      <c r="D2202" s="6"/>
      <c r="E2202" s="6"/>
      <c r="F2202" s="6"/>
      <c r="G2202" s="6"/>
      <c r="H2202" s="6"/>
      <c r="I2202" s="6"/>
    </row>
    <row r="2203" spans="2:9">
      <c r="B2203" s="6"/>
      <c r="D2203" s="6"/>
      <c r="E2203" s="6"/>
      <c r="F2203" s="6"/>
      <c r="G2203" s="6"/>
      <c r="H2203" s="6"/>
      <c r="I2203" s="6"/>
    </row>
    <row r="2204" spans="2:9">
      <c r="B2204" s="6"/>
      <c r="C2204" s="6"/>
      <c r="D2204" s="6"/>
      <c r="E2204" s="6"/>
      <c r="F2204" s="6"/>
      <c r="G2204" s="6"/>
      <c r="H2204" s="6"/>
      <c r="I2204" s="6"/>
    </row>
    <row r="2205" spans="2:9">
      <c r="B2205" s="6"/>
      <c r="C2205" s="6"/>
      <c r="D2205" s="6"/>
      <c r="E2205" s="6"/>
      <c r="F2205" s="6"/>
      <c r="G2205" s="6"/>
      <c r="H2205" s="6"/>
      <c r="I2205" s="6"/>
    </row>
    <row r="2206" spans="2:9">
      <c r="B2206" s="6"/>
      <c r="D2206" s="6"/>
      <c r="E2206" s="6"/>
      <c r="F2206" s="6"/>
      <c r="G2206" s="6"/>
      <c r="H2206" s="6"/>
      <c r="I2206" s="6"/>
    </row>
    <row r="2207" spans="2:9">
      <c r="B2207" s="6"/>
      <c r="D2207" s="6"/>
      <c r="E2207" s="6"/>
      <c r="F2207" s="6"/>
      <c r="G2207" s="6"/>
      <c r="H2207" s="6"/>
      <c r="I2207" s="6"/>
    </row>
    <row r="2208" spans="2:9">
      <c r="B2208" s="6"/>
      <c r="D2208" s="6"/>
      <c r="E2208" s="6"/>
      <c r="F2208" s="6"/>
      <c r="G2208" s="6"/>
      <c r="H2208" s="6"/>
      <c r="I2208" s="6"/>
    </row>
    <row r="2209" spans="2:9">
      <c r="B2209" s="6"/>
      <c r="D2209" s="6"/>
      <c r="E2209" s="6"/>
      <c r="F2209" s="6"/>
      <c r="G2209" s="6"/>
      <c r="H2209" s="6"/>
      <c r="I2209" s="6"/>
    </row>
    <row r="2210" spans="2:9">
      <c r="B2210" s="6"/>
      <c r="D2210" s="6"/>
      <c r="E2210" s="6"/>
      <c r="F2210" s="6"/>
      <c r="G2210" s="6"/>
      <c r="H2210" s="6"/>
      <c r="I2210" s="6"/>
    </row>
    <row r="2211" spans="2:9">
      <c r="B2211" s="6"/>
      <c r="D2211" s="6"/>
      <c r="E2211" s="6"/>
      <c r="F2211" s="6"/>
      <c r="G2211" s="6"/>
      <c r="H2211" s="6"/>
      <c r="I2211" s="6"/>
    </row>
    <row r="2212" spans="2:9">
      <c r="B2212" s="6"/>
      <c r="D2212" s="6"/>
      <c r="E2212" s="6"/>
      <c r="F2212" s="6"/>
      <c r="G2212" s="6"/>
      <c r="H2212" s="6"/>
      <c r="I2212" s="6"/>
    </row>
    <row r="2213" spans="2:9">
      <c r="B2213" s="6"/>
      <c r="D2213" s="6"/>
      <c r="E2213" s="6"/>
      <c r="F2213" s="6"/>
      <c r="G2213" s="6"/>
      <c r="H2213" s="6"/>
      <c r="I2213" s="6"/>
    </row>
    <row r="2214" spans="2:9">
      <c r="B2214" s="6"/>
      <c r="D2214" s="6"/>
      <c r="E2214" s="6"/>
      <c r="F2214" s="6"/>
      <c r="G2214" s="6"/>
      <c r="H2214" s="6"/>
      <c r="I2214" s="6"/>
    </row>
    <row r="2215" spans="2:9">
      <c r="B2215" s="6"/>
      <c r="D2215" s="6"/>
      <c r="E2215" s="6"/>
      <c r="F2215" s="6"/>
      <c r="G2215" s="6"/>
      <c r="H2215" s="6"/>
      <c r="I2215" s="6"/>
    </row>
    <row r="2216" spans="2:9">
      <c r="B2216" s="6"/>
      <c r="D2216" s="6"/>
      <c r="E2216" s="6"/>
      <c r="F2216" s="6"/>
      <c r="G2216" s="6"/>
      <c r="H2216" s="6"/>
      <c r="I2216" s="6"/>
    </row>
    <row r="2217" spans="2:9">
      <c r="B2217" s="6"/>
      <c r="C2217" s="6"/>
      <c r="D2217" s="6"/>
      <c r="E2217" s="6"/>
      <c r="F2217" s="6"/>
      <c r="G2217" s="6"/>
      <c r="H2217" s="6"/>
      <c r="I2217" s="6"/>
    </row>
    <row r="2218" spans="2:9">
      <c r="B2218" s="6"/>
      <c r="D2218" s="6"/>
      <c r="E2218" s="6"/>
      <c r="F2218" s="6"/>
      <c r="G2218" s="6"/>
      <c r="H2218" s="6"/>
      <c r="I2218" s="6"/>
    </row>
    <row r="2219" spans="2:9">
      <c r="B2219" s="6"/>
      <c r="D2219" s="6"/>
      <c r="E2219" s="6"/>
      <c r="F2219" s="6"/>
      <c r="G2219" s="6"/>
      <c r="H2219" s="6"/>
      <c r="I2219" s="6"/>
    </row>
    <row r="2220" spans="2:9">
      <c r="B2220" s="6"/>
      <c r="D2220" s="6"/>
      <c r="E2220" s="6"/>
      <c r="F2220" s="6"/>
      <c r="G2220" s="6"/>
      <c r="H2220" s="6"/>
      <c r="I2220" s="6"/>
    </row>
    <row r="2221" spans="2:9">
      <c r="B2221" s="6"/>
      <c r="D2221" s="6"/>
      <c r="E2221" s="6"/>
      <c r="F2221" s="6"/>
      <c r="G2221" s="6"/>
      <c r="H2221" s="6"/>
      <c r="I2221" s="6"/>
    </row>
    <row r="2222" spans="2:9">
      <c r="B2222" s="6"/>
      <c r="D2222" s="6"/>
      <c r="E2222" s="6"/>
      <c r="F2222" s="6"/>
      <c r="G2222" s="6"/>
      <c r="H2222" s="6"/>
      <c r="I2222" s="6"/>
    </row>
    <row r="2223" spans="2:9">
      <c r="B2223" s="6"/>
      <c r="D2223" s="6"/>
      <c r="E2223" s="6"/>
      <c r="F2223" s="6"/>
      <c r="G2223" s="6"/>
      <c r="H2223" s="6"/>
      <c r="I2223" s="6"/>
    </row>
    <row r="2224" spans="2:9">
      <c r="B2224" s="6"/>
      <c r="D2224" s="6"/>
      <c r="E2224" s="6"/>
      <c r="F2224" s="6"/>
      <c r="G2224" s="6"/>
      <c r="H2224" s="6"/>
      <c r="I2224" s="6"/>
    </row>
    <row r="2225" spans="2:9">
      <c r="B2225" s="6"/>
      <c r="D2225" s="6"/>
      <c r="E2225" s="6"/>
      <c r="F2225" s="6"/>
      <c r="G2225" s="6"/>
      <c r="H2225" s="6"/>
      <c r="I2225" s="6"/>
    </row>
    <row r="2226" spans="2:9">
      <c r="B2226" s="6"/>
      <c r="D2226" s="6"/>
      <c r="E2226" s="6"/>
      <c r="F2226" s="6"/>
      <c r="G2226" s="6"/>
      <c r="H2226" s="6"/>
      <c r="I2226" s="6"/>
    </row>
    <row r="2227" spans="2:9">
      <c r="B2227" s="6"/>
      <c r="D2227" s="6"/>
      <c r="E2227" s="6"/>
      <c r="F2227" s="6"/>
      <c r="G2227" s="6"/>
      <c r="H2227" s="6"/>
      <c r="I2227" s="6"/>
    </row>
    <row r="2228" spans="2:9">
      <c r="B2228" s="6"/>
      <c r="C2228" s="6"/>
      <c r="D2228" s="6"/>
      <c r="E2228" s="6"/>
      <c r="F2228" s="6"/>
      <c r="G2228" s="6"/>
      <c r="H2228" s="6"/>
      <c r="I2228" s="6"/>
    </row>
    <row r="2229" spans="2:9">
      <c r="B2229" s="6"/>
      <c r="C2229" s="6"/>
      <c r="D2229" s="6"/>
      <c r="E2229" s="6"/>
      <c r="F2229" s="6"/>
      <c r="G2229" s="6"/>
      <c r="H2229" s="6"/>
      <c r="I2229" s="6"/>
    </row>
    <row r="2230" spans="2:9">
      <c r="B2230" s="6"/>
      <c r="D2230" s="6"/>
      <c r="E2230" s="6"/>
      <c r="F2230" s="6"/>
      <c r="G2230" s="6"/>
      <c r="H2230" s="6"/>
      <c r="I2230" s="6"/>
    </row>
    <row r="2231" spans="2:9">
      <c r="B2231" s="6"/>
      <c r="D2231" s="6"/>
      <c r="E2231" s="6"/>
      <c r="F2231" s="6"/>
      <c r="G2231" s="6"/>
      <c r="H2231" s="6"/>
      <c r="I2231" s="6"/>
    </row>
    <row r="2232" spans="2:9">
      <c r="B2232" s="6"/>
      <c r="D2232" s="6"/>
      <c r="E2232" s="6"/>
      <c r="F2232" s="6"/>
      <c r="G2232" s="6"/>
      <c r="H2232" s="6"/>
      <c r="I2232" s="6"/>
    </row>
    <row r="2233" spans="2:9">
      <c r="B2233" s="6"/>
      <c r="D2233" s="6"/>
      <c r="E2233" s="6"/>
      <c r="F2233" s="6"/>
      <c r="G2233" s="6"/>
      <c r="H2233" s="6"/>
      <c r="I2233" s="6"/>
    </row>
    <row r="2234" spans="2:9">
      <c r="B2234" s="6"/>
      <c r="D2234" s="6"/>
      <c r="E2234" s="6"/>
      <c r="F2234" s="6"/>
      <c r="G2234" s="6"/>
      <c r="H2234" s="6"/>
      <c r="I2234" s="6"/>
    </row>
    <row r="2235" spans="2:9">
      <c r="B2235" s="6"/>
      <c r="D2235" s="6"/>
      <c r="E2235" s="6"/>
      <c r="F2235" s="6"/>
      <c r="G2235" s="6"/>
      <c r="H2235" s="6"/>
      <c r="I2235" s="6"/>
    </row>
    <row r="2236" spans="2:9">
      <c r="B2236" s="6"/>
      <c r="D2236" s="6"/>
      <c r="E2236" s="6"/>
      <c r="F2236" s="6"/>
      <c r="G2236" s="6"/>
      <c r="H2236" s="6"/>
      <c r="I2236" s="6"/>
    </row>
    <row r="2237" spans="2:9">
      <c r="B2237" s="6"/>
      <c r="D2237" s="6"/>
      <c r="E2237" s="6"/>
      <c r="F2237" s="6"/>
      <c r="G2237" s="6"/>
      <c r="H2237" s="6"/>
      <c r="I2237" s="6"/>
    </row>
    <row r="2238" spans="2:9">
      <c r="B2238" s="6"/>
      <c r="D2238" s="6"/>
      <c r="E2238" s="6"/>
      <c r="F2238" s="6"/>
      <c r="G2238" s="6"/>
      <c r="H2238" s="6"/>
      <c r="I2238" s="6"/>
    </row>
    <row r="2239" spans="2:9">
      <c r="B2239" s="6"/>
      <c r="D2239" s="6"/>
      <c r="E2239" s="6"/>
      <c r="F2239" s="6"/>
      <c r="G2239" s="6"/>
      <c r="H2239" s="6"/>
      <c r="I2239" s="6"/>
    </row>
    <row r="2240" spans="2:9">
      <c r="B2240" s="6"/>
      <c r="C2240" s="6"/>
      <c r="D2240" s="6"/>
      <c r="E2240" s="6"/>
      <c r="F2240" s="6"/>
      <c r="G2240" s="6"/>
      <c r="H2240" s="6"/>
      <c r="I2240" s="6"/>
    </row>
    <row r="2241" spans="2:9">
      <c r="B2241" s="6"/>
      <c r="D2241" s="6"/>
      <c r="E2241" s="6"/>
      <c r="F2241" s="6"/>
      <c r="G2241" s="6"/>
      <c r="H2241" s="6"/>
      <c r="I2241" s="6"/>
    </row>
    <row r="2242" spans="2:9">
      <c r="B2242" s="6"/>
      <c r="D2242" s="6"/>
      <c r="E2242" s="6"/>
      <c r="F2242" s="6"/>
      <c r="G2242" s="6"/>
      <c r="H2242" s="6"/>
      <c r="I2242" s="6"/>
    </row>
    <row r="2243" spans="2:9">
      <c r="B2243" s="6"/>
      <c r="D2243" s="6"/>
      <c r="E2243" s="6"/>
      <c r="F2243" s="6"/>
      <c r="G2243" s="6"/>
      <c r="H2243" s="6"/>
      <c r="I2243" s="6"/>
    </row>
    <row r="2244" spans="2:9">
      <c r="B2244" s="6"/>
      <c r="D2244" s="6"/>
      <c r="E2244" s="6"/>
      <c r="F2244" s="6"/>
      <c r="G2244" s="6"/>
      <c r="H2244" s="6"/>
      <c r="I2244" s="6"/>
    </row>
    <row r="2245" spans="2:9">
      <c r="B2245" s="6"/>
      <c r="D2245" s="6"/>
      <c r="E2245" s="6"/>
      <c r="F2245" s="6"/>
      <c r="G2245" s="6"/>
      <c r="H2245" s="6"/>
      <c r="I2245" s="6"/>
    </row>
    <row r="2246" spans="2:9">
      <c r="B2246" s="6"/>
      <c r="D2246" s="6"/>
      <c r="E2246" s="6"/>
      <c r="F2246" s="6"/>
      <c r="G2246" s="6"/>
      <c r="H2246" s="6"/>
      <c r="I2246" s="6"/>
    </row>
    <row r="2247" spans="2:9">
      <c r="B2247" s="6"/>
      <c r="D2247" s="6"/>
      <c r="E2247" s="6"/>
      <c r="F2247" s="6"/>
      <c r="G2247" s="6"/>
      <c r="H2247" s="6"/>
      <c r="I2247" s="6"/>
    </row>
    <row r="2248" spans="2:9">
      <c r="B2248" s="6"/>
      <c r="D2248" s="6"/>
      <c r="E2248" s="6"/>
      <c r="F2248" s="6"/>
      <c r="G2248" s="6"/>
      <c r="H2248" s="6"/>
      <c r="I2248" s="6"/>
    </row>
    <row r="2249" spans="2:9">
      <c r="B2249" s="6"/>
      <c r="D2249" s="6"/>
      <c r="E2249" s="6"/>
      <c r="F2249" s="6"/>
      <c r="G2249" s="6"/>
      <c r="H2249" s="6"/>
      <c r="I2249" s="6"/>
    </row>
    <row r="2250" spans="2:9">
      <c r="B2250" s="6"/>
      <c r="D2250" s="6"/>
      <c r="E2250" s="6"/>
      <c r="F2250" s="6"/>
      <c r="G2250" s="6"/>
      <c r="H2250" s="6"/>
      <c r="I2250" s="6"/>
    </row>
    <row r="2251" spans="2:9">
      <c r="B2251" s="6"/>
      <c r="C2251" s="6"/>
      <c r="D2251" s="6"/>
      <c r="E2251" s="6"/>
      <c r="F2251" s="6"/>
      <c r="G2251" s="6"/>
      <c r="H2251" s="6"/>
      <c r="I2251" s="6"/>
    </row>
    <row r="2252" spans="2:9">
      <c r="B2252" s="6"/>
      <c r="C2252" s="6"/>
      <c r="D2252" s="6"/>
      <c r="E2252" s="6"/>
      <c r="F2252" s="6"/>
      <c r="G2252" s="6"/>
      <c r="H2252" s="6"/>
      <c r="I2252" s="6"/>
    </row>
    <row r="2253" spans="2:9">
      <c r="B2253" s="6"/>
      <c r="C2253" s="6"/>
      <c r="D2253" s="6"/>
      <c r="E2253" s="6"/>
      <c r="F2253" s="6"/>
      <c r="G2253" s="6"/>
      <c r="H2253" s="6"/>
      <c r="I2253" s="6"/>
    </row>
    <row r="2254" spans="2:9">
      <c r="B2254" s="6"/>
      <c r="D2254" s="6"/>
      <c r="E2254" s="6"/>
      <c r="F2254" s="6"/>
      <c r="G2254" s="6"/>
      <c r="H2254" s="6"/>
      <c r="I2254" s="6"/>
    </row>
    <row r="2255" spans="2:9">
      <c r="B2255" s="6"/>
      <c r="D2255" s="6"/>
      <c r="E2255" s="6"/>
      <c r="F2255" s="6"/>
      <c r="G2255" s="6"/>
      <c r="H2255" s="6"/>
      <c r="I2255" s="6"/>
    </row>
    <row r="2256" spans="2:9">
      <c r="B2256" s="6"/>
      <c r="D2256" s="6"/>
      <c r="E2256" s="6"/>
      <c r="F2256" s="6"/>
      <c r="G2256" s="6"/>
      <c r="H2256" s="6"/>
      <c r="I2256" s="6"/>
    </row>
    <row r="2257" spans="2:9">
      <c r="B2257" s="6"/>
      <c r="D2257" s="6"/>
      <c r="E2257" s="6"/>
      <c r="F2257" s="6"/>
      <c r="G2257" s="6"/>
      <c r="H2257" s="6"/>
      <c r="I2257" s="6"/>
    </row>
    <row r="2258" spans="2:9">
      <c r="B2258" s="6"/>
      <c r="D2258" s="6"/>
      <c r="E2258" s="6"/>
      <c r="F2258" s="6"/>
      <c r="G2258" s="6"/>
      <c r="H2258" s="6"/>
      <c r="I2258" s="6"/>
    </row>
    <row r="2259" spans="2:9">
      <c r="B2259" s="6"/>
      <c r="D2259" s="6"/>
      <c r="E2259" s="6"/>
      <c r="F2259" s="6"/>
      <c r="G2259" s="6"/>
      <c r="H2259" s="6"/>
      <c r="I2259" s="6"/>
    </row>
    <row r="2260" spans="2:9">
      <c r="B2260" s="6"/>
      <c r="D2260" s="6"/>
      <c r="E2260" s="6"/>
      <c r="F2260" s="6"/>
      <c r="G2260" s="6"/>
      <c r="H2260" s="6"/>
      <c r="I2260" s="6"/>
    </row>
    <row r="2261" spans="2:9">
      <c r="B2261" s="6"/>
      <c r="D2261" s="6"/>
      <c r="E2261" s="6"/>
      <c r="F2261" s="6"/>
      <c r="G2261" s="6"/>
      <c r="H2261" s="6"/>
      <c r="I2261" s="6"/>
    </row>
    <row r="2262" spans="2:9">
      <c r="B2262" s="6"/>
      <c r="D2262" s="6"/>
      <c r="E2262" s="6"/>
      <c r="F2262" s="6"/>
      <c r="G2262" s="6"/>
      <c r="H2262" s="6"/>
      <c r="I2262" s="6"/>
    </row>
    <row r="2263" spans="2:9">
      <c r="B2263" s="6"/>
      <c r="D2263" s="6"/>
      <c r="E2263" s="6"/>
      <c r="F2263" s="6"/>
      <c r="G2263" s="6"/>
      <c r="H2263" s="6"/>
      <c r="I2263" s="6"/>
    </row>
    <row r="2264" spans="2:9">
      <c r="B2264" s="6"/>
      <c r="C2264" s="6"/>
      <c r="D2264" s="6"/>
      <c r="E2264" s="6"/>
      <c r="F2264" s="6"/>
      <c r="G2264" s="6"/>
      <c r="H2264" s="6"/>
      <c r="I2264" s="6"/>
    </row>
    <row r="2265" spans="2:9">
      <c r="B2265" s="6"/>
      <c r="C2265" s="6"/>
      <c r="D2265" s="6"/>
      <c r="E2265" s="6"/>
      <c r="F2265" s="6"/>
      <c r="G2265" s="6"/>
      <c r="H2265" s="6"/>
      <c r="I2265" s="6"/>
    </row>
    <row r="2266" spans="2:9">
      <c r="B2266" s="6"/>
      <c r="D2266" s="6"/>
      <c r="E2266" s="6"/>
      <c r="F2266" s="6"/>
      <c r="G2266" s="6"/>
      <c r="H2266" s="6"/>
      <c r="I2266" s="6"/>
    </row>
    <row r="2267" spans="2:9">
      <c r="B2267" s="6"/>
      <c r="D2267" s="6"/>
      <c r="E2267" s="6"/>
      <c r="F2267" s="6"/>
      <c r="G2267" s="6"/>
      <c r="H2267" s="6"/>
      <c r="I2267" s="6"/>
    </row>
    <row r="2268" spans="2:9">
      <c r="B2268" s="6"/>
      <c r="D2268" s="6"/>
      <c r="E2268" s="6"/>
      <c r="F2268" s="6"/>
      <c r="G2268" s="6"/>
      <c r="H2268" s="6"/>
      <c r="I2268" s="6"/>
    </row>
    <row r="2269" spans="2:9">
      <c r="B2269" s="6"/>
      <c r="D2269" s="6"/>
      <c r="E2269" s="6"/>
      <c r="F2269" s="6"/>
      <c r="G2269" s="6"/>
      <c r="H2269" s="6"/>
      <c r="I2269" s="6"/>
    </row>
    <row r="2270" spans="2:9">
      <c r="B2270" s="6"/>
      <c r="D2270" s="6"/>
      <c r="E2270" s="6"/>
      <c r="F2270" s="6"/>
      <c r="G2270" s="6"/>
      <c r="H2270" s="6"/>
      <c r="I2270" s="6"/>
    </row>
    <row r="2271" spans="2:9">
      <c r="B2271" s="6"/>
      <c r="D2271" s="6"/>
      <c r="E2271" s="6"/>
      <c r="F2271" s="6"/>
      <c r="G2271" s="6"/>
      <c r="H2271" s="6"/>
      <c r="I2271" s="6"/>
    </row>
    <row r="2272" spans="2:9">
      <c r="B2272" s="6"/>
      <c r="D2272" s="6"/>
      <c r="E2272" s="6"/>
      <c r="F2272" s="6"/>
      <c r="G2272" s="6"/>
      <c r="H2272" s="6"/>
      <c r="I2272" s="6"/>
    </row>
    <row r="2273" spans="2:9">
      <c r="B2273" s="6"/>
      <c r="D2273" s="6"/>
      <c r="E2273" s="6"/>
      <c r="F2273" s="6"/>
      <c r="G2273" s="6"/>
      <c r="H2273" s="6"/>
      <c r="I2273" s="6"/>
    </row>
    <row r="2274" spans="2:9">
      <c r="B2274" s="6"/>
      <c r="D2274" s="6"/>
      <c r="E2274" s="6"/>
      <c r="F2274" s="6"/>
      <c r="G2274" s="6"/>
      <c r="H2274" s="6"/>
      <c r="I2274" s="6"/>
    </row>
    <row r="2275" spans="2:9">
      <c r="B2275" s="6"/>
      <c r="D2275" s="6"/>
      <c r="E2275" s="6"/>
      <c r="F2275" s="6"/>
      <c r="G2275" s="6"/>
      <c r="H2275" s="6"/>
      <c r="I2275" s="6"/>
    </row>
    <row r="2276" spans="2:9">
      <c r="B2276" s="6"/>
      <c r="C2276" s="6"/>
      <c r="D2276" s="6"/>
      <c r="E2276" s="6"/>
      <c r="F2276" s="6"/>
      <c r="G2276" s="6"/>
      <c r="H2276" s="6"/>
      <c r="I2276" s="6"/>
    </row>
    <row r="2277" spans="2:9">
      <c r="B2277" s="6"/>
      <c r="C2277" s="6"/>
      <c r="D2277" s="6"/>
      <c r="E2277" s="6"/>
      <c r="F2277" s="6"/>
      <c r="G2277" s="6"/>
      <c r="H2277" s="6"/>
      <c r="I2277" s="6"/>
    </row>
    <row r="2278" spans="2:9">
      <c r="B2278" s="6"/>
      <c r="D2278" s="6"/>
      <c r="E2278" s="6"/>
      <c r="F2278" s="6"/>
      <c r="G2278" s="6"/>
      <c r="H2278" s="6"/>
      <c r="I2278" s="6"/>
    </row>
    <row r="2279" spans="2:9">
      <c r="B2279" s="6"/>
      <c r="D2279" s="6"/>
      <c r="E2279" s="6"/>
      <c r="F2279" s="6"/>
      <c r="G2279" s="6"/>
      <c r="H2279" s="6"/>
      <c r="I2279" s="6"/>
    </row>
    <row r="2280" spans="2:9">
      <c r="B2280" s="6"/>
      <c r="D2280" s="6"/>
      <c r="E2280" s="6"/>
      <c r="F2280" s="6"/>
      <c r="G2280" s="6"/>
      <c r="H2280" s="6"/>
      <c r="I2280" s="6"/>
    </row>
    <row r="2281" spans="2:9">
      <c r="B2281" s="6"/>
      <c r="D2281" s="6"/>
      <c r="E2281" s="6"/>
      <c r="F2281" s="6"/>
      <c r="G2281" s="6"/>
      <c r="H2281" s="6"/>
      <c r="I2281" s="6"/>
    </row>
    <row r="2282" spans="2:9">
      <c r="B2282" s="6"/>
      <c r="D2282" s="6"/>
      <c r="E2282" s="6"/>
      <c r="F2282" s="6"/>
      <c r="G2282" s="6"/>
      <c r="H2282" s="6"/>
      <c r="I2282" s="6"/>
    </row>
    <row r="2283" spans="2:9">
      <c r="B2283" s="6"/>
      <c r="D2283" s="6"/>
      <c r="E2283" s="6"/>
      <c r="F2283" s="6"/>
      <c r="G2283" s="6"/>
      <c r="H2283" s="6"/>
      <c r="I2283" s="6"/>
    </row>
    <row r="2284" spans="2:9">
      <c r="B2284" s="6"/>
      <c r="D2284" s="6"/>
      <c r="E2284" s="6"/>
      <c r="F2284" s="6"/>
      <c r="G2284" s="6"/>
      <c r="H2284" s="6"/>
      <c r="I2284" s="6"/>
    </row>
    <row r="2285" spans="2:9">
      <c r="B2285" s="6"/>
      <c r="D2285" s="6"/>
      <c r="E2285" s="6"/>
      <c r="F2285" s="6"/>
      <c r="G2285" s="6"/>
      <c r="H2285" s="6"/>
      <c r="I2285" s="6"/>
    </row>
    <row r="2286" spans="2:9">
      <c r="B2286" s="6"/>
      <c r="D2286" s="6"/>
      <c r="E2286" s="6"/>
      <c r="F2286" s="6"/>
      <c r="G2286" s="6"/>
      <c r="H2286" s="6"/>
      <c r="I2286" s="6"/>
    </row>
    <row r="2287" spans="2:9">
      <c r="B2287" s="6"/>
      <c r="C2287" s="6"/>
      <c r="D2287" s="6"/>
      <c r="E2287" s="6"/>
      <c r="F2287" s="6"/>
      <c r="G2287" s="6"/>
      <c r="H2287" s="6"/>
      <c r="I2287" s="6"/>
    </row>
    <row r="2288" spans="2:9">
      <c r="B2288" s="6"/>
      <c r="C2288" s="6"/>
      <c r="D2288" s="6"/>
      <c r="E2288" s="6"/>
      <c r="F2288" s="6"/>
      <c r="G2288" s="6"/>
      <c r="H2288" s="6"/>
      <c r="I2288" s="6"/>
    </row>
    <row r="2289" spans="2:9">
      <c r="B2289" s="6"/>
      <c r="D2289" s="6"/>
      <c r="E2289" s="6"/>
      <c r="F2289" s="6"/>
      <c r="G2289" s="6"/>
      <c r="H2289" s="6"/>
      <c r="I2289" s="6"/>
    </row>
    <row r="2290" spans="2:9">
      <c r="B2290" s="6"/>
      <c r="D2290" s="6"/>
      <c r="E2290" s="6"/>
      <c r="F2290" s="6"/>
      <c r="G2290" s="6"/>
      <c r="H2290" s="6"/>
      <c r="I2290" s="6"/>
    </row>
    <row r="2291" spans="2:9">
      <c r="B2291" s="6"/>
      <c r="D2291" s="6"/>
      <c r="E2291" s="6"/>
      <c r="F2291" s="6"/>
      <c r="G2291" s="6"/>
      <c r="H2291" s="6"/>
      <c r="I2291" s="6"/>
    </row>
    <row r="2292" spans="2:9">
      <c r="B2292" s="6"/>
      <c r="D2292" s="6"/>
      <c r="E2292" s="6"/>
      <c r="F2292" s="6"/>
      <c r="G2292" s="6"/>
      <c r="H2292" s="6"/>
      <c r="I2292" s="6"/>
    </row>
    <row r="2293" spans="2:9">
      <c r="B2293" s="6"/>
      <c r="D2293" s="6"/>
      <c r="E2293" s="6"/>
      <c r="F2293" s="6"/>
      <c r="G2293" s="6"/>
      <c r="H2293" s="6"/>
      <c r="I2293" s="6"/>
    </row>
    <row r="2294" spans="2:9">
      <c r="B2294" s="6"/>
      <c r="D2294" s="6"/>
      <c r="E2294" s="6"/>
      <c r="F2294" s="6"/>
      <c r="G2294" s="6"/>
      <c r="H2294" s="6"/>
      <c r="I2294" s="6"/>
    </row>
    <row r="2295" spans="2:9">
      <c r="B2295" s="6"/>
      <c r="D2295" s="6"/>
      <c r="E2295" s="6"/>
      <c r="F2295" s="6"/>
      <c r="G2295" s="6"/>
      <c r="H2295" s="6"/>
      <c r="I2295" s="6"/>
    </row>
    <row r="2296" spans="2:9">
      <c r="B2296" s="6"/>
      <c r="D2296" s="6"/>
      <c r="E2296" s="6"/>
      <c r="F2296" s="6"/>
      <c r="G2296" s="6"/>
      <c r="H2296" s="6"/>
      <c r="I2296" s="6"/>
    </row>
    <row r="2297" spans="2:9">
      <c r="B2297" s="6"/>
      <c r="D2297" s="6"/>
      <c r="E2297" s="6"/>
      <c r="F2297" s="6"/>
      <c r="G2297" s="6"/>
      <c r="H2297" s="6"/>
      <c r="I2297" s="6"/>
    </row>
    <row r="2298" spans="2:9">
      <c r="B2298" s="6"/>
      <c r="D2298" s="6"/>
      <c r="E2298" s="6"/>
      <c r="F2298" s="6"/>
      <c r="G2298" s="6"/>
      <c r="H2298" s="6"/>
      <c r="I2298" s="6"/>
    </row>
    <row r="2299" spans="2:9">
      <c r="B2299" s="6"/>
      <c r="C2299" s="6"/>
      <c r="D2299" s="6"/>
      <c r="E2299" s="6"/>
      <c r="F2299" s="6"/>
      <c r="G2299" s="6"/>
      <c r="H2299" s="6"/>
      <c r="I2299" s="6"/>
    </row>
    <row r="2300" spans="2:9">
      <c r="B2300" s="6"/>
      <c r="C2300" s="6"/>
      <c r="D2300" s="6"/>
      <c r="E2300" s="6"/>
      <c r="F2300" s="6"/>
      <c r="G2300" s="6"/>
      <c r="H2300" s="6"/>
      <c r="I2300" s="6"/>
    </row>
    <row r="2301" spans="2:9">
      <c r="B2301" s="6"/>
      <c r="D2301" s="6"/>
      <c r="E2301" s="6"/>
      <c r="F2301" s="6"/>
      <c r="G2301" s="6"/>
      <c r="H2301" s="6"/>
      <c r="I2301" s="6"/>
    </row>
    <row r="2302" spans="2:9">
      <c r="B2302" s="6"/>
      <c r="D2302" s="6"/>
      <c r="E2302" s="6"/>
      <c r="F2302" s="6"/>
      <c r="G2302" s="6"/>
      <c r="H2302" s="6"/>
      <c r="I2302" s="6"/>
    </row>
    <row r="2303" spans="2:9">
      <c r="B2303" s="6"/>
      <c r="D2303" s="6"/>
      <c r="E2303" s="6"/>
      <c r="F2303" s="6"/>
      <c r="G2303" s="6"/>
      <c r="H2303" s="6"/>
      <c r="I2303" s="6"/>
    </row>
    <row r="2304" spans="2:9">
      <c r="B2304" s="6"/>
      <c r="D2304" s="6"/>
      <c r="E2304" s="6"/>
      <c r="F2304" s="6"/>
      <c r="G2304" s="6"/>
      <c r="H2304" s="6"/>
      <c r="I2304" s="6"/>
    </row>
    <row r="2305" spans="2:9">
      <c r="B2305" s="6"/>
      <c r="D2305" s="6"/>
      <c r="E2305" s="6"/>
      <c r="F2305" s="6"/>
      <c r="G2305" s="6"/>
      <c r="H2305" s="6"/>
      <c r="I2305" s="6"/>
    </row>
    <row r="2306" spans="2:9">
      <c r="B2306" s="6"/>
      <c r="D2306" s="6"/>
      <c r="E2306" s="6"/>
      <c r="F2306" s="6"/>
      <c r="G2306" s="6"/>
      <c r="H2306" s="6"/>
      <c r="I2306" s="6"/>
    </row>
    <row r="2307" spans="2:9">
      <c r="B2307" s="6"/>
      <c r="D2307" s="6"/>
      <c r="E2307" s="6"/>
      <c r="F2307" s="6"/>
      <c r="G2307" s="6"/>
      <c r="H2307" s="6"/>
      <c r="I2307" s="6"/>
    </row>
    <row r="2308" spans="2:9">
      <c r="B2308" s="6"/>
      <c r="D2308" s="6"/>
      <c r="E2308" s="6"/>
      <c r="F2308" s="6"/>
      <c r="G2308" s="6"/>
      <c r="H2308" s="6"/>
      <c r="I2308" s="6"/>
    </row>
    <row r="2309" spans="2:9">
      <c r="B2309" s="6"/>
      <c r="D2309" s="6"/>
      <c r="E2309" s="6"/>
      <c r="F2309" s="6"/>
      <c r="G2309" s="6"/>
      <c r="H2309" s="6"/>
      <c r="I2309" s="6"/>
    </row>
    <row r="2310" spans="2:9">
      <c r="B2310" s="6"/>
      <c r="D2310" s="6"/>
      <c r="E2310" s="6"/>
      <c r="F2310" s="6"/>
      <c r="G2310" s="6"/>
      <c r="H2310" s="6"/>
      <c r="I2310" s="6"/>
    </row>
    <row r="2311" spans="2:9">
      <c r="B2311" s="6"/>
      <c r="D2311" s="6"/>
      <c r="E2311" s="6"/>
      <c r="F2311" s="6"/>
      <c r="G2311" s="6"/>
      <c r="H2311" s="6"/>
      <c r="I2311" s="6"/>
    </row>
    <row r="2312" spans="2:9">
      <c r="B2312" s="6"/>
      <c r="C2312" s="6"/>
      <c r="D2312" s="6"/>
      <c r="E2312" s="6"/>
      <c r="F2312" s="6"/>
      <c r="G2312" s="6"/>
      <c r="H2312" s="6"/>
      <c r="I2312" s="6"/>
    </row>
    <row r="2313" spans="2:9">
      <c r="B2313" s="6"/>
      <c r="C2313" s="6"/>
      <c r="D2313" s="6"/>
      <c r="E2313" s="6"/>
      <c r="F2313" s="6"/>
      <c r="G2313" s="6"/>
      <c r="H2313" s="6"/>
      <c r="I2313" s="6"/>
    </row>
    <row r="2314" spans="2:9">
      <c r="B2314" s="6"/>
      <c r="D2314" s="6"/>
      <c r="E2314" s="6"/>
      <c r="F2314" s="6"/>
      <c r="G2314" s="6"/>
      <c r="H2314" s="6"/>
      <c r="I2314" s="6"/>
    </row>
    <row r="2315" spans="2:9">
      <c r="B2315" s="6"/>
      <c r="D2315" s="6"/>
      <c r="E2315" s="6"/>
      <c r="F2315" s="6"/>
      <c r="G2315" s="6"/>
      <c r="H2315" s="6"/>
      <c r="I2315" s="6"/>
    </row>
    <row r="2316" spans="2:9">
      <c r="B2316" s="6"/>
      <c r="D2316" s="6"/>
      <c r="E2316" s="6"/>
      <c r="F2316" s="6"/>
      <c r="G2316" s="6"/>
      <c r="H2316" s="6"/>
      <c r="I2316" s="6"/>
    </row>
    <row r="2317" spans="2:9">
      <c r="B2317" s="6"/>
      <c r="D2317" s="6"/>
      <c r="E2317" s="6"/>
      <c r="F2317" s="6"/>
      <c r="G2317" s="6"/>
      <c r="H2317" s="6"/>
      <c r="I2317" s="6"/>
    </row>
    <row r="2318" spans="2:9">
      <c r="B2318" s="6"/>
      <c r="D2318" s="6"/>
      <c r="E2318" s="6"/>
      <c r="F2318" s="6"/>
      <c r="G2318" s="6"/>
      <c r="H2318" s="6"/>
      <c r="I2318" s="6"/>
    </row>
    <row r="2319" spans="2:9">
      <c r="B2319" s="6"/>
      <c r="D2319" s="6"/>
      <c r="E2319" s="6"/>
      <c r="F2319" s="6"/>
      <c r="G2319" s="6"/>
      <c r="H2319" s="6"/>
      <c r="I2319" s="6"/>
    </row>
    <row r="2320" spans="2:9">
      <c r="B2320" s="6"/>
      <c r="D2320" s="6"/>
      <c r="E2320" s="6"/>
      <c r="F2320" s="6"/>
      <c r="G2320" s="6"/>
      <c r="H2320" s="6"/>
      <c r="I2320" s="6"/>
    </row>
    <row r="2321" spans="2:9">
      <c r="B2321" s="6"/>
      <c r="D2321" s="6"/>
      <c r="E2321" s="6"/>
      <c r="F2321" s="6"/>
      <c r="G2321" s="6"/>
      <c r="H2321" s="6"/>
      <c r="I2321" s="6"/>
    </row>
    <row r="2322" spans="2:9">
      <c r="B2322" s="6"/>
      <c r="D2322" s="6"/>
      <c r="E2322" s="6"/>
      <c r="F2322" s="6"/>
      <c r="G2322" s="6"/>
      <c r="H2322" s="6"/>
      <c r="I2322" s="6"/>
    </row>
    <row r="2323" spans="2:9">
      <c r="B2323" s="6"/>
      <c r="D2323" s="6"/>
      <c r="E2323" s="6"/>
      <c r="F2323" s="6"/>
      <c r="G2323" s="6"/>
      <c r="H2323" s="6"/>
      <c r="I2323" s="6"/>
    </row>
    <row r="2324" spans="2:9">
      <c r="B2324" s="6"/>
      <c r="C2324" s="6"/>
      <c r="D2324" s="6"/>
      <c r="E2324" s="6"/>
      <c r="F2324" s="6"/>
      <c r="G2324" s="6"/>
      <c r="H2324" s="6"/>
      <c r="I2324" s="6"/>
    </row>
    <row r="2325" spans="2:9">
      <c r="B2325" s="6"/>
      <c r="C2325" s="6"/>
      <c r="D2325" s="6"/>
      <c r="E2325" s="6"/>
      <c r="F2325" s="6"/>
      <c r="G2325" s="6"/>
      <c r="H2325" s="6"/>
      <c r="I2325" s="6"/>
    </row>
    <row r="2326" spans="2:9">
      <c r="B2326" s="6"/>
      <c r="D2326" s="6"/>
      <c r="E2326" s="6"/>
      <c r="F2326" s="6"/>
      <c r="G2326" s="6"/>
      <c r="H2326" s="6"/>
      <c r="I2326" s="6"/>
    </row>
    <row r="2327" spans="2:9">
      <c r="B2327" s="6"/>
      <c r="D2327" s="6"/>
      <c r="E2327" s="6"/>
      <c r="F2327" s="6"/>
      <c r="G2327" s="6"/>
      <c r="H2327" s="6"/>
      <c r="I2327" s="6"/>
    </row>
    <row r="2328" spans="2:9">
      <c r="B2328" s="6"/>
      <c r="D2328" s="6"/>
      <c r="E2328" s="6"/>
      <c r="F2328" s="6"/>
      <c r="G2328" s="6"/>
      <c r="H2328" s="6"/>
      <c r="I2328" s="6"/>
    </row>
    <row r="2329" spans="2:9">
      <c r="B2329" s="6"/>
      <c r="D2329" s="6"/>
      <c r="E2329" s="6"/>
      <c r="F2329" s="6"/>
      <c r="G2329" s="6"/>
      <c r="H2329" s="6"/>
      <c r="I2329" s="6"/>
    </row>
    <row r="2330" spans="2:9">
      <c r="B2330" s="6"/>
      <c r="D2330" s="6"/>
      <c r="E2330" s="6"/>
      <c r="F2330" s="6"/>
      <c r="G2330" s="6"/>
      <c r="H2330" s="6"/>
      <c r="I2330" s="6"/>
    </row>
    <row r="2331" spans="2:9">
      <c r="B2331" s="6"/>
      <c r="D2331" s="6"/>
      <c r="E2331" s="6"/>
      <c r="F2331" s="6"/>
      <c r="G2331" s="6"/>
      <c r="H2331" s="6"/>
      <c r="I2331" s="6"/>
    </row>
    <row r="2332" spans="2:9">
      <c r="B2332" s="6"/>
      <c r="D2332" s="6"/>
      <c r="E2332" s="6"/>
      <c r="F2332" s="6"/>
      <c r="G2332" s="6"/>
      <c r="H2332" s="6"/>
      <c r="I2332" s="6"/>
    </row>
    <row r="2333" spans="2:9">
      <c r="B2333" s="6"/>
      <c r="D2333" s="6"/>
      <c r="E2333" s="6"/>
      <c r="F2333" s="6"/>
      <c r="G2333" s="6"/>
      <c r="H2333" s="6"/>
      <c r="I2333" s="6"/>
    </row>
    <row r="2334" spans="2:9">
      <c r="B2334" s="6"/>
      <c r="D2334" s="6"/>
      <c r="E2334" s="6"/>
      <c r="F2334" s="6"/>
      <c r="G2334" s="6"/>
      <c r="H2334" s="6"/>
      <c r="I2334" s="6"/>
    </row>
    <row r="2335" spans="2:9">
      <c r="B2335" s="6"/>
      <c r="C2335" s="6"/>
      <c r="D2335" s="6"/>
      <c r="E2335" s="6"/>
      <c r="F2335" s="6"/>
      <c r="G2335" s="6"/>
      <c r="H2335" s="6"/>
      <c r="I2335" s="6"/>
    </row>
    <row r="2336" spans="2:9">
      <c r="B2336" s="6"/>
      <c r="C2336" s="6"/>
      <c r="D2336" s="6"/>
      <c r="E2336" s="6"/>
      <c r="F2336" s="6"/>
      <c r="G2336" s="6"/>
      <c r="H2336" s="6"/>
      <c r="I2336" s="6"/>
    </row>
    <row r="2337" spans="2:9">
      <c r="B2337" s="6"/>
      <c r="C2337" s="6"/>
      <c r="D2337" s="6"/>
      <c r="E2337" s="6"/>
      <c r="F2337" s="6"/>
      <c r="G2337" s="6"/>
      <c r="H2337" s="6"/>
      <c r="I2337" s="6"/>
    </row>
    <row r="2338" spans="2:9">
      <c r="B2338" s="6"/>
      <c r="D2338" s="6"/>
      <c r="E2338" s="6"/>
      <c r="F2338" s="6"/>
      <c r="G2338" s="6"/>
      <c r="H2338" s="6"/>
      <c r="I2338" s="6"/>
    </row>
    <row r="2339" spans="2:9">
      <c r="B2339" s="6"/>
      <c r="D2339" s="6"/>
      <c r="E2339" s="6"/>
      <c r="F2339" s="6"/>
      <c r="G2339" s="6"/>
      <c r="H2339" s="6"/>
      <c r="I2339" s="6"/>
    </row>
    <row r="2340" spans="2:9">
      <c r="B2340" s="6"/>
      <c r="D2340" s="6"/>
      <c r="E2340" s="6"/>
      <c r="F2340" s="6"/>
      <c r="G2340" s="6"/>
      <c r="H2340" s="6"/>
      <c r="I2340" s="6"/>
    </row>
    <row r="2341" spans="2:9">
      <c r="B2341" s="6"/>
      <c r="D2341" s="6"/>
      <c r="E2341" s="6"/>
      <c r="F2341" s="6"/>
      <c r="G2341" s="6"/>
      <c r="H2341" s="6"/>
      <c r="I2341" s="6"/>
    </row>
    <row r="2342" spans="2:9">
      <c r="B2342" s="6"/>
      <c r="D2342" s="6"/>
      <c r="E2342" s="6"/>
      <c r="F2342" s="6"/>
      <c r="G2342" s="6"/>
      <c r="H2342" s="6"/>
      <c r="I2342" s="6"/>
    </row>
    <row r="2343" spans="2:9">
      <c r="B2343" s="6"/>
      <c r="D2343" s="6"/>
      <c r="E2343" s="6"/>
      <c r="F2343" s="6"/>
      <c r="G2343" s="6"/>
      <c r="H2343" s="6"/>
      <c r="I2343" s="6"/>
    </row>
    <row r="2344" spans="2:9">
      <c r="B2344" s="6"/>
      <c r="D2344" s="6"/>
      <c r="E2344" s="6"/>
      <c r="F2344" s="6"/>
      <c r="G2344" s="6"/>
      <c r="H2344" s="6"/>
      <c r="I2344" s="6"/>
    </row>
    <row r="2345" spans="2:9">
      <c r="B2345" s="6"/>
      <c r="D2345" s="6"/>
      <c r="E2345" s="6"/>
      <c r="F2345" s="6"/>
      <c r="G2345" s="6"/>
      <c r="H2345" s="6"/>
      <c r="I2345" s="6"/>
    </row>
    <row r="2346" spans="2:9">
      <c r="B2346" s="6"/>
      <c r="D2346" s="6"/>
      <c r="E2346" s="6"/>
      <c r="F2346" s="6"/>
      <c r="G2346" s="6"/>
      <c r="H2346" s="6"/>
      <c r="I2346" s="6"/>
    </row>
    <row r="2347" spans="2:9">
      <c r="B2347" s="6"/>
      <c r="C2347" s="6"/>
      <c r="D2347" s="6"/>
      <c r="E2347" s="6"/>
      <c r="F2347" s="6"/>
      <c r="G2347" s="6"/>
      <c r="H2347" s="6"/>
      <c r="I2347" s="6"/>
    </row>
    <row r="2348" spans="2:9">
      <c r="B2348" s="6"/>
      <c r="C2348" s="6"/>
      <c r="D2348" s="6"/>
      <c r="E2348" s="6"/>
      <c r="F2348" s="6"/>
      <c r="G2348" s="6"/>
      <c r="H2348" s="6"/>
      <c r="I2348" s="6"/>
    </row>
    <row r="2349" spans="2:9">
      <c r="B2349" s="6"/>
      <c r="D2349" s="6"/>
      <c r="E2349" s="6"/>
      <c r="F2349" s="6"/>
      <c r="G2349" s="6"/>
      <c r="H2349" s="6"/>
      <c r="I2349" s="6"/>
    </row>
    <row r="2350" spans="2:9">
      <c r="B2350" s="6"/>
      <c r="D2350" s="6"/>
      <c r="E2350" s="6"/>
      <c r="F2350" s="6"/>
      <c r="G2350" s="6"/>
      <c r="H2350" s="6"/>
      <c r="I2350" s="6"/>
    </row>
    <row r="2351" spans="2:9">
      <c r="B2351" s="6"/>
      <c r="D2351" s="6"/>
      <c r="E2351" s="6"/>
      <c r="F2351" s="6"/>
      <c r="G2351" s="6"/>
      <c r="H2351" s="6"/>
      <c r="I2351" s="6"/>
    </row>
    <row r="2352" spans="2:9">
      <c r="B2352" s="6"/>
      <c r="D2352" s="6"/>
      <c r="E2352" s="6"/>
      <c r="F2352" s="6"/>
      <c r="G2352" s="6"/>
      <c r="H2352" s="6"/>
      <c r="I2352" s="6"/>
    </row>
    <row r="2353" spans="2:9">
      <c r="B2353" s="6"/>
      <c r="D2353" s="6"/>
      <c r="E2353" s="6"/>
      <c r="F2353" s="6"/>
      <c r="G2353" s="6"/>
      <c r="H2353" s="6"/>
      <c r="I2353" s="6"/>
    </row>
    <row r="2354" spans="2:9">
      <c r="B2354" s="6"/>
      <c r="D2354" s="6"/>
      <c r="E2354" s="6"/>
      <c r="F2354" s="6"/>
      <c r="G2354" s="6"/>
      <c r="H2354" s="6"/>
      <c r="I2354" s="6"/>
    </row>
    <row r="2355" spans="2:9">
      <c r="B2355" s="6"/>
      <c r="D2355" s="6"/>
      <c r="E2355" s="6"/>
      <c r="F2355" s="6"/>
      <c r="G2355" s="6"/>
      <c r="H2355" s="6"/>
      <c r="I2355" s="6"/>
    </row>
    <row r="2356" spans="2:9">
      <c r="B2356" s="6"/>
      <c r="D2356" s="6"/>
      <c r="E2356" s="6"/>
      <c r="F2356" s="6"/>
      <c r="G2356" s="6"/>
      <c r="H2356" s="6"/>
      <c r="I2356" s="6"/>
    </row>
    <row r="2357" spans="2:9">
      <c r="B2357" s="6"/>
      <c r="D2357" s="6"/>
      <c r="E2357" s="6"/>
      <c r="F2357" s="6"/>
      <c r="G2357" s="6"/>
      <c r="H2357" s="6"/>
      <c r="I2357" s="6"/>
    </row>
    <row r="2358" spans="2:9">
      <c r="B2358" s="6"/>
      <c r="D2358" s="6"/>
      <c r="E2358" s="6"/>
      <c r="F2358" s="6"/>
      <c r="G2358" s="6"/>
      <c r="H2358" s="6"/>
      <c r="I2358" s="6"/>
    </row>
    <row r="2359" spans="2:9">
      <c r="B2359" s="6"/>
      <c r="D2359" s="6"/>
      <c r="E2359" s="6"/>
      <c r="F2359" s="6"/>
      <c r="G2359" s="6"/>
      <c r="H2359" s="6"/>
      <c r="I2359" s="6"/>
    </row>
    <row r="2360" spans="2:9">
      <c r="B2360" s="6"/>
      <c r="C2360" s="6"/>
      <c r="D2360" s="6"/>
      <c r="E2360" s="6"/>
      <c r="F2360" s="6"/>
      <c r="G2360" s="6"/>
      <c r="H2360" s="6"/>
      <c r="I2360" s="6"/>
    </row>
    <row r="2361" spans="2:9">
      <c r="B2361" s="6"/>
      <c r="C2361" s="6"/>
      <c r="D2361" s="6"/>
      <c r="E2361" s="6"/>
      <c r="F2361" s="6"/>
      <c r="G2361" s="6"/>
      <c r="H2361" s="6"/>
      <c r="I2361" s="6"/>
    </row>
    <row r="2362" spans="2:9">
      <c r="B2362" s="6"/>
      <c r="D2362" s="6"/>
      <c r="E2362" s="6"/>
      <c r="F2362" s="6"/>
      <c r="G2362" s="6"/>
      <c r="H2362" s="6"/>
      <c r="I2362" s="6"/>
    </row>
    <row r="2363" spans="2:9">
      <c r="B2363" s="6"/>
      <c r="D2363" s="6"/>
      <c r="E2363" s="6"/>
      <c r="F2363" s="6"/>
      <c r="G2363" s="6"/>
      <c r="H2363" s="6"/>
      <c r="I2363" s="6"/>
    </row>
    <row r="2364" spans="2:9">
      <c r="B2364" s="6"/>
      <c r="D2364" s="6"/>
      <c r="E2364" s="6"/>
      <c r="F2364" s="6"/>
      <c r="G2364" s="6"/>
      <c r="H2364" s="6"/>
      <c r="I2364" s="6"/>
    </row>
    <row r="2365" spans="2:9">
      <c r="B2365" s="6"/>
      <c r="D2365" s="6"/>
      <c r="E2365" s="6"/>
      <c r="F2365" s="6"/>
      <c r="G2365" s="6"/>
      <c r="H2365" s="6"/>
      <c r="I2365" s="6"/>
    </row>
    <row r="2366" spans="2:9">
      <c r="B2366" s="6"/>
      <c r="D2366" s="6"/>
      <c r="E2366" s="6"/>
      <c r="F2366" s="6"/>
      <c r="G2366" s="6"/>
      <c r="H2366" s="6"/>
      <c r="I2366" s="6"/>
    </row>
    <row r="2367" spans="2:9">
      <c r="B2367" s="6"/>
      <c r="D2367" s="6"/>
      <c r="E2367" s="6"/>
      <c r="F2367" s="6"/>
      <c r="G2367" s="6"/>
      <c r="H2367" s="6"/>
      <c r="I2367" s="6"/>
    </row>
    <row r="2368" spans="2:9">
      <c r="B2368" s="6"/>
      <c r="D2368" s="6"/>
      <c r="E2368" s="6"/>
      <c r="F2368" s="6"/>
      <c r="G2368" s="6"/>
      <c r="H2368" s="6"/>
      <c r="I2368" s="6"/>
    </row>
    <row r="2369" spans="2:9">
      <c r="B2369" s="6"/>
      <c r="D2369" s="6"/>
      <c r="E2369" s="6"/>
      <c r="F2369" s="6"/>
      <c r="G2369" s="6"/>
      <c r="H2369" s="6"/>
      <c r="I2369" s="6"/>
    </row>
    <row r="2370" spans="2:9">
      <c r="B2370" s="6"/>
      <c r="D2370" s="6"/>
      <c r="E2370" s="6"/>
      <c r="F2370" s="6"/>
      <c r="G2370" s="6"/>
      <c r="H2370" s="6"/>
      <c r="I2370" s="6"/>
    </row>
    <row r="2371" spans="2:9">
      <c r="B2371" s="6"/>
      <c r="D2371" s="6"/>
      <c r="E2371" s="6"/>
      <c r="F2371" s="6"/>
      <c r="G2371" s="6"/>
      <c r="H2371" s="6"/>
      <c r="I2371" s="6"/>
    </row>
    <row r="2372" spans="2:9">
      <c r="B2372" s="6"/>
      <c r="D2372" s="6"/>
      <c r="E2372" s="6"/>
      <c r="F2372" s="6"/>
      <c r="G2372" s="6"/>
      <c r="H2372" s="6"/>
      <c r="I2372" s="6"/>
    </row>
    <row r="2373" spans="2:9">
      <c r="B2373" s="6"/>
      <c r="C2373" s="6"/>
      <c r="D2373" s="6"/>
      <c r="E2373" s="6"/>
      <c r="F2373" s="6"/>
      <c r="G2373" s="6"/>
      <c r="H2373" s="6"/>
      <c r="I2373" s="6"/>
    </row>
    <row r="2374" spans="2:9">
      <c r="B2374" s="6"/>
      <c r="D2374" s="6"/>
      <c r="E2374" s="6"/>
      <c r="F2374" s="6"/>
      <c r="G2374" s="6"/>
      <c r="H2374" s="6"/>
      <c r="I2374" s="6"/>
    </row>
    <row r="2375" spans="2:9">
      <c r="B2375" s="6"/>
      <c r="D2375" s="6"/>
      <c r="E2375" s="6"/>
      <c r="F2375" s="6"/>
      <c r="G2375" s="6"/>
      <c r="H2375" s="6"/>
      <c r="I2375" s="6"/>
    </row>
    <row r="2376" spans="2:9">
      <c r="B2376" s="6"/>
      <c r="D2376" s="6"/>
      <c r="E2376" s="6"/>
      <c r="F2376" s="6"/>
      <c r="G2376" s="6"/>
      <c r="H2376" s="6"/>
      <c r="I2376" s="6"/>
    </row>
    <row r="2377" spans="2:9">
      <c r="B2377" s="6"/>
      <c r="D2377" s="6"/>
      <c r="E2377" s="6"/>
      <c r="F2377" s="6"/>
      <c r="G2377" s="6"/>
      <c r="H2377" s="6"/>
      <c r="I2377" s="6"/>
    </row>
    <row r="2378" spans="2:9">
      <c r="B2378" s="6"/>
      <c r="D2378" s="6"/>
      <c r="E2378" s="6"/>
      <c r="F2378" s="6"/>
      <c r="G2378" s="6"/>
      <c r="H2378" s="6"/>
      <c r="I2378" s="6"/>
    </row>
    <row r="2379" spans="2:9">
      <c r="B2379" s="6"/>
      <c r="D2379" s="6"/>
      <c r="E2379" s="6"/>
      <c r="F2379" s="6"/>
      <c r="G2379" s="6"/>
      <c r="H2379" s="6"/>
      <c r="I2379" s="6"/>
    </row>
    <row r="2380" spans="2:9">
      <c r="B2380" s="6"/>
      <c r="D2380" s="6"/>
      <c r="E2380" s="6"/>
      <c r="F2380" s="6"/>
      <c r="G2380" s="6"/>
      <c r="H2380" s="6"/>
      <c r="I2380" s="6"/>
    </row>
    <row r="2381" spans="2:9">
      <c r="B2381" s="6"/>
      <c r="D2381" s="6"/>
      <c r="E2381" s="6"/>
      <c r="F2381" s="6"/>
      <c r="G2381" s="6"/>
      <c r="H2381" s="6"/>
      <c r="I2381" s="6"/>
    </row>
    <row r="2382" spans="2:9">
      <c r="B2382" s="6"/>
      <c r="D2382" s="6"/>
      <c r="E2382" s="6"/>
      <c r="F2382" s="6"/>
      <c r="G2382" s="6"/>
      <c r="H2382" s="6"/>
      <c r="I2382" s="6"/>
    </row>
    <row r="2383" spans="2:9">
      <c r="B2383" s="6"/>
      <c r="C2383" s="6"/>
      <c r="D2383" s="6"/>
      <c r="E2383" s="6"/>
      <c r="F2383" s="6"/>
      <c r="G2383" s="6"/>
      <c r="H2383" s="6"/>
      <c r="I2383" s="6"/>
    </row>
    <row r="2384" spans="2:9">
      <c r="B2384" s="6"/>
      <c r="C2384" s="6"/>
      <c r="D2384" s="6"/>
      <c r="E2384" s="6"/>
      <c r="F2384" s="6"/>
      <c r="G2384" s="6"/>
      <c r="H2384" s="6"/>
      <c r="I2384" s="6"/>
    </row>
    <row r="2385" spans="2:9">
      <c r="B2385" s="6"/>
      <c r="C2385" s="6"/>
      <c r="D2385" s="6"/>
      <c r="E2385" s="6"/>
      <c r="F2385" s="6"/>
      <c r="G2385" s="6"/>
      <c r="H2385" s="6"/>
      <c r="I2385" s="6"/>
    </row>
    <row r="2386" spans="2:9">
      <c r="B2386" s="6"/>
      <c r="D2386" s="6"/>
      <c r="E2386" s="6"/>
      <c r="F2386" s="6"/>
      <c r="G2386" s="6"/>
      <c r="H2386" s="6"/>
      <c r="I2386" s="6"/>
    </row>
    <row r="2387" spans="2:9">
      <c r="B2387" s="6"/>
      <c r="D2387" s="6"/>
      <c r="E2387" s="6"/>
      <c r="F2387" s="6"/>
      <c r="G2387" s="6"/>
      <c r="H2387" s="6"/>
      <c r="I2387" s="6"/>
    </row>
    <row r="2388" spans="2:9">
      <c r="B2388" s="6"/>
      <c r="D2388" s="6"/>
      <c r="E2388" s="6"/>
      <c r="F2388" s="6"/>
      <c r="G2388" s="6"/>
      <c r="H2388" s="6"/>
      <c r="I2388" s="6"/>
    </row>
    <row r="2389" spans="2:9">
      <c r="B2389" s="6"/>
      <c r="D2389" s="6"/>
      <c r="E2389" s="6"/>
      <c r="F2389" s="6"/>
      <c r="G2389" s="6"/>
      <c r="H2389" s="6"/>
      <c r="I2389" s="6"/>
    </row>
    <row r="2390" spans="2:9">
      <c r="B2390" s="6"/>
      <c r="D2390" s="6"/>
      <c r="E2390" s="6"/>
      <c r="F2390" s="6"/>
      <c r="G2390" s="6"/>
      <c r="H2390" s="6"/>
      <c r="I2390" s="6"/>
    </row>
    <row r="2391" spans="2:9">
      <c r="B2391" s="6"/>
      <c r="D2391" s="6"/>
      <c r="E2391" s="6"/>
      <c r="F2391" s="6"/>
      <c r="G2391" s="6"/>
      <c r="H2391" s="6"/>
      <c r="I2391" s="6"/>
    </row>
    <row r="2392" spans="2:9">
      <c r="B2392" s="6"/>
      <c r="D2392" s="6"/>
      <c r="E2392" s="6"/>
      <c r="F2392" s="6"/>
      <c r="G2392" s="6"/>
      <c r="H2392" s="6"/>
      <c r="I2392" s="6"/>
    </row>
    <row r="2393" spans="2:9">
      <c r="B2393" s="6"/>
      <c r="D2393" s="6"/>
      <c r="E2393" s="6"/>
      <c r="F2393" s="6"/>
      <c r="G2393" s="6"/>
      <c r="H2393" s="6"/>
      <c r="I2393" s="6"/>
    </row>
    <row r="2394" spans="2:9">
      <c r="B2394" s="6"/>
      <c r="D2394" s="6"/>
      <c r="E2394" s="6"/>
      <c r="F2394" s="6"/>
      <c r="G2394" s="6"/>
      <c r="H2394" s="6"/>
      <c r="I2394" s="6"/>
    </row>
    <row r="2395" spans="2:9">
      <c r="B2395" s="6"/>
      <c r="D2395" s="6"/>
      <c r="E2395" s="6"/>
      <c r="F2395" s="6"/>
      <c r="G2395" s="6"/>
      <c r="H2395" s="6"/>
      <c r="I2395" s="6"/>
    </row>
    <row r="2396" spans="2:9">
      <c r="B2396" s="6"/>
      <c r="C2396" s="6"/>
      <c r="D2396" s="6"/>
      <c r="E2396" s="6"/>
      <c r="F2396" s="6"/>
      <c r="G2396" s="6"/>
      <c r="H2396" s="6"/>
      <c r="I2396" s="6"/>
    </row>
    <row r="2397" spans="2:9">
      <c r="B2397" s="6"/>
      <c r="C2397" s="6"/>
      <c r="D2397" s="6"/>
      <c r="E2397" s="6"/>
      <c r="F2397" s="6"/>
      <c r="G2397" s="6"/>
      <c r="H2397" s="6"/>
      <c r="I2397" s="6"/>
    </row>
    <row r="2398" spans="2:9">
      <c r="B2398" s="6"/>
      <c r="D2398" s="6"/>
      <c r="E2398" s="6"/>
      <c r="F2398" s="6"/>
      <c r="G2398" s="6"/>
      <c r="H2398" s="6"/>
      <c r="I2398" s="6"/>
    </row>
    <row r="2399" spans="2:9">
      <c r="B2399" s="6"/>
      <c r="D2399" s="6"/>
      <c r="E2399" s="6"/>
      <c r="F2399" s="6"/>
      <c r="G2399" s="6"/>
      <c r="H2399" s="6"/>
      <c r="I2399" s="6"/>
    </row>
    <row r="2400" spans="2:9">
      <c r="B2400" s="6"/>
      <c r="D2400" s="6"/>
      <c r="E2400" s="6"/>
      <c r="F2400" s="6"/>
      <c r="G2400" s="6"/>
      <c r="H2400" s="6"/>
      <c r="I2400" s="6"/>
    </row>
    <row r="2401" spans="2:9">
      <c r="B2401" s="6"/>
      <c r="D2401" s="6"/>
      <c r="E2401" s="6"/>
      <c r="F2401" s="6"/>
      <c r="G2401" s="6"/>
      <c r="H2401" s="6"/>
      <c r="I2401" s="6"/>
    </row>
    <row r="2402" spans="2:9">
      <c r="B2402" s="6"/>
      <c r="D2402" s="6"/>
      <c r="E2402" s="6"/>
      <c r="F2402" s="6"/>
      <c r="G2402" s="6"/>
      <c r="H2402" s="6"/>
      <c r="I2402" s="6"/>
    </row>
    <row r="2403" spans="2:9">
      <c r="B2403" s="6"/>
      <c r="D2403" s="6"/>
      <c r="E2403" s="6"/>
      <c r="F2403" s="6"/>
      <c r="G2403" s="6"/>
      <c r="H2403" s="6"/>
      <c r="I2403" s="6"/>
    </row>
    <row r="2404" spans="2:9">
      <c r="B2404" s="6"/>
      <c r="D2404" s="6"/>
      <c r="E2404" s="6"/>
      <c r="F2404" s="6"/>
      <c r="G2404" s="6"/>
      <c r="H2404" s="6"/>
      <c r="I2404" s="6"/>
    </row>
    <row r="2405" spans="2:9">
      <c r="B2405" s="6"/>
      <c r="D2405" s="6"/>
      <c r="E2405" s="6"/>
      <c r="F2405" s="6"/>
      <c r="G2405" s="6"/>
      <c r="H2405" s="6"/>
      <c r="I2405" s="6"/>
    </row>
    <row r="2406" spans="2:9">
      <c r="B2406" s="6"/>
      <c r="D2406" s="6"/>
      <c r="E2406" s="6"/>
      <c r="F2406" s="6"/>
      <c r="G2406" s="6"/>
      <c r="H2406" s="6"/>
      <c r="I2406" s="6"/>
    </row>
    <row r="2407" spans="2:9">
      <c r="B2407" s="6"/>
      <c r="D2407" s="6"/>
      <c r="E2407" s="6"/>
      <c r="F2407" s="6"/>
      <c r="G2407" s="6"/>
      <c r="H2407" s="6"/>
      <c r="I2407" s="6"/>
    </row>
    <row r="2408" spans="2:9">
      <c r="B2408" s="6"/>
      <c r="C2408" s="6"/>
      <c r="D2408" s="6"/>
      <c r="E2408" s="6"/>
      <c r="F2408" s="6"/>
      <c r="G2408" s="6"/>
      <c r="H2408" s="6"/>
      <c r="I2408" s="6"/>
    </row>
    <row r="2409" spans="2:9">
      <c r="B2409" s="6"/>
      <c r="C2409" s="6"/>
      <c r="D2409" s="6"/>
      <c r="E2409" s="6"/>
      <c r="F2409" s="6"/>
      <c r="G2409" s="6"/>
      <c r="H2409" s="6"/>
      <c r="I2409" s="6"/>
    </row>
    <row r="2410" spans="2:9">
      <c r="B2410" s="6"/>
      <c r="D2410" s="6"/>
      <c r="E2410" s="6"/>
      <c r="F2410" s="6"/>
      <c r="G2410" s="6"/>
      <c r="H2410" s="6"/>
      <c r="I2410" s="6"/>
    </row>
    <row r="2411" spans="2:9">
      <c r="B2411" s="6"/>
      <c r="D2411" s="6"/>
      <c r="E2411" s="6"/>
      <c r="F2411" s="6"/>
      <c r="G2411" s="6"/>
      <c r="H2411" s="6"/>
      <c r="I2411" s="6"/>
    </row>
    <row r="2412" spans="2:9">
      <c r="B2412" s="6"/>
      <c r="D2412" s="6"/>
      <c r="E2412" s="6"/>
      <c r="F2412" s="6"/>
      <c r="G2412" s="6"/>
      <c r="H2412" s="6"/>
      <c r="I2412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BDDE649CD9B9E4598ABBE351D85E865" ma:contentTypeVersion="1" ma:contentTypeDescription="Create a new document." ma:contentTypeScope="" ma:versionID="bfcaacbcf51d8a8ab2d78f4d3a7aed63">
  <xsd:schema xmlns:xsd="http://www.w3.org/2001/XMLSchema" xmlns:xs="http://www.w3.org/2001/XMLSchema" xmlns:p="http://schemas.microsoft.com/office/2006/metadata/properties" xmlns:ns2="http://schemas.microsoft.com/sharepoint/v4" targetNamespace="http://schemas.microsoft.com/office/2006/metadata/properties" ma:root="true" ma:fieldsID="c79c8594d4fa4c9fd200c91a62336472" ns2:_=""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8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DC36AB3A741A46AECBE31277883690" ma:contentTypeVersion="1" ma:contentTypeDescription="Create a new document." ma:contentTypeScope="" ma:versionID="301245ba764d06babe19cf4c82337546">
  <xsd:schema xmlns:xsd="http://www.w3.org/2001/XMLSchema" xmlns:xs="http://www.w3.org/2001/XMLSchema" xmlns:p="http://schemas.microsoft.com/office/2006/metadata/properties" xmlns:ns2="203d7ec4-6add-4bf4-8e56-5a0f5512e698" xmlns:ns3="http://schemas.microsoft.com/sharepoint/v4" targetNamespace="http://schemas.microsoft.com/office/2006/metadata/properties" ma:root="true" ma:fieldsID="d50721e3e85012fba5068a357fc68f34" ns2:_="" ns3:_="">
    <xsd:import namespace="203d7ec4-6add-4bf4-8e56-5a0f5512e698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03d7ec4-6add-4bf4-8e56-5a0f5512e69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11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22C9DBB-58B3-415B-AE8C-9CAD0174A02E}"/>
</file>

<file path=customXml/itemProps2.xml><?xml version="1.0" encoding="utf-8"?>
<ds:datastoreItem xmlns:ds="http://schemas.openxmlformats.org/officeDocument/2006/customXml" ds:itemID="{B39991F4-C089-4B35-8AF3-D544B11538DA}"/>
</file>

<file path=customXml/itemProps3.xml><?xml version="1.0" encoding="utf-8"?>
<ds:datastoreItem xmlns:ds="http://schemas.openxmlformats.org/officeDocument/2006/customXml" ds:itemID="{51CEB489-8519-44FD-9B9C-DB50B13B83B7}"/>
</file>

<file path=customXml/itemProps4.xml><?xml version="1.0" encoding="utf-8"?>
<ds:datastoreItem xmlns:ds="http://schemas.openxmlformats.org/officeDocument/2006/customXml" ds:itemID="{8D91D19F-0C88-4949-BC54-663EB250324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Summary</vt:lpstr>
      <vt:lpstr>Data</vt:lpstr>
      <vt:lpstr>Calcs</vt:lpstr>
      <vt:lpstr>WTP</vt:lpstr>
      <vt:lpstr>CVP_Disch</vt:lpstr>
      <vt:lpstr>WTP_conc</vt:lpstr>
      <vt:lpstr>Summary!Print_Area</vt:lpstr>
    </vt:vector>
  </TitlesOfParts>
  <Company>CH2M HILL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Reginato, Marcelo /SCO</dc:creator>
  <cp:lastModifiedBy>Spitzley, John/RDD</cp:lastModifiedBy>
  <cp:lastPrinted>2013-05-15T16:02:58Z</cp:lastPrinted>
  <dcterms:created xsi:type="dcterms:W3CDTF">2013-04-22T21:50:43Z</dcterms:created>
  <dcterms:modified xsi:type="dcterms:W3CDTF">2013-06-18T00:28:23Z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0x010100DBDDE649CD9B9E4598ABBE351D85E865</vt:lpwstr>
  </property>
  <property fmtid="{D5CDD505-2E9C-101B-9397-08002B2CF9AE}" pid="3" name="_dlc_DocIdItemGuid">
    <vt:lpwstr>a03f574a-f6b6-420f-9222-279f5f574483</vt:lpwstr>
  </property>
</Properties>
</file>