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 yWindow="90" windowWidth="14790" windowHeight="12240"/>
  </bookViews>
  <sheets>
    <sheet name="Table B1" sheetId="1" r:id="rId1"/>
    <sheet name="Table B2" sheetId="2" r:id="rId2"/>
    <sheet name="Table B3" sheetId="3" r:id="rId3"/>
    <sheet name="Table B4" sheetId="4" r:id="rId4"/>
    <sheet name="Table B5" sheetId="5" r:id="rId5"/>
    <sheet name="Table B6" sheetId="6" r:id="rId6"/>
    <sheet name="Table B7" sheetId="8" r:id="rId7"/>
    <sheet name="Table B8" sheetId="9" r:id="rId8"/>
    <sheet name="Table B9" sheetId="10" r:id="rId9"/>
    <sheet name="Table B10" sheetId="14" r:id="rId10"/>
    <sheet name="Table B11" sheetId="13" r:id="rId11"/>
  </sheets>
  <definedNames>
    <definedName name="_xlnm.Print_Area" localSheetId="0">'Table B1'!$A$1:$C$34</definedName>
  </definedNames>
  <calcPr calcId="125725"/>
</workbook>
</file>

<file path=xl/calcChain.xml><?xml version="1.0" encoding="utf-8"?>
<calcChain xmlns="http://schemas.openxmlformats.org/spreadsheetml/2006/main">
  <c r="B28" i="1"/>
  <c r="C27"/>
  <c r="B27"/>
  <c r="C26"/>
  <c r="C25"/>
  <c r="B26"/>
  <c r="B25"/>
</calcChain>
</file>

<file path=xl/sharedStrings.xml><?xml version="1.0" encoding="utf-8"?>
<sst xmlns="http://schemas.openxmlformats.org/spreadsheetml/2006/main" count="233" uniqueCount="124">
  <si>
    <t>Total</t>
  </si>
  <si>
    <t xml:space="preserve">Zone II Pit Pumping </t>
  </si>
  <si>
    <t>Faro Pit Pumping</t>
  </si>
  <si>
    <r>
      <t>Intermediate Pond</t>
    </r>
    <r>
      <rPr>
        <b/>
        <vertAlign val="superscript"/>
        <sz val="10"/>
        <color theme="1"/>
        <rFont val="Arial"/>
        <family val="2"/>
      </rPr>
      <t>1</t>
    </r>
  </si>
  <si>
    <t>S-Wells Area</t>
  </si>
  <si>
    <t>Total Allowable</t>
  </si>
  <si>
    <r>
      <t>1.</t>
    </r>
    <r>
      <rPr>
        <sz val="7"/>
        <color theme="1"/>
        <rFont val="Times New Roman"/>
        <family val="1"/>
      </rPr>
      <t xml:space="preserve">     </t>
    </r>
    <r>
      <rPr>
        <i/>
        <sz val="10"/>
        <color theme="1"/>
        <rFont val="Arial"/>
        <family val="2"/>
      </rPr>
      <t xml:space="preserve">Includes water pumped to Mill, Faro Pit, and siphoned to the Cross Valley Pond. ETA water that was diverted to the Intermediate Pond is accounted for in the Intermediate Pond water use and is therefore not shown as a separate water use. </t>
    </r>
  </si>
  <si>
    <r>
      <t>2.</t>
    </r>
    <r>
      <rPr>
        <sz val="7"/>
        <color theme="1"/>
        <rFont val="Times New Roman"/>
        <family val="1"/>
      </rPr>
      <t xml:space="preserve">     </t>
    </r>
    <r>
      <rPr>
        <i/>
        <sz val="10"/>
        <color theme="1"/>
        <rFont val="Arial"/>
        <family val="2"/>
      </rPr>
      <t>Water pumped from Emergency Tailing Area to Faro Treatment Plant via new pumping system is shown here.</t>
    </r>
  </si>
  <si>
    <t>Year</t>
  </si>
  <si>
    <t>May</t>
  </si>
  <si>
    <t>Total (mm)</t>
  </si>
  <si>
    <t>miss.</t>
  </si>
  <si>
    <t>trace</t>
  </si>
  <si>
    <t>Max</t>
  </si>
  <si>
    <t>Mean</t>
  </si>
  <si>
    <t>Min</t>
  </si>
  <si>
    <t>St.Dev.</t>
  </si>
  <si>
    <t>Data from 1978 to 2008 compiled by BGC Engineering Inc. Subsequent data compiled by Denison Environmental Services.</t>
  </si>
  <si>
    <t>For some months in 2008/2009, the Faro Airport had technical difficulties with instrumentation, such that in each case the data is incomplete. The totals expressed for these years are only totals from the months for which data was available. In this case, both years will have significantly more precipitation than is represented.</t>
  </si>
  <si>
    <t>Month</t>
  </si>
  <si>
    <t>Monthly Avg. Precipitation (mm)</t>
  </si>
  <si>
    <t>January</t>
  </si>
  <si>
    <t>February</t>
  </si>
  <si>
    <t>March</t>
  </si>
  <si>
    <t>April</t>
  </si>
  <si>
    <t>June</t>
  </si>
  <si>
    <t>July</t>
  </si>
  <si>
    <t>August</t>
  </si>
  <si>
    <t>September</t>
  </si>
  <si>
    <t>October</t>
  </si>
  <si>
    <t>November</t>
  </si>
  <si>
    <t>December</t>
  </si>
  <si>
    <t>n/a</t>
  </si>
  <si>
    <t>Monthly Cumulative  Precipitation (mm)</t>
  </si>
  <si>
    <r>
      <t>Volume Pumped (m</t>
    </r>
    <r>
      <rPr>
        <b/>
        <vertAlign val="superscript"/>
        <sz val="10"/>
        <color rgb="FF000000"/>
        <rFont val="Arial"/>
        <family val="2"/>
      </rPr>
      <t>3</t>
    </r>
    <r>
      <rPr>
        <b/>
        <sz val="10"/>
        <color rgb="FF000000"/>
        <rFont val="Arial"/>
        <family val="2"/>
      </rPr>
      <t>)</t>
    </r>
  </si>
  <si>
    <r>
      <t>Net Uncontrolled Inflows (m</t>
    </r>
    <r>
      <rPr>
        <b/>
        <vertAlign val="superscript"/>
        <sz val="11"/>
        <color rgb="FF000000"/>
        <rFont val="Calibri"/>
        <family val="2"/>
      </rPr>
      <t>3</t>
    </r>
    <r>
      <rPr>
        <b/>
        <sz val="11"/>
        <color rgb="FF000000"/>
        <rFont val="Calibri"/>
        <family val="2"/>
      </rPr>
      <t>)</t>
    </r>
  </si>
  <si>
    <t>Elevation Change (ft)</t>
  </si>
  <si>
    <r>
      <t>Net Volume Change (m</t>
    </r>
    <r>
      <rPr>
        <b/>
        <vertAlign val="superscript"/>
        <sz val="11"/>
        <color rgb="FF000000"/>
        <rFont val="Calibri"/>
        <family val="2"/>
      </rPr>
      <t>3</t>
    </r>
    <r>
      <rPr>
        <b/>
        <sz val="11"/>
        <color rgb="FF000000"/>
        <rFont val="Calibri"/>
        <family val="2"/>
      </rPr>
      <t>)</t>
    </r>
  </si>
  <si>
    <r>
      <t>Faro Pit to Mill (m</t>
    </r>
    <r>
      <rPr>
        <b/>
        <vertAlign val="superscript"/>
        <sz val="10"/>
        <color rgb="FF000000"/>
        <rFont val="Arial"/>
        <family val="2"/>
      </rPr>
      <t>3</t>
    </r>
    <r>
      <rPr>
        <b/>
        <sz val="10"/>
        <color rgb="FF000000"/>
        <rFont val="Arial"/>
        <family val="2"/>
      </rPr>
      <t>)</t>
    </r>
  </si>
  <si>
    <r>
      <t>Zone II Discharge (m</t>
    </r>
    <r>
      <rPr>
        <b/>
        <vertAlign val="superscript"/>
        <sz val="10"/>
        <color rgb="FF000000"/>
        <rFont val="Arial"/>
        <family val="2"/>
      </rPr>
      <t>3</t>
    </r>
    <r>
      <rPr>
        <b/>
        <sz val="10"/>
        <color rgb="FF000000"/>
        <rFont val="Arial"/>
        <family val="2"/>
      </rPr>
      <t>)</t>
    </r>
  </si>
  <si>
    <r>
      <t>SRK08-SPW3 (m</t>
    </r>
    <r>
      <rPr>
        <b/>
        <vertAlign val="superscript"/>
        <sz val="10"/>
        <color rgb="FF000000"/>
        <rFont val="Arial"/>
        <family val="2"/>
      </rPr>
      <t>3</t>
    </r>
    <r>
      <rPr>
        <b/>
        <sz val="10"/>
        <color rgb="FF000000"/>
        <rFont val="Arial"/>
        <family val="2"/>
      </rPr>
      <t>)</t>
    </r>
  </si>
  <si>
    <r>
      <t>Net Uncontrolled Inflows (m</t>
    </r>
    <r>
      <rPr>
        <b/>
        <vertAlign val="superscript"/>
        <sz val="10"/>
        <color rgb="FF000000"/>
        <rFont val="Arial"/>
        <family val="2"/>
      </rPr>
      <t>3</t>
    </r>
    <r>
      <rPr>
        <b/>
        <sz val="10"/>
        <color rgb="FF000000"/>
        <rFont val="Arial"/>
        <family val="2"/>
      </rPr>
      <t>)</t>
    </r>
  </si>
  <si>
    <r>
      <t>Net Volume Change (m</t>
    </r>
    <r>
      <rPr>
        <b/>
        <vertAlign val="superscript"/>
        <sz val="10"/>
        <color rgb="FF000000"/>
        <rFont val="Arial"/>
        <family val="2"/>
      </rPr>
      <t>3</t>
    </r>
    <r>
      <rPr>
        <b/>
        <sz val="10"/>
        <color rgb="FF000000"/>
        <rFont val="Arial"/>
        <family val="2"/>
      </rPr>
      <t>)</t>
    </r>
  </si>
  <si>
    <r>
      <t>Maximum Rate (m</t>
    </r>
    <r>
      <rPr>
        <b/>
        <sz val="10"/>
        <color rgb="FF000000"/>
        <rFont val="Calibri"/>
        <family val="2"/>
      </rPr>
      <t>³</t>
    </r>
    <r>
      <rPr>
        <b/>
        <sz val="10"/>
        <color rgb="FF000000"/>
        <rFont val="Arial"/>
        <family val="2"/>
      </rPr>
      <t>/day)</t>
    </r>
  </si>
  <si>
    <r>
      <t>Inflow Factor</t>
    </r>
    <r>
      <rPr>
        <b/>
        <vertAlign val="superscript"/>
        <sz val="10"/>
        <color rgb="FF000000"/>
        <rFont val="Arial"/>
        <family val="2"/>
      </rPr>
      <t>3</t>
    </r>
  </si>
  <si>
    <t>1.48</t>
  </si>
  <si>
    <t>2.03</t>
  </si>
  <si>
    <t>1.45</t>
  </si>
  <si>
    <t>1.02</t>
  </si>
  <si>
    <t>1.38</t>
  </si>
  <si>
    <t>1.11</t>
  </si>
  <si>
    <t>1.18</t>
  </si>
  <si>
    <t>1.22</t>
  </si>
  <si>
    <t>2.24</t>
  </si>
  <si>
    <t>Incomplete Data</t>
  </si>
  <si>
    <t>N/A</t>
  </si>
  <si>
    <t>1.85</t>
  </si>
  <si>
    <t>1.59</t>
  </si>
  <si>
    <r>
      <t>Water Treated (million m</t>
    </r>
    <r>
      <rPr>
        <b/>
        <sz val="10"/>
        <color rgb="FF000000"/>
        <rFont val="Calibri"/>
        <family val="2"/>
      </rPr>
      <t>³</t>
    </r>
    <r>
      <rPr>
        <b/>
        <sz val="10"/>
        <color rgb="FF000000"/>
        <rFont val="Arial"/>
        <family val="2"/>
      </rPr>
      <t xml:space="preserve">) </t>
    </r>
    <r>
      <rPr>
        <b/>
        <vertAlign val="superscript"/>
        <sz val="10"/>
        <color rgb="FF000000"/>
        <rFont val="Arial"/>
        <family val="2"/>
      </rPr>
      <t xml:space="preserve"> </t>
    </r>
  </si>
  <si>
    <r>
      <t>Annual Change in Pit Level</t>
    </r>
    <r>
      <rPr>
        <b/>
        <sz val="10"/>
        <color rgb="FF000000"/>
        <rFont val="Calibri"/>
        <family val="2"/>
      </rPr>
      <t>¹</t>
    </r>
    <r>
      <rPr>
        <b/>
        <sz val="10"/>
        <color rgb="FF000000"/>
        <rFont val="Arial"/>
        <family val="2"/>
      </rPr>
      <t xml:space="preserve"> (m)</t>
    </r>
  </si>
  <si>
    <r>
      <t>Natural Inflows</t>
    </r>
    <r>
      <rPr>
        <b/>
        <sz val="10"/>
        <color rgb="FF000000"/>
        <rFont val="Calibri"/>
        <family val="2"/>
      </rPr>
      <t>¹ (m³)</t>
    </r>
  </si>
  <si>
    <r>
      <t>298</t>
    </r>
    <r>
      <rPr>
        <sz val="10"/>
        <color rgb="FF000000"/>
        <rFont val="Calibri"/>
        <family val="2"/>
      </rPr>
      <t>⁴</t>
    </r>
  </si>
  <si>
    <r>
      <t>281</t>
    </r>
    <r>
      <rPr>
        <sz val="10"/>
        <color rgb="FF000000"/>
        <rFont val="Calibri"/>
        <family val="2"/>
      </rPr>
      <t>⁵</t>
    </r>
  </si>
  <si>
    <r>
      <t>Annual Precipitation</t>
    </r>
    <r>
      <rPr>
        <b/>
        <sz val="10"/>
        <color rgb="FF000000"/>
        <rFont val="Calibri"/>
        <family val="2"/>
      </rPr>
      <t>² (mm)</t>
    </r>
  </si>
  <si>
    <t>1. As reported in the Annual Environmental Reports.</t>
  </si>
  <si>
    <t>2. At the Faro airport as compiled by BGC Engineering Inc except where noted.</t>
  </si>
  <si>
    <t>4. Calculations for 2009 are based on data from the Faro Dump Weather Station. Data compiled by DES.</t>
  </si>
  <si>
    <t>3. Calculated as natural inflows divided by annual precipitation.</t>
  </si>
  <si>
    <t>Elevation Change (m)</t>
  </si>
  <si>
    <r>
      <t>I.P. to Mill (m</t>
    </r>
    <r>
      <rPr>
        <b/>
        <vertAlign val="superscript"/>
        <sz val="10"/>
        <color rgb="FF000000"/>
        <rFont val="Arial"/>
        <family val="2"/>
      </rPr>
      <t>3</t>
    </r>
    <r>
      <rPr>
        <b/>
        <sz val="10"/>
        <color rgb="FF000000"/>
        <rFont val="Arial"/>
        <family val="2"/>
      </rPr>
      <t>)</t>
    </r>
  </si>
  <si>
    <r>
      <t>ETA to I.P. (m</t>
    </r>
    <r>
      <rPr>
        <b/>
        <vertAlign val="superscript"/>
        <sz val="10"/>
        <color rgb="FF000000"/>
        <rFont val="Arial"/>
        <family val="2"/>
      </rPr>
      <t>3</t>
    </r>
    <r>
      <rPr>
        <b/>
        <sz val="10"/>
        <color rgb="FF000000"/>
        <rFont val="Arial"/>
        <family val="2"/>
      </rPr>
      <t>)</t>
    </r>
  </si>
  <si>
    <r>
      <t>X5 Discharge (m</t>
    </r>
    <r>
      <rPr>
        <b/>
        <vertAlign val="superscript"/>
        <sz val="11"/>
        <color rgb="FF000000"/>
        <rFont val="Calibri"/>
        <family val="2"/>
      </rPr>
      <t>3</t>
    </r>
    <r>
      <rPr>
        <b/>
        <sz val="11"/>
        <color rgb="FF000000"/>
        <rFont val="Calibri"/>
        <family val="2"/>
      </rPr>
      <t xml:space="preserve">) </t>
    </r>
  </si>
  <si>
    <r>
      <t>Mill to C.V.P. (m</t>
    </r>
    <r>
      <rPr>
        <b/>
        <vertAlign val="superscript"/>
        <sz val="11"/>
        <color rgb="FF000000"/>
        <rFont val="Calibri"/>
        <family val="2"/>
      </rPr>
      <t>3</t>
    </r>
    <r>
      <rPr>
        <b/>
        <sz val="11"/>
        <color rgb="FF000000"/>
        <rFont val="Calibri"/>
        <family val="2"/>
      </rPr>
      <t>)</t>
    </r>
  </si>
  <si>
    <r>
      <t>C.V.P. Seepage (m</t>
    </r>
    <r>
      <rPr>
        <b/>
        <vertAlign val="superscript"/>
        <sz val="11"/>
        <color rgb="FF000000"/>
        <rFont val="Calibri"/>
        <family val="2"/>
      </rPr>
      <t>3</t>
    </r>
    <r>
      <rPr>
        <b/>
        <sz val="11"/>
        <color rgb="FF000000"/>
        <rFont val="Calibri"/>
        <family val="2"/>
      </rPr>
      <t xml:space="preserve">) </t>
    </r>
  </si>
  <si>
    <t>Dec (mm)</t>
  </si>
  <si>
    <t>Nov (mm)</t>
  </si>
  <si>
    <t>Oct (mm)</t>
  </si>
  <si>
    <t>Sep (mm)</t>
  </si>
  <si>
    <t>Aug (mm)</t>
  </si>
  <si>
    <t>Jul (mm)</t>
  </si>
  <si>
    <t>Jun (mm)</t>
  </si>
  <si>
    <t>May (mm)</t>
  </si>
  <si>
    <t>Apr (mm)</t>
  </si>
  <si>
    <t>Mar (mm)</t>
  </si>
  <si>
    <t>Feb (mm)</t>
  </si>
  <si>
    <t>Jan (mm)</t>
  </si>
  <si>
    <r>
      <t>Van. Pit to V.T.P. (m</t>
    </r>
    <r>
      <rPr>
        <b/>
        <vertAlign val="superscript"/>
        <sz val="11"/>
        <color rgb="FF000000"/>
        <rFont val="Calibri"/>
        <family val="2"/>
      </rPr>
      <t>3</t>
    </r>
    <r>
      <rPr>
        <b/>
        <sz val="11"/>
        <color rgb="FF000000"/>
        <rFont val="Calibri"/>
        <family val="2"/>
      </rPr>
      <t>)</t>
    </r>
  </si>
  <si>
    <r>
      <t>L.C.D. to Van. Pit (m</t>
    </r>
    <r>
      <rPr>
        <b/>
        <vertAlign val="superscript"/>
        <sz val="11"/>
        <color rgb="FF000000"/>
        <rFont val="Calibri"/>
        <family val="2"/>
      </rPr>
      <t>3</t>
    </r>
    <r>
      <rPr>
        <b/>
        <sz val="11"/>
        <color rgb="FF000000"/>
        <rFont val="Calibri"/>
        <family val="2"/>
      </rPr>
      <t>)</t>
    </r>
  </si>
  <si>
    <t>351,165</t>
  </si>
  <si>
    <r>
      <t>297</t>
    </r>
    <r>
      <rPr>
        <sz val="10"/>
        <color theme="1"/>
        <rFont val="Calibri"/>
        <family val="2"/>
      </rPr>
      <t>⁶</t>
    </r>
  </si>
  <si>
    <t>Monthly Avg. Precip. (mm)</t>
  </si>
  <si>
    <t>Monthly Cumulative  Precip. (mm)</t>
  </si>
  <si>
    <t>Year (excluding December)</t>
  </si>
  <si>
    <r>
      <t>Emergency Tailings Area (to Mill)</t>
    </r>
    <r>
      <rPr>
        <b/>
        <vertAlign val="superscript"/>
        <sz val="10"/>
        <color theme="1"/>
        <rFont val="Arial"/>
        <family val="2"/>
      </rPr>
      <t>2</t>
    </r>
  </si>
  <si>
    <r>
      <t>3.</t>
    </r>
    <r>
      <rPr>
        <sz val="7"/>
        <color theme="1"/>
        <rFont val="Times New Roman"/>
        <family val="1"/>
      </rPr>
      <t xml:space="preserve">     </t>
    </r>
    <r>
      <rPr>
        <i/>
        <sz val="10"/>
        <color theme="1"/>
        <rFont val="Arial"/>
        <family val="2"/>
      </rPr>
      <t>As suggested in the historic Water Licence Application Report.</t>
    </r>
  </si>
  <si>
    <r>
      <t xml:space="preserve">4.1 </t>
    </r>
    <r>
      <rPr>
        <b/>
        <vertAlign val="superscript"/>
        <sz val="10"/>
        <color theme="1"/>
        <rFont val="Arial"/>
        <family val="2"/>
      </rPr>
      <t>3</t>
    </r>
  </si>
  <si>
    <t>Total Estimated Water Use</t>
  </si>
  <si>
    <r>
      <t>Water Use</t>
    </r>
    <r>
      <rPr>
        <b/>
        <vertAlign val="superscript"/>
        <sz val="10"/>
        <color rgb="FF000000"/>
        <rFont val="Arial"/>
        <family val="2"/>
      </rPr>
      <t>4</t>
    </r>
  </si>
  <si>
    <r>
      <t>4.</t>
    </r>
    <r>
      <rPr>
        <sz val="7"/>
        <color theme="1"/>
        <rFont val="Times New Roman"/>
        <family val="1"/>
      </rPr>
      <t xml:space="preserve">     </t>
    </r>
    <r>
      <rPr>
        <i/>
        <sz val="10"/>
        <color theme="1"/>
        <rFont val="Arial"/>
        <family val="2"/>
      </rPr>
      <t xml:space="preserve">Historic Water Use as reported in previous annual reports. </t>
    </r>
  </si>
  <si>
    <t>Exclude the following from printing with a page break:</t>
  </si>
  <si>
    <r>
      <t>S-Wells 2009:  SRK; "2009 Modifications to the Interception and Pumping System at the S-Wells Area"; March 2010.  Pg 7 notes that after deepening of SPW-3 sump, average pumping rate increased to about 2.7 to 2.8 L/s; max 2009 pumping rate: 2.8 L/s = 241.92 m</t>
    </r>
    <r>
      <rPr>
        <vertAlign val="superscript"/>
        <sz val="11"/>
        <color theme="1"/>
        <rFont val="Calibri"/>
        <family val="2"/>
        <scheme val="minor"/>
      </rPr>
      <t>3</t>
    </r>
    <r>
      <rPr>
        <sz val="11"/>
        <color theme="1"/>
        <rFont val="Calibri"/>
        <family val="2"/>
        <scheme val="minor"/>
      </rPr>
      <t>/day</t>
    </r>
  </si>
  <si>
    <t>For section 2 text: max water use in table is 2008; 2010 water use of 3.34 is 77% of 2008 water use of 4.3 (m3/d)</t>
  </si>
  <si>
    <t>5. Calculations for 2010 are based on data from the Faro Dump Weather Station from January to November while December precipitation was taken from the Faro Airport Weather Station (due to instrument failure onsite).</t>
  </si>
  <si>
    <t>231,100</t>
  </si>
  <si>
    <t>441,500</t>
  </si>
  <si>
    <t>817,000</t>
  </si>
  <si>
    <t>417,000</t>
  </si>
  <si>
    <t>389,000</t>
  </si>
  <si>
    <t>1,006,500</t>
  </si>
  <si>
    <r>
      <t>456,500</t>
    </r>
    <r>
      <rPr>
        <vertAlign val="superscript"/>
        <sz val="10"/>
        <color theme="1"/>
        <rFont val="Arial"/>
        <family val="2"/>
      </rPr>
      <t>4</t>
    </r>
  </si>
  <si>
    <t>446,000</t>
  </si>
  <si>
    <t>368,000</t>
  </si>
  <si>
    <t>352,419</t>
  </si>
  <si>
    <t>658,993</t>
  </si>
  <si>
    <t>Data incomplete</t>
  </si>
  <si>
    <r>
      <t>678,754</t>
    </r>
    <r>
      <rPr>
        <vertAlign val="superscript"/>
        <sz val="10"/>
        <color theme="1"/>
        <rFont val="Arial"/>
        <family val="2"/>
      </rPr>
      <t>5</t>
    </r>
  </si>
  <si>
    <t>2. As estimated from the Vangorda Pit water balance.</t>
  </si>
  <si>
    <t>3. At the Faro airport as compiled by BGC Engineering Inc. as summarized from Table 2-2.</t>
  </si>
  <si>
    <t>4. Includes the inflow of a portion of Vangorda Creek for ~12 hrs related to extreme flooding.</t>
  </si>
  <si>
    <t>5. Includes inflow of water diverted from V25 BSP during a high TSS episode in May.</t>
  </si>
  <si>
    <t xml:space="preserve">6. Total precipitation calculated using Grum Climate Station from January to November and (due to instrument malfunction) December data from Faro Airport. </t>
  </si>
  <si>
    <r>
      <t>Natural Inflows</t>
    </r>
    <r>
      <rPr>
        <b/>
        <sz val="10"/>
        <color rgb="FF000000"/>
        <rFont val="Calibri"/>
        <family val="2"/>
      </rPr>
      <t xml:space="preserve">¹ </t>
    </r>
    <r>
      <rPr>
        <b/>
        <sz val="10"/>
        <color rgb="FF000000"/>
        <rFont val="Arial"/>
        <family val="2"/>
      </rPr>
      <t>(million m³)</t>
    </r>
  </si>
  <si>
    <t>Total (million m³)</t>
  </si>
  <si>
    <r>
      <t>Water Treated (m</t>
    </r>
    <r>
      <rPr>
        <b/>
        <sz val="10"/>
        <color rgb="FF000000"/>
        <rFont val="Calibri"/>
        <family val="2"/>
      </rPr>
      <t>³</t>
    </r>
    <r>
      <rPr>
        <b/>
        <sz val="10"/>
        <color rgb="FF000000"/>
        <rFont val="Arial"/>
        <family val="2"/>
      </rPr>
      <t xml:space="preserve">) </t>
    </r>
    <r>
      <rPr>
        <b/>
        <vertAlign val="superscript"/>
        <sz val="10"/>
        <color rgb="FF000000"/>
        <rFont val="Arial"/>
        <family val="2"/>
      </rPr>
      <t xml:space="preserve"> </t>
    </r>
  </si>
</sst>
</file>

<file path=xl/styles.xml><?xml version="1.0" encoding="utf-8"?>
<styleSheet xmlns="http://schemas.openxmlformats.org/spreadsheetml/2006/main">
  <numFmts count="1">
    <numFmt numFmtId="164" formatCode="0.0"/>
  </numFmts>
  <fonts count="24">
    <font>
      <sz val="11"/>
      <color theme="1"/>
      <name val="Calibri"/>
      <family val="2"/>
      <scheme val="minor"/>
    </font>
    <font>
      <sz val="10"/>
      <name val="Arial"/>
      <family val="2"/>
    </font>
    <font>
      <b/>
      <sz val="10"/>
      <color rgb="FF000000"/>
      <name val="Arial"/>
      <family val="2"/>
    </font>
    <font>
      <sz val="9"/>
      <color theme="1"/>
      <name val="Arial"/>
      <family val="2"/>
    </font>
    <font>
      <b/>
      <sz val="10"/>
      <color theme="1"/>
      <name val="Arial"/>
      <family val="2"/>
    </font>
    <font>
      <sz val="10"/>
      <color theme="1"/>
      <name val="Arial"/>
      <family val="2"/>
    </font>
    <font>
      <b/>
      <vertAlign val="superscript"/>
      <sz val="10"/>
      <color theme="1"/>
      <name val="Arial"/>
      <family val="2"/>
    </font>
    <font>
      <sz val="7"/>
      <color theme="1"/>
      <name val="Times New Roman"/>
      <family val="1"/>
    </font>
    <font>
      <i/>
      <sz val="10"/>
      <color theme="1"/>
      <name val="Arial"/>
      <family val="2"/>
    </font>
    <font>
      <sz val="10"/>
      <color theme="1"/>
      <name val="Calibri"/>
      <family val="2"/>
      <scheme val="minor"/>
    </font>
    <font>
      <sz val="10"/>
      <color rgb="FF000000"/>
      <name val="Arial"/>
      <family val="2"/>
    </font>
    <font>
      <i/>
      <sz val="11"/>
      <color theme="1"/>
      <name val="Calibri"/>
      <family val="2"/>
      <scheme val="minor"/>
    </font>
    <font>
      <b/>
      <sz val="11"/>
      <color rgb="FF000000"/>
      <name val="Calibri"/>
      <family val="2"/>
    </font>
    <font>
      <sz val="11"/>
      <color rgb="FF000000"/>
      <name val="Calibri"/>
      <family val="2"/>
    </font>
    <font>
      <b/>
      <vertAlign val="superscript"/>
      <sz val="10"/>
      <color rgb="FF000000"/>
      <name val="Arial"/>
      <family val="2"/>
    </font>
    <font>
      <b/>
      <vertAlign val="superscript"/>
      <sz val="11"/>
      <color rgb="FF000000"/>
      <name val="Calibri"/>
      <family val="2"/>
    </font>
    <font>
      <b/>
      <sz val="10"/>
      <color rgb="FF000000"/>
      <name val="Calibri"/>
      <family val="2"/>
    </font>
    <font>
      <sz val="10"/>
      <color rgb="FF000000"/>
      <name val="Calibri"/>
      <family val="2"/>
    </font>
    <font>
      <sz val="10"/>
      <color theme="1"/>
      <name val="Calibri"/>
      <family val="2"/>
    </font>
    <font>
      <b/>
      <sz val="11"/>
      <color rgb="FF000000"/>
      <name val="Arial"/>
      <family val="2"/>
    </font>
    <font>
      <sz val="11"/>
      <color rgb="FF000000"/>
      <name val="Arial"/>
      <family val="2"/>
    </font>
    <font>
      <vertAlign val="superscript"/>
      <sz val="11"/>
      <color theme="1"/>
      <name val="Calibri"/>
      <family val="2"/>
      <scheme val="minor"/>
    </font>
    <font>
      <vertAlign val="superscript"/>
      <sz val="10"/>
      <color theme="1"/>
      <name val="Arial"/>
      <family val="2"/>
    </font>
    <font>
      <i/>
      <sz val="9"/>
      <color theme="1"/>
      <name val="Arial"/>
      <family val="2"/>
    </font>
  </fonts>
  <fills count="3">
    <fill>
      <patternFill patternType="none"/>
    </fill>
    <fill>
      <patternFill patternType="gray125"/>
    </fill>
    <fill>
      <patternFill patternType="solid">
        <fgColor rgb="FFFF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style="medium">
        <color indexed="64"/>
      </left>
      <right style="medium">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s>
  <cellStyleXfs count="2">
    <xf numFmtId="0" fontId="0" fillId="0" borderId="0"/>
    <xf numFmtId="0" fontId="1" fillId="0" borderId="0"/>
  </cellStyleXfs>
  <cellXfs count="164">
    <xf numFmtId="0" fontId="0" fillId="0" borderId="0" xfId="0"/>
    <xf numFmtId="0" fontId="9" fillId="0" borderId="0" xfId="0" applyFont="1" applyAlignment="1">
      <alignment wrapText="1"/>
    </xf>
    <xf numFmtId="0" fontId="12" fillId="0" borderId="5" xfId="0" applyFont="1" applyBorder="1" applyAlignment="1">
      <alignment horizontal="center" vertical="center" wrapText="1"/>
    </xf>
    <xf numFmtId="0" fontId="5" fillId="0" borderId="0" xfId="0" applyFont="1" applyAlignment="1">
      <alignment wrapText="1"/>
    </xf>
    <xf numFmtId="0" fontId="10" fillId="0" borderId="9" xfId="0" applyFont="1" applyBorder="1" applyAlignment="1">
      <alignment horizontal="left"/>
    </xf>
    <xf numFmtId="0" fontId="10" fillId="0" borderId="14" xfId="0" applyFont="1" applyBorder="1" applyAlignment="1">
      <alignment horizontal="left"/>
    </xf>
    <xf numFmtId="0" fontId="10" fillId="0" borderId="17" xfId="0" applyFont="1" applyBorder="1" applyAlignment="1">
      <alignment horizontal="left"/>
    </xf>
    <xf numFmtId="3" fontId="10" fillId="0" borderId="8" xfId="0" applyNumberFormat="1" applyFont="1" applyBorder="1" applyAlignment="1">
      <alignment horizontal="center" vertical="center"/>
    </xf>
    <xf numFmtId="3" fontId="10" fillId="0" borderId="10" xfId="0" applyNumberFormat="1" applyFont="1" applyBorder="1" applyAlignment="1">
      <alignment horizontal="center" vertical="center"/>
    </xf>
    <xf numFmtId="3" fontId="10" fillId="0" borderId="13" xfId="0" applyNumberFormat="1" applyFont="1" applyBorder="1" applyAlignment="1">
      <alignment horizontal="center" vertical="center"/>
    </xf>
    <xf numFmtId="0" fontId="10" fillId="0" borderId="21" xfId="0" applyFont="1" applyBorder="1" applyAlignment="1">
      <alignment horizontal="left"/>
    </xf>
    <xf numFmtId="0" fontId="12" fillId="0" borderId="9" xfId="0" applyFont="1" applyBorder="1" applyAlignment="1">
      <alignment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2" fillId="0" borderId="21" xfId="0" applyFont="1" applyBorder="1" applyAlignment="1">
      <alignment vertical="center"/>
    </xf>
    <xf numFmtId="0" fontId="13" fillId="0" borderId="2" xfId="0" applyFont="1" applyBorder="1" applyAlignment="1">
      <alignment horizontal="center" vertical="center"/>
    </xf>
    <xf numFmtId="0" fontId="13" fillId="0" borderId="22" xfId="0" applyFont="1" applyBorder="1" applyAlignment="1">
      <alignment horizontal="center" vertical="center"/>
    </xf>
    <xf numFmtId="0" fontId="12" fillId="0" borderId="23" xfId="0" applyFont="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2" fillId="2" borderId="23"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9"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justify" vertical="center" wrapText="1"/>
    </xf>
    <xf numFmtId="3" fontId="5" fillId="0" borderId="1"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3"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2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1"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10" fillId="0" borderId="21" xfId="0" applyFont="1" applyBorder="1" applyAlignment="1">
      <alignment horizontal="left" vertical="center"/>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10" fillId="0" borderId="14" xfId="0" applyFont="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10" fillId="2" borderId="17" xfId="0" applyFont="1" applyFill="1" applyBorder="1" applyAlignment="1">
      <alignment horizontal="left" vertical="center"/>
    </xf>
    <xf numFmtId="0" fontId="2" fillId="2" borderId="21" xfId="0" applyFont="1" applyFill="1" applyBorder="1" applyAlignment="1">
      <alignment horizontal="left" vertical="center"/>
    </xf>
    <xf numFmtId="0" fontId="10" fillId="2" borderId="9" xfId="0" applyFont="1" applyFill="1" applyBorder="1" applyAlignment="1">
      <alignment horizontal="left" vertical="center"/>
    </xf>
    <xf numFmtId="0" fontId="2" fillId="2" borderId="9" xfId="0" applyFont="1" applyFill="1" applyBorder="1" applyAlignment="1">
      <alignment horizontal="left" vertical="center"/>
    </xf>
    <xf numFmtId="0" fontId="10" fillId="2" borderId="11" xfId="0" applyFont="1" applyFill="1" applyBorder="1" applyAlignment="1">
      <alignment horizontal="left" vertical="center"/>
    </xf>
    <xf numFmtId="0" fontId="2" fillId="0" borderId="24" xfId="0" applyFont="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0" fillId="0" borderId="17" xfId="0" applyFont="1" applyBorder="1" applyAlignment="1">
      <alignment horizontal="left" vertical="center" wrapText="1"/>
    </xf>
    <xf numFmtId="0" fontId="12" fillId="0" borderId="14" xfId="0" applyFont="1" applyBorder="1" applyAlignment="1">
      <alignment vertical="center"/>
    </xf>
    <xf numFmtId="0" fontId="12" fillId="0" borderId="17" xfId="0" applyFont="1" applyBorder="1" applyAlignment="1">
      <alignment vertical="center"/>
    </xf>
    <xf numFmtId="0" fontId="13" fillId="0" borderId="3" xfId="0" applyFont="1" applyBorder="1" applyAlignment="1">
      <alignment horizontal="center" vertical="center"/>
    </xf>
    <xf numFmtId="0" fontId="13" fillId="0" borderId="18" xfId="0" applyFont="1" applyBorder="1" applyAlignment="1">
      <alignment horizontal="center" vertical="center"/>
    </xf>
    <xf numFmtId="0" fontId="12" fillId="0" borderId="27" xfId="0"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3" fontId="10" fillId="0" borderId="2"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10" fillId="0" borderId="3" xfId="0" applyNumberFormat="1" applyFont="1" applyBorder="1" applyAlignment="1">
      <alignment horizontal="center" vertical="center" wrapText="1"/>
    </xf>
    <xf numFmtId="3" fontId="10" fillId="0" borderId="22" xfId="0" applyNumberFormat="1" applyFont="1" applyBorder="1" applyAlignment="1">
      <alignment horizontal="center" vertical="center" wrapText="1"/>
    </xf>
    <xf numFmtId="3" fontId="10" fillId="0" borderId="10" xfId="0" applyNumberFormat="1" applyFont="1" applyBorder="1" applyAlignment="1">
      <alignment horizontal="center" vertical="center" wrapText="1"/>
    </xf>
    <xf numFmtId="3" fontId="10" fillId="0" borderId="18"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15" xfId="0" applyNumberFormat="1" applyFont="1" applyBorder="1" applyAlignment="1">
      <alignment horizontal="center" vertical="center"/>
    </xf>
    <xf numFmtId="3" fontId="10" fillId="0" borderId="22"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16" xfId="0" applyNumberFormat="1" applyFont="1" applyBorder="1" applyAlignment="1">
      <alignment horizontal="center" vertical="center"/>
    </xf>
    <xf numFmtId="2" fontId="10" fillId="0" borderId="2" xfId="0" applyNumberFormat="1" applyFont="1" applyBorder="1" applyAlignment="1">
      <alignment horizontal="center" vertical="center"/>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1" xfId="0" applyFont="1" applyBorder="1" applyAlignment="1">
      <alignment vertical="center"/>
    </xf>
    <xf numFmtId="0" fontId="20" fillId="0" borderId="2" xfId="0" applyFont="1" applyBorder="1" applyAlignment="1">
      <alignment horizontal="center" vertical="center"/>
    </xf>
    <xf numFmtId="0" fontId="20" fillId="0" borderId="22" xfId="0" applyFont="1" applyBorder="1" applyAlignment="1">
      <alignment horizontal="center" vertical="center"/>
    </xf>
    <xf numFmtId="0" fontId="19" fillId="0" borderId="9" xfId="0" applyFont="1" applyBorder="1" applyAlignment="1">
      <alignment vertical="center"/>
    </xf>
    <xf numFmtId="0" fontId="20" fillId="0" borderId="1" xfId="0" applyFont="1" applyBorder="1" applyAlignment="1">
      <alignment horizontal="center" vertical="center"/>
    </xf>
    <xf numFmtId="0" fontId="20" fillId="0" borderId="10" xfId="0" applyFont="1" applyBorder="1" applyAlignment="1">
      <alignment horizontal="center" vertical="center"/>
    </xf>
    <xf numFmtId="0" fontId="19" fillId="0" borderId="11" xfId="0" applyFont="1" applyBorder="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164" fontId="5" fillId="0" borderId="10"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4" fillId="0" borderId="14" xfId="0" applyFont="1" applyBorder="1" applyAlignment="1">
      <alignment horizontal="left" vertical="center" wrapText="1"/>
    </xf>
    <xf numFmtId="3" fontId="4" fillId="0" borderId="15" xfId="0" applyNumberFormat="1" applyFont="1" applyBorder="1" applyAlignment="1">
      <alignment horizontal="center" vertical="center" wrapText="1"/>
    </xf>
    <xf numFmtId="0" fontId="4" fillId="0" borderId="16" xfId="0" applyFont="1" applyBorder="1" applyAlignment="1">
      <alignment horizontal="center" vertical="center" wrapText="1"/>
    </xf>
    <xf numFmtId="2" fontId="10" fillId="0" borderId="3" xfId="0" applyNumberFormat="1" applyFont="1" applyBorder="1" applyAlignment="1">
      <alignment horizontal="center" vertical="center"/>
    </xf>
    <xf numFmtId="2" fontId="10" fillId="0" borderId="29" xfId="0" applyNumberFormat="1" applyFont="1" applyBorder="1" applyAlignment="1">
      <alignment horizontal="center" vertical="center"/>
    </xf>
    <xf numFmtId="3" fontId="10" fillId="0" borderId="29" xfId="0" applyNumberFormat="1" applyFont="1" applyBorder="1" applyAlignment="1">
      <alignment horizontal="center" vertical="center"/>
    </xf>
    <xf numFmtId="0" fontId="13" fillId="0" borderId="30" xfId="0" applyFont="1" applyBorder="1" applyAlignment="1">
      <alignment horizontal="left"/>
    </xf>
    <xf numFmtId="3" fontId="13" fillId="0" borderId="29" xfId="0" applyNumberFormat="1" applyFont="1" applyBorder="1" applyAlignment="1">
      <alignment horizontal="center" vertical="center"/>
    </xf>
    <xf numFmtId="0" fontId="13" fillId="0" borderId="29" xfId="0" applyFont="1" applyBorder="1" applyAlignment="1">
      <alignment horizontal="center" vertical="center"/>
    </xf>
    <xf numFmtId="3" fontId="13" fillId="0" borderId="31" xfId="0" applyNumberFormat="1" applyFont="1" applyBorder="1" applyAlignment="1">
      <alignment horizontal="center" vertical="center"/>
    </xf>
    <xf numFmtId="0" fontId="5" fillId="0" borderId="21" xfId="0" applyFont="1" applyBorder="1" applyAlignment="1">
      <alignment horizontal="justify" wrapText="1"/>
    </xf>
    <xf numFmtId="0" fontId="5" fillId="0" borderId="2" xfId="0" applyFont="1" applyBorder="1" applyAlignment="1">
      <alignment horizontal="center" wrapText="1"/>
    </xf>
    <xf numFmtId="0" fontId="5" fillId="0" borderId="22" xfId="0" applyFont="1" applyBorder="1" applyAlignment="1">
      <alignment horizontal="center" wrapText="1"/>
    </xf>
    <xf numFmtId="0" fontId="5" fillId="0" borderId="9" xfId="0" applyFont="1" applyBorder="1" applyAlignment="1">
      <alignment horizontal="justify" wrapText="1"/>
    </xf>
    <xf numFmtId="0" fontId="5" fillId="0" borderId="1" xfId="0" applyFont="1" applyBorder="1" applyAlignment="1">
      <alignment horizontal="center" wrapText="1"/>
    </xf>
    <xf numFmtId="0" fontId="5" fillId="0" borderId="10" xfId="0" applyFont="1" applyBorder="1" applyAlignment="1">
      <alignment horizontal="center" wrapText="1"/>
    </xf>
    <xf numFmtId="3" fontId="5" fillId="0" borderId="1" xfId="0" applyNumberFormat="1" applyFont="1" applyBorder="1" applyAlignment="1">
      <alignment horizontal="center" wrapText="1"/>
    </xf>
    <xf numFmtId="0" fontId="5" fillId="0" borderId="11" xfId="0" applyFont="1" applyBorder="1" applyAlignment="1">
      <alignment horizontal="justify" wrapText="1"/>
    </xf>
    <xf numFmtId="3" fontId="5" fillId="0" borderId="12" xfId="0" applyNumberFormat="1" applyFont="1" applyBorder="1"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0" fontId="2" fillId="2" borderId="2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0" borderId="28" xfId="0" applyFont="1" applyBorder="1" applyAlignment="1">
      <alignment horizontal="left" vertical="top" wrapText="1"/>
    </xf>
    <xf numFmtId="0" fontId="0" fillId="0" borderId="0" xfId="0" applyAlignment="1">
      <alignment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left" vertical="top"/>
    </xf>
    <xf numFmtId="0" fontId="3" fillId="0" borderId="0" xfId="0" applyFont="1" applyAlignment="1">
      <alignment horizontal="left" vertical="top"/>
    </xf>
    <xf numFmtId="0" fontId="23" fillId="0" borderId="0" xfId="0" applyFont="1" applyAlignment="1">
      <alignment horizontal="left" vertical="top"/>
    </xf>
    <xf numFmtId="0" fontId="23" fillId="0" borderId="0" xfId="0" applyFont="1" applyAlignment="1">
      <alignment horizontal="left"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C00000"/>
  </sheetPr>
  <dimension ref="A1:C38"/>
  <sheetViews>
    <sheetView tabSelected="1" zoomScaleNormal="100" workbookViewId="0">
      <selection activeCell="G19" sqref="G19"/>
    </sheetView>
  </sheetViews>
  <sheetFormatPr defaultRowHeight="15"/>
  <cols>
    <col min="1" max="1" width="34.140625" customWidth="1"/>
    <col min="2" max="2" width="29" customWidth="1"/>
    <col min="3" max="3" width="27.140625" customWidth="1"/>
    <col min="4" max="12" width="7.7109375" customWidth="1"/>
    <col min="13" max="13" width="14.28515625" customWidth="1"/>
    <col min="14" max="21" width="7.7109375" customWidth="1"/>
    <col min="22" max="23" width="9.7109375" customWidth="1"/>
  </cols>
  <sheetData>
    <row r="1" spans="1:3" ht="15.75" thickTop="1">
      <c r="A1" s="146" t="s">
        <v>97</v>
      </c>
      <c r="B1" s="142" t="s">
        <v>43</v>
      </c>
      <c r="C1" s="144" t="s">
        <v>122</v>
      </c>
    </row>
    <row r="2" spans="1:3" ht="15.75" thickBot="1">
      <c r="A2" s="147"/>
      <c r="B2" s="143"/>
      <c r="C2" s="145"/>
    </row>
    <row r="3" spans="1:3" ht="15.75" thickTop="1">
      <c r="A3" s="46" t="s">
        <v>1</v>
      </c>
      <c r="B3" s="47"/>
      <c r="C3" s="48"/>
    </row>
    <row r="4" spans="1:3">
      <c r="A4" s="38">
        <v>2007</v>
      </c>
      <c r="B4" s="39">
        <v>2074</v>
      </c>
      <c r="C4" s="37">
        <v>7.0000000000000007E-2</v>
      </c>
    </row>
    <row r="5" spans="1:3">
      <c r="A5" s="38">
        <v>2008</v>
      </c>
      <c r="B5" s="39">
        <v>1417</v>
      </c>
      <c r="C5" s="37">
        <v>7.0000000000000007E-2</v>
      </c>
    </row>
    <row r="6" spans="1:3">
      <c r="A6" s="38">
        <v>2009</v>
      </c>
      <c r="B6" s="39">
        <v>1831</v>
      </c>
      <c r="C6" s="120">
        <v>0.1</v>
      </c>
    </row>
    <row r="7" spans="1:3">
      <c r="A7" s="38">
        <v>2010</v>
      </c>
      <c r="B7" s="39">
        <v>1323</v>
      </c>
      <c r="C7" s="37">
        <v>7.0000000000000007E-2</v>
      </c>
    </row>
    <row r="8" spans="1:3">
      <c r="A8" s="35" t="s">
        <v>2</v>
      </c>
      <c r="B8" s="36"/>
      <c r="C8" s="37"/>
    </row>
    <row r="9" spans="1:3">
      <c r="A9" s="38">
        <v>2007</v>
      </c>
      <c r="B9" s="39">
        <v>9599</v>
      </c>
      <c r="C9" s="37">
        <v>1.1499999999999999</v>
      </c>
    </row>
    <row r="10" spans="1:3">
      <c r="A10" s="38">
        <v>2008</v>
      </c>
      <c r="B10" s="39">
        <v>15528</v>
      </c>
      <c r="C10" s="37">
        <v>2.27</v>
      </c>
    </row>
    <row r="11" spans="1:3">
      <c r="A11" s="38">
        <v>2009</v>
      </c>
      <c r="B11" s="39">
        <v>26784</v>
      </c>
      <c r="C11" s="37">
        <v>2.13</v>
      </c>
    </row>
    <row r="12" spans="1:3">
      <c r="A12" s="38">
        <v>2010</v>
      </c>
      <c r="B12" s="39">
        <v>19750</v>
      </c>
      <c r="C12" s="37">
        <v>2.0099999999999998</v>
      </c>
    </row>
    <row r="13" spans="1:3">
      <c r="A13" s="35" t="s">
        <v>3</v>
      </c>
      <c r="B13" s="36"/>
      <c r="C13" s="37"/>
    </row>
    <row r="14" spans="1:3">
      <c r="A14" s="38">
        <v>2007</v>
      </c>
      <c r="B14" s="39">
        <v>2514</v>
      </c>
      <c r="C14" s="37">
        <v>0.33</v>
      </c>
    </row>
    <row r="15" spans="1:3">
      <c r="A15" s="38">
        <v>2008</v>
      </c>
      <c r="B15" s="39">
        <v>21774</v>
      </c>
      <c r="C15" s="120">
        <v>2</v>
      </c>
    </row>
    <row r="16" spans="1:3">
      <c r="A16" s="38">
        <v>2009</v>
      </c>
      <c r="B16" s="39">
        <v>18870</v>
      </c>
      <c r="C16" s="37">
        <v>1.76</v>
      </c>
    </row>
    <row r="17" spans="1:3">
      <c r="A17" s="38">
        <v>2010</v>
      </c>
      <c r="B17" s="39">
        <v>10103</v>
      </c>
      <c r="C17" s="37">
        <v>1.1599999999999999</v>
      </c>
    </row>
    <row r="18" spans="1:3">
      <c r="A18" s="40" t="s">
        <v>4</v>
      </c>
      <c r="B18" s="41"/>
      <c r="C18" s="42"/>
    </row>
    <row r="19" spans="1:3">
      <c r="A19" s="38">
        <v>2009</v>
      </c>
      <c r="B19" s="36">
        <v>243</v>
      </c>
      <c r="C19" s="37">
        <v>0.05</v>
      </c>
    </row>
    <row r="20" spans="1:3">
      <c r="A20" s="38">
        <v>2010</v>
      </c>
      <c r="B20" s="36">
        <v>214</v>
      </c>
      <c r="C20" s="37">
        <v>7.0000000000000007E-2</v>
      </c>
    </row>
    <row r="21" spans="1:3">
      <c r="A21" s="40" t="s">
        <v>93</v>
      </c>
      <c r="B21" s="41"/>
      <c r="C21" s="42"/>
    </row>
    <row r="22" spans="1:3">
      <c r="A22" s="38">
        <v>2010</v>
      </c>
      <c r="B22" s="36">
        <v>453</v>
      </c>
      <c r="C22" s="37">
        <v>0.03</v>
      </c>
    </row>
    <row r="23" spans="1:3">
      <c r="A23" s="38"/>
      <c r="B23" s="36"/>
      <c r="C23" s="37"/>
    </row>
    <row r="24" spans="1:3">
      <c r="A24" s="40" t="s">
        <v>96</v>
      </c>
      <c r="B24" s="36"/>
      <c r="C24" s="37"/>
    </row>
    <row r="25" spans="1:3">
      <c r="A25" s="38">
        <v>2007</v>
      </c>
      <c r="B25" s="39">
        <f>B4+B9+B14</f>
        <v>14187</v>
      </c>
      <c r="C25" s="119">
        <f>C4+C9+C14</f>
        <v>1.55</v>
      </c>
    </row>
    <row r="26" spans="1:3">
      <c r="A26" s="38">
        <v>2008</v>
      </c>
      <c r="B26" s="39">
        <f>B5+B10+B15</f>
        <v>38719</v>
      </c>
      <c r="C26" s="119">
        <f>C5+C10+C15</f>
        <v>4.34</v>
      </c>
    </row>
    <row r="27" spans="1:3">
      <c r="A27" s="38">
        <v>2009</v>
      </c>
      <c r="B27" s="39">
        <f>SUM(B6,B11,B16,B19)</f>
        <v>47728</v>
      </c>
      <c r="C27" s="119">
        <f>SUM(C6,C11,C16,C19)</f>
        <v>4.04</v>
      </c>
    </row>
    <row r="28" spans="1:3" ht="15.75" thickBot="1">
      <c r="A28" s="43">
        <v>2010</v>
      </c>
      <c r="B28" s="44">
        <f>B7+B12+B17+B20+B22</f>
        <v>31843</v>
      </c>
      <c r="C28" s="45">
        <v>3.34</v>
      </c>
    </row>
    <row r="29" spans="1:3" ht="16.5" thickTop="1" thickBot="1">
      <c r="A29" s="121" t="s">
        <v>5</v>
      </c>
      <c r="B29" s="122">
        <v>65465</v>
      </c>
      <c r="C29" s="123" t="s">
        <v>95</v>
      </c>
    </row>
    <row r="30" spans="1:3" ht="40.5" customHeight="1" thickTop="1">
      <c r="A30" s="151" t="s">
        <v>6</v>
      </c>
      <c r="B30" s="151"/>
      <c r="C30" s="151"/>
    </row>
    <row r="31" spans="1:3" ht="15" customHeight="1">
      <c r="A31" s="150" t="s">
        <v>7</v>
      </c>
      <c r="B31" s="150"/>
      <c r="C31" s="150"/>
    </row>
    <row r="32" spans="1:3">
      <c r="A32" s="152" t="s">
        <v>94</v>
      </c>
      <c r="B32" s="152"/>
      <c r="C32" s="152"/>
    </row>
    <row r="33" spans="1:3" ht="19.5" customHeight="1" thickBot="1">
      <c r="A33" s="148" t="s">
        <v>98</v>
      </c>
      <c r="B33" s="148"/>
      <c r="C33" s="148"/>
    </row>
    <row r="34" spans="1:3" ht="15.75" thickTop="1"/>
    <row r="36" spans="1:3">
      <c r="A36" t="s">
        <v>99</v>
      </c>
    </row>
    <row r="37" spans="1:3" ht="54" customHeight="1">
      <c r="A37" s="149" t="s">
        <v>100</v>
      </c>
      <c r="B37" s="149"/>
      <c r="C37" s="149"/>
    </row>
    <row r="38" spans="1:3">
      <c r="A38" t="s">
        <v>101</v>
      </c>
    </row>
  </sheetData>
  <mergeCells count="8">
    <mergeCell ref="B1:B2"/>
    <mergeCell ref="C1:C2"/>
    <mergeCell ref="A1:A2"/>
    <mergeCell ref="A33:C33"/>
    <mergeCell ref="A37:C37"/>
    <mergeCell ref="A31:C31"/>
    <mergeCell ref="A30:C30"/>
    <mergeCell ref="A32:C32"/>
  </mergeCells>
  <pageMargins left="0.7" right="0.7" top="1.4270833333333333" bottom="0.75" header="0.3" footer="0.3"/>
  <pageSetup orientation="portrait" r:id="rId1"/>
  <headerFooter>
    <oddHeader>&amp;L&amp;G&amp;C&amp;"Arial,Regular"&amp;14Table B-1: Summary of Historic and 2010 
Direct Water Use from Rose Creek&amp;R&amp;G</oddHeader>
    <oddFooter>&amp;L&amp;"Arial,Regular"&amp;8&amp;Z&amp;F\&amp;A&amp;R&amp;"Arial,Regular"&amp;10Pg &amp;P of &amp;N</oddFooter>
  </headerFooter>
  <legacyDrawingHF r:id="rId2"/>
</worksheet>
</file>

<file path=xl/worksheets/sheet10.xml><?xml version="1.0" encoding="utf-8"?>
<worksheet xmlns="http://schemas.openxmlformats.org/spreadsheetml/2006/main" xmlns:r="http://schemas.openxmlformats.org/officeDocument/2006/relationships">
  <sheetPr>
    <tabColor rgb="FFC00000"/>
  </sheetPr>
  <dimension ref="A1:F20"/>
  <sheetViews>
    <sheetView view="pageLayout" zoomScaleNormal="100" workbookViewId="0">
      <selection activeCell="C9" sqref="C9"/>
    </sheetView>
  </sheetViews>
  <sheetFormatPr defaultRowHeight="15"/>
  <cols>
    <col min="1" max="1" width="10.85546875" bestFit="1" customWidth="1"/>
    <col min="2" max="2" width="12.7109375" customWidth="1"/>
    <col min="3" max="3" width="14.28515625" customWidth="1"/>
    <col min="4" max="4" width="18" customWidth="1"/>
    <col min="5" max="5" width="15.7109375" customWidth="1"/>
    <col min="6" max="6" width="18.7109375" customWidth="1"/>
    <col min="7" max="7" width="7.7109375" customWidth="1"/>
    <col min="8" max="9" width="9.7109375" customWidth="1"/>
  </cols>
  <sheetData>
    <row r="1" spans="1:6" ht="39.75" thickTop="1" thickBot="1">
      <c r="A1" s="49" t="s">
        <v>8</v>
      </c>
      <c r="B1" s="50" t="s">
        <v>123</v>
      </c>
      <c r="C1" s="50" t="s">
        <v>59</v>
      </c>
      <c r="D1" s="50" t="s">
        <v>60</v>
      </c>
      <c r="E1" s="50" t="s">
        <v>63</v>
      </c>
      <c r="F1" s="51" t="s">
        <v>44</v>
      </c>
    </row>
    <row r="2" spans="1:6" ht="15.75" thickTop="1">
      <c r="A2" s="131">
        <v>1998</v>
      </c>
      <c r="B2" s="132"/>
      <c r="C2" s="132">
        <v>20</v>
      </c>
      <c r="D2" s="132" t="s">
        <v>103</v>
      </c>
      <c r="E2" s="132">
        <v>166</v>
      </c>
      <c r="F2" s="133">
        <v>7.2</v>
      </c>
    </row>
    <row r="3" spans="1:6">
      <c r="A3" s="134">
        <v>1999</v>
      </c>
      <c r="B3" s="135"/>
      <c r="C3" s="135">
        <v>13.2</v>
      </c>
      <c r="D3" s="135" t="s">
        <v>104</v>
      </c>
      <c r="E3" s="135">
        <v>320</v>
      </c>
      <c r="F3" s="136">
        <v>7.3</v>
      </c>
    </row>
    <row r="4" spans="1:6">
      <c r="A4" s="134">
        <v>2000</v>
      </c>
      <c r="B4" s="135"/>
      <c r="C4" s="135">
        <v>14.8</v>
      </c>
      <c r="D4" s="135" t="s">
        <v>105</v>
      </c>
      <c r="E4" s="135">
        <v>370</v>
      </c>
      <c r="F4" s="136">
        <v>4.5</v>
      </c>
    </row>
    <row r="5" spans="1:6">
      <c r="A5" s="134">
        <v>2001</v>
      </c>
      <c r="B5" s="135"/>
      <c r="C5" s="135">
        <v>3</v>
      </c>
      <c r="D5" s="135" t="s">
        <v>106</v>
      </c>
      <c r="E5" s="135">
        <v>268</v>
      </c>
      <c r="F5" s="136">
        <v>6.4</v>
      </c>
    </row>
    <row r="6" spans="1:6">
      <c r="A6" s="134">
        <v>2002</v>
      </c>
      <c r="B6" s="137">
        <v>894000</v>
      </c>
      <c r="C6" s="135">
        <v>-7</v>
      </c>
      <c r="D6" s="135" t="s">
        <v>107</v>
      </c>
      <c r="E6" s="135">
        <v>245</v>
      </c>
      <c r="F6" s="136">
        <v>6.2</v>
      </c>
    </row>
    <row r="7" spans="1:6">
      <c r="A7" s="134">
        <v>2003</v>
      </c>
      <c r="B7" s="137">
        <v>750000</v>
      </c>
      <c r="C7" s="135">
        <v>4.4000000000000004</v>
      </c>
      <c r="D7" s="135" t="s">
        <v>108</v>
      </c>
      <c r="E7" s="135">
        <v>290</v>
      </c>
      <c r="F7" s="136">
        <v>2.9</v>
      </c>
    </row>
    <row r="8" spans="1:6">
      <c r="A8" s="134">
        <v>2004</v>
      </c>
      <c r="B8" s="137">
        <v>556000</v>
      </c>
      <c r="C8" s="135">
        <v>-1.1000000000000001</v>
      </c>
      <c r="D8" s="135" t="s">
        <v>109</v>
      </c>
      <c r="E8" s="135">
        <v>330</v>
      </c>
      <c r="F8" s="136">
        <v>7.2</v>
      </c>
    </row>
    <row r="9" spans="1:6">
      <c r="A9" s="134">
        <v>2005</v>
      </c>
      <c r="B9" s="137">
        <v>924500</v>
      </c>
      <c r="C9" s="135">
        <v>-7.8</v>
      </c>
      <c r="D9" s="135" t="s">
        <v>110</v>
      </c>
      <c r="E9" s="135">
        <v>374</v>
      </c>
      <c r="F9" s="136">
        <v>8.4</v>
      </c>
    </row>
    <row r="10" spans="1:6">
      <c r="A10" s="134">
        <v>2006</v>
      </c>
      <c r="B10" s="135"/>
      <c r="C10" s="135">
        <v>2.2000000000000002</v>
      </c>
      <c r="D10" s="135" t="s">
        <v>111</v>
      </c>
      <c r="E10" s="135">
        <v>277</v>
      </c>
      <c r="F10" s="136">
        <v>7.5</v>
      </c>
    </row>
    <row r="11" spans="1:6">
      <c r="A11" s="134">
        <v>2007</v>
      </c>
      <c r="B11" s="135"/>
      <c r="C11" s="135">
        <v>5.4</v>
      </c>
      <c r="D11" s="135" t="s">
        <v>112</v>
      </c>
      <c r="E11" s="135">
        <v>323</v>
      </c>
      <c r="F11" s="136">
        <v>9.1999999999999993</v>
      </c>
    </row>
    <row r="12" spans="1:6">
      <c r="A12" s="134">
        <v>2008</v>
      </c>
      <c r="B12" s="137">
        <v>788416</v>
      </c>
      <c r="C12" s="135">
        <v>-0.9</v>
      </c>
      <c r="D12" s="135" t="s">
        <v>113</v>
      </c>
      <c r="E12" s="135" t="s">
        <v>114</v>
      </c>
      <c r="F12" s="136" t="s">
        <v>114</v>
      </c>
    </row>
    <row r="13" spans="1:6">
      <c r="A13" s="134">
        <v>2009</v>
      </c>
      <c r="B13" s="137">
        <v>925678</v>
      </c>
      <c r="C13" s="135">
        <v>-3.1</v>
      </c>
      <c r="D13" s="135" t="s">
        <v>115</v>
      </c>
      <c r="E13" s="135" t="s">
        <v>114</v>
      </c>
      <c r="F13" s="136" t="s">
        <v>114</v>
      </c>
    </row>
    <row r="14" spans="1:6" ht="15.75" thickBot="1">
      <c r="A14" s="138">
        <v>2010</v>
      </c>
      <c r="B14" s="139">
        <v>389533</v>
      </c>
      <c r="C14" s="140">
        <v>-0.4</v>
      </c>
      <c r="D14" s="140" t="s">
        <v>88</v>
      </c>
      <c r="E14" s="140" t="s">
        <v>89</v>
      </c>
      <c r="F14" s="141">
        <v>8.5</v>
      </c>
    </row>
    <row r="15" spans="1:6" ht="15.75" thickTop="1">
      <c r="A15" s="162" t="s">
        <v>64</v>
      </c>
      <c r="B15" s="162"/>
      <c r="C15" s="162"/>
      <c r="D15" s="162"/>
      <c r="E15" s="162"/>
      <c r="F15" s="162"/>
    </row>
    <row r="16" spans="1:6">
      <c r="A16" s="162" t="s">
        <v>116</v>
      </c>
      <c r="B16" s="162"/>
      <c r="C16" s="162"/>
      <c r="D16" s="162"/>
      <c r="E16" s="162"/>
      <c r="F16" s="162"/>
    </row>
    <row r="17" spans="1:6">
      <c r="A17" s="162" t="s">
        <v>117</v>
      </c>
      <c r="B17" s="162"/>
      <c r="C17" s="162"/>
      <c r="D17" s="162"/>
      <c r="E17" s="162"/>
      <c r="F17" s="162"/>
    </row>
    <row r="18" spans="1:6">
      <c r="A18" s="162" t="s">
        <v>118</v>
      </c>
      <c r="B18" s="162"/>
      <c r="C18" s="162"/>
      <c r="D18" s="162"/>
      <c r="E18" s="162"/>
      <c r="F18" s="162"/>
    </row>
    <row r="19" spans="1:6">
      <c r="A19" s="162" t="s">
        <v>119</v>
      </c>
      <c r="B19" s="162"/>
      <c r="C19" s="162"/>
      <c r="D19" s="162"/>
      <c r="E19" s="162"/>
      <c r="F19" s="162"/>
    </row>
    <row r="20" spans="1:6" ht="25.5" customHeight="1">
      <c r="A20" s="163" t="s">
        <v>120</v>
      </c>
      <c r="B20" s="163"/>
      <c r="C20" s="163"/>
      <c r="D20" s="163"/>
      <c r="E20" s="163"/>
      <c r="F20" s="163"/>
    </row>
  </sheetData>
  <mergeCells count="6">
    <mergeCell ref="A20:F20"/>
    <mergeCell ref="A15:F15"/>
    <mergeCell ref="A16:F16"/>
    <mergeCell ref="A17:F17"/>
    <mergeCell ref="A18:F18"/>
    <mergeCell ref="A19:F19"/>
  </mergeCells>
  <pageMargins left="0.7" right="0.7" top="1.4270833333333333" bottom="0.75" header="0.3" footer="0.3"/>
  <pageSetup orientation="portrait" r:id="rId1"/>
  <headerFooter>
    <oddHeader>&amp;L&amp;G&amp;C&amp;20Table B-10: Vangorda Pit 
Water Volumes&amp;R&amp;G</oddHeader>
    <oddFooter>&amp;L&amp;7&amp;Z&amp;F&amp;A
&amp;R&amp;7Pg &amp;P of &amp;N</oddFooter>
  </headerFooter>
  <legacyDrawingHF r:id="rId2"/>
</worksheet>
</file>

<file path=xl/worksheets/sheet11.xml><?xml version="1.0" encoding="utf-8"?>
<worksheet xmlns="http://schemas.openxmlformats.org/spreadsheetml/2006/main" xmlns:r="http://schemas.openxmlformats.org/officeDocument/2006/relationships">
  <sheetPr>
    <tabColor rgb="FFC00000"/>
  </sheetPr>
  <dimension ref="A1:D15"/>
  <sheetViews>
    <sheetView view="pageLayout" zoomScaleNormal="100" workbookViewId="0">
      <selection activeCell="C17" sqref="C17"/>
    </sheetView>
  </sheetViews>
  <sheetFormatPr defaultRowHeight="15"/>
  <cols>
    <col min="1" max="1" width="26.28515625" customWidth="1"/>
    <col min="2" max="2" width="29.5703125" customWidth="1"/>
    <col min="3" max="3" width="34.5703125" customWidth="1"/>
    <col min="4" max="9" width="7.7109375" customWidth="1"/>
    <col min="10" max="10" width="14.28515625" customWidth="1"/>
    <col min="11" max="18" width="7.7109375" customWidth="1"/>
    <col min="19" max="20" width="9.7109375" customWidth="1"/>
  </cols>
  <sheetData>
    <row r="1" spans="1:4" ht="16.5" thickTop="1" thickBot="1">
      <c r="A1" s="17" t="s">
        <v>19</v>
      </c>
      <c r="B1" s="2" t="s">
        <v>90</v>
      </c>
      <c r="C1" s="87" t="s">
        <v>91</v>
      </c>
      <c r="D1" s="1"/>
    </row>
    <row r="2" spans="1:4" ht="15.75" thickTop="1">
      <c r="A2" s="14" t="s">
        <v>21</v>
      </c>
      <c r="B2" s="15">
        <v>0.68</v>
      </c>
      <c r="C2" s="16">
        <v>21</v>
      </c>
      <c r="D2" s="1"/>
    </row>
    <row r="3" spans="1:4">
      <c r="A3" s="11" t="s">
        <v>22</v>
      </c>
      <c r="B3" s="12">
        <v>0.1</v>
      </c>
      <c r="C3" s="13">
        <v>2.9</v>
      </c>
      <c r="D3" s="1"/>
    </row>
    <row r="4" spans="1:4">
      <c r="A4" s="11" t="s">
        <v>23</v>
      </c>
      <c r="B4" s="12">
        <v>0.05</v>
      </c>
      <c r="C4" s="13">
        <v>1.6</v>
      </c>
      <c r="D4" s="1"/>
    </row>
    <row r="5" spans="1:4">
      <c r="A5" s="11" t="s">
        <v>24</v>
      </c>
      <c r="B5" s="12">
        <v>0.43</v>
      </c>
      <c r="C5" s="13">
        <v>13</v>
      </c>
      <c r="D5" s="1"/>
    </row>
    <row r="6" spans="1:4">
      <c r="A6" s="11" t="s">
        <v>9</v>
      </c>
      <c r="B6" s="12">
        <v>1</v>
      </c>
      <c r="C6" s="13">
        <v>31.1</v>
      </c>
      <c r="D6" s="1"/>
    </row>
    <row r="7" spans="1:4">
      <c r="A7" s="11" t="s">
        <v>25</v>
      </c>
      <c r="B7" s="12">
        <v>1.99</v>
      </c>
      <c r="C7" s="13">
        <v>59.7</v>
      </c>
      <c r="D7" s="1"/>
    </row>
    <row r="8" spans="1:4">
      <c r="A8" s="11" t="s">
        <v>26</v>
      </c>
      <c r="B8" s="12">
        <v>1.57</v>
      </c>
      <c r="C8" s="13">
        <v>48.7</v>
      </c>
      <c r="D8" s="1"/>
    </row>
    <row r="9" spans="1:4">
      <c r="A9" s="11" t="s">
        <v>27</v>
      </c>
      <c r="B9" s="12">
        <v>1.1299999999999999</v>
      </c>
      <c r="C9" s="13">
        <v>35</v>
      </c>
      <c r="D9" s="1"/>
    </row>
    <row r="10" spans="1:4">
      <c r="A10" s="11" t="s">
        <v>28</v>
      </c>
      <c r="B10" s="12">
        <v>0.8</v>
      </c>
      <c r="C10" s="13">
        <v>23.9</v>
      </c>
      <c r="D10" s="1"/>
    </row>
    <row r="11" spans="1:4">
      <c r="A11" s="11" t="s">
        <v>29</v>
      </c>
      <c r="B11" s="12">
        <v>0.73</v>
      </c>
      <c r="C11" s="13">
        <v>22.6</v>
      </c>
      <c r="D11" s="1"/>
    </row>
    <row r="12" spans="1:4">
      <c r="A12" s="11" t="s">
        <v>30</v>
      </c>
      <c r="B12" s="12">
        <v>0.82</v>
      </c>
      <c r="C12" s="13">
        <v>24.6</v>
      </c>
      <c r="D12" s="1"/>
    </row>
    <row r="13" spans="1:4" ht="15.75" thickBot="1">
      <c r="A13" s="84" t="s">
        <v>31</v>
      </c>
      <c r="B13" s="85" t="s">
        <v>32</v>
      </c>
      <c r="C13" s="86" t="s">
        <v>32</v>
      </c>
      <c r="D13" s="1"/>
    </row>
    <row r="14" spans="1:4" ht="15.75" thickBot="1">
      <c r="A14" s="83" t="s">
        <v>92</v>
      </c>
      <c r="B14" s="88">
        <v>0.85</v>
      </c>
      <c r="C14" s="89">
        <v>284.10000000000002</v>
      </c>
      <c r="D14" s="1"/>
    </row>
    <row r="15" spans="1:4" ht="15.75" thickTop="1"/>
  </sheetData>
  <pageMargins left="0.7" right="0.7" top="1.4270833333333333" bottom="0.75" header="0.3" footer="0.3"/>
  <pageSetup orientation="portrait" r:id="rId1"/>
  <headerFooter>
    <oddHeader>&amp;L&amp;G&amp;C&amp;"Arial,Regular"&amp;18Table B-11: Precipitation at
Grum Climate Station in 2010&amp;R&amp;G</oddHeader>
    <oddFooter>&amp;L&amp;"Arial,Regular"&amp;8&amp;Z&amp;F\&amp;A&amp;R&amp;"Arial,Regular"Pg &amp;P of &amp;N</oddFooter>
  </headerFooter>
  <legacyDrawingHF r:id="rId2"/>
</worksheet>
</file>

<file path=xl/worksheets/sheet2.xml><?xml version="1.0" encoding="utf-8"?>
<worksheet xmlns="http://schemas.openxmlformats.org/spreadsheetml/2006/main" xmlns:r="http://schemas.openxmlformats.org/officeDocument/2006/relationships">
  <sheetPr>
    <tabColor rgb="FFC00000"/>
  </sheetPr>
  <dimension ref="A1:N42"/>
  <sheetViews>
    <sheetView view="pageLayout" topLeftCell="A25" zoomScaleNormal="100" workbookViewId="0">
      <selection activeCell="A42" sqref="A42:N43"/>
    </sheetView>
  </sheetViews>
  <sheetFormatPr defaultRowHeight="15"/>
  <cols>
    <col min="1" max="1" width="7.7109375" customWidth="1"/>
    <col min="2" max="6" width="5.7109375" bestFit="1" customWidth="1"/>
    <col min="7" max="7" width="5.5703125" bestFit="1" customWidth="1"/>
    <col min="8" max="10" width="6.28515625" bestFit="1" customWidth="1"/>
    <col min="11" max="12" width="5.85546875" bestFit="1" customWidth="1"/>
    <col min="13" max="13" width="6.28515625" bestFit="1" customWidth="1"/>
    <col min="14" max="14" width="21.42578125" customWidth="1"/>
    <col min="15" max="21" width="7.7109375" customWidth="1"/>
    <col min="22" max="23" width="9.7109375" customWidth="1"/>
  </cols>
  <sheetData>
    <row r="1" spans="1:14" ht="32.25" customHeight="1" thickTop="1" thickBot="1">
      <c r="A1" s="27" t="s">
        <v>8</v>
      </c>
      <c r="B1" s="80" t="s">
        <v>85</v>
      </c>
      <c r="C1" s="80" t="s">
        <v>84</v>
      </c>
      <c r="D1" s="80" t="s">
        <v>83</v>
      </c>
      <c r="E1" s="80" t="s">
        <v>82</v>
      </c>
      <c r="F1" s="80" t="s">
        <v>81</v>
      </c>
      <c r="G1" s="80" t="s">
        <v>80</v>
      </c>
      <c r="H1" s="80" t="s">
        <v>79</v>
      </c>
      <c r="I1" s="80" t="s">
        <v>78</v>
      </c>
      <c r="J1" s="80" t="s">
        <v>77</v>
      </c>
      <c r="K1" s="80" t="s">
        <v>76</v>
      </c>
      <c r="L1" s="80" t="s">
        <v>75</v>
      </c>
      <c r="M1" s="80" t="s">
        <v>74</v>
      </c>
      <c r="N1" s="81" t="s">
        <v>10</v>
      </c>
    </row>
    <row r="2" spans="1:14" ht="15.75" thickTop="1">
      <c r="A2" s="72">
        <v>1978</v>
      </c>
      <c r="B2" s="28">
        <v>0.4</v>
      </c>
      <c r="C2" s="29" t="s">
        <v>11</v>
      </c>
      <c r="D2" s="28" t="s">
        <v>12</v>
      </c>
      <c r="E2" s="28">
        <v>4.0999999999999996</v>
      </c>
      <c r="F2" s="28">
        <v>11.6</v>
      </c>
      <c r="G2" s="28">
        <v>27</v>
      </c>
      <c r="H2" s="28">
        <v>38.1</v>
      </c>
      <c r="I2" s="28">
        <v>41.6</v>
      </c>
      <c r="J2" s="28">
        <v>7.8</v>
      </c>
      <c r="K2" s="28">
        <v>32.4</v>
      </c>
      <c r="L2" s="28">
        <v>20.2</v>
      </c>
      <c r="M2" s="28">
        <v>19</v>
      </c>
      <c r="N2" s="30"/>
    </row>
    <row r="3" spans="1:14">
      <c r="A3" s="73">
        <v>1979</v>
      </c>
      <c r="B3" s="18">
        <v>8.9</v>
      </c>
      <c r="C3" s="18">
        <v>18.3</v>
      </c>
      <c r="D3" s="18">
        <v>20.2</v>
      </c>
      <c r="E3" s="18">
        <v>6.7</v>
      </c>
      <c r="F3" s="18">
        <v>10.5</v>
      </c>
      <c r="G3" s="18">
        <v>68.2</v>
      </c>
      <c r="H3" s="18">
        <v>55.4</v>
      </c>
      <c r="I3" s="18">
        <v>13.8</v>
      </c>
      <c r="J3" s="18">
        <v>13.4</v>
      </c>
      <c r="K3" s="18">
        <v>11.6</v>
      </c>
      <c r="L3" s="18">
        <v>12.4</v>
      </c>
      <c r="M3" s="18">
        <v>34.4</v>
      </c>
      <c r="N3" s="20">
        <v>273.8</v>
      </c>
    </row>
    <row r="4" spans="1:14">
      <c r="A4" s="73">
        <v>1980</v>
      </c>
      <c r="B4" s="18">
        <v>19.7</v>
      </c>
      <c r="C4" s="18">
        <v>2.4</v>
      </c>
      <c r="D4" s="18">
        <v>11.7</v>
      </c>
      <c r="E4" s="18">
        <v>12.5</v>
      </c>
      <c r="F4" s="18">
        <v>10.5</v>
      </c>
      <c r="G4" s="18">
        <v>11.1</v>
      </c>
      <c r="H4" s="18">
        <v>95.4</v>
      </c>
      <c r="I4" s="18">
        <v>33.200000000000003</v>
      </c>
      <c r="J4" s="18">
        <v>46.7</v>
      </c>
      <c r="K4" s="19" t="s">
        <v>11</v>
      </c>
      <c r="L4" s="18">
        <v>21.3</v>
      </c>
      <c r="M4" s="18">
        <v>13.3</v>
      </c>
      <c r="N4" s="20"/>
    </row>
    <row r="5" spans="1:14">
      <c r="A5" s="73">
        <v>1981</v>
      </c>
      <c r="B5" s="18">
        <v>6.5</v>
      </c>
      <c r="C5" s="18">
        <v>23.1</v>
      </c>
      <c r="D5" s="18">
        <v>4</v>
      </c>
      <c r="E5" s="18">
        <v>4.5</v>
      </c>
      <c r="F5" s="18">
        <v>7.8</v>
      </c>
      <c r="G5" s="18">
        <v>42.8</v>
      </c>
      <c r="H5" s="18">
        <v>41.3</v>
      </c>
      <c r="I5" s="18">
        <v>22.5</v>
      </c>
      <c r="J5" s="18">
        <v>41.9</v>
      </c>
      <c r="K5" s="18">
        <v>21.5</v>
      </c>
      <c r="L5" s="18">
        <v>17</v>
      </c>
      <c r="M5" s="18">
        <v>5.4</v>
      </c>
      <c r="N5" s="20">
        <v>238.3</v>
      </c>
    </row>
    <row r="6" spans="1:14">
      <c r="A6" s="73">
        <v>1982</v>
      </c>
      <c r="B6" s="18">
        <v>10.199999999999999</v>
      </c>
      <c r="C6" s="18">
        <v>18</v>
      </c>
      <c r="D6" s="18">
        <v>9.5</v>
      </c>
      <c r="E6" s="18">
        <v>4.0999999999999996</v>
      </c>
      <c r="F6" s="18">
        <v>18.2</v>
      </c>
      <c r="G6" s="18">
        <v>14.3</v>
      </c>
      <c r="H6" s="18">
        <v>58.3</v>
      </c>
      <c r="I6" s="18">
        <v>47.3</v>
      </c>
      <c r="J6" s="18">
        <v>47.2</v>
      </c>
      <c r="K6" s="18">
        <v>42.3</v>
      </c>
      <c r="L6" s="18">
        <v>11.8</v>
      </c>
      <c r="M6" s="18">
        <v>13.6</v>
      </c>
      <c r="N6" s="20">
        <v>294.8</v>
      </c>
    </row>
    <row r="7" spans="1:14">
      <c r="A7" s="73">
        <v>1983</v>
      </c>
      <c r="B7" s="18">
        <v>35.700000000000003</v>
      </c>
      <c r="C7" s="18">
        <v>6.6</v>
      </c>
      <c r="D7" s="18">
        <v>9.8000000000000007</v>
      </c>
      <c r="E7" s="18">
        <v>2.2000000000000002</v>
      </c>
      <c r="F7" s="18">
        <v>20.6</v>
      </c>
      <c r="G7" s="18">
        <v>55.6</v>
      </c>
      <c r="H7" s="18">
        <v>49.1</v>
      </c>
      <c r="I7" s="18">
        <v>65.8</v>
      </c>
      <c r="J7" s="18">
        <v>21.2</v>
      </c>
      <c r="K7" s="18">
        <v>16.3</v>
      </c>
      <c r="L7" s="18">
        <v>11.4</v>
      </c>
      <c r="M7" s="18">
        <v>3.9</v>
      </c>
      <c r="N7" s="20">
        <v>298.2</v>
      </c>
    </row>
    <row r="8" spans="1:14">
      <c r="A8" s="73">
        <v>1984</v>
      </c>
      <c r="B8" s="18">
        <v>27.6</v>
      </c>
      <c r="C8" s="18">
        <v>24.1</v>
      </c>
      <c r="D8" s="18">
        <v>5.9</v>
      </c>
      <c r="E8" s="18">
        <v>2.4</v>
      </c>
      <c r="F8" s="18">
        <v>38.799999999999997</v>
      </c>
      <c r="G8" s="18">
        <v>49</v>
      </c>
      <c r="H8" s="18">
        <v>16.600000000000001</v>
      </c>
      <c r="I8" s="18">
        <v>64.900000000000006</v>
      </c>
      <c r="J8" s="18">
        <v>5.5</v>
      </c>
      <c r="K8" s="18">
        <v>10.8</v>
      </c>
      <c r="L8" s="18">
        <v>10.7</v>
      </c>
      <c r="M8" s="18">
        <v>22.5</v>
      </c>
      <c r="N8" s="20">
        <v>278.8</v>
      </c>
    </row>
    <row r="9" spans="1:14">
      <c r="A9" s="73">
        <v>1985</v>
      </c>
      <c r="B9" s="18">
        <v>22.5</v>
      </c>
      <c r="C9" s="18">
        <v>24.8</v>
      </c>
      <c r="D9" s="18">
        <v>2.2000000000000002</v>
      </c>
      <c r="E9" s="18">
        <v>13.8</v>
      </c>
      <c r="F9" s="18">
        <v>17.2</v>
      </c>
      <c r="G9" s="18">
        <v>28.1</v>
      </c>
      <c r="H9" s="18">
        <v>62.6</v>
      </c>
      <c r="I9" s="18">
        <v>80.8</v>
      </c>
      <c r="J9" s="18">
        <v>46.3</v>
      </c>
      <c r="K9" s="18">
        <v>20</v>
      </c>
      <c r="L9" s="18">
        <v>22.2</v>
      </c>
      <c r="M9" s="18">
        <v>26.1</v>
      </c>
      <c r="N9" s="20">
        <v>366.6</v>
      </c>
    </row>
    <row r="10" spans="1:14">
      <c r="A10" s="73">
        <v>1986</v>
      </c>
      <c r="B10" s="18">
        <v>8.4</v>
      </c>
      <c r="C10" s="18">
        <v>4.7</v>
      </c>
      <c r="D10" s="18">
        <v>34.6</v>
      </c>
      <c r="E10" s="18">
        <v>12.9</v>
      </c>
      <c r="F10" s="18">
        <v>35.1</v>
      </c>
      <c r="G10" s="18">
        <v>12.8</v>
      </c>
      <c r="H10" s="18">
        <v>81.8</v>
      </c>
      <c r="I10" s="18">
        <v>77.400000000000006</v>
      </c>
      <c r="J10" s="18">
        <v>44.4</v>
      </c>
      <c r="K10" s="18">
        <v>22.7</v>
      </c>
      <c r="L10" s="18">
        <v>15.9</v>
      </c>
      <c r="M10" s="18">
        <v>5.6</v>
      </c>
      <c r="N10" s="20">
        <v>356.3</v>
      </c>
    </row>
    <row r="11" spans="1:14">
      <c r="A11" s="73">
        <v>1987</v>
      </c>
      <c r="B11" s="18">
        <v>3.1</v>
      </c>
      <c r="C11" s="18">
        <v>14</v>
      </c>
      <c r="D11" s="18">
        <v>2.8</v>
      </c>
      <c r="E11" s="18">
        <v>10</v>
      </c>
      <c r="F11" s="18">
        <v>40.1</v>
      </c>
      <c r="G11" s="18">
        <v>50.8</v>
      </c>
      <c r="H11" s="18">
        <v>92.4</v>
      </c>
      <c r="I11" s="18">
        <v>63.5</v>
      </c>
      <c r="J11" s="18">
        <v>30.2</v>
      </c>
      <c r="K11" s="18">
        <v>26.6</v>
      </c>
      <c r="L11" s="18">
        <v>17.8</v>
      </c>
      <c r="M11" s="18">
        <v>6.2</v>
      </c>
      <c r="N11" s="20">
        <v>357.5</v>
      </c>
    </row>
    <row r="12" spans="1:14">
      <c r="A12" s="73">
        <v>1988</v>
      </c>
      <c r="B12" s="18">
        <v>7</v>
      </c>
      <c r="C12" s="18">
        <v>10.4</v>
      </c>
      <c r="D12" s="18">
        <v>17.2</v>
      </c>
      <c r="E12" s="18">
        <v>8.1999999999999993</v>
      </c>
      <c r="F12" s="18">
        <v>38</v>
      </c>
      <c r="G12" s="18">
        <v>37.299999999999997</v>
      </c>
      <c r="H12" s="18">
        <v>97.2</v>
      </c>
      <c r="I12" s="18">
        <v>25.5</v>
      </c>
      <c r="J12" s="18">
        <v>43.8</v>
      </c>
      <c r="K12" s="18">
        <v>29</v>
      </c>
      <c r="L12" s="18">
        <v>17.899999999999999</v>
      </c>
      <c r="M12" s="18">
        <v>16.5</v>
      </c>
      <c r="N12" s="20">
        <v>348</v>
      </c>
    </row>
    <row r="13" spans="1:14">
      <c r="A13" s="73">
        <v>1989</v>
      </c>
      <c r="B13" s="18">
        <v>19.8</v>
      </c>
      <c r="C13" s="18">
        <v>3.6</v>
      </c>
      <c r="D13" s="18">
        <v>19.8</v>
      </c>
      <c r="E13" s="18">
        <v>2</v>
      </c>
      <c r="F13" s="18">
        <v>17.899999999999999</v>
      </c>
      <c r="G13" s="18">
        <v>41</v>
      </c>
      <c r="H13" s="18">
        <v>51.7</v>
      </c>
      <c r="I13" s="18">
        <v>16.899999999999999</v>
      </c>
      <c r="J13" s="18">
        <v>30.8</v>
      </c>
      <c r="K13" s="18">
        <v>46.3</v>
      </c>
      <c r="L13" s="18">
        <v>39.799999999999997</v>
      </c>
      <c r="M13" s="18">
        <v>13.8</v>
      </c>
      <c r="N13" s="20">
        <v>303.39999999999998</v>
      </c>
    </row>
    <row r="14" spans="1:14">
      <c r="A14" s="73">
        <v>1990</v>
      </c>
      <c r="B14" s="18">
        <v>14.4</v>
      </c>
      <c r="C14" s="18">
        <v>25.8</v>
      </c>
      <c r="D14" s="18">
        <v>5</v>
      </c>
      <c r="E14" s="18">
        <v>7</v>
      </c>
      <c r="F14" s="18">
        <v>23.4</v>
      </c>
      <c r="G14" s="18">
        <v>45.4</v>
      </c>
      <c r="H14" s="18">
        <v>30</v>
      </c>
      <c r="I14" s="18">
        <v>64.400000000000006</v>
      </c>
      <c r="J14" s="18">
        <v>66.2</v>
      </c>
      <c r="K14" s="18">
        <v>22.7</v>
      </c>
      <c r="L14" s="18">
        <v>25.4</v>
      </c>
      <c r="M14" s="18">
        <v>24.8</v>
      </c>
      <c r="N14" s="20">
        <v>354.5</v>
      </c>
    </row>
    <row r="15" spans="1:14">
      <c r="A15" s="73">
        <v>1991</v>
      </c>
      <c r="B15" s="18">
        <v>17.2</v>
      </c>
      <c r="C15" s="18">
        <v>22.6</v>
      </c>
      <c r="D15" s="18">
        <v>16.600000000000001</v>
      </c>
      <c r="E15" s="18">
        <v>2.8</v>
      </c>
      <c r="F15" s="18">
        <v>22.4</v>
      </c>
      <c r="G15" s="18">
        <v>30.2</v>
      </c>
      <c r="H15" s="18">
        <v>115.4</v>
      </c>
      <c r="I15" s="18">
        <v>33</v>
      </c>
      <c r="J15" s="18">
        <v>48.2</v>
      </c>
      <c r="K15" s="18">
        <v>49.6</v>
      </c>
      <c r="L15" s="18">
        <v>43.4</v>
      </c>
      <c r="M15" s="18">
        <v>40</v>
      </c>
      <c r="N15" s="20">
        <v>441.4</v>
      </c>
    </row>
    <row r="16" spans="1:14">
      <c r="A16" s="73">
        <v>1992</v>
      </c>
      <c r="B16" s="18">
        <v>22.8</v>
      </c>
      <c r="C16" s="18">
        <v>24.6</v>
      </c>
      <c r="D16" s="18">
        <v>7.6</v>
      </c>
      <c r="E16" s="18">
        <v>15.8</v>
      </c>
      <c r="F16" s="18">
        <v>14.4</v>
      </c>
      <c r="G16" s="18">
        <v>11.4</v>
      </c>
      <c r="H16" s="18">
        <v>66.099999999999994</v>
      </c>
      <c r="I16" s="18">
        <v>34.4</v>
      </c>
      <c r="J16" s="18">
        <v>47.8</v>
      </c>
      <c r="K16" s="18">
        <v>13.8</v>
      </c>
      <c r="L16" s="18">
        <v>18.8</v>
      </c>
      <c r="M16" s="18">
        <v>13</v>
      </c>
      <c r="N16" s="20">
        <v>290.5</v>
      </c>
    </row>
    <row r="17" spans="1:14">
      <c r="A17" s="73">
        <v>1993</v>
      </c>
      <c r="B17" s="18">
        <v>22.2</v>
      </c>
      <c r="C17" s="18">
        <v>15</v>
      </c>
      <c r="D17" s="18">
        <v>1.6</v>
      </c>
      <c r="E17" s="18">
        <v>6</v>
      </c>
      <c r="F17" s="18">
        <v>76.7</v>
      </c>
      <c r="G17" s="18">
        <v>48.6</v>
      </c>
      <c r="H17" s="18">
        <v>50.2</v>
      </c>
      <c r="I17" s="18">
        <v>56</v>
      </c>
      <c r="J17" s="18">
        <v>50.8</v>
      </c>
      <c r="K17" s="18">
        <v>35.700000000000003</v>
      </c>
      <c r="L17" s="19" t="s">
        <v>11</v>
      </c>
      <c r="M17" s="19" t="s">
        <v>11</v>
      </c>
      <c r="N17" s="20"/>
    </row>
    <row r="18" spans="1:14">
      <c r="A18" s="73">
        <v>1994</v>
      </c>
      <c r="B18" s="18">
        <v>20.2</v>
      </c>
      <c r="C18" s="18">
        <v>8.4</v>
      </c>
      <c r="D18" s="18">
        <v>11.4</v>
      </c>
      <c r="E18" s="18">
        <v>5</v>
      </c>
      <c r="F18" s="18">
        <v>39.799999999999997</v>
      </c>
      <c r="G18" s="18">
        <v>24.2</v>
      </c>
      <c r="H18" s="18">
        <v>19.600000000000001</v>
      </c>
      <c r="I18" s="18">
        <v>25.2</v>
      </c>
      <c r="J18" s="18">
        <v>45.6</v>
      </c>
      <c r="K18" s="18">
        <v>41.6</v>
      </c>
      <c r="L18" s="18">
        <v>24.4</v>
      </c>
      <c r="M18" s="18">
        <v>8</v>
      </c>
      <c r="N18" s="20">
        <v>273.39999999999998</v>
      </c>
    </row>
    <row r="19" spans="1:14">
      <c r="A19" s="73">
        <v>1995</v>
      </c>
      <c r="B19" s="18">
        <v>8.4</v>
      </c>
      <c r="C19" s="18">
        <v>7.8</v>
      </c>
      <c r="D19" s="18">
        <v>18.399999999999999</v>
      </c>
      <c r="E19" s="18">
        <v>5.2</v>
      </c>
      <c r="F19" s="18">
        <v>10.9</v>
      </c>
      <c r="G19" s="18">
        <v>33.9</v>
      </c>
      <c r="H19" s="18">
        <v>73.400000000000006</v>
      </c>
      <c r="I19" s="18">
        <v>63.4</v>
      </c>
      <c r="J19" s="18">
        <v>28.8</v>
      </c>
      <c r="K19" s="18">
        <v>12.2</v>
      </c>
      <c r="L19" s="18">
        <v>22.3</v>
      </c>
      <c r="M19" s="18">
        <v>15.4</v>
      </c>
      <c r="N19" s="20">
        <v>300.10000000000002</v>
      </c>
    </row>
    <row r="20" spans="1:14">
      <c r="A20" s="73">
        <v>1996</v>
      </c>
      <c r="B20" s="18">
        <v>10.199999999999999</v>
      </c>
      <c r="C20" s="18">
        <v>9.1</v>
      </c>
      <c r="D20" s="18">
        <v>27.1</v>
      </c>
      <c r="E20" s="18">
        <v>7.2</v>
      </c>
      <c r="F20" s="18">
        <v>13.4</v>
      </c>
      <c r="G20" s="18">
        <v>20</v>
      </c>
      <c r="H20" s="18">
        <v>64.400000000000006</v>
      </c>
      <c r="I20" s="18">
        <v>70.8</v>
      </c>
      <c r="J20" s="18">
        <v>52.7</v>
      </c>
      <c r="K20" s="18">
        <v>34.799999999999997</v>
      </c>
      <c r="L20" s="18">
        <v>3.5</v>
      </c>
      <c r="M20" s="18">
        <v>5.9</v>
      </c>
      <c r="N20" s="20">
        <v>319.10000000000002</v>
      </c>
    </row>
    <row r="21" spans="1:14">
      <c r="A21" s="73">
        <v>1997</v>
      </c>
      <c r="B21" s="18">
        <v>6.6</v>
      </c>
      <c r="C21" s="18">
        <v>8.6999999999999993</v>
      </c>
      <c r="D21" s="18">
        <v>1.4</v>
      </c>
      <c r="E21" s="18">
        <v>14</v>
      </c>
      <c r="F21" s="18">
        <v>16.5</v>
      </c>
      <c r="G21" s="18">
        <v>39.299999999999997</v>
      </c>
      <c r="H21" s="18">
        <v>86.4</v>
      </c>
      <c r="I21" s="18">
        <v>33.200000000000003</v>
      </c>
      <c r="J21" s="18" t="s">
        <v>12</v>
      </c>
      <c r="K21" s="18">
        <v>25.2</v>
      </c>
      <c r="L21" s="18">
        <v>6.4</v>
      </c>
      <c r="M21" s="18">
        <v>12.4</v>
      </c>
      <c r="N21" s="20">
        <v>250.1</v>
      </c>
    </row>
    <row r="22" spans="1:14">
      <c r="A22" s="73">
        <v>1998</v>
      </c>
      <c r="B22" s="18">
        <v>7</v>
      </c>
      <c r="C22" s="18">
        <v>2.8</v>
      </c>
      <c r="D22" s="18">
        <v>4.8</v>
      </c>
      <c r="E22" s="18">
        <v>4.2</v>
      </c>
      <c r="F22" s="18">
        <v>14.4</v>
      </c>
      <c r="G22" s="18">
        <v>29.6</v>
      </c>
      <c r="H22" s="18">
        <v>19.2</v>
      </c>
      <c r="I22" s="18">
        <v>24.2</v>
      </c>
      <c r="J22" s="18">
        <v>23.4</v>
      </c>
      <c r="K22" s="18">
        <v>24</v>
      </c>
      <c r="L22" s="18">
        <v>4.5999999999999996</v>
      </c>
      <c r="M22" s="18">
        <v>8.1999999999999993</v>
      </c>
      <c r="N22" s="20">
        <v>166.4</v>
      </c>
    </row>
    <row r="23" spans="1:14">
      <c r="A23" s="73">
        <v>1999</v>
      </c>
      <c r="B23" s="18">
        <v>24.4</v>
      </c>
      <c r="C23" s="18">
        <v>10</v>
      </c>
      <c r="D23" s="18">
        <v>15.4</v>
      </c>
      <c r="E23" s="18">
        <v>1.8</v>
      </c>
      <c r="F23" s="18">
        <v>44.4</v>
      </c>
      <c r="G23" s="18">
        <v>64.8</v>
      </c>
      <c r="H23" s="18">
        <v>42</v>
      </c>
      <c r="I23" s="18">
        <v>33.799999999999997</v>
      </c>
      <c r="J23" s="18">
        <v>27</v>
      </c>
      <c r="K23" s="18">
        <v>22.4</v>
      </c>
      <c r="L23" s="18">
        <v>12.8</v>
      </c>
      <c r="M23" s="18">
        <v>21.6</v>
      </c>
      <c r="N23" s="20">
        <v>320.39999999999998</v>
      </c>
    </row>
    <row r="24" spans="1:14">
      <c r="A24" s="73">
        <v>2000</v>
      </c>
      <c r="B24" s="18">
        <v>12.2</v>
      </c>
      <c r="C24" s="18">
        <v>2</v>
      </c>
      <c r="D24" s="18" t="s">
        <v>12</v>
      </c>
      <c r="E24" s="18">
        <v>6</v>
      </c>
      <c r="F24" s="18">
        <v>9.6</v>
      </c>
      <c r="G24" s="18">
        <v>39.6</v>
      </c>
      <c r="H24" s="18">
        <v>48.1</v>
      </c>
      <c r="I24" s="18">
        <v>116.2</v>
      </c>
      <c r="J24" s="18">
        <v>102.2</v>
      </c>
      <c r="K24" s="18">
        <v>8.6</v>
      </c>
      <c r="L24" s="18">
        <v>19.399999999999999</v>
      </c>
      <c r="M24" s="18">
        <v>5.8</v>
      </c>
      <c r="N24" s="20">
        <v>369.7</v>
      </c>
    </row>
    <row r="25" spans="1:14">
      <c r="A25" s="73">
        <v>2001</v>
      </c>
      <c r="B25" s="18">
        <v>7.4</v>
      </c>
      <c r="C25" s="18">
        <v>3</v>
      </c>
      <c r="D25" s="18">
        <v>4</v>
      </c>
      <c r="E25" s="18">
        <v>14.6</v>
      </c>
      <c r="F25" s="18">
        <v>30.8</v>
      </c>
      <c r="G25" s="18">
        <v>35</v>
      </c>
      <c r="H25" s="18">
        <v>58.4</v>
      </c>
      <c r="I25" s="18">
        <v>14.2</v>
      </c>
      <c r="J25" s="18">
        <v>44.6</v>
      </c>
      <c r="K25" s="18">
        <v>28.6</v>
      </c>
      <c r="L25" s="18">
        <v>12.2</v>
      </c>
      <c r="M25" s="18">
        <v>15.4</v>
      </c>
      <c r="N25" s="20">
        <v>268.2</v>
      </c>
    </row>
    <row r="26" spans="1:14">
      <c r="A26" s="73">
        <v>2002</v>
      </c>
      <c r="B26" s="18">
        <v>9.1999999999999993</v>
      </c>
      <c r="C26" s="18">
        <v>5.8</v>
      </c>
      <c r="D26" s="18">
        <v>9</v>
      </c>
      <c r="E26" s="18">
        <v>7</v>
      </c>
      <c r="F26" s="18">
        <v>19.600000000000001</v>
      </c>
      <c r="G26" s="18">
        <v>19.399999999999999</v>
      </c>
      <c r="H26" s="18">
        <v>34.9</v>
      </c>
      <c r="I26" s="18">
        <v>64.099999999999994</v>
      </c>
      <c r="J26" s="18">
        <v>38.4</v>
      </c>
      <c r="K26" s="18">
        <v>18.2</v>
      </c>
      <c r="L26" s="18">
        <v>9.6</v>
      </c>
      <c r="M26" s="18">
        <v>9.4</v>
      </c>
      <c r="N26" s="20">
        <v>244.6</v>
      </c>
    </row>
    <row r="27" spans="1:14">
      <c r="A27" s="73">
        <v>2003</v>
      </c>
      <c r="B27" s="18">
        <v>22.4</v>
      </c>
      <c r="C27" s="18">
        <v>8</v>
      </c>
      <c r="D27" s="18">
        <v>16</v>
      </c>
      <c r="E27" s="18">
        <v>0.4</v>
      </c>
      <c r="F27" s="18">
        <v>7.6</v>
      </c>
      <c r="G27" s="18">
        <v>45.2</v>
      </c>
      <c r="H27" s="18">
        <v>63.2</v>
      </c>
      <c r="I27" s="18">
        <v>30.4</v>
      </c>
      <c r="J27" s="18">
        <v>30.8</v>
      </c>
      <c r="K27" s="18">
        <v>12.8</v>
      </c>
      <c r="L27" s="18">
        <v>32.799999999999997</v>
      </c>
      <c r="M27" s="18">
        <v>19.899999999999999</v>
      </c>
      <c r="N27" s="20">
        <v>289.5</v>
      </c>
    </row>
    <row r="28" spans="1:14">
      <c r="A28" s="73">
        <v>2004</v>
      </c>
      <c r="B28" s="18">
        <v>31.1</v>
      </c>
      <c r="C28" s="18">
        <v>11.4</v>
      </c>
      <c r="D28" s="18">
        <v>45</v>
      </c>
      <c r="E28" s="18">
        <v>4</v>
      </c>
      <c r="F28" s="18">
        <v>15.6</v>
      </c>
      <c r="G28" s="18">
        <v>34</v>
      </c>
      <c r="H28" s="18">
        <v>13.5</v>
      </c>
      <c r="I28" s="18">
        <v>38</v>
      </c>
      <c r="J28" s="18">
        <v>48.5</v>
      </c>
      <c r="K28" s="18">
        <v>33.6</v>
      </c>
      <c r="L28" s="18">
        <v>9.8000000000000007</v>
      </c>
      <c r="M28" s="18">
        <v>45</v>
      </c>
      <c r="N28" s="20">
        <v>329.5</v>
      </c>
    </row>
    <row r="29" spans="1:14">
      <c r="A29" s="73">
        <v>2005</v>
      </c>
      <c r="B29" s="18">
        <v>26.7</v>
      </c>
      <c r="C29" s="18">
        <v>12.4</v>
      </c>
      <c r="D29" s="18">
        <v>2.6</v>
      </c>
      <c r="E29" s="18">
        <v>19.5</v>
      </c>
      <c r="F29" s="18">
        <v>58.6</v>
      </c>
      <c r="G29" s="18">
        <v>41</v>
      </c>
      <c r="H29" s="18">
        <v>83.8</v>
      </c>
      <c r="I29" s="18">
        <v>38.6</v>
      </c>
      <c r="J29" s="18">
        <v>36.6</v>
      </c>
      <c r="K29" s="18">
        <v>13</v>
      </c>
      <c r="L29" s="18">
        <v>30</v>
      </c>
      <c r="M29" s="18">
        <v>10.8</v>
      </c>
      <c r="N29" s="20">
        <v>373.6</v>
      </c>
    </row>
    <row r="30" spans="1:14">
      <c r="A30" s="73">
        <v>2006</v>
      </c>
      <c r="B30" s="18">
        <v>11</v>
      </c>
      <c r="C30" s="18">
        <v>7</v>
      </c>
      <c r="D30" s="18">
        <v>18.5</v>
      </c>
      <c r="E30" s="18">
        <v>21.6</v>
      </c>
      <c r="F30" s="18">
        <v>16.2</v>
      </c>
      <c r="G30" s="18">
        <v>38</v>
      </c>
      <c r="H30" s="18">
        <v>33.4</v>
      </c>
      <c r="I30" s="18">
        <v>33.299999999999997</v>
      </c>
      <c r="J30" s="18">
        <v>35.6</v>
      </c>
      <c r="K30" s="18">
        <v>21</v>
      </c>
      <c r="L30" s="18">
        <v>33.1</v>
      </c>
      <c r="M30" s="18">
        <v>8.3000000000000007</v>
      </c>
      <c r="N30" s="20">
        <v>277</v>
      </c>
    </row>
    <row r="31" spans="1:14">
      <c r="A31" s="73">
        <v>2007</v>
      </c>
      <c r="B31" s="21">
        <v>16.399999999999999</v>
      </c>
      <c r="C31" s="21">
        <v>16.399999999999999</v>
      </c>
      <c r="D31" s="21">
        <v>14.4</v>
      </c>
      <c r="E31" s="21">
        <v>3.6</v>
      </c>
      <c r="F31" s="21">
        <v>11.4</v>
      </c>
      <c r="G31" s="21">
        <v>52</v>
      </c>
      <c r="H31" s="21">
        <v>43.5</v>
      </c>
      <c r="I31" s="21">
        <v>33.5</v>
      </c>
      <c r="J31" s="21">
        <v>50.7</v>
      </c>
      <c r="K31" s="21">
        <v>39.6</v>
      </c>
      <c r="L31" s="21">
        <v>13.4</v>
      </c>
      <c r="M31" s="21">
        <v>28</v>
      </c>
      <c r="N31" s="22">
        <v>322.89999999999998</v>
      </c>
    </row>
    <row r="32" spans="1:14">
      <c r="A32" s="73">
        <v>2008</v>
      </c>
      <c r="B32" s="19" t="s">
        <v>11</v>
      </c>
      <c r="C32" s="19" t="s">
        <v>11</v>
      </c>
      <c r="D32" s="19" t="s">
        <v>11</v>
      </c>
      <c r="E32" s="19" t="s">
        <v>11</v>
      </c>
      <c r="F32" s="19" t="s">
        <v>11</v>
      </c>
      <c r="G32" s="18">
        <v>68.599999999999994</v>
      </c>
      <c r="H32" s="18">
        <v>74.8</v>
      </c>
      <c r="I32" s="18">
        <v>99</v>
      </c>
      <c r="J32" s="18">
        <v>27.2</v>
      </c>
      <c r="K32" s="19" t="s">
        <v>11</v>
      </c>
      <c r="L32" s="19" t="s">
        <v>11</v>
      </c>
      <c r="M32" s="19" t="s">
        <v>11</v>
      </c>
      <c r="N32" s="20"/>
    </row>
    <row r="33" spans="1:14">
      <c r="A33" s="73">
        <v>2009</v>
      </c>
      <c r="B33" s="19" t="s">
        <v>11</v>
      </c>
      <c r="C33" s="21">
        <v>15.4</v>
      </c>
      <c r="D33" s="21">
        <v>20.3</v>
      </c>
      <c r="E33" s="21">
        <v>20.399999999999999</v>
      </c>
      <c r="F33" s="21">
        <v>19.899999999999999</v>
      </c>
      <c r="G33" s="21">
        <v>26.1</v>
      </c>
      <c r="H33" s="21">
        <v>16.8</v>
      </c>
      <c r="I33" s="21">
        <v>62.4</v>
      </c>
      <c r="J33" s="21">
        <v>28.2</v>
      </c>
      <c r="K33" s="19" t="s">
        <v>11</v>
      </c>
      <c r="L33" s="19" t="s">
        <v>11</v>
      </c>
      <c r="M33" s="19" t="s">
        <v>11</v>
      </c>
      <c r="N33" s="22"/>
    </row>
    <row r="34" spans="1:14" ht="15.75" thickBot="1">
      <c r="A34" s="74">
        <v>2010</v>
      </c>
      <c r="B34" s="33">
        <v>20.3</v>
      </c>
      <c r="C34" s="33">
        <v>5.6</v>
      </c>
      <c r="D34" s="33">
        <v>9</v>
      </c>
      <c r="E34" s="33">
        <v>3.4</v>
      </c>
      <c r="F34" s="33">
        <v>15</v>
      </c>
      <c r="G34" s="33">
        <v>45.6</v>
      </c>
      <c r="H34" s="33">
        <v>37.4</v>
      </c>
      <c r="I34" s="33">
        <v>29</v>
      </c>
      <c r="J34" s="33">
        <v>30.8</v>
      </c>
      <c r="K34" s="33">
        <v>16.399999999999999</v>
      </c>
      <c r="L34" s="33">
        <v>29.2</v>
      </c>
      <c r="M34" s="33">
        <v>12.8</v>
      </c>
      <c r="N34" s="34">
        <v>254.5</v>
      </c>
    </row>
    <row r="35" spans="1:14">
      <c r="A35" s="75" t="s">
        <v>13</v>
      </c>
      <c r="B35" s="31">
        <v>35.700000000000003</v>
      </c>
      <c r="C35" s="31">
        <v>25.8</v>
      </c>
      <c r="D35" s="31">
        <v>45</v>
      </c>
      <c r="E35" s="31">
        <v>21.6</v>
      </c>
      <c r="F35" s="31">
        <v>76.7</v>
      </c>
      <c r="G35" s="31">
        <v>68.2</v>
      </c>
      <c r="H35" s="31">
        <v>115.4</v>
      </c>
      <c r="I35" s="31">
        <v>116.2</v>
      </c>
      <c r="J35" s="31">
        <v>102.2</v>
      </c>
      <c r="K35" s="31">
        <v>49.6</v>
      </c>
      <c r="L35" s="31">
        <v>43.4</v>
      </c>
      <c r="M35" s="31">
        <v>45</v>
      </c>
      <c r="N35" s="32">
        <v>441.4</v>
      </c>
    </row>
    <row r="36" spans="1:14">
      <c r="A36" s="76" t="s">
        <v>8</v>
      </c>
      <c r="B36" s="21">
        <v>1983</v>
      </c>
      <c r="C36" s="21">
        <v>1990</v>
      </c>
      <c r="D36" s="21">
        <v>2004</v>
      </c>
      <c r="E36" s="21">
        <v>2005</v>
      </c>
      <c r="F36" s="21">
        <v>1993</v>
      </c>
      <c r="G36" s="21">
        <v>1979</v>
      </c>
      <c r="H36" s="21">
        <v>1991</v>
      </c>
      <c r="I36" s="21">
        <v>2000</v>
      </c>
      <c r="J36" s="21">
        <v>2000</v>
      </c>
      <c r="K36" s="21">
        <v>1991</v>
      </c>
      <c r="L36" s="21">
        <v>1991</v>
      </c>
      <c r="M36" s="21">
        <v>2004</v>
      </c>
      <c r="N36" s="22">
        <v>1991</v>
      </c>
    </row>
    <row r="37" spans="1:14">
      <c r="A37" s="77" t="s">
        <v>14</v>
      </c>
      <c r="B37" s="23">
        <v>15.5</v>
      </c>
      <c r="C37" s="23">
        <v>12</v>
      </c>
      <c r="D37" s="23">
        <v>12.9</v>
      </c>
      <c r="E37" s="23">
        <v>7.9</v>
      </c>
      <c r="F37" s="23">
        <v>23.3</v>
      </c>
      <c r="G37" s="23">
        <v>37.299999999999997</v>
      </c>
      <c r="H37" s="23">
        <v>55</v>
      </c>
      <c r="I37" s="23">
        <v>47</v>
      </c>
      <c r="J37" s="23">
        <v>38.9</v>
      </c>
      <c r="K37" s="23">
        <v>25.1</v>
      </c>
      <c r="L37" s="23">
        <v>19</v>
      </c>
      <c r="M37" s="23">
        <v>16.2</v>
      </c>
      <c r="N37" s="24">
        <v>307.60000000000002</v>
      </c>
    </row>
    <row r="38" spans="1:14">
      <c r="A38" s="77" t="s">
        <v>15</v>
      </c>
      <c r="B38" s="23">
        <v>0.4</v>
      </c>
      <c r="C38" s="23">
        <v>2</v>
      </c>
      <c r="D38" s="23">
        <v>1.4</v>
      </c>
      <c r="E38" s="23">
        <v>0.4</v>
      </c>
      <c r="F38" s="23">
        <v>7.6</v>
      </c>
      <c r="G38" s="23">
        <v>11.1</v>
      </c>
      <c r="H38" s="23">
        <v>13.5</v>
      </c>
      <c r="I38" s="23">
        <v>13.8</v>
      </c>
      <c r="J38" s="23">
        <v>5.5</v>
      </c>
      <c r="K38" s="23">
        <v>8.6</v>
      </c>
      <c r="L38" s="23">
        <v>3.5</v>
      </c>
      <c r="M38" s="23">
        <v>3.9</v>
      </c>
      <c r="N38" s="24">
        <v>166.4</v>
      </c>
    </row>
    <row r="39" spans="1:14">
      <c r="A39" s="76" t="s">
        <v>8</v>
      </c>
      <c r="B39" s="21">
        <v>1978</v>
      </c>
      <c r="C39" s="21">
        <v>2000</v>
      </c>
      <c r="D39" s="21">
        <v>1978</v>
      </c>
      <c r="E39" s="21">
        <v>2003</v>
      </c>
      <c r="F39" s="21">
        <v>2003</v>
      </c>
      <c r="G39" s="21">
        <v>1980</v>
      </c>
      <c r="H39" s="21">
        <v>2004</v>
      </c>
      <c r="I39" s="21">
        <v>1979</v>
      </c>
      <c r="J39" s="21">
        <v>1997</v>
      </c>
      <c r="K39" s="21">
        <v>2000</v>
      </c>
      <c r="L39" s="21">
        <v>1996</v>
      </c>
      <c r="M39" s="21">
        <v>1983</v>
      </c>
      <c r="N39" s="22">
        <v>1998</v>
      </c>
    </row>
    <row r="40" spans="1:14" ht="15.75" thickBot="1">
      <c r="A40" s="78" t="s">
        <v>16</v>
      </c>
      <c r="B40" s="25">
        <v>8.8000000000000007</v>
      </c>
      <c r="C40" s="25">
        <v>7.5</v>
      </c>
      <c r="D40" s="25">
        <v>10.1</v>
      </c>
      <c r="E40" s="25">
        <v>5.8</v>
      </c>
      <c r="F40" s="25">
        <v>15.9</v>
      </c>
      <c r="G40" s="25">
        <v>15.5</v>
      </c>
      <c r="H40" s="25">
        <v>26.2</v>
      </c>
      <c r="I40" s="25">
        <v>24.7</v>
      </c>
      <c r="J40" s="25">
        <v>17.8</v>
      </c>
      <c r="K40" s="25">
        <v>11.3</v>
      </c>
      <c r="L40" s="25">
        <v>10</v>
      </c>
      <c r="M40" s="25">
        <v>10.4</v>
      </c>
      <c r="N40" s="26">
        <v>54.6</v>
      </c>
    </row>
    <row r="41" spans="1:14" ht="30" customHeight="1" thickTop="1">
      <c r="A41" s="154" t="s">
        <v>17</v>
      </c>
      <c r="B41" s="154"/>
      <c r="C41" s="154"/>
      <c r="D41" s="154"/>
      <c r="E41" s="154"/>
      <c r="F41" s="154"/>
      <c r="G41" s="154"/>
      <c r="H41" s="154"/>
      <c r="I41" s="154"/>
      <c r="J41" s="154"/>
      <c r="K41" s="154"/>
      <c r="L41" s="154"/>
      <c r="M41" s="154"/>
      <c r="N41" s="154"/>
    </row>
    <row r="42" spans="1:14" ht="59.25" customHeight="1">
      <c r="A42" s="153" t="s">
        <v>18</v>
      </c>
      <c r="B42" s="153"/>
      <c r="C42" s="153"/>
      <c r="D42" s="153"/>
      <c r="E42" s="153"/>
      <c r="F42" s="153"/>
      <c r="G42" s="153"/>
      <c r="H42" s="153"/>
      <c r="I42" s="153"/>
      <c r="J42" s="153"/>
      <c r="K42" s="153"/>
      <c r="L42" s="153"/>
      <c r="M42" s="153"/>
      <c r="N42" s="153"/>
    </row>
  </sheetData>
  <mergeCells count="2">
    <mergeCell ref="A42:N42"/>
    <mergeCell ref="A41:N41"/>
  </mergeCells>
  <pageMargins left="0.7" right="0.7" top="1.4270833333333333" bottom="0.75" header="0.3" footer="0.3"/>
  <pageSetup scale="90" orientation="portrait" r:id="rId1"/>
  <headerFooter>
    <oddHeader>&amp;L&amp;G&amp;C&amp;"Arial,Regular"&amp;18Table B-2: Precipitation at Faro 
Airport from 1978 to 2010&amp;R&amp;G</oddHeader>
    <oddFooter>&amp;L&amp;"Arial,Regular"&amp;8&amp;Z&amp;F\&amp;A&amp;R&amp;"Arial,Regular"&amp;10Pg &amp;P of &amp;N</oddFooter>
  </headerFooter>
  <legacyDrawingHF r:id="rId2"/>
</worksheet>
</file>

<file path=xl/worksheets/sheet3.xml><?xml version="1.0" encoding="utf-8"?>
<worksheet xmlns="http://schemas.openxmlformats.org/spreadsheetml/2006/main" xmlns:r="http://schemas.openxmlformats.org/officeDocument/2006/relationships">
  <sheetPr>
    <tabColor rgb="FFC00000"/>
  </sheetPr>
  <dimension ref="A1:D15"/>
  <sheetViews>
    <sheetView view="pageLayout" zoomScaleNormal="100" workbookViewId="0">
      <selection activeCell="B16" sqref="B16"/>
    </sheetView>
  </sheetViews>
  <sheetFormatPr defaultRowHeight="15"/>
  <cols>
    <col min="1" max="1" width="26.28515625" customWidth="1"/>
    <col min="2" max="2" width="29.5703125" customWidth="1"/>
    <col min="3" max="3" width="34.5703125" customWidth="1"/>
    <col min="4" max="9" width="7.7109375" customWidth="1"/>
    <col min="10" max="10" width="14.28515625" customWidth="1"/>
    <col min="11" max="18" width="7.7109375" customWidth="1"/>
    <col min="19" max="20" width="9.7109375" customWidth="1"/>
  </cols>
  <sheetData>
    <row r="1" spans="1:4" ht="31.5" thickTop="1" thickBot="1">
      <c r="A1" s="107" t="s">
        <v>19</v>
      </c>
      <c r="B1" s="108" t="s">
        <v>20</v>
      </c>
      <c r="C1" s="109" t="s">
        <v>33</v>
      </c>
      <c r="D1" s="1"/>
    </row>
    <row r="2" spans="1:4" ht="15.75" thickTop="1">
      <c r="A2" s="110" t="s">
        <v>21</v>
      </c>
      <c r="B2" s="111">
        <v>0.65</v>
      </c>
      <c r="C2" s="112">
        <v>20</v>
      </c>
      <c r="D2" s="1"/>
    </row>
    <row r="3" spans="1:4">
      <c r="A3" s="113" t="s">
        <v>22</v>
      </c>
      <c r="B3" s="114">
        <v>0.15</v>
      </c>
      <c r="C3" s="115">
        <v>4.0999999999999996</v>
      </c>
      <c r="D3" s="1"/>
    </row>
    <row r="4" spans="1:4">
      <c r="A4" s="113" t="s">
        <v>23</v>
      </c>
      <c r="B4" s="114">
        <v>0.28999999999999998</v>
      </c>
      <c r="C4" s="115">
        <v>8</v>
      </c>
      <c r="D4" s="1"/>
    </row>
    <row r="5" spans="1:4">
      <c r="A5" s="113" t="s">
        <v>24</v>
      </c>
      <c r="B5" s="114">
        <v>0.85</v>
      </c>
      <c r="C5" s="115">
        <v>25.6</v>
      </c>
      <c r="D5" s="1"/>
    </row>
    <row r="6" spans="1:4">
      <c r="A6" s="113" t="s">
        <v>9</v>
      </c>
      <c r="B6" s="114">
        <v>1.33</v>
      </c>
      <c r="C6" s="115">
        <v>41.3</v>
      </c>
      <c r="D6" s="1"/>
    </row>
    <row r="7" spans="1:4">
      <c r="A7" s="113" t="s">
        <v>25</v>
      </c>
      <c r="B7" s="114">
        <v>1.22</v>
      </c>
      <c r="C7" s="115">
        <v>36.700000000000003</v>
      </c>
      <c r="D7" s="1"/>
    </row>
    <row r="8" spans="1:4">
      <c r="A8" s="113" t="s">
        <v>26</v>
      </c>
      <c r="B8" s="114">
        <v>0.68</v>
      </c>
      <c r="C8" s="115">
        <v>21.2</v>
      </c>
      <c r="D8" s="1"/>
    </row>
    <row r="9" spans="1:4">
      <c r="A9" s="113" t="s">
        <v>27</v>
      </c>
      <c r="B9" s="114">
        <v>0.97</v>
      </c>
      <c r="C9" s="115">
        <v>30.2</v>
      </c>
      <c r="D9" s="1"/>
    </row>
    <row r="10" spans="1:4">
      <c r="A10" s="113" t="s">
        <v>28</v>
      </c>
      <c r="B10" s="114">
        <v>1.29</v>
      </c>
      <c r="C10" s="115">
        <v>38.799999999999997</v>
      </c>
      <c r="D10" s="1"/>
    </row>
    <row r="11" spans="1:4">
      <c r="A11" s="113" t="s">
        <v>29</v>
      </c>
      <c r="B11" s="114">
        <v>0.56999999999999995</v>
      </c>
      <c r="C11" s="115">
        <v>17.7</v>
      </c>
      <c r="D11" s="1"/>
    </row>
    <row r="12" spans="1:4">
      <c r="A12" s="113" t="s">
        <v>30</v>
      </c>
      <c r="B12" s="114">
        <v>0.74</v>
      </c>
      <c r="C12" s="115">
        <v>22.1</v>
      </c>
      <c r="D12" s="1"/>
    </row>
    <row r="13" spans="1:4">
      <c r="A13" s="113" t="s">
        <v>31</v>
      </c>
      <c r="B13" s="114" t="s">
        <v>32</v>
      </c>
      <c r="C13" s="115" t="s">
        <v>32</v>
      </c>
      <c r="D13" s="1"/>
    </row>
    <row r="14" spans="1:4" ht="15.75" thickBot="1">
      <c r="A14" s="116" t="s">
        <v>0</v>
      </c>
      <c r="B14" s="117">
        <v>0.8</v>
      </c>
      <c r="C14" s="118">
        <v>266.60000000000002</v>
      </c>
      <c r="D14" s="1"/>
    </row>
    <row r="15" spans="1:4" ht="15.75" thickTop="1"/>
  </sheetData>
  <pageMargins left="0.7" right="0.7" top="1.4270833333333333" bottom="0.75" header="0.3" footer="0.3"/>
  <pageSetup orientation="portrait" r:id="rId1"/>
  <headerFooter>
    <oddHeader>&amp;L&amp;G&amp;C&amp;"Arial,Regular"&amp;18Table B-3: Precipitation at Faro 
Rock Dump 2010&amp;R&amp;G</oddHeader>
    <oddFooter>&amp;L&amp;"Arial,Regular"&amp;8&amp;Z&amp;F\&amp;A&amp;R&amp;"Arial,Regular"&amp;10Pg &amp;P of &amp;N</oddFooter>
  </headerFooter>
  <legacyDrawingHF r:id="rId2"/>
</worksheet>
</file>

<file path=xl/worksheets/sheet4.xml><?xml version="1.0" encoding="utf-8"?>
<worksheet xmlns="http://schemas.openxmlformats.org/spreadsheetml/2006/main" xmlns:r="http://schemas.openxmlformats.org/officeDocument/2006/relationships">
  <sheetPr>
    <tabColor rgb="FFC00000"/>
  </sheetPr>
  <dimension ref="E1:G27"/>
  <sheetViews>
    <sheetView view="pageLayout" zoomScaleNormal="100" workbookViewId="0">
      <selection activeCell="F5" sqref="F5"/>
    </sheetView>
  </sheetViews>
  <sheetFormatPr defaultRowHeight="15"/>
  <cols>
    <col min="1" max="3" width="7.7109375" customWidth="1"/>
    <col min="4" max="4" width="7.42578125" customWidth="1"/>
    <col min="5" max="5" width="13.85546875" customWidth="1"/>
    <col min="6" max="6" width="15.7109375" customWidth="1"/>
    <col min="7" max="9" width="7.7109375" customWidth="1"/>
    <col min="10" max="10" width="14.28515625" customWidth="1"/>
    <col min="11" max="18" width="7.7109375" customWidth="1"/>
    <col min="19" max="20" width="9.7109375" customWidth="1"/>
  </cols>
  <sheetData>
    <row r="1" spans="5:7" ht="24" customHeight="1" thickTop="1">
      <c r="E1" s="155" t="s">
        <v>8</v>
      </c>
      <c r="F1" s="157" t="s">
        <v>34</v>
      </c>
      <c r="G1" s="3"/>
    </row>
    <row r="2" spans="5:7" ht="15.75" thickBot="1">
      <c r="E2" s="156"/>
      <c r="F2" s="158"/>
      <c r="G2" s="3"/>
    </row>
    <row r="3" spans="5:7" ht="15.75" thickTop="1">
      <c r="E3" s="65">
        <v>1995</v>
      </c>
      <c r="F3" s="7">
        <v>139000</v>
      </c>
      <c r="G3" s="3"/>
    </row>
    <row r="4" spans="5:7">
      <c r="E4" s="66">
        <v>1996</v>
      </c>
      <c r="F4" s="8">
        <v>75000</v>
      </c>
      <c r="G4" s="3"/>
    </row>
    <row r="5" spans="5:7">
      <c r="E5" s="66">
        <v>1997</v>
      </c>
      <c r="F5" s="8">
        <v>51000</v>
      </c>
      <c r="G5" s="3"/>
    </row>
    <row r="6" spans="5:7">
      <c r="E6" s="66">
        <v>1998</v>
      </c>
      <c r="F6" s="8">
        <v>43000</v>
      </c>
      <c r="G6" s="3"/>
    </row>
    <row r="7" spans="5:7">
      <c r="E7" s="66">
        <v>1999</v>
      </c>
      <c r="F7" s="8">
        <v>73500</v>
      </c>
      <c r="G7" s="3"/>
    </row>
    <row r="8" spans="5:7">
      <c r="E8" s="66">
        <v>2000</v>
      </c>
      <c r="F8" s="8">
        <v>64500</v>
      </c>
      <c r="G8" s="3"/>
    </row>
    <row r="9" spans="5:7">
      <c r="E9" s="66">
        <v>2001</v>
      </c>
      <c r="F9" s="8">
        <v>157500</v>
      </c>
      <c r="G9" s="3"/>
    </row>
    <row r="10" spans="5:7">
      <c r="E10" s="66">
        <v>2002</v>
      </c>
      <c r="F10" s="8">
        <v>99500</v>
      </c>
      <c r="G10" s="3"/>
    </row>
    <row r="11" spans="5:7">
      <c r="E11" s="66">
        <v>2003</v>
      </c>
      <c r="F11" s="8">
        <v>135000</v>
      </c>
      <c r="G11" s="3"/>
    </row>
    <row r="12" spans="5:7">
      <c r="E12" s="66">
        <v>2004</v>
      </c>
      <c r="F12" s="8">
        <v>66500</v>
      </c>
      <c r="G12" s="3"/>
    </row>
    <row r="13" spans="5:7">
      <c r="E13" s="66">
        <v>2005</v>
      </c>
      <c r="F13" s="8">
        <v>101500</v>
      </c>
      <c r="G13" s="3"/>
    </row>
    <row r="14" spans="5:7">
      <c r="E14" s="66">
        <v>2006</v>
      </c>
      <c r="F14" s="8">
        <v>75250</v>
      </c>
      <c r="G14" s="3"/>
    </row>
    <row r="15" spans="5:7">
      <c r="E15" s="66">
        <v>2007</v>
      </c>
      <c r="F15" s="8">
        <v>69230</v>
      </c>
      <c r="G15" s="3"/>
    </row>
    <row r="16" spans="5:7">
      <c r="E16" s="66">
        <v>2008</v>
      </c>
      <c r="F16" s="8">
        <v>65210</v>
      </c>
      <c r="G16" s="3"/>
    </row>
    <row r="17" spans="5:7">
      <c r="E17" s="66">
        <v>2009</v>
      </c>
      <c r="F17" s="8">
        <v>100175</v>
      </c>
      <c r="G17" s="3"/>
    </row>
    <row r="18" spans="5:7" ht="15.75" thickBot="1">
      <c r="E18" s="67">
        <v>2010</v>
      </c>
      <c r="F18" s="9">
        <v>67158</v>
      </c>
      <c r="G18" s="3"/>
    </row>
    <row r="19" spans="5:7" ht="15.75" thickTop="1"/>
    <row r="25" spans="5:7" ht="40.5" customHeight="1"/>
    <row r="26" spans="5:7" ht="15" customHeight="1"/>
    <row r="27" spans="5:7" ht="15" customHeight="1"/>
  </sheetData>
  <mergeCells count="2">
    <mergeCell ref="E1:E2"/>
    <mergeCell ref="F1:F2"/>
  </mergeCells>
  <pageMargins left="0.7" right="0.7" top="1.4270833333333333" bottom="0.75" header="0.3" footer="0.3"/>
  <pageSetup orientation="portrait" r:id="rId1"/>
  <headerFooter>
    <oddHeader>&amp;L&amp;G&amp;C&amp;"Arial,Regular"&amp;18Table B-4: Zone II 
Volume Pumped (1995 to 2010) &amp;R&amp;G</oddHeader>
    <oddFooter>&amp;L&amp;"Arial,Regular"&amp;8&amp;Z&amp;F\&amp;A&amp;R&amp;"Arial,Regular"&amp;10Pg &amp;P of &amp;N</oddFooter>
  </headerFooter>
  <legacyDrawingHF r:id="rId2"/>
</worksheet>
</file>

<file path=xl/worksheets/sheet5.xml><?xml version="1.0" encoding="utf-8"?>
<worksheet xmlns="http://schemas.openxmlformats.org/spreadsheetml/2006/main" xmlns:r="http://schemas.openxmlformats.org/officeDocument/2006/relationships">
  <sheetPr>
    <tabColor rgb="FFC00000"/>
  </sheetPr>
  <dimension ref="A1:H15"/>
  <sheetViews>
    <sheetView view="pageLayout" zoomScaleNormal="100" workbookViewId="0">
      <selection activeCell="C16" sqref="C16"/>
    </sheetView>
  </sheetViews>
  <sheetFormatPr defaultRowHeight="15"/>
  <cols>
    <col min="1" max="1" width="10" bestFit="1" customWidth="1"/>
    <col min="2" max="2" width="11.85546875" customWidth="1"/>
    <col min="3" max="3" width="13.140625" customWidth="1"/>
    <col min="4" max="4" width="10" customWidth="1"/>
    <col min="5" max="5" width="13.140625" customWidth="1"/>
    <col min="6" max="6" width="9.42578125" customWidth="1"/>
    <col min="7" max="7" width="9.85546875" customWidth="1"/>
    <col min="8" max="8" width="12.5703125" customWidth="1"/>
    <col min="9" max="10" width="7.7109375" customWidth="1"/>
    <col min="11" max="12" width="9.7109375" customWidth="1"/>
  </cols>
  <sheetData>
    <row r="1" spans="1:8" ht="45" customHeight="1" thickTop="1" thickBot="1">
      <c r="A1" s="49" t="s">
        <v>19</v>
      </c>
      <c r="B1" s="50" t="s">
        <v>38</v>
      </c>
      <c r="C1" s="50" t="s">
        <v>39</v>
      </c>
      <c r="D1" s="50" t="s">
        <v>40</v>
      </c>
      <c r="E1" s="50" t="s">
        <v>41</v>
      </c>
      <c r="F1" s="50" t="s">
        <v>68</v>
      </c>
      <c r="G1" s="50" t="s">
        <v>36</v>
      </c>
      <c r="H1" s="51" t="s">
        <v>42</v>
      </c>
    </row>
    <row r="2" spans="1:8" ht="15.75" thickTop="1">
      <c r="A2" s="68" t="s">
        <v>21</v>
      </c>
      <c r="B2" s="52">
        <v>0</v>
      </c>
      <c r="C2" s="52">
        <v>0</v>
      </c>
      <c r="D2" s="100">
        <v>6602</v>
      </c>
      <c r="E2" s="100">
        <v>98903</v>
      </c>
      <c r="F2" s="106">
        <v>0.20421600000000001</v>
      </c>
      <c r="G2" s="52">
        <v>0.67</v>
      </c>
      <c r="H2" s="100">
        <v>105506</v>
      </c>
    </row>
    <row r="3" spans="1:8">
      <c r="A3" s="69" t="s">
        <v>22</v>
      </c>
      <c r="B3" s="53">
        <v>0</v>
      </c>
      <c r="C3" s="53">
        <v>0</v>
      </c>
      <c r="D3" s="100">
        <v>5736</v>
      </c>
      <c r="E3" s="100">
        <v>61783</v>
      </c>
      <c r="F3" s="106">
        <v>0.13106400000000001</v>
      </c>
      <c r="G3" s="53">
        <v>0.43</v>
      </c>
      <c r="H3" s="100">
        <v>67519</v>
      </c>
    </row>
    <row r="4" spans="1:8">
      <c r="A4" s="69" t="s">
        <v>23</v>
      </c>
      <c r="B4" s="53">
        <v>0</v>
      </c>
      <c r="C4" s="53">
        <v>0</v>
      </c>
      <c r="D4" s="100">
        <v>5477</v>
      </c>
      <c r="E4" s="100">
        <v>110995</v>
      </c>
      <c r="F4" s="106">
        <v>0.22250400000000001</v>
      </c>
      <c r="G4" s="53">
        <v>0.73</v>
      </c>
      <c r="H4" s="100">
        <v>116472</v>
      </c>
    </row>
    <row r="5" spans="1:8">
      <c r="A5" s="69" t="s">
        <v>24</v>
      </c>
      <c r="B5" s="100">
        <v>108835</v>
      </c>
      <c r="C5" s="53">
        <v>0</v>
      </c>
      <c r="D5" s="100">
        <v>6415</v>
      </c>
      <c r="E5" s="100">
        <v>161681</v>
      </c>
      <c r="F5" s="106">
        <v>0.112776</v>
      </c>
      <c r="G5" s="53">
        <v>0.37</v>
      </c>
      <c r="H5" s="100">
        <v>59261</v>
      </c>
    </row>
    <row r="6" spans="1:8">
      <c r="A6" s="69" t="s">
        <v>9</v>
      </c>
      <c r="B6" s="100">
        <v>369464</v>
      </c>
      <c r="C6" s="100">
        <v>41030</v>
      </c>
      <c r="D6" s="100">
        <v>6220</v>
      </c>
      <c r="E6" s="100">
        <v>193667</v>
      </c>
      <c r="F6" s="106">
        <v>-0.24688800000000002</v>
      </c>
      <c r="G6" s="53">
        <v>-0.81</v>
      </c>
      <c r="H6" s="100">
        <v>-128547</v>
      </c>
    </row>
    <row r="7" spans="1:8">
      <c r="A7" s="69" t="s">
        <v>25</v>
      </c>
      <c r="B7" s="100">
        <v>592519</v>
      </c>
      <c r="C7" s="100">
        <v>2866</v>
      </c>
      <c r="D7" s="100">
        <v>6013</v>
      </c>
      <c r="E7" s="100">
        <v>315351</v>
      </c>
      <c r="F7" s="106">
        <v>-0.51511200000000001</v>
      </c>
      <c r="G7" s="53">
        <v>-1.69</v>
      </c>
      <c r="H7" s="100">
        <v>-268288</v>
      </c>
    </row>
    <row r="8" spans="1:8">
      <c r="A8" s="69" t="s">
        <v>26</v>
      </c>
      <c r="B8" s="100">
        <v>529051</v>
      </c>
      <c r="C8" s="100">
        <v>9227</v>
      </c>
      <c r="D8" s="100">
        <v>6085</v>
      </c>
      <c r="E8" s="100">
        <v>149266</v>
      </c>
      <c r="F8" s="106">
        <v>-0.70104</v>
      </c>
      <c r="G8" s="53">
        <v>-2.2999999999999998</v>
      </c>
      <c r="H8" s="100">
        <v>-364473</v>
      </c>
    </row>
    <row r="9" spans="1:8">
      <c r="A9" s="69" t="s">
        <v>27</v>
      </c>
      <c r="B9" s="100">
        <v>414332</v>
      </c>
      <c r="C9" s="100">
        <v>66</v>
      </c>
      <c r="D9" s="100">
        <v>6169</v>
      </c>
      <c r="E9" s="100">
        <v>165462</v>
      </c>
      <c r="F9" s="106">
        <v>-0.46634400000000004</v>
      </c>
      <c r="G9" s="53">
        <v>-1.53</v>
      </c>
      <c r="H9" s="100">
        <v>-242635</v>
      </c>
    </row>
    <row r="10" spans="1:8">
      <c r="A10" s="69" t="s">
        <v>28</v>
      </c>
      <c r="B10" s="53">
        <v>0</v>
      </c>
      <c r="C10" s="100">
        <v>5658</v>
      </c>
      <c r="D10" s="100">
        <v>6444</v>
      </c>
      <c r="E10" s="100">
        <v>85668</v>
      </c>
      <c r="F10" s="106">
        <v>0.18897600000000001</v>
      </c>
      <c r="G10" s="53">
        <v>0.62</v>
      </c>
      <c r="H10" s="100">
        <v>97769</v>
      </c>
    </row>
    <row r="11" spans="1:8">
      <c r="A11" s="69" t="s">
        <v>29</v>
      </c>
      <c r="B11" s="53">
        <v>0</v>
      </c>
      <c r="C11" s="100">
        <v>8313</v>
      </c>
      <c r="D11" s="100">
        <v>5207</v>
      </c>
      <c r="E11" s="100">
        <v>70438</v>
      </c>
      <c r="F11" s="106">
        <v>0.16154400000000002</v>
      </c>
      <c r="G11" s="53">
        <v>0.53</v>
      </c>
      <c r="H11" s="100">
        <v>83958</v>
      </c>
    </row>
    <row r="12" spans="1:8">
      <c r="A12" s="69" t="s">
        <v>30</v>
      </c>
      <c r="B12" s="53">
        <v>0</v>
      </c>
      <c r="C12" s="53">
        <v>0</v>
      </c>
      <c r="D12" s="100">
        <v>5459</v>
      </c>
      <c r="E12" s="100">
        <v>72600</v>
      </c>
      <c r="F12" s="106">
        <v>0.14935200000000001</v>
      </c>
      <c r="G12" s="53">
        <v>0.49</v>
      </c>
      <c r="H12" s="100">
        <v>78059</v>
      </c>
    </row>
    <row r="13" spans="1:8" ht="15.75" thickBot="1">
      <c r="A13" s="70" t="s">
        <v>31</v>
      </c>
      <c r="B13" s="54">
        <v>0</v>
      </c>
      <c r="C13" s="54">
        <v>0</v>
      </c>
      <c r="D13" s="101">
        <v>5852</v>
      </c>
      <c r="E13" s="101">
        <v>105451</v>
      </c>
      <c r="F13" s="124">
        <v>0.21335999999999999</v>
      </c>
      <c r="G13" s="54">
        <v>0.7</v>
      </c>
      <c r="H13" s="101">
        <v>111303</v>
      </c>
    </row>
    <row r="14" spans="1:8" ht="15.75" thickBot="1">
      <c r="A14" s="71" t="s">
        <v>0</v>
      </c>
      <c r="B14" s="102">
        <v>2014201</v>
      </c>
      <c r="C14" s="102">
        <v>67158</v>
      </c>
      <c r="D14" s="102">
        <v>71680</v>
      </c>
      <c r="E14" s="102">
        <v>1591268</v>
      </c>
      <c r="F14" s="125">
        <v>-0.54559200000000008</v>
      </c>
      <c r="G14" s="55">
        <v>-1.79</v>
      </c>
      <c r="H14" s="126">
        <v>-284095</v>
      </c>
    </row>
    <row r="15" spans="1:8" ht="15.75" thickTop="1"/>
  </sheetData>
  <pageMargins left="0.7" right="0.7" top="1.4270833333333333" bottom="0.75" header="0.3" footer="0.3"/>
  <pageSetup orientation="portrait" r:id="rId1"/>
  <headerFooter>
    <oddHeader>&amp;L&amp;G&amp;C&amp;"Arial,Regular"&amp;18Table B-5: Faro Pit 
Water Balance&amp;R&amp;G</oddHeader>
    <oddFooter>&amp;L&amp;"Arial,Regular"&amp;8&amp;Z&amp;F\&amp;A&amp;R&amp;"Arial,Regular"&amp;10Pg &amp;P of &amp;N</oddFooter>
  </headerFooter>
  <legacyDrawingHF r:id="rId2"/>
</worksheet>
</file>

<file path=xl/worksheets/sheet6.xml><?xml version="1.0" encoding="utf-8"?>
<worksheet xmlns="http://schemas.openxmlformats.org/spreadsheetml/2006/main" xmlns:r="http://schemas.openxmlformats.org/officeDocument/2006/relationships">
  <sheetPr>
    <tabColor rgb="FFC00000"/>
  </sheetPr>
  <dimension ref="A1:F18"/>
  <sheetViews>
    <sheetView view="pageLayout" zoomScaleNormal="100" workbookViewId="0">
      <selection activeCell="D1" sqref="D1"/>
    </sheetView>
  </sheetViews>
  <sheetFormatPr defaultRowHeight="15"/>
  <cols>
    <col min="1" max="1" width="10.85546875" bestFit="1" customWidth="1"/>
    <col min="2" max="2" width="17.7109375" customWidth="1"/>
    <col min="3" max="3" width="15.5703125" customWidth="1"/>
    <col min="4" max="4" width="15.42578125" customWidth="1"/>
    <col min="5" max="5" width="18.42578125" customWidth="1"/>
    <col min="6" max="6" width="12.140625" customWidth="1"/>
    <col min="7" max="8" width="7.7109375" customWidth="1"/>
    <col min="9" max="10" width="9.7109375" customWidth="1"/>
    <col min="12" max="12" width="9.140625" customWidth="1"/>
  </cols>
  <sheetData>
    <row r="1" spans="1:6" ht="54" customHeight="1" thickTop="1" thickBot="1">
      <c r="A1" s="49" t="s">
        <v>8</v>
      </c>
      <c r="B1" s="50" t="s">
        <v>58</v>
      </c>
      <c r="C1" s="50" t="s">
        <v>59</v>
      </c>
      <c r="D1" s="50" t="s">
        <v>121</v>
      </c>
      <c r="E1" s="50" t="s">
        <v>63</v>
      </c>
      <c r="F1" s="51" t="s">
        <v>44</v>
      </c>
    </row>
    <row r="2" spans="1:6" ht="15.75" thickTop="1">
      <c r="A2" s="62">
        <v>1999</v>
      </c>
      <c r="B2" s="56">
        <v>1.06</v>
      </c>
      <c r="C2" s="56">
        <v>0.9</v>
      </c>
      <c r="D2" s="56" t="s">
        <v>45</v>
      </c>
      <c r="E2" s="56">
        <v>320</v>
      </c>
      <c r="F2" s="57">
        <v>4.5999999999999996</v>
      </c>
    </row>
    <row r="3" spans="1:6">
      <c r="A3" s="63">
        <v>2000</v>
      </c>
      <c r="B3" s="58">
        <v>1.8</v>
      </c>
      <c r="C3" s="58">
        <v>0.6</v>
      </c>
      <c r="D3" s="58" t="s">
        <v>46</v>
      </c>
      <c r="E3" s="58">
        <v>370</v>
      </c>
      <c r="F3" s="59">
        <v>5.5</v>
      </c>
    </row>
    <row r="4" spans="1:6">
      <c r="A4" s="63">
        <v>2001</v>
      </c>
      <c r="B4" s="58">
        <v>1.93</v>
      </c>
      <c r="C4" s="58">
        <v>-0.7</v>
      </c>
      <c r="D4" s="58" t="s">
        <v>47</v>
      </c>
      <c r="E4" s="58">
        <v>268</v>
      </c>
      <c r="F4" s="59">
        <v>5.4</v>
      </c>
    </row>
    <row r="5" spans="1:6">
      <c r="A5" s="63">
        <v>2002</v>
      </c>
      <c r="B5" s="58">
        <v>1.94</v>
      </c>
      <c r="C5" s="58">
        <v>-1.5</v>
      </c>
      <c r="D5" s="58" t="s">
        <v>48</v>
      </c>
      <c r="E5" s="58">
        <v>245</v>
      </c>
      <c r="F5" s="59">
        <v>4.2</v>
      </c>
    </row>
    <row r="6" spans="1:6">
      <c r="A6" s="63">
        <v>2003</v>
      </c>
      <c r="B6" s="58">
        <v>1.76</v>
      </c>
      <c r="C6" s="58">
        <v>-0.5</v>
      </c>
      <c r="D6" s="58" t="s">
        <v>49</v>
      </c>
      <c r="E6" s="58">
        <v>290</v>
      </c>
      <c r="F6" s="59">
        <v>4.8</v>
      </c>
    </row>
    <row r="7" spans="1:6">
      <c r="A7" s="63">
        <v>2004</v>
      </c>
      <c r="B7" s="58">
        <v>0.78</v>
      </c>
      <c r="C7" s="58">
        <v>0.7</v>
      </c>
      <c r="D7" s="58" t="s">
        <v>50</v>
      </c>
      <c r="E7" s="58">
        <v>330</v>
      </c>
      <c r="F7" s="59">
        <v>3.4</v>
      </c>
    </row>
    <row r="8" spans="1:6">
      <c r="A8" s="63">
        <v>2005</v>
      </c>
      <c r="B8" s="58">
        <v>1.62</v>
      </c>
      <c r="C8" s="58">
        <v>-2.1</v>
      </c>
      <c r="D8" s="58" t="s">
        <v>51</v>
      </c>
      <c r="E8" s="58">
        <v>374</v>
      </c>
      <c r="F8" s="59">
        <v>3.2</v>
      </c>
    </row>
    <row r="9" spans="1:6">
      <c r="A9" s="63">
        <v>2006</v>
      </c>
      <c r="B9" s="58">
        <v>1.28</v>
      </c>
      <c r="C9" s="58">
        <v>0</v>
      </c>
      <c r="D9" s="58" t="s">
        <v>52</v>
      </c>
      <c r="E9" s="58">
        <v>277</v>
      </c>
      <c r="F9" s="59">
        <v>4.4000000000000004</v>
      </c>
    </row>
    <row r="10" spans="1:6">
      <c r="A10" s="63">
        <v>2007</v>
      </c>
      <c r="B10" s="58">
        <v>1.1499999999999999</v>
      </c>
      <c r="C10" s="58">
        <v>0.25</v>
      </c>
      <c r="D10" s="58" t="s">
        <v>52</v>
      </c>
      <c r="E10" s="58">
        <v>323</v>
      </c>
      <c r="F10" s="59">
        <v>3.8</v>
      </c>
    </row>
    <row r="11" spans="1:6">
      <c r="A11" s="63">
        <v>2008</v>
      </c>
      <c r="B11" s="58">
        <v>2.27</v>
      </c>
      <c r="C11" s="58">
        <v>0.25</v>
      </c>
      <c r="D11" s="58" t="s">
        <v>53</v>
      </c>
      <c r="E11" s="58" t="s">
        <v>54</v>
      </c>
      <c r="F11" s="59" t="s">
        <v>55</v>
      </c>
    </row>
    <row r="12" spans="1:6">
      <c r="A12" s="63">
        <v>2009</v>
      </c>
      <c r="B12" s="58">
        <v>2.13</v>
      </c>
      <c r="C12" s="58">
        <v>-0.08</v>
      </c>
      <c r="D12" s="58" t="s">
        <v>56</v>
      </c>
      <c r="E12" s="58" t="s">
        <v>61</v>
      </c>
      <c r="F12" s="59">
        <v>6.24</v>
      </c>
    </row>
    <row r="13" spans="1:6" ht="15.75" thickBot="1">
      <c r="A13" s="64">
        <v>2010</v>
      </c>
      <c r="B13" s="60">
        <v>2.0099999999999998</v>
      </c>
      <c r="C13" s="60">
        <v>-0.56000000000000005</v>
      </c>
      <c r="D13" s="60" t="s">
        <v>57</v>
      </c>
      <c r="E13" s="60" t="s">
        <v>62</v>
      </c>
      <c r="F13" s="61">
        <v>5.75</v>
      </c>
    </row>
    <row r="14" spans="1:6" ht="15.75" thickTop="1">
      <c r="A14" s="160" t="s">
        <v>64</v>
      </c>
      <c r="B14" s="160"/>
      <c r="C14" s="160"/>
      <c r="D14" s="160"/>
      <c r="E14" s="160"/>
      <c r="F14" s="160"/>
    </row>
    <row r="15" spans="1:6">
      <c r="A15" s="161" t="s">
        <v>65</v>
      </c>
      <c r="B15" s="161"/>
      <c r="C15" s="161"/>
      <c r="D15" s="161"/>
      <c r="E15" s="161"/>
      <c r="F15" s="161"/>
    </row>
    <row r="16" spans="1:6">
      <c r="A16" s="161" t="s">
        <v>67</v>
      </c>
      <c r="B16" s="161"/>
      <c r="C16" s="161"/>
      <c r="D16" s="161"/>
      <c r="E16" s="161"/>
      <c r="F16" s="161"/>
    </row>
    <row r="17" spans="1:6">
      <c r="A17" s="161" t="s">
        <v>66</v>
      </c>
      <c r="B17" s="161"/>
      <c r="C17" s="161"/>
      <c r="D17" s="161"/>
      <c r="E17" s="161"/>
      <c r="F17" s="161"/>
    </row>
    <row r="18" spans="1:6" ht="22.5" customHeight="1">
      <c r="A18" s="159" t="s">
        <v>102</v>
      </c>
      <c r="B18" s="159"/>
      <c r="C18" s="159"/>
      <c r="D18" s="159"/>
      <c r="E18" s="159"/>
      <c r="F18" s="159"/>
    </row>
  </sheetData>
  <mergeCells count="5">
    <mergeCell ref="A18:F18"/>
    <mergeCell ref="A14:F14"/>
    <mergeCell ref="A15:F15"/>
    <mergeCell ref="A16:F16"/>
    <mergeCell ref="A17:F17"/>
  </mergeCells>
  <pageMargins left="0.7" right="0.7" top="1.4270833333333333" bottom="0.75" header="0.3" footer="0.3"/>
  <pageSetup orientation="portrait" r:id="rId1"/>
  <headerFooter>
    <oddHeader>&amp;L&amp;G&amp;C&amp;"Arial,Regular"&amp;18Table B-6: Faro Pit 
Water Volumes&amp;R&amp;G</oddHeader>
    <oddFooter>&amp;L&amp;"Arial,Regular"&amp;8&amp;Z&amp;F\&amp;A&amp;R&amp;"Arial,Regular"&amp;10Pg &amp;P of &amp;N</oddFooter>
  </headerFooter>
  <legacyDrawingHF r:id="rId2"/>
</worksheet>
</file>

<file path=xl/worksheets/sheet7.xml><?xml version="1.0" encoding="utf-8"?>
<worksheet xmlns="http://schemas.openxmlformats.org/spreadsheetml/2006/main" xmlns:r="http://schemas.openxmlformats.org/officeDocument/2006/relationships">
  <sheetPr>
    <tabColor rgb="FFC00000"/>
  </sheetPr>
  <dimension ref="A1:F15"/>
  <sheetViews>
    <sheetView view="pageLayout" zoomScaleNormal="100" workbookViewId="0">
      <selection activeCell="F16" sqref="F16"/>
    </sheetView>
  </sheetViews>
  <sheetFormatPr defaultRowHeight="15"/>
  <cols>
    <col min="1" max="1" width="10.85546875" bestFit="1" customWidth="1"/>
    <col min="2" max="2" width="13.28515625" customWidth="1"/>
    <col min="3" max="3" width="14.140625" customWidth="1"/>
    <col min="4" max="4" width="20.140625" customWidth="1"/>
    <col min="5" max="5" width="15.7109375" customWidth="1"/>
    <col min="6" max="6" width="16.140625" customWidth="1"/>
    <col min="7" max="8" width="7.7109375" customWidth="1"/>
    <col min="9" max="10" width="9.7109375" customWidth="1"/>
  </cols>
  <sheetData>
    <row r="1" spans="1:6" ht="45" customHeight="1" thickTop="1" thickBot="1">
      <c r="A1" s="49" t="s">
        <v>19</v>
      </c>
      <c r="B1" s="79" t="s">
        <v>69</v>
      </c>
      <c r="C1" s="79" t="s">
        <v>70</v>
      </c>
      <c r="D1" s="50" t="s">
        <v>41</v>
      </c>
      <c r="E1" s="50" t="s">
        <v>68</v>
      </c>
      <c r="F1" s="51" t="s">
        <v>42</v>
      </c>
    </row>
    <row r="2" spans="1:6" ht="15.75" thickTop="1">
      <c r="A2" s="10" t="s">
        <v>21</v>
      </c>
      <c r="B2" s="52">
        <v>0</v>
      </c>
      <c r="C2" s="52">
        <v>0</v>
      </c>
      <c r="D2" s="52">
        <v>475</v>
      </c>
      <c r="E2" s="52">
        <v>2E-3</v>
      </c>
      <c r="F2" s="103">
        <v>475</v>
      </c>
    </row>
    <row r="3" spans="1:6">
      <c r="A3" s="4" t="s">
        <v>22</v>
      </c>
      <c r="B3" s="53">
        <v>0</v>
      </c>
      <c r="C3" s="53">
        <v>0</v>
      </c>
      <c r="D3" s="100">
        <v>28352</v>
      </c>
      <c r="E3" s="53">
        <v>0.128</v>
      </c>
      <c r="F3" s="8">
        <v>28352</v>
      </c>
    </row>
    <row r="4" spans="1:6">
      <c r="A4" s="4" t="s">
        <v>23</v>
      </c>
      <c r="B4" s="53">
        <v>0</v>
      </c>
      <c r="C4" s="53">
        <v>0</v>
      </c>
      <c r="D4" s="100">
        <v>49761</v>
      </c>
      <c r="E4" s="53">
        <v>0.222</v>
      </c>
      <c r="F4" s="8">
        <v>49761</v>
      </c>
    </row>
    <row r="5" spans="1:6">
      <c r="A5" s="4" t="s">
        <v>24</v>
      </c>
      <c r="B5" s="100">
        <v>160505</v>
      </c>
      <c r="C5" s="53">
        <v>0</v>
      </c>
      <c r="D5" s="100">
        <v>164974</v>
      </c>
      <c r="E5" s="53">
        <v>0.02</v>
      </c>
      <c r="F5" s="8">
        <v>4469</v>
      </c>
    </row>
    <row r="6" spans="1:6">
      <c r="A6" s="4" t="s">
        <v>9</v>
      </c>
      <c r="B6" s="100">
        <v>313205</v>
      </c>
      <c r="C6" s="53">
        <v>0</v>
      </c>
      <c r="D6" s="100">
        <v>176002</v>
      </c>
      <c r="E6" s="53">
        <v>-0.61899999999999999</v>
      </c>
      <c r="F6" s="8">
        <v>-137203</v>
      </c>
    </row>
    <row r="7" spans="1:6">
      <c r="A7" s="4" t="s">
        <v>25</v>
      </c>
      <c r="B7" s="100">
        <v>259545</v>
      </c>
      <c r="C7" s="53">
        <v>0</v>
      </c>
      <c r="D7" s="100">
        <v>93493</v>
      </c>
      <c r="E7" s="53">
        <v>-0.79300000000000004</v>
      </c>
      <c r="F7" s="8">
        <v>-166052</v>
      </c>
    </row>
    <row r="8" spans="1:6">
      <c r="A8" s="4" t="s">
        <v>26</v>
      </c>
      <c r="B8" s="100">
        <v>221502</v>
      </c>
      <c r="C8" s="53">
        <v>0</v>
      </c>
      <c r="D8" s="100">
        <v>71690</v>
      </c>
      <c r="E8" s="53">
        <v>-0.81200000000000006</v>
      </c>
      <c r="F8" s="8">
        <v>-149812</v>
      </c>
    </row>
    <row r="9" spans="1:6">
      <c r="A9" s="4" t="s">
        <v>27</v>
      </c>
      <c r="B9" s="100">
        <v>208040</v>
      </c>
      <c r="C9" s="53">
        <v>715</v>
      </c>
      <c r="D9" s="100">
        <v>96400</v>
      </c>
      <c r="E9" s="53">
        <v>-0.71199999999999997</v>
      </c>
      <c r="F9" s="8">
        <v>-110925</v>
      </c>
    </row>
    <row r="10" spans="1:6">
      <c r="A10" s="4" t="s">
        <v>28</v>
      </c>
      <c r="B10" s="53">
        <v>0</v>
      </c>
      <c r="C10" s="100">
        <v>8946</v>
      </c>
      <c r="D10" s="100">
        <v>85306</v>
      </c>
      <c r="E10" s="53">
        <v>0.622</v>
      </c>
      <c r="F10" s="8">
        <v>94252</v>
      </c>
    </row>
    <row r="11" spans="1:6">
      <c r="A11" s="4" t="s">
        <v>29</v>
      </c>
      <c r="B11" s="53">
        <v>0</v>
      </c>
      <c r="C11" s="53">
        <v>0</v>
      </c>
      <c r="D11" s="100">
        <v>65152</v>
      </c>
      <c r="E11" s="53">
        <v>0.379</v>
      </c>
      <c r="F11" s="8">
        <v>65152</v>
      </c>
    </row>
    <row r="12" spans="1:6">
      <c r="A12" s="4" t="s">
        <v>30</v>
      </c>
      <c r="B12" s="53">
        <v>0</v>
      </c>
      <c r="C12" s="53">
        <v>0</v>
      </c>
      <c r="D12" s="100">
        <v>57243</v>
      </c>
      <c r="E12" s="53">
        <v>0.31</v>
      </c>
      <c r="F12" s="8">
        <v>57243</v>
      </c>
    </row>
    <row r="13" spans="1:6" ht="15.75" thickBot="1">
      <c r="A13" s="6" t="s">
        <v>31</v>
      </c>
      <c r="B13" s="54">
        <v>0</v>
      </c>
      <c r="C13" s="54">
        <v>0</v>
      </c>
      <c r="D13" s="101">
        <v>52534</v>
      </c>
      <c r="E13" s="54">
        <v>0.27100000000000002</v>
      </c>
      <c r="F13" s="104">
        <v>52534</v>
      </c>
    </row>
    <row r="14" spans="1:6" ht="15.75" thickBot="1">
      <c r="A14" s="5" t="s">
        <v>0</v>
      </c>
      <c r="B14" s="102">
        <v>1162797</v>
      </c>
      <c r="C14" s="102">
        <v>9661</v>
      </c>
      <c r="D14" s="102">
        <v>941380</v>
      </c>
      <c r="E14" s="55">
        <v>-0.98299999999999998</v>
      </c>
      <c r="F14" s="105">
        <v>-211756</v>
      </c>
    </row>
    <row r="15" spans="1:6" ht="15.75" thickTop="1"/>
  </sheetData>
  <pageMargins left="0.7" right="0.7" top="1.4270833333333333" bottom="0.75" header="0.3" footer="0.3"/>
  <pageSetup orientation="portrait" r:id="rId1"/>
  <headerFooter>
    <oddHeader>&amp;L&amp;G&amp;C&amp;"Arial,Regular"&amp;18Table B-7: Intermediate Pit 
Water Balance&amp;R&amp;G</oddHeader>
    <oddFooter>&amp;L&amp;"Arial,Regular"&amp;8&amp;Z&amp;F\&amp;A&amp;R&amp;"Arial,Regular"&amp;10Pg &amp;P of &amp;N</oddFooter>
  </headerFooter>
  <legacyDrawingHF r:id="rId2"/>
</worksheet>
</file>

<file path=xl/worksheets/sheet8.xml><?xml version="1.0" encoding="utf-8"?>
<worksheet xmlns="http://schemas.openxmlformats.org/spreadsheetml/2006/main" xmlns:r="http://schemas.openxmlformats.org/officeDocument/2006/relationships">
  <sheetPr>
    <tabColor rgb="FFC00000"/>
  </sheetPr>
  <dimension ref="A1:G15"/>
  <sheetViews>
    <sheetView view="pageLayout" zoomScaleNormal="100" workbookViewId="0"/>
  </sheetViews>
  <sheetFormatPr defaultRowHeight="15"/>
  <cols>
    <col min="1" max="1" width="10.85546875" bestFit="1" customWidth="1"/>
    <col min="2" max="2" width="12.7109375" customWidth="1"/>
    <col min="3" max="3" width="12.85546875" customWidth="1"/>
    <col min="4" max="4" width="15" customWidth="1"/>
    <col min="5" max="5" width="15.7109375" customWidth="1"/>
    <col min="6" max="6" width="10.85546875" customWidth="1"/>
    <col min="7" max="7" width="12.140625" customWidth="1"/>
    <col min="8" max="8" width="7.7109375" customWidth="1"/>
    <col min="9" max="10" width="9.7109375" customWidth="1"/>
  </cols>
  <sheetData>
    <row r="1" spans="1:7" ht="45" customHeight="1" thickTop="1" thickBot="1">
      <c r="A1" s="49" t="s">
        <v>19</v>
      </c>
      <c r="B1" s="50" t="s">
        <v>71</v>
      </c>
      <c r="C1" s="50" t="s">
        <v>72</v>
      </c>
      <c r="D1" s="50" t="s">
        <v>73</v>
      </c>
      <c r="E1" s="50" t="s">
        <v>35</v>
      </c>
      <c r="F1" s="50" t="s">
        <v>68</v>
      </c>
      <c r="G1" s="51" t="s">
        <v>37</v>
      </c>
    </row>
    <row r="2" spans="1:7" ht="15.75" thickTop="1">
      <c r="A2" s="68" t="s">
        <v>21</v>
      </c>
      <c r="B2" s="99">
        <v>0</v>
      </c>
      <c r="C2" s="99">
        <v>0</v>
      </c>
      <c r="D2" s="99">
        <v>52965</v>
      </c>
      <c r="E2" s="99">
        <v>159100</v>
      </c>
      <c r="F2" s="52">
        <v>0.498</v>
      </c>
      <c r="G2" s="103">
        <v>106135</v>
      </c>
    </row>
    <row r="3" spans="1:7">
      <c r="A3" s="69" t="s">
        <v>22</v>
      </c>
      <c r="B3" s="100">
        <v>0</v>
      </c>
      <c r="C3" s="100">
        <v>0</v>
      </c>
      <c r="D3" s="100">
        <v>51166</v>
      </c>
      <c r="E3" s="100">
        <v>119113</v>
      </c>
      <c r="F3" s="53">
        <v>0.31900000000000001</v>
      </c>
      <c r="G3" s="8">
        <v>67947</v>
      </c>
    </row>
    <row r="4" spans="1:7">
      <c r="A4" s="69" t="s">
        <v>23</v>
      </c>
      <c r="B4" s="100">
        <v>52916</v>
      </c>
      <c r="C4" s="100">
        <v>0</v>
      </c>
      <c r="D4" s="100">
        <v>70843.679999999993</v>
      </c>
      <c r="E4" s="100">
        <v>128020</v>
      </c>
      <c r="F4" s="53">
        <v>0.02</v>
      </c>
      <c r="G4" s="8">
        <v>4260</v>
      </c>
    </row>
    <row r="5" spans="1:7">
      <c r="A5" s="69" t="s">
        <v>24</v>
      </c>
      <c r="B5" s="100">
        <v>238793</v>
      </c>
      <c r="C5" s="100">
        <v>269340</v>
      </c>
      <c r="D5" s="100">
        <v>78641.279999999999</v>
      </c>
      <c r="E5" s="100">
        <v>106182</v>
      </c>
      <c r="F5" s="53">
        <v>0.27300000000000002</v>
      </c>
      <c r="G5" s="8">
        <v>58088</v>
      </c>
    </row>
    <row r="6" spans="1:7">
      <c r="A6" s="69" t="s">
        <v>9</v>
      </c>
      <c r="B6" s="100">
        <v>854255</v>
      </c>
      <c r="C6" s="100">
        <v>682669</v>
      </c>
      <c r="D6" s="100">
        <v>105796.8</v>
      </c>
      <c r="E6" s="100">
        <v>93716</v>
      </c>
      <c r="F6" s="53">
        <v>-0.86199999999999999</v>
      </c>
      <c r="G6" s="8">
        <v>-183667</v>
      </c>
    </row>
    <row r="7" spans="1:7">
      <c r="A7" s="69" t="s">
        <v>25</v>
      </c>
      <c r="B7" s="100">
        <v>1080467</v>
      </c>
      <c r="C7" s="100">
        <v>858980</v>
      </c>
      <c r="D7" s="100">
        <v>84067.199999999997</v>
      </c>
      <c r="E7" s="100">
        <v>151951</v>
      </c>
      <c r="F7" s="53">
        <v>-0.72099999999999997</v>
      </c>
      <c r="G7" s="8">
        <v>-153603</v>
      </c>
    </row>
    <row r="8" spans="1:7">
      <c r="A8" s="69" t="s">
        <v>26</v>
      </c>
      <c r="B8" s="100">
        <v>1113189</v>
      </c>
      <c r="C8" s="100">
        <v>764603</v>
      </c>
      <c r="D8" s="100">
        <v>47461.25</v>
      </c>
      <c r="E8" s="100">
        <v>240374</v>
      </c>
      <c r="F8" s="53">
        <v>-0.73099999999999998</v>
      </c>
      <c r="G8" s="8">
        <v>-155673</v>
      </c>
    </row>
    <row r="9" spans="1:7">
      <c r="A9" s="69" t="s">
        <v>27</v>
      </c>
      <c r="B9" s="100">
        <v>575131</v>
      </c>
      <c r="C9" s="100">
        <v>635873</v>
      </c>
      <c r="D9" s="100">
        <v>38836.800000000003</v>
      </c>
      <c r="E9" s="100">
        <v>114324</v>
      </c>
      <c r="F9" s="53">
        <v>0.64</v>
      </c>
      <c r="G9" s="8">
        <v>136229</v>
      </c>
    </row>
    <row r="10" spans="1:7">
      <c r="A10" s="69" t="s">
        <v>28</v>
      </c>
      <c r="B10" s="100">
        <v>225110</v>
      </c>
      <c r="C10" s="100">
        <v>0</v>
      </c>
      <c r="D10" s="100">
        <v>32711.040000000001</v>
      </c>
      <c r="E10" s="100">
        <v>249666</v>
      </c>
      <c r="F10" s="53">
        <v>-3.7999999999999999E-2</v>
      </c>
      <c r="G10" s="8">
        <v>-8155</v>
      </c>
    </row>
    <row r="11" spans="1:7">
      <c r="A11" s="69" t="s">
        <v>29</v>
      </c>
      <c r="B11" s="100">
        <v>0</v>
      </c>
      <c r="C11" s="100">
        <v>0</v>
      </c>
      <c r="D11" s="100">
        <v>41716.080000000002</v>
      </c>
      <c r="E11" s="100">
        <v>158714</v>
      </c>
      <c r="F11" s="53">
        <v>0.54900000000000004</v>
      </c>
      <c r="G11" s="8">
        <v>116998</v>
      </c>
    </row>
    <row r="12" spans="1:7">
      <c r="A12" s="69" t="s">
        <v>30</v>
      </c>
      <c r="B12" s="100">
        <v>235157</v>
      </c>
      <c r="C12" s="100">
        <v>0</v>
      </c>
      <c r="D12" s="100">
        <v>37000.800000000003</v>
      </c>
      <c r="E12" s="100">
        <v>195265</v>
      </c>
      <c r="F12" s="53">
        <v>-0.36099999999999999</v>
      </c>
      <c r="G12" s="8">
        <v>-76893</v>
      </c>
    </row>
    <row r="13" spans="1:7" ht="15.75" thickBot="1">
      <c r="A13" s="70" t="s">
        <v>31</v>
      </c>
      <c r="B13" s="101">
        <v>24158</v>
      </c>
      <c r="C13" s="101">
        <v>0</v>
      </c>
      <c r="D13" s="101">
        <v>37336.9</v>
      </c>
      <c r="E13" s="101">
        <v>160563</v>
      </c>
      <c r="F13" s="54">
        <v>0.46500000000000002</v>
      </c>
      <c r="G13" s="104">
        <v>99069</v>
      </c>
    </row>
    <row r="14" spans="1:7" ht="15.75" thickBot="1">
      <c r="A14" s="71" t="s">
        <v>0</v>
      </c>
      <c r="B14" s="102">
        <v>4399175</v>
      </c>
      <c r="C14" s="102">
        <v>3211465</v>
      </c>
      <c r="D14" s="102">
        <v>678543</v>
      </c>
      <c r="E14" s="102">
        <v>1876988</v>
      </c>
      <c r="F14" s="55">
        <v>0.05</v>
      </c>
      <c r="G14" s="105">
        <v>10735</v>
      </c>
    </row>
    <row r="15" spans="1:7" ht="15.75" thickTop="1"/>
  </sheetData>
  <pageMargins left="0.7" right="0.7" top="1.4270833333333333" bottom="0.75" header="0.3" footer="0.3"/>
  <pageSetup orientation="portrait" r:id="rId1"/>
  <headerFooter>
    <oddHeader>&amp;L&amp;G&amp;C&amp;"Arial,Regular"&amp;18Table B-8: Cross Valley Pond 
Water Balance&amp;R&amp;G</oddHeader>
    <oddFooter>&amp;L&amp;"Arial,Regular"&amp;8&amp;Z&amp;F\&amp;A&amp;R&amp;"Arial,Regular"&amp;10Pg &amp;P of &amp;N</oddFooter>
  </headerFooter>
  <legacyDrawingHF r:id="rId2"/>
</worksheet>
</file>

<file path=xl/worksheets/sheet9.xml><?xml version="1.0" encoding="utf-8"?>
<worksheet xmlns="http://schemas.openxmlformats.org/spreadsheetml/2006/main" xmlns:r="http://schemas.openxmlformats.org/officeDocument/2006/relationships">
  <sheetPr>
    <tabColor rgb="FFC00000"/>
  </sheetPr>
  <dimension ref="A1:F15"/>
  <sheetViews>
    <sheetView view="pageLayout" zoomScaleNormal="100" workbookViewId="0">
      <selection activeCell="C15" sqref="C15"/>
    </sheetView>
  </sheetViews>
  <sheetFormatPr defaultRowHeight="15"/>
  <cols>
    <col min="1" max="1" width="10.85546875" bestFit="1" customWidth="1"/>
    <col min="2" max="2" width="12.7109375" customWidth="1"/>
    <col min="3" max="3" width="14.28515625" customWidth="1"/>
    <col min="4" max="4" width="18" customWidth="1"/>
    <col min="5" max="5" width="15.7109375" customWidth="1"/>
    <col min="6" max="6" width="13.28515625" customWidth="1"/>
    <col min="7" max="7" width="7.7109375" customWidth="1"/>
    <col min="8" max="9" width="9.7109375" customWidth="1"/>
  </cols>
  <sheetData>
    <row r="1" spans="1:6" ht="45" customHeight="1" thickTop="1" thickBot="1">
      <c r="A1" s="49" t="s">
        <v>19</v>
      </c>
      <c r="B1" s="50" t="s">
        <v>86</v>
      </c>
      <c r="C1" s="50" t="s">
        <v>87</v>
      </c>
      <c r="D1" s="50" t="s">
        <v>35</v>
      </c>
      <c r="E1" s="50" t="s">
        <v>68</v>
      </c>
      <c r="F1" s="51" t="s">
        <v>37</v>
      </c>
    </row>
    <row r="2" spans="1:6" ht="15.75" thickTop="1">
      <c r="A2" s="62" t="s">
        <v>21</v>
      </c>
      <c r="B2" s="90">
        <v>0</v>
      </c>
      <c r="C2" s="90">
        <v>0</v>
      </c>
      <c r="D2" s="90">
        <v>6883</v>
      </c>
      <c r="E2" s="93">
        <v>0.34</v>
      </c>
      <c r="F2" s="96">
        <v>6883</v>
      </c>
    </row>
    <row r="3" spans="1:6">
      <c r="A3" s="63" t="s">
        <v>22</v>
      </c>
      <c r="B3" s="91">
        <v>0</v>
      </c>
      <c r="C3" s="91">
        <v>0</v>
      </c>
      <c r="D3" s="91">
        <v>4788</v>
      </c>
      <c r="E3" s="94">
        <v>0.24</v>
      </c>
      <c r="F3" s="97">
        <v>4788</v>
      </c>
    </row>
    <row r="4" spans="1:6">
      <c r="A4" s="63" t="s">
        <v>23</v>
      </c>
      <c r="B4" s="91">
        <v>0</v>
      </c>
      <c r="C4" s="91">
        <v>0</v>
      </c>
      <c r="D4" s="91">
        <v>5150</v>
      </c>
      <c r="E4" s="94">
        <v>0.26</v>
      </c>
      <c r="F4" s="97">
        <v>5150</v>
      </c>
    </row>
    <row r="5" spans="1:6">
      <c r="A5" s="63" t="s">
        <v>24</v>
      </c>
      <c r="B5" s="91">
        <v>0</v>
      </c>
      <c r="C5" s="91">
        <v>0</v>
      </c>
      <c r="D5" s="91">
        <v>14444</v>
      </c>
      <c r="E5" s="94">
        <v>0.72</v>
      </c>
      <c r="F5" s="97">
        <v>14444</v>
      </c>
    </row>
    <row r="6" spans="1:6">
      <c r="A6" s="63" t="s">
        <v>9</v>
      </c>
      <c r="B6" s="91">
        <v>0</v>
      </c>
      <c r="C6" s="91">
        <v>25659</v>
      </c>
      <c r="D6" s="91">
        <v>-12534</v>
      </c>
      <c r="E6" s="94">
        <v>0.65</v>
      </c>
      <c r="F6" s="97">
        <v>13125</v>
      </c>
    </row>
    <row r="7" spans="1:6">
      <c r="A7" s="63" t="s">
        <v>25</v>
      </c>
      <c r="B7" s="91">
        <v>177785</v>
      </c>
      <c r="C7" s="91">
        <v>0</v>
      </c>
      <c r="D7" s="91">
        <v>134444</v>
      </c>
      <c r="E7" s="94">
        <v>-2.15</v>
      </c>
      <c r="F7" s="97">
        <v>-43340</v>
      </c>
    </row>
    <row r="8" spans="1:6">
      <c r="A8" s="63" t="s">
        <v>26</v>
      </c>
      <c r="B8" s="91">
        <v>211748</v>
      </c>
      <c r="C8" s="91">
        <v>0</v>
      </c>
      <c r="D8" s="91">
        <v>160919</v>
      </c>
      <c r="E8" s="94">
        <v>-2.5299999999999998</v>
      </c>
      <c r="F8" s="97">
        <v>-50829</v>
      </c>
    </row>
    <row r="9" spans="1:6">
      <c r="A9" s="63" t="s">
        <v>27</v>
      </c>
      <c r="B9" s="91">
        <v>0</v>
      </c>
      <c r="C9" s="91">
        <v>0</v>
      </c>
      <c r="D9" s="91">
        <v>12004</v>
      </c>
      <c r="E9" s="94">
        <v>0.6</v>
      </c>
      <c r="F9" s="97">
        <v>12004</v>
      </c>
    </row>
    <row r="10" spans="1:6">
      <c r="A10" s="63" t="s">
        <v>28</v>
      </c>
      <c r="B10" s="91">
        <v>0</v>
      </c>
      <c r="C10" s="91">
        <v>4925</v>
      </c>
      <c r="D10" s="91">
        <v>3884</v>
      </c>
      <c r="E10" s="94">
        <v>0.44</v>
      </c>
      <c r="F10" s="97">
        <v>8808</v>
      </c>
    </row>
    <row r="11" spans="1:6">
      <c r="A11" s="63" t="s">
        <v>29</v>
      </c>
      <c r="B11" s="91">
        <v>0</v>
      </c>
      <c r="C11" s="91">
        <v>0</v>
      </c>
      <c r="D11" s="91">
        <v>7374</v>
      </c>
      <c r="E11" s="94">
        <v>0.37</v>
      </c>
      <c r="F11" s="97">
        <v>7374</v>
      </c>
    </row>
    <row r="12" spans="1:6">
      <c r="A12" s="63" t="s">
        <v>30</v>
      </c>
      <c r="B12" s="91">
        <v>0</v>
      </c>
      <c r="C12" s="91">
        <v>0</v>
      </c>
      <c r="D12" s="91">
        <v>6682</v>
      </c>
      <c r="E12" s="94">
        <v>0.33</v>
      </c>
      <c r="F12" s="97">
        <v>6682</v>
      </c>
    </row>
    <row r="13" spans="1:6" ht="15.75" thickBot="1">
      <c r="A13" s="82" t="s">
        <v>31</v>
      </c>
      <c r="B13" s="92"/>
      <c r="C13" s="92"/>
      <c r="D13" s="92">
        <v>7128</v>
      </c>
      <c r="E13" s="95">
        <v>0.35</v>
      </c>
      <c r="F13" s="98">
        <v>7128</v>
      </c>
    </row>
    <row r="14" spans="1:6" ht="15.75" thickBot="1">
      <c r="A14" s="127" t="s">
        <v>0</v>
      </c>
      <c r="B14" s="128">
        <v>389533</v>
      </c>
      <c r="C14" s="128">
        <v>30583</v>
      </c>
      <c r="D14" s="128">
        <v>351165</v>
      </c>
      <c r="E14" s="129">
        <v>-0.39</v>
      </c>
      <c r="F14" s="130">
        <v>-7785</v>
      </c>
    </row>
    <row r="15" spans="1:6" ht="15.75" thickTop="1"/>
  </sheetData>
  <pageMargins left="0.7" right="0.7" top="1.4270833333333333" bottom="0.75" header="0.3" footer="0.3"/>
  <pageSetup orientation="portrait" r:id="rId1"/>
  <headerFooter>
    <oddHeader>&amp;L&amp;G&amp;C&amp;"Arial,Regular"&amp;18Table B-9: Vangorda Pit 
Water Balance&amp;R&amp;G</oddHeader>
    <oddFooter>&amp;L&amp;"Arial,Regular"&amp;8&amp;Z&amp;F\&amp;A&amp;R&amp;"Arial,Regular"&amp;10Pg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Table B1</vt:lpstr>
      <vt:lpstr>Table B2</vt:lpstr>
      <vt:lpstr>Table B3</vt:lpstr>
      <vt:lpstr>Table B4</vt:lpstr>
      <vt:lpstr>Table B5</vt:lpstr>
      <vt:lpstr>Table B6</vt:lpstr>
      <vt:lpstr>Table B7</vt:lpstr>
      <vt:lpstr>Table B8</vt:lpstr>
      <vt:lpstr>Table B9</vt:lpstr>
      <vt:lpstr>Table B10</vt:lpstr>
      <vt:lpstr>Table B11</vt:lpstr>
      <vt:lpstr>'Table B1'!Print_Area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kramsay</dc:creator>
  <cp:lastModifiedBy>jcherian</cp:lastModifiedBy>
  <cp:lastPrinted>2011-02-27T00:45:29Z</cp:lastPrinted>
  <dcterms:created xsi:type="dcterms:W3CDTF">2010-02-03T01:06:20Z</dcterms:created>
  <dcterms:modified xsi:type="dcterms:W3CDTF">2011-02-27T21:28:57Z</dcterms:modified>
</cp:coreProperties>
</file>