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95" yWindow="4950" windowWidth="19050" windowHeight="3780" tabRatio="649" activeTab="4"/>
  </bookViews>
  <sheets>
    <sheet name="X5" sheetId="28" r:id="rId1"/>
    <sheet name="X14" sheetId="29" r:id="rId2"/>
    <sheet name="THK" sheetId="36" r:id="rId3"/>
    <sheet name="CLAR" sheetId="37" r:id="rId4"/>
    <sheet name="Faro Mill Effluent" sheetId="43" r:id="rId5"/>
  </sheets>
  <definedNames>
    <definedName name="_xlnm.Print_Area" localSheetId="4">'Faro Mill Effluent'!$A$3:$S$540</definedName>
    <definedName name="_xlnm.Print_Titles" localSheetId="3">CLAR!$1:$2</definedName>
    <definedName name="_xlnm.Print_Titles" localSheetId="4">'Faro Mill Effluent'!$1:$2</definedName>
    <definedName name="_xlnm.Print_Titles" localSheetId="2">THK!$1:$2</definedName>
    <definedName name="_xlnm.Print_Titles" localSheetId="1">'X14'!$1:$2</definedName>
    <definedName name="_xlnm.Print_Titles" localSheetId="0">'X5'!$1:$2</definedName>
  </definedNames>
  <calcPr calcId="125725"/>
</workbook>
</file>

<file path=xl/calcChain.xml><?xml version="1.0" encoding="utf-8"?>
<calcChain xmlns="http://schemas.openxmlformats.org/spreadsheetml/2006/main">
  <c r="Q540" i="43"/>
  <c r="K540"/>
  <c r="Q539"/>
  <c r="K539"/>
  <c r="Q538"/>
  <c r="K538"/>
  <c r="Q537"/>
  <c r="K537"/>
  <c r="Q536"/>
  <c r="K536"/>
  <c r="Q535"/>
  <c r="K535"/>
  <c r="Q534"/>
  <c r="K534"/>
  <c r="Q533"/>
  <c r="N533"/>
  <c r="K533"/>
  <c r="Q532"/>
  <c r="K532"/>
  <c r="Q531"/>
  <c r="K531"/>
  <c r="Q530"/>
  <c r="K530"/>
  <c r="Q529"/>
  <c r="K529"/>
  <c r="Q528"/>
  <c r="N528"/>
  <c r="K528"/>
  <c r="Q527"/>
  <c r="K527"/>
  <c r="Q526"/>
  <c r="K526"/>
  <c r="Q525"/>
  <c r="K525"/>
  <c r="Q524"/>
  <c r="N524"/>
  <c r="K524"/>
  <c r="Q523"/>
  <c r="K523"/>
  <c r="Q522"/>
  <c r="K522"/>
  <c r="Q521"/>
  <c r="K521"/>
  <c r="Q520"/>
  <c r="K520"/>
  <c r="Q519"/>
  <c r="K519"/>
  <c r="Q518"/>
  <c r="N518"/>
  <c r="K518"/>
  <c r="Q517"/>
  <c r="K517"/>
  <c r="Q516"/>
  <c r="K516"/>
  <c r="Q515"/>
  <c r="K515"/>
  <c r="Q514"/>
  <c r="K514"/>
  <c r="Q513"/>
  <c r="N513"/>
  <c r="K513"/>
  <c r="Q512"/>
  <c r="K512"/>
  <c r="Q511"/>
  <c r="K511"/>
  <c r="Q510"/>
  <c r="K510"/>
  <c r="Q509"/>
  <c r="K509"/>
  <c r="Q508"/>
  <c r="N508"/>
  <c r="K508"/>
  <c r="Q507"/>
  <c r="K507"/>
  <c r="Q506"/>
  <c r="K506"/>
  <c r="Q505"/>
  <c r="K505"/>
  <c r="Q504"/>
  <c r="K504"/>
  <c r="Q503"/>
  <c r="N503"/>
  <c r="K503"/>
  <c r="Q502"/>
  <c r="K502"/>
  <c r="Q501"/>
  <c r="K501"/>
  <c r="Q500"/>
  <c r="K500"/>
  <c r="Q499"/>
  <c r="K499"/>
  <c r="Q498"/>
  <c r="N498"/>
  <c r="K498"/>
  <c r="Q497"/>
  <c r="K497"/>
  <c r="Q496"/>
  <c r="K496"/>
  <c r="Q495"/>
  <c r="K495"/>
  <c r="Q494"/>
  <c r="K494"/>
  <c r="Q493"/>
  <c r="N493"/>
  <c r="K493"/>
  <c r="Q492"/>
  <c r="K492"/>
  <c r="Q491"/>
  <c r="K491"/>
  <c r="Q490"/>
  <c r="K490"/>
  <c r="Q489"/>
  <c r="K489"/>
  <c r="Q488"/>
  <c r="N488"/>
  <c r="K488"/>
  <c r="Q487"/>
  <c r="K487"/>
  <c r="Q486"/>
  <c r="K486"/>
  <c r="Q485"/>
  <c r="K485"/>
  <c r="Q484"/>
  <c r="K484"/>
  <c r="Q483"/>
  <c r="N483"/>
  <c r="K483"/>
  <c r="Q482"/>
  <c r="K482"/>
  <c r="Q481"/>
  <c r="K481"/>
  <c r="Q480"/>
  <c r="K480"/>
  <c r="Q479"/>
  <c r="K479"/>
  <c r="Q478"/>
  <c r="N478"/>
  <c r="K478"/>
  <c r="Q477"/>
  <c r="K477"/>
  <c r="Q476"/>
  <c r="K476"/>
  <c r="Q475"/>
  <c r="K475"/>
  <c r="Q474"/>
  <c r="K474"/>
  <c r="Q473"/>
  <c r="N473"/>
  <c r="K473"/>
  <c r="Q472"/>
  <c r="K472"/>
  <c r="Q471"/>
  <c r="K471"/>
  <c r="Q470"/>
  <c r="K470"/>
  <c r="Q469"/>
  <c r="K469"/>
  <c r="Q468"/>
  <c r="N468"/>
  <c r="K468"/>
  <c r="Q467"/>
  <c r="K467"/>
  <c r="Q466"/>
  <c r="K466"/>
  <c r="Q465"/>
  <c r="K465"/>
  <c r="Q464"/>
  <c r="K464"/>
  <c r="Q463"/>
  <c r="N463"/>
  <c r="K463"/>
  <c r="Q462"/>
  <c r="K462"/>
  <c r="Q461"/>
  <c r="K461"/>
  <c r="Q460"/>
  <c r="K460"/>
  <c r="Q459"/>
  <c r="K459"/>
  <c r="Q458"/>
  <c r="N458"/>
  <c r="K458"/>
  <c r="Q457"/>
  <c r="K457"/>
  <c r="Q456"/>
  <c r="K456"/>
  <c r="Q455"/>
  <c r="K455"/>
  <c r="Q454"/>
  <c r="K454"/>
  <c r="Q453"/>
  <c r="N453"/>
  <c r="K453"/>
  <c r="Q452"/>
  <c r="K452"/>
  <c r="Q451"/>
  <c r="K451"/>
  <c r="Q450"/>
  <c r="K450"/>
  <c r="Q449"/>
  <c r="K449"/>
  <c r="Q448"/>
  <c r="N448"/>
  <c r="K448"/>
  <c r="Q447"/>
  <c r="K447"/>
  <c r="Q446"/>
  <c r="K446"/>
  <c r="Q445"/>
  <c r="K445"/>
  <c r="Q444"/>
  <c r="K444"/>
  <c r="Q443"/>
  <c r="N443"/>
  <c r="K443"/>
  <c r="Q442"/>
  <c r="N442"/>
  <c r="K442"/>
  <c r="Q441"/>
  <c r="K441"/>
  <c r="Q440"/>
  <c r="K440"/>
  <c r="Q439"/>
  <c r="K439"/>
  <c r="Q438"/>
  <c r="K438"/>
  <c r="Q437"/>
  <c r="N437"/>
  <c r="K437"/>
  <c r="Q436"/>
  <c r="K436"/>
  <c r="Q435"/>
  <c r="K435"/>
  <c r="Q434"/>
  <c r="K434"/>
  <c r="Q433"/>
  <c r="K433"/>
  <c r="Q432"/>
  <c r="N432"/>
  <c r="K432"/>
  <c r="Q431"/>
  <c r="K431"/>
  <c r="Q430"/>
  <c r="K430"/>
  <c r="Q429"/>
  <c r="K429"/>
  <c r="Q428"/>
  <c r="K428"/>
  <c r="Q427"/>
  <c r="N427"/>
  <c r="K427"/>
  <c r="Q426"/>
  <c r="K426"/>
  <c r="Q425"/>
  <c r="K425"/>
  <c r="Q424"/>
  <c r="K424"/>
  <c r="Q423"/>
  <c r="K423"/>
  <c r="Q422"/>
  <c r="N422"/>
  <c r="K422"/>
  <c r="Q421"/>
  <c r="K421"/>
  <c r="Q420"/>
  <c r="K420"/>
  <c r="Q419"/>
  <c r="K419"/>
  <c r="Q418"/>
  <c r="K418"/>
  <c r="Q417"/>
  <c r="N417"/>
  <c r="K417"/>
  <c r="Q416"/>
  <c r="K416"/>
  <c r="Q415"/>
  <c r="K415"/>
  <c r="Q414"/>
  <c r="K414"/>
  <c r="Q413"/>
  <c r="K413"/>
  <c r="Q412"/>
  <c r="N412"/>
  <c r="K412"/>
  <c r="Q411"/>
  <c r="K411"/>
  <c r="Q410"/>
  <c r="K410"/>
  <c r="Q409"/>
  <c r="K409"/>
  <c r="Q408"/>
  <c r="K408"/>
  <c r="Q407"/>
  <c r="N407"/>
  <c r="K407"/>
  <c r="Q406"/>
  <c r="K406"/>
  <c r="Q405"/>
  <c r="K405"/>
  <c r="Q404"/>
  <c r="K404"/>
  <c r="Q403"/>
  <c r="K403"/>
  <c r="Q402"/>
  <c r="N402"/>
  <c r="K402"/>
  <c r="Q401"/>
  <c r="K401"/>
  <c r="Q400"/>
  <c r="K400"/>
  <c r="Q399"/>
  <c r="K399"/>
  <c r="Q398"/>
  <c r="K398"/>
  <c r="Q397"/>
  <c r="N397"/>
  <c r="K397"/>
  <c r="Q396"/>
  <c r="K396"/>
  <c r="Q395"/>
  <c r="K395"/>
  <c r="Q394"/>
  <c r="K394"/>
  <c r="Q393"/>
  <c r="K393"/>
  <c r="Q392"/>
  <c r="N392"/>
  <c r="K392"/>
  <c r="Q391"/>
  <c r="K391"/>
  <c r="Q390"/>
  <c r="K390"/>
  <c r="Q389"/>
  <c r="K389"/>
  <c r="Q388"/>
  <c r="K388"/>
  <c r="Q387"/>
  <c r="N387"/>
  <c r="K387"/>
  <c r="Q386"/>
  <c r="K386"/>
  <c r="Q385"/>
  <c r="K385"/>
  <c r="Q384"/>
  <c r="K384"/>
  <c r="Q383"/>
  <c r="K383"/>
  <c r="Q382"/>
  <c r="N382"/>
  <c r="K382"/>
  <c r="Q381"/>
  <c r="K381"/>
  <c r="Q380"/>
  <c r="K380"/>
  <c r="Q379"/>
  <c r="K379"/>
  <c r="Q378"/>
  <c r="K378"/>
  <c r="Q377"/>
  <c r="N377"/>
  <c r="K377"/>
  <c r="Q376"/>
  <c r="K376"/>
  <c r="Q375"/>
  <c r="K375"/>
  <c r="Q374"/>
  <c r="K374"/>
  <c r="Q373"/>
  <c r="K373"/>
  <c r="Q372"/>
  <c r="N372"/>
  <c r="K372"/>
  <c r="Q371"/>
  <c r="K371"/>
  <c r="Q370"/>
  <c r="K370"/>
  <c r="Q369"/>
  <c r="K369"/>
  <c r="Q368"/>
  <c r="K368"/>
  <c r="Q367"/>
  <c r="K367"/>
  <c r="H367"/>
  <c r="Q366"/>
  <c r="N366"/>
  <c r="K366"/>
  <c r="Q365"/>
  <c r="K365"/>
  <c r="H365"/>
  <c r="Q364"/>
  <c r="K364"/>
  <c r="H364"/>
  <c r="Q363"/>
  <c r="K363"/>
  <c r="H363"/>
  <c r="Q362"/>
  <c r="K362"/>
  <c r="H362"/>
  <c r="Q361"/>
  <c r="N361"/>
  <c r="K361"/>
  <c r="Q360"/>
  <c r="K360"/>
  <c r="Q359"/>
  <c r="K359"/>
  <c r="Q358"/>
  <c r="K358"/>
  <c r="Q357"/>
  <c r="K357"/>
  <c r="Q356"/>
  <c r="N356"/>
  <c r="K356"/>
  <c r="Q355"/>
  <c r="K355"/>
  <c r="Q354"/>
  <c r="K354"/>
  <c r="Q353"/>
  <c r="K353"/>
  <c r="Q352"/>
  <c r="K352"/>
  <c r="Q351"/>
  <c r="N351"/>
  <c r="K351"/>
  <c r="Q350"/>
  <c r="K350"/>
  <c r="Q349"/>
  <c r="K349"/>
  <c r="Q348"/>
  <c r="K348"/>
  <c r="Q347"/>
  <c r="K347"/>
  <c r="Q346"/>
  <c r="N346"/>
  <c r="K346"/>
  <c r="Q345"/>
  <c r="K345"/>
  <c r="Q344"/>
  <c r="K344"/>
  <c r="Q343"/>
  <c r="K343"/>
  <c r="Q342"/>
  <c r="K342"/>
  <c r="Q341"/>
  <c r="N341"/>
  <c r="K341"/>
  <c r="Q340"/>
  <c r="K340"/>
  <c r="Q339"/>
  <c r="K339"/>
  <c r="Q338"/>
  <c r="K338"/>
  <c r="Q337"/>
  <c r="K337"/>
  <c r="Q336"/>
  <c r="N336"/>
  <c r="K336"/>
  <c r="Q335"/>
  <c r="K335"/>
  <c r="Q334"/>
  <c r="K334"/>
  <c r="Q333"/>
  <c r="K333"/>
  <c r="Q332"/>
  <c r="K332"/>
  <c r="Q331"/>
  <c r="N331"/>
  <c r="K331"/>
  <c r="Q330"/>
  <c r="K330"/>
  <c r="Q329"/>
  <c r="K329"/>
  <c r="Q328"/>
  <c r="K328"/>
  <c r="Q327"/>
  <c r="K327"/>
  <c r="Q326"/>
  <c r="N326"/>
  <c r="K326"/>
  <c r="Q325"/>
  <c r="K325"/>
  <c r="Q324"/>
  <c r="K324"/>
  <c r="Q323"/>
  <c r="K323"/>
  <c r="Q322"/>
  <c r="K322"/>
  <c r="Q321"/>
  <c r="N321"/>
  <c r="K321"/>
  <c r="Q320"/>
  <c r="K320"/>
  <c r="Q319"/>
  <c r="K319"/>
  <c r="Q318"/>
  <c r="K318"/>
  <c r="Q317"/>
  <c r="K317"/>
  <c r="Q316"/>
  <c r="N316"/>
  <c r="K316"/>
  <c r="Q315"/>
  <c r="K315"/>
  <c r="Q314"/>
  <c r="K314"/>
  <c r="Q313"/>
  <c r="K313"/>
  <c r="Q312"/>
  <c r="K312"/>
  <c r="Q311"/>
  <c r="N311"/>
  <c r="K311"/>
  <c r="Q310"/>
  <c r="K310"/>
  <c r="Q309"/>
  <c r="K309"/>
  <c r="Q308"/>
  <c r="K308"/>
  <c r="Q307"/>
  <c r="K307"/>
  <c r="Q306"/>
  <c r="N306"/>
  <c r="K306"/>
  <c r="Q305"/>
  <c r="K305"/>
  <c r="Q304"/>
  <c r="K304"/>
  <c r="Q303"/>
  <c r="K303"/>
  <c r="Q302"/>
  <c r="K302"/>
  <c r="Q301"/>
  <c r="N301"/>
  <c r="K301"/>
  <c r="Q300"/>
  <c r="K300"/>
  <c r="Q299"/>
  <c r="K299"/>
  <c r="Q298"/>
  <c r="K298"/>
  <c r="Q297"/>
  <c r="K297"/>
  <c r="Q296"/>
  <c r="N296"/>
  <c r="K296"/>
  <c r="Q295"/>
  <c r="K295"/>
  <c r="Q294"/>
  <c r="K294"/>
  <c r="Q293"/>
  <c r="K293"/>
  <c r="Q292"/>
  <c r="K292"/>
  <c r="Q291"/>
  <c r="N291"/>
  <c r="K291"/>
  <c r="Q290"/>
  <c r="K290"/>
  <c r="Q289"/>
  <c r="K289"/>
  <c r="Q288"/>
  <c r="K288"/>
  <c r="Q287"/>
  <c r="K287"/>
  <c r="Q286"/>
  <c r="N286"/>
  <c r="K286"/>
  <c r="Q285"/>
  <c r="K285"/>
  <c r="Q284"/>
  <c r="K284"/>
  <c r="Q283"/>
  <c r="K283"/>
  <c r="Q282"/>
  <c r="K282"/>
  <c r="Q281"/>
  <c r="N281"/>
  <c r="K281"/>
  <c r="Q280"/>
  <c r="K280"/>
  <c r="Q279"/>
  <c r="K279"/>
  <c r="Q278"/>
  <c r="K278"/>
  <c r="Q277"/>
  <c r="K277"/>
  <c r="Q276"/>
  <c r="N276"/>
  <c r="K276"/>
  <c r="Q275"/>
  <c r="K275"/>
  <c r="Q274"/>
  <c r="K274"/>
  <c r="Q273"/>
  <c r="K273"/>
  <c r="Q272"/>
  <c r="K272"/>
  <c r="Q271"/>
  <c r="N271"/>
  <c r="K271"/>
  <c r="Q270"/>
  <c r="K270"/>
  <c r="Q269"/>
  <c r="K269"/>
  <c r="Q268"/>
  <c r="K268"/>
  <c r="Q267"/>
  <c r="K267"/>
  <c r="Q266"/>
  <c r="N266"/>
  <c r="K266"/>
  <c r="Q265"/>
  <c r="K265"/>
  <c r="Q264"/>
  <c r="K264"/>
  <c r="Q263"/>
  <c r="K263"/>
  <c r="Q262"/>
  <c r="K262"/>
  <c r="Q261"/>
  <c r="N261"/>
  <c r="K261"/>
  <c r="Q260"/>
  <c r="K260"/>
  <c r="Q259"/>
  <c r="K259"/>
  <c r="Q258"/>
  <c r="K258"/>
  <c r="Q257"/>
  <c r="K257"/>
  <c r="Q256"/>
  <c r="N256"/>
  <c r="K256"/>
  <c r="Q255"/>
  <c r="K255"/>
  <c r="Q254"/>
  <c r="K254"/>
  <c r="Q253"/>
  <c r="K253"/>
  <c r="Q252"/>
  <c r="K252"/>
  <c r="Q251"/>
  <c r="N251"/>
  <c r="K251"/>
  <c r="Q250"/>
  <c r="K250"/>
  <c r="Q249"/>
  <c r="K249"/>
  <c r="Q248"/>
  <c r="K248"/>
  <c r="Q247"/>
  <c r="K247"/>
  <c r="Q246"/>
  <c r="N246"/>
  <c r="K246"/>
  <c r="Q245"/>
  <c r="K245"/>
  <c r="Q244"/>
  <c r="K244"/>
  <c r="Q243"/>
  <c r="K243"/>
  <c r="Q242"/>
  <c r="K242"/>
  <c r="Q241"/>
  <c r="N241"/>
  <c r="K241"/>
  <c r="Q240"/>
  <c r="K240"/>
  <c r="Q239"/>
  <c r="K239"/>
  <c r="Q238"/>
  <c r="K238"/>
  <c r="Q237"/>
  <c r="K237"/>
  <c r="Q236"/>
  <c r="N236"/>
  <c r="K236"/>
  <c r="Q235"/>
  <c r="K235"/>
  <c r="Q234"/>
  <c r="K234"/>
  <c r="Q233"/>
  <c r="K233"/>
  <c r="Q232"/>
  <c r="K232"/>
  <c r="Q231"/>
  <c r="N231"/>
  <c r="K231"/>
  <c r="Q230"/>
  <c r="K230"/>
  <c r="Q229"/>
  <c r="K229"/>
  <c r="Q228"/>
  <c r="K228"/>
  <c r="Q227"/>
  <c r="K227"/>
  <c r="Q226"/>
  <c r="N226"/>
  <c r="K226"/>
  <c r="Q225"/>
  <c r="K225"/>
  <c r="Q224"/>
  <c r="K224"/>
  <c r="Q223"/>
  <c r="K223"/>
  <c r="Q222"/>
  <c r="K222"/>
  <c r="Q221"/>
  <c r="N221"/>
  <c r="K221"/>
  <c r="Q220"/>
  <c r="K220"/>
  <c r="Q219"/>
  <c r="K219"/>
  <c r="Q218"/>
  <c r="K218"/>
  <c r="Q217"/>
  <c r="K217"/>
  <c r="Q216"/>
  <c r="N216"/>
  <c r="K216"/>
  <c r="Q215"/>
  <c r="K215"/>
  <c r="Q214"/>
  <c r="K214"/>
  <c r="Q213"/>
  <c r="K213"/>
  <c r="Q212"/>
  <c r="K212"/>
  <c r="Q211"/>
  <c r="N211"/>
  <c r="K211"/>
  <c r="Q210"/>
  <c r="K210"/>
  <c r="Q209"/>
  <c r="K209"/>
  <c r="Q208"/>
  <c r="K208"/>
  <c r="Q207"/>
  <c r="K207"/>
  <c r="Q206"/>
  <c r="N206"/>
  <c r="K206"/>
  <c r="Q205"/>
  <c r="K205"/>
  <c r="Q204"/>
  <c r="K204"/>
  <c r="Q203"/>
  <c r="K203"/>
  <c r="Q202"/>
  <c r="K202"/>
  <c r="Q201"/>
  <c r="N201"/>
  <c r="K201"/>
  <c r="Q200"/>
  <c r="K200"/>
  <c r="Q199"/>
  <c r="K199"/>
  <c r="Q198"/>
  <c r="K198"/>
  <c r="Q197"/>
  <c r="K197"/>
  <c r="Q196"/>
  <c r="N196"/>
  <c r="K196"/>
  <c r="Q195"/>
  <c r="K195"/>
  <c r="Q194"/>
  <c r="K194"/>
  <c r="Q193"/>
  <c r="K193"/>
  <c r="Q192"/>
  <c r="K192"/>
  <c r="Q191"/>
  <c r="N191"/>
  <c r="K191"/>
  <c r="Q190"/>
  <c r="K190"/>
  <c r="Q189"/>
  <c r="K189"/>
  <c r="Q188"/>
  <c r="K188"/>
  <c r="Q187"/>
  <c r="K187"/>
  <c r="Q186"/>
  <c r="N186"/>
  <c r="K186"/>
  <c r="Q185"/>
  <c r="K185"/>
  <c r="Q184"/>
  <c r="K184"/>
  <c r="Q183"/>
  <c r="K183"/>
  <c r="Q182"/>
  <c r="K182"/>
  <c r="Q181"/>
  <c r="N181"/>
  <c r="K181"/>
  <c r="Q180"/>
  <c r="K180"/>
  <c r="Q179"/>
  <c r="K179"/>
  <c r="Q178"/>
  <c r="K178"/>
  <c r="Q177"/>
  <c r="K177"/>
  <c r="Q176"/>
  <c r="N176"/>
  <c r="K176"/>
  <c r="Q175"/>
  <c r="K175"/>
  <c r="Q174"/>
  <c r="K174"/>
  <c r="Q173"/>
  <c r="K173"/>
  <c r="Q172"/>
  <c r="K172"/>
  <c r="Q171"/>
  <c r="N171"/>
  <c r="K171"/>
  <c r="Q170"/>
  <c r="K170"/>
  <c r="Q169"/>
  <c r="K169"/>
  <c r="Q168"/>
  <c r="K168"/>
  <c r="Q167"/>
  <c r="K167"/>
  <c r="Q166"/>
  <c r="N166"/>
  <c r="K166"/>
  <c r="Q165"/>
  <c r="K165"/>
  <c r="Q164"/>
  <c r="K164"/>
  <c r="Q163"/>
  <c r="K163"/>
  <c r="Q162"/>
  <c r="K162"/>
  <c r="Q161"/>
  <c r="N161"/>
  <c r="K161"/>
  <c r="Q160"/>
  <c r="K160"/>
  <c r="Q159"/>
  <c r="K159"/>
  <c r="Q158"/>
  <c r="K158"/>
  <c r="Q157"/>
  <c r="K157"/>
  <c r="Q156"/>
  <c r="N156"/>
  <c r="K156"/>
  <c r="Q155"/>
  <c r="K155"/>
  <c r="Q154"/>
  <c r="K154"/>
  <c r="Q153"/>
  <c r="K153"/>
  <c r="Q152"/>
  <c r="K152"/>
  <c r="Q151"/>
  <c r="N151"/>
  <c r="K151"/>
  <c r="Q150"/>
  <c r="K150"/>
  <c r="Q149"/>
  <c r="K149"/>
  <c r="Q148"/>
  <c r="K148"/>
  <c r="Q147"/>
  <c r="K147"/>
  <c r="Q146"/>
  <c r="N146"/>
  <c r="K146"/>
  <c r="Q145"/>
  <c r="K145"/>
  <c r="Q144"/>
  <c r="K144"/>
  <c r="Q143"/>
  <c r="K143"/>
  <c r="Q142"/>
  <c r="K142"/>
  <c r="Q141"/>
  <c r="N141"/>
  <c r="K141"/>
  <c r="Q140"/>
  <c r="K140"/>
  <c r="Q139"/>
  <c r="K139"/>
  <c r="Q138"/>
  <c r="K138"/>
  <c r="Q137"/>
  <c r="K137"/>
  <c r="Q136"/>
  <c r="N136"/>
  <c r="K136"/>
  <c r="Q135"/>
  <c r="K135"/>
  <c r="Q134"/>
  <c r="K134"/>
  <c r="Q133"/>
  <c r="K133"/>
  <c r="Q132"/>
  <c r="K132"/>
  <c r="Q131"/>
  <c r="N131"/>
  <c r="K131"/>
  <c r="Q130"/>
  <c r="K130"/>
  <c r="Q129"/>
  <c r="K129"/>
  <c r="Q128"/>
  <c r="K128"/>
  <c r="Q127"/>
  <c r="K127"/>
  <c r="Q126"/>
  <c r="N126"/>
  <c r="K126"/>
  <c r="Q125"/>
  <c r="K125"/>
  <c r="H125"/>
  <c r="Q124"/>
  <c r="K124"/>
  <c r="H124"/>
  <c r="Q123"/>
  <c r="K123"/>
  <c r="H123"/>
  <c r="Q122"/>
  <c r="K122"/>
  <c r="H122"/>
  <c r="Q121"/>
  <c r="N121"/>
  <c r="K121"/>
  <c r="Q120"/>
  <c r="K120"/>
  <c r="Q119"/>
  <c r="K119"/>
  <c r="Q118"/>
  <c r="K118"/>
  <c r="Q117"/>
  <c r="K117"/>
  <c r="Q116"/>
  <c r="N116"/>
  <c r="K116"/>
  <c r="Q115"/>
  <c r="K115"/>
  <c r="H115"/>
  <c r="Q114"/>
  <c r="K114"/>
  <c r="H114"/>
  <c r="Q113"/>
  <c r="K113"/>
  <c r="H113"/>
  <c r="Q112"/>
  <c r="K112"/>
  <c r="H112"/>
  <c r="Q111"/>
  <c r="N111"/>
  <c r="K111"/>
  <c r="Q110"/>
  <c r="K110"/>
  <c r="Q109"/>
  <c r="K109"/>
  <c r="Q108"/>
  <c r="K108"/>
  <c r="Q107"/>
  <c r="K107"/>
  <c r="Q106"/>
  <c r="N106"/>
  <c r="K106"/>
  <c r="Q105"/>
  <c r="K105"/>
  <c r="Q104"/>
  <c r="K104"/>
  <c r="Q103"/>
  <c r="K103"/>
  <c r="Q102"/>
  <c r="K102"/>
  <c r="Q101"/>
  <c r="N101"/>
  <c r="K101"/>
  <c r="Q100"/>
  <c r="K100"/>
  <c r="Q99"/>
  <c r="K99"/>
  <c r="Q98"/>
  <c r="K98"/>
  <c r="Q97"/>
  <c r="K97"/>
  <c r="Q96"/>
  <c r="N96"/>
  <c r="K96"/>
  <c r="Q95"/>
  <c r="K95"/>
  <c r="Q94"/>
  <c r="K94"/>
  <c r="Q93"/>
  <c r="K93"/>
  <c r="Q92"/>
  <c r="K92"/>
  <c r="Q91"/>
  <c r="N91"/>
  <c r="K91"/>
  <c r="Q90"/>
  <c r="K90"/>
  <c r="Q89"/>
  <c r="K89"/>
  <c r="Q88"/>
  <c r="K88"/>
  <c r="Q87"/>
  <c r="K87"/>
  <c r="Q86"/>
  <c r="N86"/>
  <c r="K86"/>
  <c r="Q85"/>
  <c r="K85"/>
  <c r="Q84"/>
  <c r="K84"/>
  <c r="Q83"/>
  <c r="K83"/>
  <c r="Q82"/>
  <c r="K82"/>
  <c r="Q81"/>
  <c r="N81"/>
  <c r="K81"/>
  <c r="Q80"/>
  <c r="K80"/>
  <c r="Q79"/>
  <c r="K79"/>
  <c r="Q78"/>
  <c r="K78"/>
  <c r="Q77"/>
  <c r="K77"/>
  <c r="Q76"/>
  <c r="N76"/>
  <c r="K76"/>
  <c r="Q75"/>
  <c r="K75"/>
  <c r="Q74"/>
  <c r="K74"/>
  <c r="H74"/>
  <c r="Q73"/>
  <c r="K73"/>
  <c r="H73"/>
  <c r="Q72"/>
  <c r="K72"/>
  <c r="H72"/>
  <c r="Q71"/>
  <c r="N71"/>
  <c r="K71"/>
  <c r="Q70"/>
  <c r="K70"/>
  <c r="H70"/>
  <c r="Q69"/>
  <c r="K69"/>
  <c r="H69"/>
  <c r="Q68"/>
  <c r="K68"/>
  <c r="H68"/>
  <c r="Q67"/>
  <c r="K67"/>
  <c r="H67"/>
  <c r="Q66"/>
  <c r="N66"/>
  <c r="K66"/>
  <c r="Q65"/>
  <c r="K65"/>
  <c r="H65"/>
  <c r="Q64"/>
  <c r="K64"/>
  <c r="H64"/>
  <c r="Q63"/>
  <c r="K63"/>
  <c r="H63"/>
  <c r="Q62"/>
  <c r="K62"/>
  <c r="H62"/>
  <c r="Q61"/>
  <c r="N61"/>
  <c r="K61"/>
  <c r="Q60"/>
  <c r="K60"/>
  <c r="H60"/>
  <c r="Q59"/>
  <c r="K59"/>
  <c r="H59"/>
  <c r="Q58"/>
  <c r="K58"/>
  <c r="H58"/>
  <c r="Q57"/>
  <c r="K57"/>
  <c r="H57"/>
  <c r="Q56"/>
  <c r="N56"/>
  <c r="K56"/>
  <c r="Q55"/>
  <c r="K55"/>
  <c r="H55"/>
  <c r="Q54"/>
  <c r="K54"/>
  <c r="H54"/>
  <c r="Q53"/>
  <c r="K53"/>
  <c r="H53"/>
  <c r="Q52"/>
  <c r="K52"/>
  <c r="H52"/>
  <c r="Q51"/>
  <c r="N51"/>
  <c r="K51"/>
  <c r="Q50"/>
  <c r="K50"/>
  <c r="H50"/>
  <c r="Q49"/>
  <c r="K49"/>
  <c r="H49"/>
  <c r="Q48"/>
  <c r="K48"/>
  <c r="H48"/>
  <c r="Q47"/>
  <c r="K47"/>
  <c r="H47"/>
  <c r="Q46"/>
  <c r="N46"/>
  <c r="K46"/>
  <c r="Q45"/>
  <c r="K45"/>
  <c r="H45"/>
  <c r="Q44"/>
  <c r="K44"/>
  <c r="H44"/>
  <c r="Q43"/>
  <c r="K43"/>
  <c r="H43"/>
  <c r="Q42"/>
  <c r="K42"/>
  <c r="H42"/>
  <c r="Q41"/>
  <c r="N41"/>
  <c r="K41"/>
  <c r="Q40"/>
  <c r="K40"/>
  <c r="H40"/>
  <c r="Q39"/>
  <c r="K39"/>
  <c r="H39"/>
  <c r="Q38"/>
  <c r="K38"/>
  <c r="H38"/>
  <c r="Q37"/>
  <c r="K37"/>
  <c r="H37"/>
  <c r="Q36"/>
  <c r="N36"/>
  <c r="K36"/>
  <c r="Q35"/>
  <c r="K35"/>
  <c r="H35"/>
  <c r="Q34"/>
  <c r="K34"/>
  <c r="H34"/>
  <c r="Q33"/>
  <c r="K33"/>
  <c r="H33"/>
  <c r="Q32"/>
  <c r="K32"/>
  <c r="H32"/>
  <c r="Q31"/>
  <c r="N31"/>
  <c r="K31"/>
  <c r="Q30"/>
  <c r="K30"/>
  <c r="H30"/>
  <c r="Q29"/>
  <c r="K29"/>
  <c r="H29"/>
  <c r="Q28"/>
  <c r="K28"/>
  <c r="H28"/>
  <c r="Q27"/>
  <c r="K27"/>
  <c r="H27"/>
  <c r="Q26"/>
  <c r="N26"/>
  <c r="K26"/>
  <c r="Q25"/>
  <c r="K25"/>
  <c r="H25"/>
  <c r="Q24"/>
  <c r="K24"/>
  <c r="H24"/>
  <c r="Q23"/>
  <c r="K23"/>
  <c r="H23"/>
  <c r="Q22"/>
  <c r="K22"/>
  <c r="H22"/>
  <c r="Q21"/>
  <c r="N21"/>
  <c r="K21"/>
  <c r="Q20"/>
  <c r="K20"/>
  <c r="H20"/>
  <c r="Q19"/>
  <c r="K19"/>
  <c r="H19"/>
  <c r="Q18"/>
  <c r="K18"/>
  <c r="H18"/>
  <c r="Q17"/>
  <c r="K17"/>
  <c r="H17"/>
  <c r="Q16"/>
  <c r="N16"/>
  <c r="K16"/>
  <c r="Q15"/>
  <c r="K15"/>
  <c r="H15"/>
  <c r="Q14"/>
  <c r="K14"/>
  <c r="H14"/>
  <c r="Q13"/>
  <c r="K13"/>
  <c r="H13"/>
  <c r="Q12"/>
  <c r="K12"/>
  <c r="H12"/>
  <c r="Q11"/>
  <c r="N11"/>
  <c r="K11"/>
  <c r="Q10"/>
  <c r="K10"/>
  <c r="H10"/>
  <c r="Q9"/>
  <c r="K9"/>
  <c r="H9"/>
  <c r="Q8"/>
  <c r="K8"/>
  <c r="H8"/>
  <c r="Q7"/>
  <c r="K7"/>
  <c r="H7"/>
  <c r="Q6"/>
  <c r="N6"/>
  <c r="K6"/>
  <c r="K5"/>
  <c r="H5"/>
  <c r="K4"/>
  <c r="H4"/>
  <c r="K3"/>
  <c r="H3"/>
  <c r="K176" i="37"/>
  <c r="K175"/>
  <c r="H175"/>
  <c r="K174"/>
  <c r="H174"/>
  <c r="K173"/>
  <c r="H173"/>
  <c r="K172"/>
  <c r="H172"/>
  <c r="K171"/>
  <c r="H171"/>
  <c r="K170"/>
  <c r="H170"/>
  <c r="K169"/>
  <c r="H169"/>
  <c r="K168"/>
  <c r="H168"/>
  <c r="K167"/>
  <c r="H167"/>
  <c r="K166"/>
  <c r="H166"/>
  <c r="K165"/>
  <c r="H165"/>
  <c r="K164"/>
  <c r="H164"/>
  <c r="K163"/>
  <c r="H163"/>
  <c r="K162"/>
  <c r="H162"/>
  <c r="K161"/>
  <c r="H161"/>
  <c r="K160"/>
  <c r="H160"/>
  <c r="K159"/>
  <c r="H159"/>
  <c r="K158"/>
  <c r="H158"/>
  <c r="K157"/>
  <c r="H157"/>
  <c r="K156"/>
  <c r="H156"/>
  <c r="K155"/>
  <c r="H155"/>
  <c r="K154"/>
  <c r="H154"/>
  <c r="K153"/>
  <c r="H153"/>
  <c r="K152"/>
  <c r="H152"/>
  <c r="K151"/>
  <c r="H151"/>
  <c r="K150"/>
  <c r="H150"/>
  <c r="K149"/>
  <c r="H149"/>
  <c r="K148"/>
  <c r="H148"/>
  <c r="K147"/>
  <c r="H147"/>
  <c r="K146"/>
  <c r="H146"/>
  <c r="K145"/>
  <c r="H145"/>
  <c r="K144"/>
  <c r="H144"/>
  <c r="K143"/>
  <c r="H143"/>
  <c r="K142"/>
  <c r="H142"/>
  <c r="K141"/>
  <c r="H141"/>
  <c r="K140"/>
  <c r="H140"/>
  <c r="K139"/>
  <c r="H139"/>
  <c r="K138"/>
  <c r="H138"/>
  <c r="K137"/>
  <c r="H137"/>
  <c r="K136"/>
  <c r="H136"/>
  <c r="K135"/>
  <c r="H135"/>
  <c r="K134"/>
  <c r="H134"/>
  <c r="K133"/>
  <c r="H133"/>
  <c r="K132"/>
  <c r="H132"/>
  <c r="K131"/>
  <c r="H131"/>
  <c r="K130"/>
  <c r="H130"/>
  <c r="K129"/>
  <c r="H129"/>
  <c r="K128"/>
  <c r="H128"/>
  <c r="K127"/>
  <c r="H127"/>
  <c r="K126"/>
  <c r="H126"/>
  <c r="K125"/>
  <c r="H125"/>
  <c r="K124"/>
  <c r="H124"/>
  <c r="K123"/>
  <c r="H123"/>
  <c r="K122"/>
  <c r="H122"/>
  <c r="K121"/>
  <c r="H121"/>
  <c r="K120"/>
  <c r="H120"/>
  <c r="K119"/>
  <c r="H119"/>
  <c r="K118"/>
  <c r="H118"/>
  <c r="K117"/>
  <c r="H117"/>
  <c r="K116"/>
  <c r="H116"/>
  <c r="K115"/>
  <c r="H115"/>
  <c r="K114"/>
  <c r="H114"/>
  <c r="K113"/>
  <c r="H113"/>
  <c r="K112"/>
  <c r="H112"/>
  <c r="K111"/>
  <c r="H111"/>
  <c r="K110"/>
  <c r="H110"/>
  <c r="K109"/>
  <c r="H109"/>
  <c r="K108"/>
  <c r="H108"/>
  <c r="K107"/>
  <c r="H107"/>
  <c r="K106"/>
  <c r="H106"/>
  <c r="K105"/>
  <c r="H105"/>
  <c r="K104"/>
  <c r="H104"/>
  <c r="K103"/>
  <c r="H103"/>
  <c r="K102"/>
  <c r="H102"/>
  <c r="K101"/>
  <c r="H101"/>
  <c r="K100"/>
  <c r="H100"/>
  <c r="K99"/>
  <c r="H99"/>
  <c r="K98"/>
  <c r="H98"/>
  <c r="K97"/>
  <c r="H97"/>
  <c r="K96"/>
  <c r="H96"/>
  <c r="K95"/>
  <c r="H95"/>
  <c r="K94"/>
  <c r="H94"/>
  <c r="K93"/>
  <c r="H93"/>
  <c r="K92"/>
  <c r="H92"/>
  <c r="K91"/>
  <c r="H91"/>
  <c r="K90"/>
  <c r="H90"/>
  <c r="K89"/>
  <c r="H89"/>
  <c r="K88"/>
  <c r="H88"/>
  <c r="K87"/>
  <c r="H87"/>
  <c r="K86"/>
  <c r="H86"/>
  <c r="K85"/>
  <c r="H85"/>
  <c r="K84"/>
  <c r="H84"/>
  <c r="K83"/>
  <c r="H83"/>
  <c r="K82"/>
  <c r="H82"/>
  <c r="K81"/>
  <c r="H81"/>
  <c r="K80"/>
  <c r="H80"/>
  <c r="K79"/>
  <c r="H79"/>
  <c r="K78"/>
  <c r="H78"/>
  <c r="K77"/>
  <c r="H77"/>
  <c r="K76"/>
  <c r="H76"/>
  <c r="K75"/>
  <c r="H75"/>
  <c r="K74"/>
  <c r="H74"/>
  <c r="K73"/>
  <c r="H73"/>
  <c r="K72"/>
  <c r="H72"/>
  <c r="K71"/>
  <c r="H71"/>
  <c r="K70"/>
  <c r="H70"/>
  <c r="K69"/>
  <c r="H69"/>
  <c r="K68"/>
  <c r="H68"/>
  <c r="K67"/>
  <c r="H67"/>
  <c r="K66"/>
  <c r="H66"/>
  <c r="K65"/>
  <c r="H65"/>
  <c r="K64"/>
  <c r="H64"/>
  <c r="K63"/>
  <c r="H63"/>
  <c r="K62"/>
  <c r="H62"/>
  <c r="K61"/>
  <c r="H61"/>
  <c r="K60"/>
  <c r="H60"/>
  <c r="K59"/>
  <c r="H59"/>
  <c r="K58"/>
  <c r="H58"/>
  <c r="K57"/>
  <c r="H57"/>
  <c r="K56"/>
  <c r="H56"/>
  <c r="K55"/>
  <c r="H55"/>
  <c r="K54"/>
  <c r="H54"/>
  <c r="K53"/>
  <c r="H53"/>
  <c r="K52"/>
  <c r="H52"/>
  <c r="K51"/>
  <c r="H51"/>
  <c r="K50"/>
  <c r="H50"/>
  <c r="K49"/>
  <c r="H49"/>
  <c r="K48"/>
  <c r="H48"/>
  <c r="K47"/>
  <c r="H47"/>
  <c r="K46"/>
  <c r="H46"/>
  <c r="K45"/>
  <c r="H45"/>
  <c r="K44"/>
  <c r="H44"/>
  <c r="K43"/>
  <c r="H43"/>
  <c r="K42"/>
  <c r="H42"/>
  <c r="K41"/>
  <c r="H41"/>
  <c r="K40"/>
  <c r="H40"/>
  <c r="K39"/>
  <c r="H39"/>
  <c r="K38"/>
  <c r="H38"/>
  <c r="K37"/>
  <c r="H37"/>
  <c r="K36"/>
  <c r="H36"/>
  <c r="K35"/>
  <c r="H35"/>
  <c r="K34"/>
  <c r="H34"/>
  <c r="K33"/>
  <c r="H33"/>
  <c r="K32"/>
  <c r="H32"/>
  <c r="K31"/>
  <c r="H31"/>
  <c r="K30"/>
  <c r="H30"/>
  <c r="K29"/>
  <c r="H29"/>
  <c r="K28"/>
  <c r="H28"/>
  <c r="K27"/>
  <c r="H27"/>
  <c r="K26"/>
  <c r="H26"/>
  <c r="K25"/>
  <c r="H25"/>
  <c r="K24"/>
  <c r="H24"/>
  <c r="K23"/>
  <c r="H23"/>
  <c r="K22"/>
  <c r="H22"/>
  <c r="K21"/>
  <c r="H21"/>
  <c r="K20"/>
  <c r="H20"/>
  <c r="K19"/>
  <c r="H19"/>
  <c r="K18"/>
  <c r="H18"/>
  <c r="K17"/>
  <c r="H17"/>
  <c r="K16"/>
  <c r="H16"/>
  <c r="K15"/>
  <c r="H15"/>
  <c r="K14"/>
  <c r="H14"/>
  <c r="K13"/>
  <c r="H13"/>
  <c r="K12"/>
  <c r="H12"/>
  <c r="K11"/>
  <c r="H11"/>
  <c r="K10"/>
  <c r="H10"/>
  <c r="K9"/>
  <c r="H9"/>
  <c r="K8"/>
  <c r="H8"/>
  <c r="K7"/>
  <c r="H7"/>
  <c r="K6"/>
  <c r="H6"/>
  <c r="K5"/>
  <c r="H5"/>
  <c r="K4"/>
  <c r="H4"/>
  <c r="K3"/>
  <c r="H3"/>
  <c r="K161" i="36"/>
  <c r="K160"/>
  <c r="H160"/>
  <c r="K159"/>
  <c r="H159"/>
  <c r="K158"/>
  <c r="H158"/>
  <c r="K157"/>
  <c r="H157"/>
  <c r="K156"/>
  <c r="H156"/>
  <c r="K155"/>
  <c r="H155"/>
  <c r="K154"/>
  <c r="H154"/>
  <c r="K153"/>
  <c r="H153"/>
  <c r="K152"/>
  <c r="H152"/>
  <c r="K151"/>
  <c r="H151"/>
  <c r="K150"/>
  <c r="H150"/>
  <c r="K149"/>
  <c r="H149"/>
  <c r="K148"/>
  <c r="H148"/>
  <c r="K147"/>
  <c r="H147"/>
  <c r="K146"/>
  <c r="H146"/>
  <c r="K145"/>
  <c r="H145"/>
  <c r="K144"/>
  <c r="H144"/>
  <c r="K143"/>
  <c r="H143"/>
  <c r="K142"/>
  <c r="H142"/>
  <c r="K141"/>
  <c r="H141"/>
  <c r="K140"/>
  <c r="H140"/>
  <c r="K139"/>
  <c r="H139"/>
  <c r="K138"/>
  <c r="H138"/>
  <c r="K137"/>
  <c r="H137"/>
  <c r="K136"/>
  <c r="H136"/>
  <c r="K135"/>
  <c r="H135"/>
  <c r="K134"/>
  <c r="H134"/>
  <c r="K133"/>
  <c r="H133"/>
  <c r="K132"/>
  <c r="H132"/>
  <c r="K131"/>
  <c r="H131"/>
  <c r="K130"/>
  <c r="H130"/>
  <c r="K129"/>
  <c r="H129"/>
  <c r="K128"/>
  <c r="H128"/>
  <c r="K127"/>
  <c r="H127"/>
  <c r="K126"/>
  <c r="H126"/>
  <c r="K125"/>
  <c r="H125"/>
  <c r="K124"/>
  <c r="H124"/>
  <c r="K123"/>
  <c r="H123"/>
  <c r="K122"/>
  <c r="H122"/>
  <c r="K121"/>
  <c r="H121"/>
  <c r="K120"/>
  <c r="H120"/>
  <c r="K119"/>
  <c r="H119"/>
  <c r="K118"/>
  <c r="H118"/>
  <c r="K117"/>
  <c r="H117"/>
  <c r="K116"/>
  <c r="H116"/>
  <c r="K115"/>
  <c r="H115"/>
  <c r="K114"/>
  <c r="H114"/>
  <c r="K113"/>
  <c r="H113"/>
  <c r="K112"/>
  <c r="H112"/>
  <c r="K111"/>
  <c r="H111"/>
  <c r="K110"/>
  <c r="H110"/>
  <c r="K109"/>
  <c r="H109"/>
  <c r="K108"/>
  <c r="H108"/>
  <c r="K107"/>
  <c r="H107"/>
  <c r="K106"/>
  <c r="H106"/>
  <c r="K105"/>
  <c r="H105"/>
  <c r="K104"/>
  <c r="H104"/>
  <c r="K103"/>
  <c r="H103"/>
  <c r="K102"/>
  <c r="H102"/>
  <c r="K101"/>
  <c r="H101"/>
  <c r="K100"/>
  <c r="H100"/>
  <c r="K99"/>
  <c r="H99"/>
  <c r="K98"/>
  <c r="H98"/>
  <c r="K97"/>
  <c r="H97"/>
  <c r="K96"/>
  <c r="H96"/>
  <c r="K95"/>
  <c r="H95"/>
  <c r="K94"/>
  <c r="H94"/>
  <c r="K93"/>
  <c r="H93"/>
  <c r="K92"/>
  <c r="H92"/>
  <c r="K91"/>
  <c r="H91"/>
  <c r="K90"/>
  <c r="H90"/>
  <c r="K89"/>
  <c r="H89"/>
  <c r="K88"/>
  <c r="H88"/>
  <c r="K87"/>
  <c r="H87"/>
  <c r="K86"/>
  <c r="H86"/>
  <c r="K85"/>
  <c r="H85"/>
  <c r="K84"/>
  <c r="K83"/>
  <c r="H83"/>
  <c r="K82"/>
  <c r="H82"/>
  <c r="K81"/>
  <c r="H81"/>
  <c r="K80"/>
  <c r="H80"/>
  <c r="K79"/>
  <c r="H79"/>
  <c r="K78"/>
  <c r="H78"/>
  <c r="K77"/>
  <c r="H77"/>
  <c r="K76"/>
  <c r="H76"/>
  <c r="K75"/>
  <c r="H75"/>
  <c r="K74"/>
  <c r="H74"/>
  <c r="K73"/>
  <c r="H73"/>
  <c r="K72"/>
  <c r="H72"/>
  <c r="K71"/>
  <c r="H71"/>
  <c r="K70"/>
  <c r="H70"/>
  <c r="K69"/>
  <c r="H69"/>
  <c r="K68"/>
  <c r="H68"/>
  <c r="K67"/>
  <c r="H67"/>
  <c r="K66"/>
  <c r="H66"/>
  <c r="K65"/>
  <c r="H65"/>
  <c r="K64"/>
  <c r="H64"/>
  <c r="K63"/>
  <c r="H63"/>
  <c r="K62"/>
  <c r="H62"/>
  <c r="K61"/>
  <c r="H61"/>
  <c r="K60"/>
  <c r="H60"/>
  <c r="K59"/>
  <c r="H59"/>
  <c r="K58"/>
  <c r="H58"/>
  <c r="K57"/>
  <c r="H57"/>
  <c r="K56"/>
  <c r="H56"/>
  <c r="K55"/>
  <c r="H55"/>
  <c r="K54"/>
  <c r="H54"/>
  <c r="K53"/>
  <c r="H53"/>
  <c r="K52"/>
  <c r="H52"/>
  <c r="K51"/>
  <c r="H51"/>
  <c r="K50"/>
  <c r="H50"/>
  <c r="K49"/>
  <c r="H49"/>
  <c r="K48"/>
  <c r="H48"/>
  <c r="K47"/>
  <c r="H47"/>
  <c r="K46"/>
  <c r="H46"/>
  <c r="K45"/>
  <c r="H45"/>
  <c r="K44"/>
  <c r="H44"/>
  <c r="K43"/>
  <c r="H43"/>
  <c r="K42"/>
  <c r="H42"/>
  <c r="K41"/>
  <c r="H41"/>
  <c r="K40"/>
  <c r="H40"/>
  <c r="K39"/>
  <c r="H39"/>
  <c r="K38"/>
  <c r="H38"/>
  <c r="K37"/>
  <c r="H37"/>
  <c r="K36"/>
  <c r="H36"/>
  <c r="K35"/>
  <c r="H35"/>
  <c r="K34"/>
  <c r="H34"/>
  <c r="K33"/>
  <c r="H33"/>
  <c r="K32"/>
  <c r="H32"/>
  <c r="K31"/>
  <c r="H31"/>
  <c r="K30"/>
  <c r="H30"/>
  <c r="K29"/>
  <c r="H29"/>
  <c r="K28"/>
  <c r="H28"/>
  <c r="K27"/>
  <c r="H27"/>
  <c r="K26"/>
  <c r="H26"/>
  <c r="K25"/>
  <c r="H25"/>
  <c r="K24"/>
  <c r="H24"/>
  <c r="K23"/>
  <c r="H23"/>
  <c r="K22"/>
  <c r="H22"/>
  <c r="K21"/>
  <c r="H21"/>
  <c r="K20"/>
  <c r="H20"/>
  <c r="K19"/>
  <c r="H19"/>
  <c r="K18"/>
  <c r="H18"/>
  <c r="K17"/>
  <c r="H17"/>
  <c r="K16"/>
  <c r="H16"/>
  <c r="K15"/>
  <c r="H15"/>
  <c r="K14"/>
  <c r="H14"/>
  <c r="K13"/>
  <c r="H13"/>
  <c r="K12"/>
  <c r="H12"/>
  <c r="K11"/>
  <c r="H11"/>
  <c r="K10"/>
  <c r="H10"/>
  <c r="K9"/>
  <c r="H9"/>
  <c r="K8"/>
  <c r="H8"/>
  <c r="K7"/>
  <c r="H7"/>
  <c r="K6"/>
  <c r="H6"/>
  <c r="K5"/>
  <c r="H5"/>
  <c r="K4"/>
  <c r="H4"/>
  <c r="K3"/>
  <c r="H3"/>
  <c r="K200" i="28"/>
  <c r="H200"/>
  <c r="K100" i="29"/>
  <c r="H100"/>
  <c r="K199" i="28"/>
  <c r="K99" i="29"/>
  <c r="H99"/>
  <c r="H199" i="28"/>
  <c r="K98" i="29"/>
  <c r="K198" i="28"/>
  <c r="K197"/>
  <c r="H98" i="29"/>
  <c r="H198" i="28"/>
  <c r="K97" i="29"/>
  <c r="H97"/>
  <c r="H197" i="28"/>
  <c r="K96" i="29"/>
  <c r="K196" i="28"/>
  <c r="H96" i="29"/>
  <c r="H196" i="28"/>
  <c r="K95" i="29"/>
  <c r="H95"/>
  <c r="K195" i="28"/>
  <c r="H195"/>
  <c r="K94" i="29"/>
  <c r="K194" i="28"/>
  <c r="H94" i="29"/>
  <c r="H194" i="28"/>
  <c r="K93" i="29"/>
  <c r="K193" i="28"/>
  <c r="H93" i="29"/>
  <c r="H193" i="28"/>
  <c r="K92" i="29"/>
  <c r="K192" i="28"/>
  <c r="H92" i="29"/>
  <c r="H192" i="28"/>
  <c r="H91" i="29"/>
  <c r="H191" i="28"/>
  <c r="K91" i="29"/>
  <c r="K191" i="28"/>
  <c r="H90" i="29" l="1"/>
  <c r="H190" i="28"/>
  <c r="K190"/>
  <c r="K90" i="29"/>
  <c r="H89"/>
  <c r="H189" i="28"/>
  <c r="K89" i="29"/>
  <c r="K189" i="28"/>
  <c r="H188"/>
  <c r="H88" i="29"/>
  <c r="H87"/>
  <c r="H187" i="28"/>
  <c r="K88" i="29"/>
  <c r="K87"/>
  <c r="K188" i="28"/>
  <c r="K187"/>
  <c r="K86" i="29"/>
  <c r="K186" i="28"/>
  <c r="K85" i="29"/>
  <c r="K185" i="28"/>
  <c r="H86" i="29"/>
  <c r="H186" i="28"/>
  <c r="H85" i="29"/>
  <c r="H185" i="28"/>
  <c r="K84" i="29"/>
  <c r="H84"/>
  <c r="K184" i="28"/>
  <c r="H184"/>
  <c r="H183"/>
  <c r="K183"/>
  <c r="K83" i="29"/>
  <c r="H83"/>
  <c r="K182" i="28"/>
  <c r="K82" i="29"/>
  <c r="H82"/>
  <c r="H182" i="28"/>
  <c r="K81" i="29"/>
  <c r="H81"/>
  <c r="K181" i="28"/>
  <c r="H181"/>
  <c r="K80" i="29"/>
  <c r="K180" i="28"/>
  <c r="H80" i="29"/>
  <c r="H78"/>
  <c r="H79"/>
  <c r="H180" i="28"/>
  <c r="K79" i="29"/>
  <c r="K179" i="28"/>
  <c r="H179"/>
  <c r="K78" i="29"/>
  <c r="K178" i="28"/>
  <c r="H77" i="29"/>
  <c r="H76"/>
  <c r="H75"/>
  <c r="H178" i="28"/>
  <c r="K77" i="29"/>
  <c r="K76"/>
  <c r="K75"/>
  <c r="K74"/>
  <c r="K177" i="28"/>
  <c r="H74" i="29"/>
  <c r="H177" i="28"/>
  <c r="K175"/>
  <c r="H175"/>
  <c r="K174" l="1"/>
  <c r="H174" l="1"/>
  <c r="K73" i="29" l="1"/>
  <c r="H73"/>
  <c r="K173" i="28"/>
  <c r="H173"/>
  <c r="K172"/>
  <c r="H172"/>
  <c r="K171"/>
  <c r="H171"/>
  <c r="K170"/>
  <c r="H170"/>
  <c r="K169"/>
  <c r="H169"/>
  <c r="K168"/>
  <c r="H168"/>
  <c r="K167" l="1"/>
  <c r="H167"/>
  <c r="H72" i="29"/>
  <c r="H166" i="28"/>
  <c r="K164"/>
  <c r="H164"/>
  <c r="K163"/>
  <c r="H163"/>
  <c r="K162"/>
  <c r="H162"/>
  <c r="H161" l="1"/>
  <c r="K161"/>
  <c r="K160"/>
  <c r="H160"/>
  <c r="K159" l="1"/>
  <c r="H159"/>
  <c r="K158"/>
  <c r="H158"/>
  <c r="K157"/>
  <c r="H157"/>
  <c r="K71" i="29"/>
  <c r="K156" i="28"/>
  <c r="H71" i="29"/>
  <c r="H156" i="28"/>
  <c r="K155" l="1"/>
  <c r="H155"/>
  <c r="K154"/>
  <c r="H154"/>
  <c r="K153" l="1"/>
  <c r="H153"/>
  <c r="K152"/>
  <c r="H152"/>
  <c r="H151"/>
  <c r="K151"/>
  <c r="K150"/>
  <c r="H150"/>
  <c r="K70" i="29"/>
  <c r="K149" i="28"/>
  <c r="H70" i="29"/>
  <c r="H149" i="28"/>
  <c r="H148" l="1"/>
  <c r="K148"/>
  <c r="K147"/>
  <c r="H147"/>
  <c r="K146" l="1"/>
  <c r="H146"/>
  <c r="K145"/>
  <c r="H145"/>
  <c r="K144"/>
  <c r="H144"/>
  <c r="K143" l="1"/>
  <c r="H143"/>
  <c r="K69" i="29"/>
  <c r="K142" i="28"/>
  <c r="H69" i="29"/>
  <c r="H142" i="28"/>
  <c r="K141"/>
  <c r="H141"/>
  <c r="K140"/>
  <c r="H140"/>
  <c r="H139"/>
  <c r="K138"/>
  <c r="H138"/>
  <c r="K137"/>
  <c r="H137"/>
  <c r="K136" l="1"/>
  <c r="H136"/>
  <c r="H135"/>
  <c r="K135"/>
  <c r="K134" l="1"/>
  <c r="H134"/>
  <c r="K68" i="29"/>
  <c r="K133" i="28"/>
  <c r="H68" i="29"/>
  <c r="H133" i="28"/>
  <c r="K132"/>
  <c r="H132"/>
  <c r="K131" l="1"/>
  <c r="H131"/>
  <c r="K130" l="1"/>
  <c r="H130"/>
  <c r="K129"/>
  <c r="H129"/>
  <c r="K128"/>
  <c r="H128"/>
  <c r="K127"/>
  <c r="H127"/>
  <c r="K67" i="29"/>
  <c r="K126" i="28"/>
  <c r="H67" i="29"/>
  <c r="H126" i="28"/>
  <c r="K125"/>
  <c r="H125"/>
  <c r="K124"/>
  <c r="H124"/>
  <c r="H123"/>
  <c r="K123"/>
  <c r="K122" l="1"/>
  <c r="H122"/>
  <c r="H121"/>
  <c r="K121"/>
  <c r="K120"/>
  <c r="H120"/>
  <c r="K66" i="29"/>
  <c r="K119" i="28"/>
  <c r="H66" i="29" l="1"/>
  <c r="H119" i="28"/>
  <c r="K118"/>
  <c r="H118"/>
  <c r="H117"/>
  <c r="K117"/>
  <c r="H116"/>
  <c r="K116"/>
  <c r="K115"/>
  <c r="H115"/>
  <c r="K114"/>
  <c r="H114"/>
  <c r="H113"/>
  <c r="K113"/>
  <c r="H65" i="29"/>
  <c r="H112" i="28"/>
  <c r="K65" i="29"/>
  <c r="K112" i="28"/>
  <c r="H111" l="1"/>
  <c r="K111"/>
  <c r="K110"/>
  <c r="H110"/>
  <c r="H109"/>
  <c r="K109" l="1"/>
  <c r="K108"/>
  <c r="H108"/>
  <c r="H107"/>
  <c r="K107"/>
  <c r="K106"/>
  <c r="H106"/>
  <c r="K64" i="29"/>
  <c r="K105" i="28"/>
  <c r="H64" i="29"/>
  <c r="H105" i="28"/>
  <c r="K104"/>
  <c r="H104"/>
  <c r="K103"/>
  <c r="H103"/>
  <c r="K102"/>
  <c r="H102"/>
  <c r="K101"/>
  <c r="H101"/>
  <c r="K63" i="29"/>
  <c r="K100" i="28"/>
  <c r="H63" i="29"/>
  <c r="H100" i="28"/>
  <c r="K99"/>
  <c r="H99"/>
  <c r="K62" i="29" l="1"/>
  <c r="H62"/>
  <c r="K98" i="28"/>
  <c r="H98"/>
  <c r="K97" l="1"/>
  <c r="H97"/>
  <c r="K96"/>
  <c r="H96"/>
  <c r="H95"/>
  <c r="K95"/>
  <c r="K94" l="1"/>
  <c r="H94"/>
  <c r="H89"/>
  <c r="K93"/>
  <c r="H93"/>
  <c r="K92"/>
  <c r="H92"/>
  <c r="K61" i="29"/>
  <c r="K91" i="28"/>
  <c r="H61" i="29"/>
  <c r="H91" i="28"/>
  <c r="K90"/>
  <c r="H90"/>
  <c r="K89"/>
  <c r="K88" l="1"/>
  <c r="H88"/>
  <c r="K87"/>
  <c r="H87"/>
  <c r="K86" l="1"/>
  <c r="H86"/>
  <c r="K85" l="1"/>
  <c r="H85"/>
  <c r="K60" i="29"/>
  <c r="K84" i="28"/>
  <c r="H60" i="29"/>
  <c r="H84" i="28"/>
  <c r="K83"/>
  <c r="H83"/>
  <c r="K82" l="1"/>
  <c r="H82"/>
  <c r="K81" l="1"/>
  <c r="H81"/>
  <c r="K80"/>
  <c r="H80"/>
  <c r="K79" l="1"/>
  <c r="H79"/>
  <c r="K78"/>
  <c r="H78"/>
  <c r="K77"/>
  <c r="H77"/>
  <c r="K76" l="1"/>
  <c r="H76"/>
  <c r="K75"/>
  <c r="H75"/>
  <c r="K74"/>
  <c r="H74"/>
  <c r="K73"/>
  <c r="H73"/>
  <c r="K59" i="29"/>
  <c r="K72" i="28"/>
  <c r="H59" i="29"/>
  <c r="H72" i="28"/>
  <c r="K58" i="29" l="1"/>
  <c r="K71" i="28"/>
  <c r="H58" i="29"/>
  <c r="H71" i="28"/>
  <c r="K57" i="29"/>
  <c r="K70" i="28"/>
  <c r="H57" i="29"/>
  <c r="H70" i="28"/>
  <c r="K56" i="29"/>
  <c r="K69" i="28"/>
  <c r="H56" i="29"/>
  <c r="H69" i="28"/>
  <c r="K55" i="29" l="1"/>
  <c r="K68" i="28"/>
  <c r="H55" i="29"/>
  <c r="H68" i="28"/>
  <c r="K54" i="29"/>
  <c r="K67" i="28"/>
  <c r="H54" i="29"/>
  <c r="H67" i="28"/>
  <c r="K53" i="29"/>
  <c r="K66" i="28"/>
  <c r="H53" i="29"/>
  <c r="H66" i="28"/>
  <c r="K52" i="29" l="1"/>
  <c r="K65" i="28"/>
  <c r="H52" i="29"/>
  <c r="H65" i="28"/>
  <c r="K51" i="29"/>
  <c r="K64" i="28"/>
  <c r="H51" i="29" l="1"/>
  <c r="H64" i="28"/>
  <c r="K50" i="29"/>
  <c r="H50"/>
  <c r="H63" i="28"/>
  <c r="K63"/>
  <c r="K49" i="29"/>
  <c r="K62" i="28"/>
  <c r="H49" i="29"/>
  <c r="H62" i="28"/>
  <c r="K48" i="29"/>
  <c r="H48"/>
  <c r="K61" i="28"/>
  <c r="H61"/>
  <c r="K47" i="29"/>
  <c r="K60" i="28"/>
  <c r="H47" i="29"/>
  <c r="H60" i="28"/>
  <c r="K46" i="29"/>
  <c r="K59" i="28"/>
  <c r="H46" i="29"/>
  <c r="H59" i="28"/>
  <c r="K45" i="29"/>
  <c r="H45"/>
  <c r="K58" i="28"/>
  <c r="H58"/>
  <c r="K44" i="29"/>
  <c r="K57" i="28"/>
  <c r="H44" i="29"/>
  <c r="H57" i="28"/>
  <c r="K56"/>
  <c r="K43" i="29"/>
  <c r="H43"/>
  <c r="H56" i="28"/>
  <c r="K42" i="29"/>
  <c r="H42"/>
  <c r="K55" i="28"/>
  <c r="H55"/>
  <c r="K41" i="29"/>
  <c r="H41"/>
  <c r="K54" i="28"/>
  <c r="H54"/>
  <c r="K40" i="29"/>
  <c r="K53" i="28"/>
  <c r="H40" i="29"/>
  <c r="H53" i="28"/>
  <c r="H52"/>
  <c r="H39" i="29"/>
  <c r="K52" i="28"/>
  <c r="K39" i="29"/>
  <c r="K38"/>
  <c r="K51" i="28"/>
  <c r="H38" i="29"/>
  <c r="H51" i="28"/>
  <c r="H37" i="29"/>
  <c r="H50" i="28"/>
  <c r="K37" i="29"/>
  <c r="K50" i="28"/>
  <c r="K36" i="29"/>
  <c r="K49" i="28"/>
  <c r="H36" i="29"/>
  <c r="H49" i="28"/>
  <c r="H35" i="29"/>
  <c r="K35"/>
  <c r="K48" i="28"/>
  <c r="H48"/>
  <c r="K47"/>
  <c r="H47"/>
  <c r="K34" i="29"/>
  <c r="K46" i="28"/>
  <c r="H34" i="29"/>
  <c r="H46" i="28"/>
  <c r="K45"/>
  <c r="H45"/>
  <c r="K33" i="29"/>
  <c r="K44" i="28"/>
  <c r="H33" i="29"/>
  <c r="H44" i="28"/>
  <c r="K43"/>
  <c r="H43"/>
  <c r="K32" i="29"/>
  <c r="K42" i="28"/>
  <c r="H32" i="29"/>
  <c r="H42" i="28"/>
  <c r="H41"/>
  <c r="H31" i="29"/>
  <c r="K31"/>
  <c r="K41" i="28"/>
  <c r="H40"/>
  <c r="H29" i="29"/>
  <c r="H30"/>
  <c r="K30"/>
  <c r="K40" i="28"/>
  <c r="H39"/>
  <c r="K38"/>
  <c r="H38"/>
  <c r="K37"/>
  <c r="H37"/>
  <c r="K36"/>
  <c r="H36"/>
  <c r="H35"/>
  <c r="K35"/>
  <c r="H34"/>
  <c r="K33"/>
  <c r="K28" i="29"/>
  <c r="K32" i="28"/>
  <c r="H33"/>
  <c r="H28" i="29"/>
  <c r="H32" i="28"/>
  <c r="K31"/>
  <c r="H31"/>
  <c r="K30"/>
  <c r="H30"/>
  <c r="K29"/>
  <c r="H29"/>
  <c r="K28"/>
  <c r="H28"/>
  <c r="K27" i="29"/>
  <c r="H27"/>
  <c r="K27" i="28"/>
  <c r="H27"/>
  <c r="K26" i="29"/>
  <c r="H26"/>
  <c r="H26" i="28"/>
  <c r="K26"/>
  <c r="K25" i="29"/>
  <c r="K25" i="28"/>
  <c r="H25" i="29"/>
  <c r="H25" i="28"/>
  <c r="K22" i="29"/>
  <c r="K23"/>
  <c r="K24"/>
  <c r="K4" i="28"/>
  <c r="K5"/>
  <c r="K6"/>
  <c r="K7"/>
  <c r="K8"/>
  <c r="K9"/>
  <c r="K10"/>
  <c r="K11"/>
  <c r="K12"/>
  <c r="K14"/>
  <c r="K15"/>
  <c r="K16"/>
  <c r="K17"/>
  <c r="K18"/>
  <c r="K19"/>
  <c r="K20"/>
  <c r="K21"/>
  <c r="K22"/>
  <c r="K23"/>
  <c r="K24"/>
  <c r="H23" i="29"/>
  <c r="H23" i="28"/>
  <c r="H24" i="29"/>
  <c r="H24" i="28"/>
  <c r="H22"/>
  <c r="H22" i="29"/>
  <c r="H21" i="28"/>
  <c r="K21" i="29"/>
  <c r="H21"/>
  <c r="H20" i="28"/>
  <c r="K20" i="29"/>
  <c r="H20"/>
  <c r="H19" i="28"/>
  <c r="K19" i="29"/>
  <c r="H19"/>
  <c r="H18" i="28"/>
  <c r="K18" i="29"/>
  <c r="H18"/>
  <c r="H17" i="28"/>
  <c r="H16"/>
  <c r="K17" i="29"/>
  <c r="H17"/>
  <c r="K16"/>
  <c r="H16"/>
  <c r="K15"/>
  <c r="H15"/>
  <c r="H15" i="28"/>
  <c r="K14" i="29"/>
  <c r="H14"/>
  <c r="H14" i="28"/>
  <c r="H13" i="29"/>
  <c r="H13" i="28"/>
  <c r="H3"/>
  <c r="H4"/>
  <c r="H5"/>
  <c r="H6"/>
  <c r="H7"/>
  <c r="H8"/>
  <c r="H9"/>
  <c r="H10"/>
  <c r="H11"/>
  <c r="H12"/>
  <c r="K12" i="29"/>
  <c r="H12"/>
  <c r="H10"/>
  <c r="H8"/>
  <c r="K11"/>
  <c r="H11"/>
  <c r="K10"/>
  <c r="K9"/>
  <c r="H9"/>
  <c r="K8"/>
  <c r="K7"/>
  <c r="H7"/>
  <c r="K6"/>
  <c r="H6"/>
  <c r="K5"/>
  <c r="H5"/>
  <c r="K4"/>
  <c r="H4"/>
  <c r="K3"/>
  <c r="H3"/>
  <c r="K3" i="28"/>
</calcChain>
</file>

<file path=xl/sharedStrings.xml><?xml version="1.0" encoding="utf-8"?>
<sst xmlns="http://schemas.openxmlformats.org/spreadsheetml/2006/main" count="2947" uniqueCount="119">
  <si>
    <t>Date</t>
  </si>
  <si>
    <t>Comments</t>
  </si>
  <si>
    <t>Time</t>
  </si>
  <si>
    <t>pH</t>
  </si>
  <si>
    <t>Zn-T</t>
  </si>
  <si>
    <t>Zn-T Average</t>
  </si>
  <si>
    <t>Zn-D</t>
  </si>
  <si>
    <t>Zn-D Average</t>
  </si>
  <si>
    <t>-</t>
  </si>
  <si>
    <t>Config.</t>
  </si>
  <si>
    <t>S</t>
  </si>
  <si>
    <t>sample 1 may be slightly high due to evaporative concentration.</t>
  </si>
  <si>
    <t>pH retested at 1pm: 7.07</t>
  </si>
  <si>
    <t>Began treatment of Faro pit water @ 2pm. New ICP standards prepared.</t>
  </si>
  <si>
    <t>pH meter malfunctioning, no pH reading obtained.</t>
  </si>
  <si>
    <t>10" siphon shut down @ 9am. Water collected following installation of 16" siphon (started ~11:30am). pH measured using litmus paper b/c pH meter malfunctioning.</t>
  </si>
  <si>
    <t>13:55 PM</t>
  </si>
  <si>
    <t>16:52 PM</t>
  </si>
  <si>
    <t>P</t>
  </si>
  <si>
    <t>Rerun the undissolved sample</t>
  </si>
  <si>
    <t>Combined Mill Effluent</t>
  </si>
  <si>
    <t>Mill Effluent taken at Sample Port</t>
  </si>
  <si>
    <t>Combined Mill Effluent; pH, EC and Temp were measured at 10:07 AM</t>
  </si>
  <si>
    <t>thickener tank being flushed</t>
  </si>
  <si>
    <t>Mill Effluent</t>
  </si>
  <si>
    <t>Zn-T Avg</t>
  </si>
  <si>
    <t>Zn-D Avg</t>
  </si>
  <si>
    <t>Mill Spill taken at sample port 6 PM</t>
  </si>
  <si>
    <t>Mill Spill taken at sample port 12 AM</t>
  </si>
  <si>
    <t>Mill Spill taken at sample port 6 AM</t>
  </si>
  <si>
    <t>Combined Mill Spill, 8:30 AM; Rerun - 0.347 - ZnT dup</t>
  </si>
  <si>
    <t>thickener tank being flushed 10:30am to 12:30 pm</t>
  </si>
  <si>
    <t>pH, EC and temp. measured at 12pm</t>
  </si>
  <si>
    <t>pH, EC and temp measured at 12pm</t>
  </si>
  <si>
    <t>pH, EC and temp measured at 1:16 PM</t>
  </si>
  <si>
    <t>pH, EC and temp. measured at 8:15am</t>
  </si>
  <si>
    <t>pH, EC and temp. measured at 10:40am</t>
  </si>
  <si>
    <t>pH, EC and temp. measured at 8:10am</t>
  </si>
  <si>
    <t>pH, EC and temp measured at 9:25 AM</t>
  </si>
  <si>
    <t>Combined sample pH, EC, and temp. not measured</t>
  </si>
  <si>
    <t>Taken from old sampling location.</t>
  </si>
  <si>
    <t>Tanks being flushed.</t>
  </si>
  <si>
    <t>Port not working. Taken from old sampling location.</t>
  </si>
  <si>
    <t>New sampling point: thickener port.</t>
  </si>
  <si>
    <t>sludge being pumped out at time of the sample</t>
  </si>
  <si>
    <t>not sampled. Pumping sludge.</t>
  </si>
  <si>
    <t>ICP</t>
  </si>
  <si>
    <t>Tanks being flushed, no sample.</t>
  </si>
  <si>
    <t>No dissolved sample analyzed.</t>
  </si>
  <si>
    <t>Lime line plugged up so was flushed previous to this sample.</t>
  </si>
  <si>
    <t>Tanks were being flushed</t>
  </si>
  <si>
    <t>Faro and ETA water only</t>
  </si>
  <si>
    <t>Tanks were being Flushed</t>
  </si>
  <si>
    <t>no measurments were taken</t>
  </si>
  <si>
    <t>Sample reanalyzed due to high Zn conc.</t>
  </si>
  <si>
    <t>individuals run to identify source</t>
  </si>
  <si>
    <t>no sample collected</t>
  </si>
  <si>
    <t>sample not collected</t>
  </si>
  <si>
    <t>ETA and IP water only</t>
  </si>
  <si>
    <t xml:space="preserve">P </t>
  </si>
  <si>
    <t>Method of Analysis</t>
  </si>
  <si>
    <t>AA</t>
  </si>
  <si>
    <t>10" Siphon brought online at 10:35 AM.</t>
  </si>
  <si>
    <t>Duplicate analysis on AA.</t>
  </si>
  <si>
    <t>Siphon shut down at 10:30am.</t>
  </si>
  <si>
    <t xml:space="preserve">old sample site. </t>
  </si>
  <si>
    <t>Faro pump shutdown 8:11-10:02AM.</t>
  </si>
  <si>
    <t>Duplicate analysis by AA.</t>
  </si>
  <si>
    <t>Duplicate analysis by AA</t>
  </si>
  <si>
    <t>Field parameters misplaced</t>
  </si>
  <si>
    <t>Discharge from mill shut down before results available.</t>
  </si>
  <si>
    <t>pH and conductivity measured on lab meter.</t>
  </si>
  <si>
    <t xml:space="preserve">Sample collected from thickener tank (no discharge from tank now). </t>
  </si>
  <si>
    <t xml:space="preserve">Sample collected from clarifier tank (no discharge from tank now). </t>
  </si>
  <si>
    <t>Lab result for pH.</t>
  </si>
  <si>
    <t>Sample taken from surface at X14.</t>
  </si>
  <si>
    <t>&lt;0.0</t>
  </si>
  <si>
    <t>&lt;0.1</t>
  </si>
  <si>
    <t>Checked calibration on pH meter &amp; was good.</t>
  </si>
  <si>
    <t>&lt;0.01</t>
  </si>
  <si>
    <t>Reanalysis of morning sample to verify previous results. pH and conductivity measured on lab meter.</t>
  </si>
  <si>
    <t>Reanalysis of morning sample to verify previous result.</t>
  </si>
  <si>
    <t>Afternoon sample. Siphon shutdown at ~5 pm.</t>
  </si>
  <si>
    <t>Siphon turned on at 7:10 AM.</t>
  </si>
  <si>
    <t>Rerun of X5 13:55 PM sample by KR and JL on Apr 24.</t>
  </si>
  <si>
    <t>Siphon closed at 16:54 PM due to 1st run of 13:55 PM sample.</t>
  </si>
  <si>
    <t>Rerun of X5 13:55 PM sample to verify results.</t>
  </si>
  <si>
    <t>Siphon turned on at 13:05 PM.</t>
  </si>
  <si>
    <t>Began discharging from mill to CVP at 11am.</t>
  </si>
  <si>
    <t>Siphon opened at 10:10 AM (1/2 open).</t>
  </si>
  <si>
    <t>Siphon shut down at 6:30 PM.</t>
  </si>
  <si>
    <t>X5 Siphon shut down at 6:30 PM.</t>
  </si>
  <si>
    <t>X5 siphon opened at 10:10 AM (1/2 open).</t>
  </si>
  <si>
    <t>pH reading on same sample by lab personnel gave 7.78.</t>
  </si>
  <si>
    <t>Sample taken from depth (~0.5 m) at X14.</t>
  </si>
  <si>
    <t>Switched to parallel config. At 2:45 PM.</t>
  </si>
  <si>
    <t>Analyzed for Zn T and Diss. May 14, 10.</t>
  </si>
  <si>
    <t>Sampled by Env. Crew.</t>
  </si>
  <si>
    <t>Sampled by Water Treatment Night Staff.</t>
  </si>
  <si>
    <t>includes ETA water starting 4:40 PM.</t>
  </si>
  <si>
    <t>New port.</t>
  </si>
  <si>
    <t>dup run to check value.</t>
  </si>
  <si>
    <t>no diss... Samples acidified.</t>
  </si>
  <si>
    <t>Reanalysis of morning sample to verify result. pH and conductivity measured on lab meter.</t>
  </si>
  <si>
    <t>Sampled by Water Treatment Staff.</t>
  </si>
  <si>
    <t>old clarifier.</t>
  </si>
  <si>
    <t>new sampling port clarifier.</t>
  </si>
  <si>
    <t>old clarifier - New sampling port discontinued.</t>
  </si>
  <si>
    <t>Old sampling point.</t>
  </si>
  <si>
    <t>New sample collected to verify previous result.</t>
  </si>
  <si>
    <t>Flow reduced to clarifier at 12:00 PM.</t>
  </si>
  <si>
    <t>No field perameters recorded</t>
  </si>
  <si>
    <t>Reanalysis of morning sample to verify previous result. pH and conductivity measured on lab meter.</t>
  </si>
  <si>
    <r>
      <t>Temp. (</t>
    </r>
    <r>
      <rPr>
        <sz val="9"/>
        <color indexed="8"/>
        <rFont val="Arial"/>
        <family val="2"/>
      </rPr>
      <t>°C)</t>
    </r>
  </si>
  <si>
    <r>
      <t>EC (</t>
    </r>
    <r>
      <rPr>
        <sz val="9"/>
        <color indexed="8"/>
        <rFont val="Arial"/>
        <family val="2"/>
      </rPr>
      <t>μS/cm)</t>
    </r>
  </si>
  <si>
    <r>
      <t>Temp. (</t>
    </r>
    <r>
      <rPr>
        <sz val="8"/>
        <color indexed="8"/>
        <rFont val="Arial"/>
        <family val="2"/>
      </rPr>
      <t>°C)</t>
    </r>
  </si>
  <si>
    <r>
      <t>EC (</t>
    </r>
    <r>
      <rPr>
        <sz val="8"/>
        <color indexed="8"/>
        <rFont val="Arial"/>
        <family val="2"/>
      </rPr>
      <t>μS/cm)</t>
    </r>
  </si>
  <si>
    <t>Switched to parallel discharge from thickener and clarifier at 2:45 PM.</t>
  </si>
  <si>
    <t>lower flow through treatment system; no water from sampling port; could not collect sample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</si>
</sst>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"/>
    <numFmt numFmtId="166" formatCode="[$-1009]d\-mmm\-yy;@"/>
  </numFmts>
  <fonts count="9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18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22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8" fontId="3" fillId="0" borderId="3" xfId="0" applyNumberFormat="1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8" fontId="3" fillId="0" borderId="8" xfId="0" applyNumberFormat="1" applyFont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5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166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15" fontId="3" fillId="0" borderId="14" xfId="0" applyNumberFormat="1" applyFont="1" applyBorder="1" applyAlignment="1">
      <alignment horizontal="center" vertical="center"/>
    </xf>
    <xf numFmtId="18" fontId="3" fillId="0" borderId="15" xfId="0" applyNumberFormat="1" applyFont="1" applyBorder="1" applyAlignment="1">
      <alignment horizontal="center" vertical="center"/>
    </xf>
    <xf numFmtId="165" fontId="3" fillId="0" borderId="15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0" fontId="3" fillId="0" borderId="16" xfId="0" applyFont="1" applyBorder="1" applyAlignment="1">
      <alignment vertical="center" wrapText="1"/>
    </xf>
    <xf numFmtId="15" fontId="3" fillId="0" borderId="1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15" fontId="3" fillId="0" borderId="9" xfId="0" applyNumberFormat="1" applyFont="1" applyBorder="1" applyAlignment="1">
      <alignment horizontal="center" vertical="center"/>
    </xf>
    <xf numFmtId="18" fontId="3" fillId="0" borderId="10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15" fontId="3" fillId="0" borderId="19" xfId="0" applyNumberFormat="1" applyFont="1" applyBorder="1" applyAlignment="1">
      <alignment horizontal="center" vertical="center"/>
    </xf>
    <xf numFmtId="18" fontId="3" fillId="0" borderId="20" xfId="0" applyNumberFormat="1" applyFont="1" applyBorder="1" applyAlignment="1">
      <alignment horizontal="center" vertical="center"/>
    </xf>
    <xf numFmtId="165" fontId="3" fillId="0" borderId="20" xfId="0" applyNumberFormat="1" applyFont="1" applyBorder="1" applyAlignment="1">
      <alignment horizontal="center" vertical="center"/>
    </xf>
    <xf numFmtId="2" fontId="3" fillId="0" borderId="20" xfId="0" applyNumberFormat="1" applyFont="1" applyBorder="1" applyAlignment="1">
      <alignment horizontal="center" vertical="center"/>
    </xf>
    <xf numFmtId="1" fontId="3" fillId="0" borderId="20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horizontal="center" vertical="center"/>
    </xf>
    <xf numFmtId="164" fontId="5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15" fontId="3" fillId="0" borderId="22" xfId="0" applyNumberFormat="1" applyFont="1" applyBorder="1" applyAlignment="1">
      <alignment horizontal="center" vertical="center"/>
    </xf>
    <xf numFmtId="18" fontId="3" fillId="0" borderId="23" xfId="0" applyNumberFormat="1" applyFont="1" applyBorder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2" fontId="3" fillId="0" borderId="23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vertical="center" wrapText="1"/>
    </xf>
    <xf numFmtId="164" fontId="3" fillId="0" borderId="3" xfId="0" applyNumberFormat="1" applyFont="1" applyFill="1" applyBorder="1" applyAlignment="1">
      <alignment horizontal="center" vertical="center"/>
    </xf>
    <xf numFmtId="164" fontId="3" fillId="0" borderId="10" xfId="0" applyNumberFormat="1" applyFont="1" applyFill="1" applyBorder="1" applyAlignment="1">
      <alignment horizontal="center" vertical="center"/>
    </xf>
    <xf numFmtId="164" fontId="3" fillId="0" borderId="15" xfId="0" applyNumberFormat="1" applyFont="1" applyFill="1" applyBorder="1" applyAlignment="1">
      <alignment horizontal="center" vertical="center"/>
    </xf>
    <xf numFmtId="18" fontId="6" fillId="0" borderId="3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1" fontId="6" fillId="0" borderId="4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8" fillId="0" borderId="3" xfId="0" applyNumberFormat="1" applyFont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Fill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 wrapText="1"/>
    </xf>
    <xf numFmtId="164" fontId="8" fillId="0" borderId="31" xfId="0" applyNumberFormat="1" applyFont="1" applyBorder="1" applyAlignment="1">
      <alignment horizontal="center" vertical="center" wrapText="1"/>
    </xf>
    <xf numFmtId="15" fontId="6" fillId="0" borderId="9" xfId="0" applyNumberFormat="1" applyFont="1" applyBorder="1" applyAlignment="1">
      <alignment horizontal="center" vertical="center"/>
    </xf>
    <xf numFmtId="18" fontId="6" fillId="0" borderId="10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1" fontId="6" fillId="0" borderId="25" xfId="0" applyNumberFormat="1" applyFont="1" applyBorder="1" applyAlignment="1">
      <alignment horizontal="center" vertical="center"/>
    </xf>
    <xf numFmtId="164" fontId="6" fillId="0" borderId="26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164" fontId="8" fillId="0" borderId="27" xfId="0" applyNumberFormat="1" applyFont="1" applyBorder="1" applyAlignment="1">
      <alignment horizontal="center" vertical="center"/>
    </xf>
    <xf numFmtId="164" fontId="6" fillId="0" borderId="10" xfId="0" applyNumberFormat="1" applyFont="1" applyFill="1" applyBorder="1" applyAlignment="1">
      <alignment horizontal="center" vertical="center"/>
    </xf>
    <xf numFmtId="164" fontId="6" fillId="0" borderId="28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vertical="center" wrapText="1"/>
    </xf>
    <xf numFmtId="1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vertical="center" wrapText="1"/>
    </xf>
    <xf numFmtId="15" fontId="6" fillId="0" borderId="14" xfId="0" applyNumberFormat="1" applyFont="1" applyBorder="1" applyAlignment="1">
      <alignment horizontal="center" vertical="center"/>
    </xf>
    <xf numFmtId="18" fontId="6" fillId="0" borderId="15" xfId="0" applyNumberFormat="1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1" fontId="6" fillId="0" borderId="29" xfId="0" applyNumberFormat="1" applyFont="1" applyBorder="1" applyAlignment="1">
      <alignment horizontal="center" vertical="center"/>
    </xf>
    <xf numFmtId="164" fontId="6" fillId="0" borderId="30" xfId="0" applyNumberFormat="1" applyFont="1" applyBorder="1" applyAlignment="1">
      <alignment horizontal="center" vertical="center"/>
    </xf>
    <xf numFmtId="164" fontId="6" fillId="0" borderId="15" xfId="0" applyNumberFormat="1" applyFont="1" applyBorder="1" applyAlignment="1">
      <alignment horizontal="center" vertical="center"/>
    </xf>
    <xf numFmtId="164" fontId="8" fillId="0" borderId="15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164" fontId="6" fillId="0" borderId="15" xfId="0" applyNumberFormat="1" applyFont="1" applyFill="1" applyBorder="1" applyAlignment="1">
      <alignment horizontal="center" vertical="center"/>
    </xf>
    <xf numFmtId="164" fontId="6" fillId="0" borderId="32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164" fontId="6" fillId="0" borderId="32" xfId="0" applyNumberFormat="1" applyFont="1" applyFill="1" applyBorder="1" applyAlignment="1">
      <alignment horizontal="center" vertical="center"/>
    </xf>
    <xf numFmtId="164" fontId="6" fillId="0" borderId="28" xfId="0" applyNumberFormat="1" applyFont="1" applyFill="1" applyBorder="1" applyAlignment="1">
      <alignment horizontal="center" vertical="center"/>
    </xf>
    <xf numFmtId="164" fontId="6" fillId="0" borderId="13" xfId="0" applyNumberFormat="1" applyFont="1" applyBorder="1" applyAlignment="1">
      <alignment vertical="center" wrapText="1"/>
    </xf>
    <xf numFmtId="164" fontId="3" fillId="0" borderId="23" xfId="0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 vertical="center" wrapText="1"/>
    </xf>
    <xf numFmtId="18" fontId="3" fillId="0" borderId="10" xfId="0" applyNumberFormat="1" applyFont="1" applyBorder="1" applyAlignment="1">
      <alignment horizontal="center" vertical="center" wrapText="1"/>
    </xf>
    <xf numFmtId="18" fontId="3" fillId="0" borderId="15" xfId="0" applyNumberFormat="1" applyFont="1" applyBorder="1" applyAlignment="1">
      <alignment horizontal="center" vertical="center" wrapText="1"/>
    </xf>
    <xf numFmtId="165" fontId="3" fillId="0" borderId="10" xfId="0" applyNumberFormat="1" applyFont="1" applyBorder="1" applyAlignment="1">
      <alignment horizontal="center" vertical="center" wrapText="1"/>
    </xf>
    <xf numFmtId="165" fontId="3" fillId="0" borderId="15" xfId="0" applyNumberFormat="1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64" fontId="6" fillId="0" borderId="30" xfId="0" applyNumberFormat="1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wrapText="1"/>
    </xf>
    <xf numFmtId="164" fontId="8" fillId="0" borderId="26" xfId="0" applyNumberFormat="1" applyFont="1" applyBorder="1" applyAlignment="1">
      <alignment horizontal="center" vertical="center" wrapText="1"/>
    </xf>
    <xf numFmtId="164" fontId="8" fillId="0" borderId="10" xfId="0" applyNumberFormat="1" applyFont="1" applyBorder="1" applyAlignment="1">
      <alignment horizontal="center" vertical="center" wrapText="1"/>
    </xf>
    <xf numFmtId="164" fontId="8" fillId="0" borderId="27" xfId="0" applyNumberFormat="1" applyFont="1" applyBorder="1" applyAlignment="1">
      <alignment horizontal="center" vertical="center" wrapText="1"/>
    </xf>
    <xf numFmtId="164" fontId="6" fillId="0" borderId="28" xfId="0" applyNumberFormat="1" applyFont="1" applyBorder="1" applyAlignment="1">
      <alignment horizontal="center" vertical="center" wrapText="1"/>
    </xf>
    <xf numFmtId="164" fontId="6" fillId="0" borderId="32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18" fontId="6" fillId="0" borderId="10" xfId="0" applyNumberFormat="1" applyFont="1" applyBorder="1" applyAlignment="1">
      <alignment horizontal="center" vertical="center" wrapText="1"/>
    </xf>
    <xf numFmtId="18" fontId="6" fillId="0" borderId="15" xfId="0" applyNumberFormat="1" applyFont="1" applyBorder="1" applyAlignment="1">
      <alignment horizontal="center" vertical="center" wrapText="1"/>
    </xf>
    <xf numFmtId="165" fontId="6" fillId="0" borderId="10" xfId="0" applyNumberFormat="1" applyFont="1" applyBorder="1" applyAlignment="1">
      <alignment horizontal="center" vertical="center" wrapText="1"/>
    </xf>
    <xf numFmtId="165" fontId="6" fillId="0" borderId="15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1" fontId="6" fillId="0" borderId="25" xfId="0" applyNumberFormat="1" applyFont="1" applyBorder="1" applyAlignment="1">
      <alignment horizontal="center" vertical="center" wrapText="1"/>
    </xf>
    <xf numFmtId="1" fontId="6" fillId="0" borderId="29" xfId="0" applyNumberFormat="1" applyFont="1" applyBorder="1" applyAlignment="1">
      <alignment horizontal="center" vertical="center" wrapText="1"/>
    </xf>
    <xf numFmtId="0" fontId="6" fillId="0" borderId="33" xfId="0" applyFont="1" applyBorder="1" applyAlignment="1">
      <alignment vertical="center" wrapText="1"/>
    </xf>
    <xf numFmtId="0" fontId="6" fillId="0" borderId="24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15" fontId="6" fillId="0" borderId="22" xfId="0" applyNumberFormat="1" applyFont="1" applyBorder="1" applyAlignment="1">
      <alignment horizontal="center" vertical="center"/>
    </xf>
    <xf numFmtId="18" fontId="6" fillId="0" borderId="23" xfId="0" applyNumberFormat="1" applyFont="1" applyBorder="1" applyAlignment="1">
      <alignment horizontal="center" vertical="center"/>
    </xf>
    <xf numFmtId="165" fontId="6" fillId="0" borderId="23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64" fontId="6" fillId="0" borderId="34" xfId="0" applyNumberFormat="1" applyFont="1" applyBorder="1" applyAlignment="1">
      <alignment horizontal="center" vertical="center"/>
    </xf>
    <xf numFmtId="164" fontId="6" fillId="0" borderId="23" xfId="0" applyNumberFormat="1" applyFont="1" applyBorder="1" applyAlignment="1">
      <alignment horizontal="center" vertical="center"/>
    </xf>
    <xf numFmtId="164" fontId="8" fillId="0" borderId="23" xfId="0" applyNumberFormat="1" applyFont="1" applyBorder="1" applyAlignment="1">
      <alignment horizontal="center" vertical="center"/>
    </xf>
    <xf numFmtId="164" fontId="6" fillId="0" borderId="23" xfId="0" applyNumberFormat="1" applyFont="1" applyFill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6" tint="0.39997558519241921"/>
  </sheetPr>
  <dimension ref="A1:M201"/>
  <sheetViews>
    <sheetView view="pageLayout" zoomScaleNormal="100" workbookViewId="0">
      <selection sqref="A1:A2"/>
    </sheetView>
  </sheetViews>
  <sheetFormatPr defaultRowHeight="12"/>
  <cols>
    <col min="1" max="1" width="9.28515625" style="2" bestFit="1" customWidth="1"/>
    <col min="2" max="2" width="8.28515625" style="4" customWidth="1"/>
    <col min="3" max="3" width="8.7109375" style="8" bestFit="1" customWidth="1"/>
    <col min="4" max="4" width="4.85546875" style="5" bestFit="1" customWidth="1"/>
    <col min="5" max="5" width="6.140625" style="10" bestFit="1" customWidth="1"/>
    <col min="6" max="6" width="6.5703125" style="6" bestFit="1" customWidth="1"/>
    <col min="7" max="7" width="6" style="6" customWidth="1"/>
    <col min="8" max="8" width="10.42578125" style="7" bestFit="1" customWidth="1"/>
    <col min="9" max="9" width="6.5703125" style="6" bestFit="1" customWidth="1"/>
    <col min="10" max="10" width="5.42578125" style="6" customWidth="1"/>
    <col min="11" max="11" width="10.7109375" style="7" bestFit="1" customWidth="1"/>
    <col min="12" max="12" width="9.85546875" style="6" customWidth="1"/>
    <col min="13" max="13" width="33.28515625" style="11" customWidth="1"/>
    <col min="14" max="16384" width="9.140625" style="1"/>
  </cols>
  <sheetData>
    <row r="1" spans="1:13" ht="12.75" thickTop="1">
      <c r="A1" s="120" t="s">
        <v>0</v>
      </c>
      <c r="B1" s="128" t="s">
        <v>2</v>
      </c>
      <c r="C1" s="130" t="s">
        <v>113</v>
      </c>
      <c r="D1" s="132" t="s">
        <v>3</v>
      </c>
      <c r="E1" s="134" t="s">
        <v>114</v>
      </c>
      <c r="F1" s="126" t="s">
        <v>4</v>
      </c>
      <c r="G1" s="126"/>
      <c r="H1" s="124" t="s">
        <v>5</v>
      </c>
      <c r="I1" s="126" t="s">
        <v>6</v>
      </c>
      <c r="J1" s="126"/>
      <c r="K1" s="124" t="s">
        <v>7</v>
      </c>
      <c r="L1" s="126" t="s">
        <v>60</v>
      </c>
      <c r="M1" s="122" t="s">
        <v>1</v>
      </c>
    </row>
    <row r="2" spans="1:13" ht="12.75" thickBot="1">
      <c r="A2" s="121"/>
      <c r="B2" s="129"/>
      <c r="C2" s="131"/>
      <c r="D2" s="133"/>
      <c r="E2" s="135"/>
      <c r="F2" s="127"/>
      <c r="G2" s="127"/>
      <c r="H2" s="125"/>
      <c r="I2" s="127"/>
      <c r="J2" s="127"/>
      <c r="K2" s="125"/>
      <c r="L2" s="127"/>
      <c r="M2" s="123"/>
    </row>
    <row r="3" spans="1:13" ht="12.75" thickTop="1">
      <c r="A3" s="42">
        <v>40259</v>
      </c>
      <c r="B3" s="25">
        <v>0.74375000000000002</v>
      </c>
      <c r="C3" s="26">
        <v>0.9</v>
      </c>
      <c r="D3" s="43">
        <v>7.11</v>
      </c>
      <c r="E3" s="27">
        <v>1580</v>
      </c>
      <c r="F3" s="28">
        <v>0.317</v>
      </c>
      <c r="G3" s="28">
        <v>0.32500000000000001</v>
      </c>
      <c r="H3" s="29">
        <f t="shared" ref="H3:H38" si="0">AVERAGE(F3:G3)</f>
        <v>0.32100000000000001</v>
      </c>
      <c r="I3" s="28">
        <v>0.33400000000000002</v>
      </c>
      <c r="J3" s="28">
        <v>0.33800000000000002</v>
      </c>
      <c r="K3" s="29">
        <f t="shared" ref="K3:K137" si="1">AVERAGE(I3:J3)</f>
        <v>0.33600000000000002</v>
      </c>
      <c r="L3" s="28" t="s">
        <v>46</v>
      </c>
      <c r="M3" s="44"/>
    </row>
    <row r="4" spans="1:13">
      <c r="A4" s="30">
        <v>40260</v>
      </c>
      <c r="B4" s="19">
        <v>0.55625000000000002</v>
      </c>
      <c r="C4" s="20">
        <v>1.2</v>
      </c>
      <c r="D4" s="21">
        <v>7.3</v>
      </c>
      <c r="E4" s="22">
        <v>1740</v>
      </c>
      <c r="F4" s="23">
        <v>0.314</v>
      </c>
      <c r="G4" s="23">
        <v>0.32500000000000001</v>
      </c>
      <c r="H4" s="24">
        <f t="shared" si="0"/>
        <v>0.31950000000000001</v>
      </c>
      <c r="I4" s="23">
        <v>0.316</v>
      </c>
      <c r="J4" s="23">
        <v>0.32</v>
      </c>
      <c r="K4" s="24">
        <f t="shared" si="1"/>
        <v>0.318</v>
      </c>
      <c r="L4" s="23" t="s">
        <v>46</v>
      </c>
      <c r="M4" s="31"/>
    </row>
    <row r="5" spans="1:13">
      <c r="A5" s="30">
        <v>40261</v>
      </c>
      <c r="B5" s="19">
        <v>0.38263888888888892</v>
      </c>
      <c r="C5" s="20">
        <v>2.2000000000000002</v>
      </c>
      <c r="D5" s="21">
        <v>7.05</v>
      </c>
      <c r="E5" s="22">
        <v>1820</v>
      </c>
      <c r="F5" s="23">
        <v>0.35799999999999998</v>
      </c>
      <c r="G5" s="23">
        <v>0.375</v>
      </c>
      <c r="H5" s="24">
        <f t="shared" si="0"/>
        <v>0.36649999999999999</v>
      </c>
      <c r="I5" s="23">
        <v>0.375</v>
      </c>
      <c r="J5" s="23">
        <v>0.38200000000000001</v>
      </c>
      <c r="K5" s="24">
        <f t="shared" si="1"/>
        <v>0.3785</v>
      </c>
      <c r="L5" s="23" t="s">
        <v>46</v>
      </c>
      <c r="M5" s="31"/>
    </row>
    <row r="6" spans="1:13">
      <c r="A6" s="30">
        <v>40262</v>
      </c>
      <c r="B6" s="19">
        <v>0.29444444444444445</v>
      </c>
      <c r="C6" s="20">
        <v>1.5</v>
      </c>
      <c r="D6" s="21">
        <v>7.22</v>
      </c>
      <c r="E6" s="22">
        <v>1690</v>
      </c>
      <c r="F6" s="23">
        <v>0.29899999999999999</v>
      </c>
      <c r="G6" s="23">
        <v>0.30199999999999999</v>
      </c>
      <c r="H6" s="24">
        <f t="shared" si="0"/>
        <v>0.30049999999999999</v>
      </c>
      <c r="I6" s="23">
        <v>0.29599999999999999</v>
      </c>
      <c r="J6" s="23">
        <v>0.29799999999999999</v>
      </c>
      <c r="K6" s="24">
        <f t="shared" si="1"/>
        <v>0.29699999999999999</v>
      </c>
      <c r="L6" s="23" t="s">
        <v>46</v>
      </c>
      <c r="M6" s="31"/>
    </row>
    <row r="7" spans="1:13">
      <c r="A7" s="30">
        <v>40262</v>
      </c>
      <c r="B7" s="19">
        <v>0.61527777777777781</v>
      </c>
      <c r="C7" s="20">
        <v>2.5</v>
      </c>
      <c r="D7" s="21">
        <v>7.1</v>
      </c>
      <c r="E7" s="22">
        <v>1730</v>
      </c>
      <c r="F7" s="23">
        <v>0.31900000000000001</v>
      </c>
      <c r="G7" s="23">
        <v>0.31900000000000001</v>
      </c>
      <c r="H7" s="24">
        <f t="shared" si="0"/>
        <v>0.31900000000000001</v>
      </c>
      <c r="I7" s="23">
        <v>0.315</v>
      </c>
      <c r="J7" s="23">
        <v>0.317</v>
      </c>
      <c r="K7" s="24">
        <f t="shared" si="1"/>
        <v>0.316</v>
      </c>
      <c r="L7" s="23" t="s">
        <v>46</v>
      </c>
      <c r="M7" s="31"/>
    </row>
    <row r="8" spans="1:13">
      <c r="A8" s="30">
        <v>40263</v>
      </c>
      <c r="B8" s="19">
        <v>0.33333333333333331</v>
      </c>
      <c r="C8" s="20">
        <v>2</v>
      </c>
      <c r="D8" s="21">
        <v>7.05</v>
      </c>
      <c r="E8" s="22">
        <v>1700</v>
      </c>
      <c r="F8" s="23">
        <v>0.311</v>
      </c>
      <c r="G8" s="23">
        <v>0.32100000000000001</v>
      </c>
      <c r="H8" s="24">
        <f t="shared" si="0"/>
        <v>0.316</v>
      </c>
      <c r="I8" s="23">
        <v>0.311</v>
      </c>
      <c r="J8" s="23">
        <v>0.312</v>
      </c>
      <c r="K8" s="24">
        <f t="shared" si="1"/>
        <v>0.3115</v>
      </c>
      <c r="L8" s="23" t="s">
        <v>46</v>
      </c>
      <c r="M8" s="31"/>
    </row>
    <row r="9" spans="1:13">
      <c r="A9" s="30">
        <v>40264</v>
      </c>
      <c r="B9" s="19">
        <v>0.30555555555555552</v>
      </c>
      <c r="C9" s="20">
        <v>2.5</v>
      </c>
      <c r="D9" s="21">
        <v>7.03</v>
      </c>
      <c r="E9" s="22">
        <v>1710</v>
      </c>
      <c r="F9" s="23">
        <v>0.28499999999999998</v>
      </c>
      <c r="G9" s="23">
        <v>0.28599999999999998</v>
      </c>
      <c r="H9" s="24">
        <f t="shared" si="0"/>
        <v>0.28549999999999998</v>
      </c>
      <c r="I9" s="23">
        <v>0.27600000000000002</v>
      </c>
      <c r="J9" s="23">
        <v>0.27900000000000003</v>
      </c>
      <c r="K9" s="24">
        <f t="shared" si="1"/>
        <v>0.27750000000000002</v>
      </c>
      <c r="L9" s="23" t="s">
        <v>46</v>
      </c>
      <c r="M9" s="31"/>
    </row>
    <row r="10" spans="1:13">
      <c r="A10" s="30">
        <v>40265</v>
      </c>
      <c r="B10" s="19">
        <v>0.30902777777777779</v>
      </c>
      <c r="C10" s="20">
        <v>2.6</v>
      </c>
      <c r="D10" s="21">
        <v>7</v>
      </c>
      <c r="E10" s="22">
        <v>2600</v>
      </c>
      <c r="F10" s="23">
        <v>0.31</v>
      </c>
      <c r="G10" s="23">
        <v>0.312</v>
      </c>
      <c r="H10" s="24">
        <f t="shared" si="0"/>
        <v>0.311</v>
      </c>
      <c r="I10" s="23">
        <v>0.30299999999999999</v>
      </c>
      <c r="J10" s="23">
        <v>0.307</v>
      </c>
      <c r="K10" s="24">
        <f t="shared" si="1"/>
        <v>0.30499999999999999</v>
      </c>
      <c r="L10" s="23" t="s">
        <v>46</v>
      </c>
      <c r="M10" s="31"/>
    </row>
    <row r="11" spans="1:13">
      <c r="A11" s="30">
        <v>40266</v>
      </c>
      <c r="B11" s="19">
        <v>0.36249999999999999</v>
      </c>
      <c r="C11" s="20">
        <v>1.1000000000000001</v>
      </c>
      <c r="D11" s="21">
        <v>7.17</v>
      </c>
      <c r="E11" s="22">
        <v>1680</v>
      </c>
      <c r="F11" s="23">
        <v>0.29099999999999998</v>
      </c>
      <c r="G11" s="23">
        <v>0.30299999999999999</v>
      </c>
      <c r="H11" s="24">
        <f t="shared" si="0"/>
        <v>0.29699999999999999</v>
      </c>
      <c r="I11" s="23">
        <v>0.29199999999999998</v>
      </c>
      <c r="J11" s="23">
        <v>0.29499999999999998</v>
      </c>
      <c r="K11" s="24">
        <f t="shared" si="1"/>
        <v>0.29349999999999998</v>
      </c>
      <c r="L11" s="23" t="s">
        <v>46</v>
      </c>
      <c r="M11" s="31"/>
    </row>
    <row r="12" spans="1:13">
      <c r="A12" s="30">
        <v>40267</v>
      </c>
      <c r="B12" s="19">
        <v>0.34236111111111112</v>
      </c>
      <c r="C12" s="20">
        <v>1.6</v>
      </c>
      <c r="D12" s="21">
        <v>7.11</v>
      </c>
      <c r="E12" s="22">
        <v>1480</v>
      </c>
      <c r="F12" s="23">
        <v>0.28599999999999998</v>
      </c>
      <c r="G12" s="23">
        <v>0.29399999999999998</v>
      </c>
      <c r="H12" s="24">
        <f t="shared" si="0"/>
        <v>0.28999999999999998</v>
      </c>
      <c r="I12" s="23">
        <v>0.28699999999999998</v>
      </c>
      <c r="J12" s="23">
        <v>0.28799999999999998</v>
      </c>
      <c r="K12" s="24">
        <f t="shared" si="1"/>
        <v>0.28749999999999998</v>
      </c>
      <c r="L12" s="23" t="s">
        <v>46</v>
      </c>
      <c r="M12" s="31"/>
    </row>
    <row r="13" spans="1:13">
      <c r="A13" s="30">
        <v>40267</v>
      </c>
      <c r="B13" s="19">
        <v>0.44513888888888892</v>
      </c>
      <c r="C13" s="20">
        <v>1.7</v>
      </c>
      <c r="D13" s="21">
        <v>7.02</v>
      </c>
      <c r="E13" s="22">
        <v>1030</v>
      </c>
      <c r="F13" s="23">
        <v>0.29099999999999998</v>
      </c>
      <c r="G13" s="23" t="s">
        <v>8</v>
      </c>
      <c r="H13" s="24">
        <f t="shared" si="0"/>
        <v>0.29099999999999998</v>
      </c>
      <c r="I13" s="23" t="s">
        <v>8</v>
      </c>
      <c r="J13" s="23" t="s">
        <v>8</v>
      </c>
      <c r="K13" s="24"/>
      <c r="L13" s="23" t="s">
        <v>46</v>
      </c>
      <c r="M13" s="31"/>
    </row>
    <row r="14" spans="1:13">
      <c r="A14" s="30">
        <v>40268</v>
      </c>
      <c r="B14" s="19">
        <v>0.38194444444444442</v>
      </c>
      <c r="C14" s="20">
        <v>1.2</v>
      </c>
      <c r="D14" s="21">
        <v>7.29</v>
      </c>
      <c r="E14" s="22">
        <v>1424</v>
      </c>
      <c r="F14" s="23">
        <v>0.27500000000000002</v>
      </c>
      <c r="G14" s="23">
        <v>0.27100000000000002</v>
      </c>
      <c r="H14" s="24">
        <f t="shared" si="0"/>
        <v>0.27300000000000002</v>
      </c>
      <c r="I14" s="23">
        <v>0.27400000000000002</v>
      </c>
      <c r="J14" s="23">
        <v>0.27900000000000003</v>
      </c>
      <c r="K14" s="24">
        <f t="shared" si="1"/>
        <v>0.27650000000000002</v>
      </c>
      <c r="L14" s="23" t="s">
        <v>46</v>
      </c>
      <c r="M14" s="31"/>
    </row>
    <row r="15" spans="1:13">
      <c r="A15" s="30">
        <v>40269</v>
      </c>
      <c r="B15" s="19">
        <v>0.32708333333333334</v>
      </c>
      <c r="C15" s="20">
        <v>2.2999999999999998</v>
      </c>
      <c r="D15" s="21">
        <v>7.35</v>
      </c>
      <c r="E15" s="22">
        <v>1410</v>
      </c>
      <c r="F15" s="23">
        <v>0.28599999999999998</v>
      </c>
      <c r="G15" s="23">
        <v>0.28399999999999997</v>
      </c>
      <c r="H15" s="24">
        <f t="shared" si="0"/>
        <v>0.28499999999999998</v>
      </c>
      <c r="I15" s="23">
        <v>0.27900000000000003</v>
      </c>
      <c r="J15" s="23">
        <v>0.28100000000000003</v>
      </c>
      <c r="K15" s="24">
        <f t="shared" si="1"/>
        <v>0.28000000000000003</v>
      </c>
      <c r="L15" s="23" t="s">
        <v>46</v>
      </c>
      <c r="M15" s="31" t="s">
        <v>90</v>
      </c>
    </row>
    <row r="16" spans="1:13">
      <c r="A16" s="30">
        <v>40273</v>
      </c>
      <c r="B16" s="19">
        <v>0.45416666666666666</v>
      </c>
      <c r="C16" s="20">
        <v>1</v>
      </c>
      <c r="D16" s="21">
        <v>7.13</v>
      </c>
      <c r="E16" s="22">
        <v>1640</v>
      </c>
      <c r="F16" s="23">
        <v>0.26800000000000002</v>
      </c>
      <c r="G16" s="23">
        <v>0.27200000000000002</v>
      </c>
      <c r="H16" s="24">
        <f t="shared" si="0"/>
        <v>0.27</v>
      </c>
      <c r="I16" s="23">
        <v>0.27200000000000002</v>
      </c>
      <c r="J16" s="23" t="s">
        <v>8</v>
      </c>
      <c r="K16" s="24">
        <f t="shared" si="1"/>
        <v>0.27200000000000002</v>
      </c>
      <c r="L16" s="23" t="s">
        <v>46</v>
      </c>
      <c r="M16" s="31" t="s">
        <v>89</v>
      </c>
    </row>
    <row r="17" spans="1:13">
      <c r="A17" s="30">
        <v>40274</v>
      </c>
      <c r="B17" s="19">
        <v>0.35833333333333334</v>
      </c>
      <c r="C17" s="20">
        <v>0.8</v>
      </c>
      <c r="D17" s="21">
        <v>7</v>
      </c>
      <c r="E17" s="22">
        <v>1100</v>
      </c>
      <c r="F17" s="23">
        <v>0.29699999999999999</v>
      </c>
      <c r="G17" s="23">
        <v>0.315</v>
      </c>
      <c r="H17" s="24">
        <f t="shared" si="0"/>
        <v>0.30599999999999999</v>
      </c>
      <c r="I17" s="23">
        <v>0.29499999999999998</v>
      </c>
      <c r="J17" s="23">
        <v>0.29599999999999999</v>
      </c>
      <c r="K17" s="24">
        <f t="shared" si="1"/>
        <v>0.29549999999999998</v>
      </c>
      <c r="L17" s="23" t="s">
        <v>46</v>
      </c>
      <c r="M17" s="31"/>
    </row>
    <row r="18" spans="1:13">
      <c r="A18" s="30">
        <v>40275</v>
      </c>
      <c r="B18" s="19">
        <v>0.37291666666666662</v>
      </c>
      <c r="C18" s="20">
        <v>0.8</v>
      </c>
      <c r="D18" s="21">
        <v>6.88</v>
      </c>
      <c r="E18" s="22">
        <v>1514</v>
      </c>
      <c r="F18" s="23">
        <v>0.28599999999999998</v>
      </c>
      <c r="G18" s="23">
        <v>0.28399999999999997</v>
      </c>
      <c r="H18" s="24">
        <f t="shared" si="0"/>
        <v>0.28499999999999998</v>
      </c>
      <c r="I18" s="23">
        <v>0.28399999999999997</v>
      </c>
      <c r="J18" s="23">
        <v>0.28399999999999997</v>
      </c>
      <c r="K18" s="24">
        <f t="shared" si="1"/>
        <v>0.28399999999999997</v>
      </c>
      <c r="L18" s="23" t="s">
        <v>46</v>
      </c>
      <c r="M18" s="31"/>
    </row>
    <row r="19" spans="1:13">
      <c r="A19" s="30">
        <v>40276</v>
      </c>
      <c r="B19" s="19">
        <v>0.44027777777777777</v>
      </c>
      <c r="C19" s="20">
        <v>2.4</v>
      </c>
      <c r="D19" s="21">
        <v>7.33</v>
      </c>
      <c r="E19" s="22">
        <v>1776</v>
      </c>
      <c r="F19" s="23">
        <v>0.28999999999999998</v>
      </c>
      <c r="G19" s="23">
        <v>0.27900000000000003</v>
      </c>
      <c r="H19" s="24">
        <f t="shared" si="0"/>
        <v>0.28449999999999998</v>
      </c>
      <c r="I19" s="23">
        <v>0.28799999999999998</v>
      </c>
      <c r="J19" s="23">
        <v>0.29699999999999999</v>
      </c>
      <c r="K19" s="24">
        <f t="shared" si="1"/>
        <v>0.29249999999999998</v>
      </c>
      <c r="L19" s="23" t="s">
        <v>46</v>
      </c>
      <c r="M19" s="31"/>
    </row>
    <row r="20" spans="1:13">
      <c r="A20" s="30">
        <v>40277</v>
      </c>
      <c r="B20" s="19">
        <v>0.33819444444444446</v>
      </c>
      <c r="C20" s="20">
        <v>1.6</v>
      </c>
      <c r="D20" s="21">
        <v>7.41</v>
      </c>
      <c r="E20" s="22">
        <v>1750</v>
      </c>
      <c r="F20" s="23">
        <v>0.29049999999999998</v>
      </c>
      <c r="G20" s="23">
        <v>0.29270000000000002</v>
      </c>
      <c r="H20" s="24">
        <f t="shared" si="0"/>
        <v>0.29159999999999997</v>
      </c>
      <c r="I20" s="23">
        <v>0.28599999999999998</v>
      </c>
      <c r="J20" s="23">
        <v>0.28899999999999998</v>
      </c>
      <c r="K20" s="24">
        <f t="shared" si="1"/>
        <v>0.28749999999999998</v>
      </c>
      <c r="L20" s="23" t="s">
        <v>46</v>
      </c>
      <c r="M20" s="31"/>
    </row>
    <row r="21" spans="1:13" ht="24">
      <c r="A21" s="30">
        <v>40277</v>
      </c>
      <c r="B21" s="19">
        <v>0.59444444444444444</v>
      </c>
      <c r="C21" s="20">
        <v>3.9</v>
      </c>
      <c r="D21" s="21">
        <v>7.14</v>
      </c>
      <c r="E21" s="22">
        <v>1760</v>
      </c>
      <c r="F21" s="23">
        <v>0.28000000000000003</v>
      </c>
      <c r="G21" s="23">
        <v>0.28599999999999998</v>
      </c>
      <c r="H21" s="24">
        <f t="shared" si="0"/>
        <v>0.28300000000000003</v>
      </c>
      <c r="I21" s="23">
        <v>0.28000000000000003</v>
      </c>
      <c r="J21" s="23">
        <v>0.28699999999999998</v>
      </c>
      <c r="K21" s="24">
        <f t="shared" si="1"/>
        <v>0.28349999999999997</v>
      </c>
      <c r="L21" s="23" t="s">
        <v>46</v>
      </c>
      <c r="M21" s="31" t="s">
        <v>88</v>
      </c>
    </row>
    <row r="22" spans="1:13">
      <c r="A22" s="30">
        <v>40278</v>
      </c>
      <c r="B22" s="19">
        <v>0.31944444444444448</v>
      </c>
      <c r="C22" s="20">
        <v>2.2000000000000002</v>
      </c>
      <c r="D22" s="21">
        <v>7.11</v>
      </c>
      <c r="E22" s="22">
        <v>1504</v>
      </c>
      <c r="F22" s="23">
        <v>0.28499999999999998</v>
      </c>
      <c r="G22" s="23">
        <v>0.27800000000000002</v>
      </c>
      <c r="H22" s="24">
        <f t="shared" si="0"/>
        <v>0.28149999999999997</v>
      </c>
      <c r="I22" s="23">
        <v>0.28799999999999998</v>
      </c>
      <c r="J22" s="23" t="s">
        <v>8</v>
      </c>
      <c r="K22" s="24">
        <f t="shared" si="1"/>
        <v>0.28799999999999998</v>
      </c>
      <c r="L22" s="23" t="s">
        <v>46</v>
      </c>
      <c r="M22" s="31"/>
    </row>
    <row r="23" spans="1:13">
      <c r="A23" s="30">
        <v>40279</v>
      </c>
      <c r="B23" s="19">
        <v>0.31944444444444448</v>
      </c>
      <c r="C23" s="20">
        <v>2.7</v>
      </c>
      <c r="D23" s="21">
        <v>7.31</v>
      </c>
      <c r="E23" s="22">
        <v>1770</v>
      </c>
      <c r="F23" s="23">
        <v>0.19500000000000001</v>
      </c>
      <c r="G23" s="23">
        <v>0.193</v>
      </c>
      <c r="H23" s="24">
        <f t="shared" si="0"/>
        <v>0.19400000000000001</v>
      </c>
      <c r="I23" s="23">
        <v>0.20100000000000001</v>
      </c>
      <c r="J23" s="23" t="s">
        <v>8</v>
      </c>
      <c r="K23" s="24">
        <f t="shared" si="1"/>
        <v>0.20100000000000001</v>
      </c>
      <c r="L23" s="23" t="s">
        <v>46</v>
      </c>
      <c r="M23" s="31"/>
    </row>
    <row r="24" spans="1:13">
      <c r="A24" s="30">
        <v>40280</v>
      </c>
      <c r="B24" s="19">
        <v>0.35416666666666669</v>
      </c>
      <c r="C24" s="20">
        <v>0.6</v>
      </c>
      <c r="D24" s="21">
        <v>7.32</v>
      </c>
      <c r="E24" s="22">
        <v>1830</v>
      </c>
      <c r="F24" s="23">
        <v>0.18099999999999999</v>
      </c>
      <c r="G24" s="23">
        <v>0.19</v>
      </c>
      <c r="H24" s="24">
        <f t="shared" si="0"/>
        <v>0.1855</v>
      </c>
      <c r="I24" s="23">
        <v>0.17399999999999999</v>
      </c>
      <c r="J24" s="23">
        <v>0.17699999999999999</v>
      </c>
      <c r="K24" s="24">
        <f t="shared" si="1"/>
        <v>0.17549999999999999</v>
      </c>
      <c r="L24" s="23" t="s">
        <v>46</v>
      </c>
      <c r="M24" s="31"/>
    </row>
    <row r="25" spans="1:13" ht="24">
      <c r="A25" s="30">
        <v>40281</v>
      </c>
      <c r="B25" s="19">
        <v>0.38194444444444442</v>
      </c>
      <c r="C25" s="20">
        <v>1.6</v>
      </c>
      <c r="D25" s="21">
        <v>7.41</v>
      </c>
      <c r="E25" s="22">
        <v>1561</v>
      </c>
      <c r="F25" s="23">
        <v>0.247</v>
      </c>
      <c r="G25" s="23">
        <v>0.22600000000000001</v>
      </c>
      <c r="H25" s="24">
        <f t="shared" si="0"/>
        <v>0.23649999999999999</v>
      </c>
      <c r="I25" s="23">
        <v>0.23300000000000001</v>
      </c>
      <c r="J25" s="23" t="s">
        <v>8</v>
      </c>
      <c r="K25" s="24">
        <f t="shared" si="1"/>
        <v>0.23300000000000001</v>
      </c>
      <c r="L25" s="23" t="s">
        <v>46</v>
      </c>
      <c r="M25" s="31" t="s">
        <v>11</v>
      </c>
    </row>
    <row r="26" spans="1:13">
      <c r="A26" s="30">
        <v>40282</v>
      </c>
      <c r="B26" s="19">
        <v>0.35138888888888892</v>
      </c>
      <c r="C26" s="20">
        <v>1.6</v>
      </c>
      <c r="D26" s="21">
        <v>7.41</v>
      </c>
      <c r="E26" s="22">
        <v>1578</v>
      </c>
      <c r="F26" s="23">
        <v>0.192</v>
      </c>
      <c r="G26" s="23">
        <v>0.184</v>
      </c>
      <c r="H26" s="24">
        <f t="shared" si="0"/>
        <v>0.188</v>
      </c>
      <c r="I26" s="23">
        <v>0.17699999999999999</v>
      </c>
      <c r="J26" s="23" t="s">
        <v>8</v>
      </c>
      <c r="K26" s="24">
        <f t="shared" si="1"/>
        <v>0.17699999999999999</v>
      </c>
      <c r="L26" s="23" t="s">
        <v>46</v>
      </c>
      <c r="M26" s="31"/>
    </row>
    <row r="27" spans="1:13">
      <c r="A27" s="32">
        <v>40283</v>
      </c>
      <c r="B27" s="19">
        <v>0.34166666666666662</v>
      </c>
      <c r="C27" s="20">
        <v>1.8</v>
      </c>
      <c r="D27" s="21">
        <v>6.98</v>
      </c>
      <c r="E27" s="22">
        <v>1900</v>
      </c>
      <c r="F27" s="23">
        <v>0.20200000000000001</v>
      </c>
      <c r="G27" s="23">
        <v>0.21199999999999999</v>
      </c>
      <c r="H27" s="24">
        <f t="shared" si="0"/>
        <v>0.20700000000000002</v>
      </c>
      <c r="I27" s="23">
        <v>0.193</v>
      </c>
      <c r="J27" s="23">
        <v>0.19</v>
      </c>
      <c r="K27" s="24">
        <f t="shared" si="1"/>
        <v>0.1915</v>
      </c>
      <c r="L27" s="23" t="s">
        <v>46</v>
      </c>
      <c r="M27" s="31"/>
    </row>
    <row r="28" spans="1:13">
      <c r="A28" s="30">
        <v>40284</v>
      </c>
      <c r="B28" s="19">
        <v>0.31944444444444448</v>
      </c>
      <c r="C28" s="20">
        <v>1.2</v>
      </c>
      <c r="D28" s="21">
        <v>7.43</v>
      </c>
      <c r="E28" s="22">
        <v>1890</v>
      </c>
      <c r="F28" s="23">
        <v>0.17699999999999999</v>
      </c>
      <c r="G28" s="23">
        <v>0.17199999999999999</v>
      </c>
      <c r="H28" s="24">
        <f t="shared" si="0"/>
        <v>0.17449999999999999</v>
      </c>
      <c r="I28" s="23">
        <v>0.16500000000000001</v>
      </c>
      <c r="J28" s="23">
        <v>0.16400000000000001</v>
      </c>
      <c r="K28" s="24">
        <f t="shared" si="1"/>
        <v>0.16450000000000001</v>
      </c>
      <c r="L28" s="23" t="s">
        <v>46</v>
      </c>
      <c r="M28" s="31"/>
    </row>
    <row r="29" spans="1:13">
      <c r="A29" s="30">
        <v>40285</v>
      </c>
      <c r="B29" s="19">
        <v>0.31944444444444448</v>
      </c>
      <c r="C29" s="20">
        <v>3.4</v>
      </c>
      <c r="D29" s="21">
        <v>6.82</v>
      </c>
      <c r="E29" s="22">
        <v>1870</v>
      </c>
      <c r="F29" s="23">
        <v>0.154</v>
      </c>
      <c r="G29" s="23">
        <v>0.154</v>
      </c>
      <c r="H29" s="24">
        <f t="shared" si="0"/>
        <v>0.154</v>
      </c>
      <c r="I29" s="23">
        <v>0.151</v>
      </c>
      <c r="J29" s="23" t="s">
        <v>8</v>
      </c>
      <c r="K29" s="24">
        <f t="shared" si="1"/>
        <v>0.151</v>
      </c>
      <c r="L29" s="23" t="s">
        <v>46</v>
      </c>
      <c r="M29" s="31" t="s">
        <v>12</v>
      </c>
    </row>
    <row r="30" spans="1:13">
      <c r="A30" s="30">
        <v>40286</v>
      </c>
      <c r="B30" s="19">
        <v>0.34722222222222227</v>
      </c>
      <c r="C30" s="20">
        <v>3.5</v>
      </c>
      <c r="D30" s="21">
        <v>6.88</v>
      </c>
      <c r="E30" s="22">
        <v>1870</v>
      </c>
      <c r="F30" s="23">
        <v>0.13600000000000001</v>
      </c>
      <c r="G30" s="23">
        <v>0.13700000000000001</v>
      </c>
      <c r="H30" s="24">
        <f t="shared" si="0"/>
        <v>0.13650000000000001</v>
      </c>
      <c r="I30" s="23">
        <v>0.123</v>
      </c>
      <c r="J30" s="23" t="s">
        <v>8</v>
      </c>
      <c r="K30" s="24">
        <f t="shared" si="1"/>
        <v>0.123</v>
      </c>
      <c r="L30" s="23" t="s">
        <v>46</v>
      </c>
      <c r="M30" s="31"/>
    </row>
    <row r="31" spans="1:13" ht="24">
      <c r="A31" s="30">
        <v>40287</v>
      </c>
      <c r="B31" s="19">
        <v>0.34791666666666665</v>
      </c>
      <c r="C31" s="20">
        <v>3.4</v>
      </c>
      <c r="D31" s="21">
        <v>7.22</v>
      </c>
      <c r="E31" s="22">
        <v>1880</v>
      </c>
      <c r="F31" s="23">
        <v>0.17399999999999999</v>
      </c>
      <c r="G31" s="23">
        <v>0.19900000000000001</v>
      </c>
      <c r="H31" s="24">
        <f t="shared" si="0"/>
        <v>0.1865</v>
      </c>
      <c r="I31" s="23">
        <v>0.153</v>
      </c>
      <c r="J31" s="23" t="s">
        <v>8</v>
      </c>
      <c r="K31" s="24">
        <f t="shared" si="1"/>
        <v>0.153</v>
      </c>
      <c r="L31" s="23" t="s">
        <v>46</v>
      </c>
      <c r="M31" s="33" t="s">
        <v>13</v>
      </c>
    </row>
    <row r="32" spans="1:13">
      <c r="A32" s="30">
        <v>40288</v>
      </c>
      <c r="B32" s="19">
        <v>0.60833333333333328</v>
      </c>
      <c r="C32" s="20">
        <v>4.3</v>
      </c>
      <c r="D32" s="21">
        <v>6.85</v>
      </c>
      <c r="E32" s="22">
        <v>1947</v>
      </c>
      <c r="F32" s="23">
        <v>0.25600000000000001</v>
      </c>
      <c r="G32" s="23">
        <v>0.28999999999999998</v>
      </c>
      <c r="H32" s="24">
        <f t="shared" si="0"/>
        <v>0.27300000000000002</v>
      </c>
      <c r="I32" s="23">
        <v>0.19900000000000001</v>
      </c>
      <c r="J32" s="23" t="s">
        <v>8</v>
      </c>
      <c r="K32" s="24">
        <f t="shared" si="1"/>
        <v>0.19900000000000001</v>
      </c>
      <c r="L32" s="23" t="s">
        <v>46</v>
      </c>
      <c r="M32" s="31"/>
    </row>
    <row r="33" spans="1:13">
      <c r="A33" s="30">
        <v>40289</v>
      </c>
      <c r="B33" s="19">
        <v>0.36944444444444446</v>
      </c>
      <c r="C33" s="20">
        <v>4</v>
      </c>
      <c r="D33" s="21">
        <v>6.74</v>
      </c>
      <c r="E33" s="22">
        <v>1908</v>
      </c>
      <c r="F33" s="23">
        <v>0.26200000000000001</v>
      </c>
      <c r="G33" s="23">
        <v>0.27700000000000002</v>
      </c>
      <c r="H33" s="24">
        <f t="shared" si="0"/>
        <v>0.26950000000000002</v>
      </c>
      <c r="I33" s="23">
        <v>0.26600000000000001</v>
      </c>
      <c r="J33" s="23" t="s">
        <v>8</v>
      </c>
      <c r="K33" s="24">
        <f t="shared" si="1"/>
        <v>0.26600000000000001</v>
      </c>
      <c r="L33" s="23" t="s">
        <v>46</v>
      </c>
      <c r="M33" s="31"/>
    </row>
    <row r="34" spans="1:13" ht="24.75" thickBot="1">
      <c r="A34" s="34">
        <v>40290</v>
      </c>
      <c r="B34" s="35">
        <v>0.35416666666666669</v>
      </c>
      <c r="C34" s="36">
        <v>2.4</v>
      </c>
      <c r="D34" s="37"/>
      <c r="E34" s="38">
        <v>1774</v>
      </c>
      <c r="F34" s="39">
        <v>0.23899999999999999</v>
      </c>
      <c r="G34" s="39">
        <v>0.248</v>
      </c>
      <c r="H34" s="40">
        <f t="shared" si="0"/>
        <v>0.24349999999999999</v>
      </c>
      <c r="I34" s="39" t="s">
        <v>8</v>
      </c>
      <c r="J34" s="39" t="s">
        <v>8</v>
      </c>
      <c r="K34" s="40"/>
      <c r="L34" s="39" t="s">
        <v>46</v>
      </c>
      <c r="M34" s="41" t="s">
        <v>14</v>
      </c>
    </row>
    <row r="35" spans="1:13" ht="64.5" customHeight="1" thickTop="1">
      <c r="A35" s="42">
        <v>40290</v>
      </c>
      <c r="B35" s="25">
        <v>0.51041666666666663</v>
      </c>
      <c r="C35" s="26">
        <v>3.8</v>
      </c>
      <c r="D35" s="26">
        <v>6.9</v>
      </c>
      <c r="E35" s="27">
        <v>1750</v>
      </c>
      <c r="F35" s="28">
        <v>0.36599999999999999</v>
      </c>
      <c r="G35" s="28" t="s">
        <v>8</v>
      </c>
      <c r="H35" s="29">
        <f t="shared" si="0"/>
        <v>0.36599999999999999</v>
      </c>
      <c r="I35" s="28">
        <v>0.23499999999999999</v>
      </c>
      <c r="J35" s="28" t="s">
        <v>8</v>
      </c>
      <c r="K35" s="29">
        <f t="shared" si="1"/>
        <v>0.23499999999999999</v>
      </c>
      <c r="L35" s="28" t="s">
        <v>46</v>
      </c>
      <c r="M35" s="53" t="s">
        <v>15</v>
      </c>
    </row>
    <row r="36" spans="1:13">
      <c r="A36" s="30">
        <v>40291</v>
      </c>
      <c r="B36" s="19" t="s">
        <v>16</v>
      </c>
      <c r="C36" s="20">
        <v>2.1</v>
      </c>
      <c r="D36" s="21">
        <v>7.35</v>
      </c>
      <c r="E36" s="22">
        <v>1390</v>
      </c>
      <c r="F36" s="23">
        <v>0.70099999999999996</v>
      </c>
      <c r="G36" s="23"/>
      <c r="H36" s="24">
        <f t="shared" si="0"/>
        <v>0.70099999999999996</v>
      </c>
      <c r="I36" s="23">
        <v>0.12</v>
      </c>
      <c r="J36" s="23"/>
      <c r="K36" s="24">
        <f t="shared" si="1"/>
        <v>0.12</v>
      </c>
      <c r="L36" s="23" t="s">
        <v>46</v>
      </c>
      <c r="M36" s="31" t="s">
        <v>87</v>
      </c>
    </row>
    <row r="37" spans="1:13" ht="24">
      <c r="A37" s="30">
        <v>40291</v>
      </c>
      <c r="B37" s="19" t="s">
        <v>16</v>
      </c>
      <c r="C37" s="20">
        <v>2.1</v>
      </c>
      <c r="D37" s="21">
        <v>7.35</v>
      </c>
      <c r="E37" s="22">
        <v>1390</v>
      </c>
      <c r="F37" s="23">
        <v>0.14299999999999999</v>
      </c>
      <c r="G37" s="23">
        <v>0.19</v>
      </c>
      <c r="H37" s="24">
        <f t="shared" si="0"/>
        <v>0.16649999999999998</v>
      </c>
      <c r="I37" s="23">
        <v>0.125</v>
      </c>
      <c r="J37" s="23">
        <v>0.11899999999999999</v>
      </c>
      <c r="K37" s="24">
        <f t="shared" si="1"/>
        <v>0.122</v>
      </c>
      <c r="L37" s="23" t="s">
        <v>46</v>
      </c>
      <c r="M37" s="31" t="s">
        <v>86</v>
      </c>
    </row>
    <row r="38" spans="1:13" ht="24">
      <c r="A38" s="30">
        <v>40291</v>
      </c>
      <c r="B38" s="19" t="s">
        <v>17</v>
      </c>
      <c r="C38" s="20">
        <v>2.9</v>
      </c>
      <c r="D38" s="21">
        <v>7.51</v>
      </c>
      <c r="E38" s="22">
        <v>1420</v>
      </c>
      <c r="F38" s="23">
        <v>0.126</v>
      </c>
      <c r="G38" s="23">
        <v>0.13100000000000001</v>
      </c>
      <c r="H38" s="24">
        <f t="shared" si="0"/>
        <v>0.1285</v>
      </c>
      <c r="I38" s="23">
        <v>0.113</v>
      </c>
      <c r="J38" s="23">
        <v>0.115</v>
      </c>
      <c r="K38" s="24">
        <f t="shared" si="1"/>
        <v>0.114</v>
      </c>
      <c r="L38" s="23" t="s">
        <v>46</v>
      </c>
      <c r="M38" s="31" t="s">
        <v>85</v>
      </c>
    </row>
    <row r="39" spans="1:13" ht="24">
      <c r="A39" s="30">
        <v>40291</v>
      </c>
      <c r="B39" s="19" t="s">
        <v>16</v>
      </c>
      <c r="C39" s="20">
        <v>2.1</v>
      </c>
      <c r="D39" s="21">
        <v>7.35</v>
      </c>
      <c r="E39" s="22">
        <v>1390</v>
      </c>
      <c r="F39" s="23">
        <v>0.13200000000000001</v>
      </c>
      <c r="G39" s="23">
        <v>0.14099999999999999</v>
      </c>
      <c r="H39" s="24">
        <f t="shared" ref="H39:H138" si="2">AVERAGE(F39:G39)</f>
        <v>0.13650000000000001</v>
      </c>
      <c r="I39" s="23" t="s">
        <v>8</v>
      </c>
      <c r="J39" s="23" t="s">
        <v>8</v>
      </c>
      <c r="K39" s="24"/>
      <c r="L39" s="23" t="s">
        <v>46</v>
      </c>
      <c r="M39" s="31" t="s">
        <v>84</v>
      </c>
    </row>
    <row r="40" spans="1:13">
      <c r="A40" s="30">
        <v>40293</v>
      </c>
      <c r="B40" s="19">
        <v>0.32916666666666666</v>
      </c>
      <c r="C40" s="20">
        <v>2.1</v>
      </c>
      <c r="D40" s="21">
        <v>7.47</v>
      </c>
      <c r="E40" s="22">
        <v>1639</v>
      </c>
      <c r="F40" s="23">
        <v>0.16400000000000001</v>
      </c>
      <c r="G40" s="23">
        <v>0.14899999999999999</v>
      </c>
      <c r="H40" s="24">
        <f t="shared" si="2"/>
        <v>0.1565</v>
      </c>
      <c r="I40" s="23">
        <v>0.11799999999999999</v>
      </c>
      <c r="J40" s="23">
        <v>0.112</v>
      </c>
      <c r="K40" s="24">
        <f t="shared" si="1"/>
        <v>0.11499999999999999</v>
      </c>
      <c r="L40" s="23" t="s">
        <v>46</v>
      </c>
      <c r="M40" s="31" t="s">
        <v>83</v>
      </c>
    </row>
    <row r="41" spans="1:13">
      <c r="A41" s="30">
        <v>40294</v>
      </c>
      <c r="B41" s="19">
        <v>0.35555555555555557</v>
      </c>
      <c r="C41" s="20">
        <v>2.5</v>
      </c>
      <c r="D41" s="21">
        <v>8.08</v>
      </c>
      <c r="E41" s="22">
        <v>1430</v>
      </c>
      <c r="F41" s="23">
        <v>0.105</v>
      </c>
      <c r="G41" s="23">
        <v>0.107</v>
      </c>
      <c r="H41" s="24">
        <f t="shared" si="2"/>
        <v>0.106</v>
      </c>
      <c r="I41" s="23">
        <v>9.5000000000000001E-2</v>
      </c>
      <c r="J41" s="23">
        <v>9.5000000000000001E-2</v>
      </c>
      <c r="K41" s="24">
        <f t="shared" si="1"/>
        <v>9.5000000000000001E-2</v>
      </c>
      <c r="L41" s="23" t="s">
        <v>46</v>
      </c>
      <c r="M41" s="31"/>
    </row>
    <row r="42" spans="1:13">
      <c r="A42" s="30">
        <v>40295</v>
      </c>
      <c r="B42" s="19">
        <v>0.5805555555555556</v>
      </c>
      <c r="C42" s="20">
        <v>2.7</v>
      </c>
      <c r="D42" s="21">
        <v>7.19</v>
      </c>
      <c r="E42" s="22">
        <v>1399</v>
      </c>
      <c r="F42" s="23">
        <v>0.19500000000000001</v>
      </c>
      <c r="G42" s="23">
        <v>0.19600000000000001</v>
      </c>
      <c r="H42" s="24">
        <f t="shared" si="2"/>
        <v>0.19550000000000001</v>
      </c>
      <c r="I42" s="23">
        <v>0.17599999999999999</v>
      </c>
      <c r="J42" s="23" t="s">
        <v>8</v>
      </c>
      <c r="K42" s="24">
        <f t="shared" si="1"/>
        <v>0.17599999999999999</v>
      </c>
      <c r="L42" s="23" t="s">
        <v>46</v>
      </c>
      <c r="M42" s="31"/>
    </row>
    <row r="43" spans="1:13">
      <c r="A43" s="30">
        <v>40296</v>
      </c>
      <c r="B43" s="19">
        <v>0.375</v>
      </c>
      <c r="C43" s="20">
        <v>3</v>
      </c>
      <c r="D43" s="21">
        <v>8.39</v>
      </c>
      <c r="E43" s="22">
        <v>1320</v>
      </c>
      <c r="F43" s="23">
        <v>0.13700000000000001</v>
      </c>
      <c r="G43" s="23">
        <v>0.13900000000000001</v>
      </c>
      <c r="H43" s="24">
        <f t="shared" si="2"/>
        <v>0.13800000000000001</v>
      </c>
      <c r="I43" s="23">
        <v>0.126</v>
      </c>
      <c r="J43" s="23" t="s">
        <v>8</v>
      </c>
      <c r="K43" s="24">
        <f t="shared" si="1"/>
        <v>0.126</v>
      </c>
      <c r="L43" s="23" t="s">
        <v>46</v>
      </c>
      <c r="M43" s="31"/>
    </row>
    <row r="44" spans="1:13">
      <c r="A44" s="30">
        <v>40297</v>
      </c>
      <c r="B44" s="19">
        <v>0.65</v>
      </c>
      <c r="C44" s="20">
        <v>3.7</v>
      </c>
      <c r="D44" s="21">
        <v>7.12</v>
      </c>
      <c r="E44" s="22">
        <v>1280</v>
      </c>
      <c r="F44" s="23">
        <v>0.161</v>
      </c>
      <c r="G44" s="23">
        <v>0.161</v>
      </c>
      <c r="H44" s="24">
        <f t="shared" si="2"/>
        <v>0.161</v>
      </c>
      <c r="I44" s="23">
        <v>0.13900000000000001</v>
      </c>
      <c r="J44" s="23" t="s">
        <v>8</v>
      </c>
      <c r="K44" s="24">
        <f t="shared" si="1"/>
        <v>0.13900000000000001</v>
      </c>
      <c r="L44" s="23" t="s">
        <v>46</v>
      </c>
      <c r="M44" s="31"/>
    </row>
    <row r="45" spans="1:13">
      <c r="A45" s="30">
        <v>40298</v>
      </c>
      <c r="B45" s="19">
        <v>0.33333333333333331</v>
      </c>
      <c r="C45" s="20">
        <v>4.7</v>
      </c>
      <c r="D45" s="21">
        <v>7.71</v>
      </c>
      <c r="E45" s="22">
        <v>1370</v>
      </c>
      <c r="F45" s="23">
        <v>0.18099999999999999</v>
      </c>
      <c r="G45" s="23">
        <v>0.18099999999999999</v>
      </c>
      <c r="H45" s="24">
        <f t="shared" si="2"/>
        <v>0.18099999999999999</v>
      </c>
      <c r="I45" s="23">
        <v>0.16</v>
      </c>
      <c r="J45" s="23" t="s">
        <v>8</v>
      </c>
      <c r="K45" s="24">
        <f t="shared" si="1"/>
        <v>0.16</v>
      </c>
      <c r="L45" s="23" t="s">
        <v>46</v>
      </c>
      <c r="M45" s="31"/>
    </row>
    <row r="46" spans="1:13">
      <c r="A46" s="30">
        <v>40299</v>
      </c>
      <c r="B46" s="19">
        <v>0.375</v>
      </c>
      <c r="C46" s="20">
        <v>4.9000000000000004</v>
      </c>
      <c r="D46" s="21">
        <v>7.76</v>
      </c>
      <c r="E46" s="22">
        <v>1410</v>
      </c>
      <c r="F46" s="23">
        <v>0.25</v>
      </c>
      <c r="G46" s="23">
        <v>0.26</v>
      </c>
      <c r="H46" s="24">
        <f t="shared" si="2"/>
        <v>0.255</v>
      </c>
      <c r="I46" s="23">
        <v>0.20799999999999999</v>
      </c>
      <c r="J46" s="23" t="s">
        <v>8</v>
      </c>
      <c r="K46" s="24">
        <f t="shared" si="1"/>
        <v>0.20799999999999999</v>
      </c>
      <c r="L46" s="23" t="s">
        <v>46</v>
      </c>
      <c r="M46" s="31"/>
    </row>
    <row r="47" spans="1:13">
      <c r="A47" s="30">
        <v>40300</v>
      </c>
      <c r="B47" s="19">
        <v>0.3263888888888889</v>
      </c>
      <c r="C47" s="20">
        <v>5.3</v>
      </c>
      <c r="D47" s="21">
        <v>6.99</v>
      </c>
      <c r="E47" s="22">
        <v>1380</v>
      </c>
      <c r="F47" s="23">
        <v>0.20100000000000001</v>
      </c>
      <c r="G47" s="23">
        <v>0.19</v>
      </c>
      <c r="H47" s="24">
        <f t="shared" si="2"/>
        <v>0.19550000000000001</v>
      </c>
      <c r="I47" s="23">
        <v>0.16400000000000001</v>
      </c>
      <c r="J47" s="23" t="s">
        <v>8</v>
      </c>
      <c r="K47" s="24">
        <f t="shared" si="1"/>
        <v>0.16400000000000001</v>
      </c>
      <c r="L47" s="23" t="s">
        <v>46</v>
      </c>
      <c r="M47" s="31"/>
    </row>
    <row r="48" spans="1:13">
      <c r="A48" s="30">
        <v>40301</v>
      </c>
      <c r="B48" s="19">
        <v>0.3576388888888889</v>
      </c>
      <c r="C48" s="20">
        <v>4.2</v>
      </c>
      <c r="D48" s="21">
        <v>7.69</v>
      </c>
      <c r="E48" s="22">
        <v>1400</v>
      </c>
      <c r="F48" s="23">
        <v>0.221</v>
      </c>
      <c r="G48" s="23">
        <v>0.224</v>
      </c>
      <c r="H48" s="24">
        <f t="shared" si="2"/>
        <v>0.2225</v>
      </c>
      <c r="I48" s="23">
        <v>0.222</v>
      </c>
      <c r="J48" s="23" t="s">
        <v>8</v>
      </c>
      <c r="K48" s="24">
        <f t="shared" si="1"/>
        <v>0.222</v>
      </c>
      <c r="L48" s="23" t="s">
        <v>46</v>
      </c>
      <c r="M48" s="31"/>
    </row>
    <row r="49" spans="1:13">
      <c r="A49" s="30">
        <v>40302</v>
      </c>
      <c r="B49" s="19">
        <v>0.36736111111111108</v>
      </c>
      <c r="C49" s="20">
        <v>3.6</v>
      </c>
      <c r="D49" s="21">
        <v>7.06</v>
      </c>
      <c r="E49" s="22">
        <v>1490</v>
      </c>
      <c r="F49" s="23">
        <v>0.28999999999999998</v>
      </c>
      <c r="G49" s="23">
        <v>0.28599999999999998</v>
      </c>
      <c r="H49" s="24">
        <f t="shared" si="2"/>
        <v>0.28799999999999998</v>
      </c>
      <c r="I49" s="23">
        <v>0.26900000000000002</v>
      </c>
      <c r="J49" s="23" t="s">
        <v>8</v>
      </c>
      <c r="K49" s="24">
        <f t="shared" si="1"/>
        <v>0.26900000000000002</v>
      </c>
      <c r="L49" s="23" t="s">
        <v>46</v>
      </c>
      <c r="M49" s="31"/>
    </row>
    <row r="50" spans="1:13">
      <c r="A50" s="30">
        <v>40303</v>
      </c>
      <c r="B50" s="19">
        <v>0.3666666666666667</v>
      </c>
      <c r="C50" s="20">
        <v>4.7</v>
      </c>
      <c r="D50" s="21">
        <v>7.29</v>
      </c>
      <c r="E50" s="22">
        <v>1384</v>
      </c>
      <c r="F50" s="23">
        <v>0.249</v>
      </c>
      <c r="G50" s="23">
        <v>0.24199999999999999</v>
      </c>
      <c r="H50" s="24">
        <f t="shared" si="2"/>
        <v>0.2455</v>
      </c>
      <c r="I50" s="23">
        <v>0.24</v>
      </c>
      <c r="J50" s="23" t="s">
        <v>8</v>
      </c>
      <c r="K50" s="24">
        <f t="shared" si="1"/>
        <v>0.24</v>
      </c>
      <c r="L50" s="23" t="s">
        <v>46</v>
      </c>
      <c r="M50" s="31"/>
    </row>
    <row r="51" spans="1:13">
      <c r="A51" s="30">
        <v>40304</v>
      </c>
      <c r="B51" s="19">
        <v>0.37222222222222223</v>
      </c>
      <c r="C51" s="20">
        <v>5.0999999999999996</v>
      </c>
      <c r="D51" s="21">
        <v>7.15</v>
      </c>
      <c r="E51" s="22">
        <v>1380</v>
      </c>
      <c r="F51" s="23">
        <v>0.26400000000000001</v>
      </c>
      <c r="G51" s="23">
        <v>0.28999999999999998</v>
      </c>
      <c r="H51" s="24">
        <f t="shared" si="2"/>
        <v>0.27700000000000002</v>
      </c>
      <c r="I51" s="23">
        <v>0.23899999999999999</v>
      </c>
      <c r="J51" s="23" t="s">
        <v>8</v>
      </c>
      <c r="K51" s="24">
        <f t="shared" si="1"/>
        <v>0.23899999999999999</v>
      </c>
      <c r="L51" s="23" t="s">
        <v>46</v>
      </c>
      <c r="M51" s="31"/>
    </row>
    <row r="52" spans="1:13">
      <c r="A52" s="30">
        <v>40305</v>
      </c>
      <c r="B52" s="19">
        <v>0.27986111111111112</v>
      </c>
      <c r="C52" s="20">
        <v>3.8</v>
      </c>
      <c r="D52" s="21">
        <v>7.33</v>
      </c>
      <c r="E52" s="22">
        <v>1362</v>
      </c>
      <c r="F52" s="23">
        <v>0.223</v>
      </c>
      <c r="G52" s="23">
        <v>0.216</v>
      </c>
      <c r="H52" s="24">
        <f t="shared" si="2"/>
        <v>0.2195</v>
      </c>
      <c r="I52" s="23">
        <v>0.20100000000000001</v>
      </c>
      <c r="J52" s="23" t="s">
        <v>8</v>
      </c>
      <c r="K52" s="24">
        <f t="shared" si="1"/>
        <v>0.20100000000000001</v>
      </c>
      <c r="L52" s="23" t="s">
        <v>46</v>
      </c>
      <c r="M52" s="31"/>
    </row>
    <row r="53" spans="1:13">
      <c r="A53" s="30">
        <v>40306</v>
      </c>
      <c r="B53" s="19">
        <v>0.3298611111111111</v>
      </c>
      <c r="C53" s="20">
        <v>4.9000000000000004</v>
      </c>
      <c r="D53" s="21">
        <v>7.22</v>
      </c>
      <c r="E53" s="22">
        <v>1409</v>
      </c>
      <c r="F53" s="23">
        <v>0.254</v>
      </c>
      <c r="G53" s="23">
        <v>0.25600000000000001</v>
      </c>
      <c r="H53" s="24">
        <f t="shared" si="2"/>
        <v>0.255</v>
      </c>
      <c r="I53" s="23">
        <v>0.251</v>
      </c>
      <c r="J53" s="23" t="s">
        <v>8</v>
      </c>
      <c r="K53" s="24">
        <f t="shared" si="1"/>
        <v>0.251</v>
      </c>
      <c r="L53" s="23" t="s">
        <v>46</v>
      </c>
      <c r="M53" s="31"/>
    </row>
    <row r="54" spans="1:13">
      <c r="A54" s="30">
        <v>40307</v>
      </c>
      <c r="B54" s="19">
        <v>0.33819444444444446</v>
      </c>
      <c r="C54" s="20">
        <v>5.4</v>
      </c>
      <c r="D54" s="21">
        <v>7.21</v>
      </c>
      <c r="E54" s="22">
        <v>1392</v>
      </c>
      <c r="F54" s="23">
        <v>0.245</v>
      </c>
      <c r="G54" s="23">
        <v>0.245</v>
      </c>
      <c r="H54" s="24">
        <f t="shared" si="2"/>
        <v>0.245</v>
      </c>
      <c r="I54" s="23">
        <v>0.224</v>
      </c>
      <c r="J54" s="23" t="s">
        <v>8</v>
      </c>
      <c r="K54" s="24">
        <f t="shared" si="1"/>
        <v>0.224</v>
      </c>
      <c r="L54" s="23" t="s">
        <v>46</v>
      </c>
      <c r="M54" s="31"/>
    </row>
    <row r="55" spans="1:13">
      <c r="A55" s="30">
        <v>40308</v>
      </c>
      <c r="B55" s="19">
        <v>0.35069444444444442</v>
      </c>
      <c r="C55" s="20">
        <v>5.7</v>
      </c>
      <c r="D55" s="21">
        <v>7.33</v>
      </c>
      <c r="E55" s="22">
        <v>1542</v>
      </c>
      <c r="F55" s="23">
        <v>0.28000000000000003</v>
      </c>
      <c r="G55" s="23">
        <v>0.28499999999999998</v>
      </c>
      <c r="H55" s="24">
        <f t="shared" si="2"/>
        <v>0.28249999999999997</v>
      </c>
      <c r="I55" s="23">
        <v>0.28000000000000003</v>
      </c>
      <c r="J55" s="23" t="s">
        <v>8</v>
      </c>
      <c r="K55" s="24">
        <f t="shared" si="1"/>
        <v>0.28000000000000003</v>
      </c>
      <c r="L55" s="23" t="s">
        <v>46</v>
      </c>
      <c r="M55" s="31"/>
    </row>
    <row r="56" spans="1:13">
      <c r="A56" s="30">
        <v>40309</v>
      </c>
      <c r="B56" s="19">
        <v>0.33680555555555558</v>
      </c>
      <c r="C56" s="20">
        <v>5</v>
      </c>
      <c r="D56" s="21">
        <v>7.45</v>
      </c>
      <c r="E56" s="22">
        <v>1390</v>
      </c>
      <c r="F56" s="23">
        <v>0.19700000000000001</v>
      </c>
      <c r="G56" s="23">
        <v>0.19</v>
      </c>
      <c r="H56" s="24">
        <f t="shared" si="2"/>
        <v>0.19350000000000001</v>
      </c>
      <c r="I56" s="23">
        <v>0.17699999999999999</v>
      </c>
      <c r="J56" s="23" t="s">
        <v>8</v>
      </c>
      <c r="K56" s="24">
        <f t="shared" si="1"/>
        <v>0.17699999999999999</v>
      </c>
      <c r="L56" s="23" t="s">
        <v>46</v>
      </c>
      <c r="M56" s="31"/>
    </row>
    <row r="57" spans="1:13">
      <c r="A57" s="30">
        <v>40310</v>
      </c>
      <c r="B57" s="19">
        <v>0.35486111111111113</v>
      </c>
      <c r="C57" s="20">
        <v>5.9</v>
      </c>
      <c r="D57" s="21">
        <v>7.43</v>
      </c>
      <c r="E57" s="22">
        <v>1425</v>
      </c>
      <c r="F57" s="23">
        <v>0.24099999999999999</v>
      </c>
      <c r="G57" s="23">
        <v>0.24099999999999999</v>
      </c>
      <c r="H57" s="24">
        <f t="shared" si="2"/>
        <v>0.24099999999999999</v>
      </c>
      <c r="I57" s="23">
        <v>0.23799999999999999</v>
      </c>
      <c r="J57" s="23" t="s">
        <v>8</v>
      </c>
      <c r="K57" s="24">
        <f t="shared" si="1"/>
        <v>0.23799999999999999</v>
      </c>
      <c r="L57" s="23" t="s">
        <v>46</v>
      </c>
      <c r="M57" s="31"/>
    </row>
    <row r="58" spans="1:13">
      <c r="A58" s="30">
        <v>40311</v>
      </c>
      <c r="B58" s="19">
        <v>0.31388888888888888</v>
      </c>
      <c r="C58" s="20">
        <v>6.5</v>
      </c>
      <c r="D58" s="21">
        <v>7.12</v>
      </c>
      <c r="E58" s="22">
        <v>1424</v>
      </c>
      <c r="F58" s="23">
        <v>0.23699999999999999</v>
      </c>
      <c r="G58" s="23">
        <v>0.23799999999999999</v>
      </c>
      <c r="H58" s="24">
        <f t="shared" si="2"/>
        <v>0.23749999999999999</v>
      </c>
      <c r="I58" s="23">
        <v>0.219</v>
      </c>
      <c r="J58" s="23">
        <v>0.217</v>
      </c>
      <c r="K58" s="24">
        <f t="shared" si="1"/>
        <v>0.218</v>
      </c>
      <c r="L58" s="23" t="s">
        <v>46</v>
      </c>
      <c r="M58" s="31"/>
    </row>
    <row r="59" spans="1:13">
      <c r="A59" s="30">
        <v>40312</v>
      </c>
      <c r="B59" s="19">
        <v>0.31736111111111115</v>
      </c>
      <c r="C59" s="20">
        <v>5.7</v>
      </c>
      <c r="D59" s="21">
        <v>7.09</v>
      </c>
      <c r="E59" s="22">
        <v>1374</v>
      </c>
      <c r="F59" s="23">
        <v>0.251</v>
      </c>
      <c r="G59" s="23">
        <v>0.25900000000000001</v>
      </c>
      <c r="H59" s="24">
        <f t="shared" si="2"/>
        <v>0.255</v>
      </c>
      <c r="I59" s="23">
        <v>0.23499999999999999</v>
      </c>
      <c r="J59" s="23">
        <v>0.23200000000000001</v>
      </c>
      <c r="K59" s="24">
        <f t="shared" si="1"/>
        <v>0.23349999999999999</v>
      </c>
      <c r="L59" s="23" t="s">
        <v>46</v>
      </c>
      <c r="M59" s="31"/>
    </row>
    <row r="60" spans="1:13">
      <c r="A60" s="30">
        <v>40313</v>
      </c>
      <c r="B60" s="19">
        <v>0.31527777777777777</v>
      </c>
      <c r="C60" s="20">
        <v>5.5</v>
      </c>
      <c r="D60" s="21">
        <v>7.39</v>
      </c>
      <c r="E60" s="22">
        <v>1365</v>
      </c>
      <c r="F60" s="23">
        <v>0.21</v>
      </c>
      <c r="G60" s="23">
        <v>0.21</v>
      </c>
      <c r="H60" s="24">
        <f t="shared" si="2"/>
        <v>0.21</v>
      </c>
      <c r="I60" s="23">
        <v>0.19600000000000001</v>
      </c>
      <c r="J60" s="23">
        <v>0.188</v>
      </c>
      <c r="K60" s="24">
        <f t="shared" si="1"/>
        <v>0.192</v>
      </c>
      <c r="L60" s="23" t="s">
        <v>46</v>
      </c>
      <c r="M60" s="31"/>
    </row>
    <row r="61" spans="1:13">
      <c r="A61" s="30">
        <v>40314</v>
      </c>
      <c r="B61" s="19">
        <v>0.3298611111111111</v>
      </c>
      <c r="C61" s="20">
        <v>6.3</v>
      </c>
      <c r="D61" s="21">
        <v>7.26</v>
      </c>
      <c r="E61" s="22">
        <v>1388</v>
      </c>
      <c r="F61" s="23">
        <v>0.23499999999999999</v>
      </c>
      <c r="G61" s="23">
        <v>0.24399999999999999</v>
      </c>
      <c r="H61" s="24">
        <f t="shared" si="2"/>
        <v>0.23949999999999999</v>
      </c>
      <c r="I61" s="23">
        <v>0.217</v>
      </c>
      <c r="J61" s="23">
        <v>0.218</v>
      </c>
      <c r="K61" s="24">
        <f t="shared" si="1"/>
        <v>0.2175</v>
      </c>
      <c r="L61" s="23" t="s">
        <v>46</v>
      </c>
      <c r="M61" s="31"/>
    </row>
    <row r="62" spans="1:13">
      <c r="A62" s="30">
        <v>40315</v>
      </c>
      <c r="B62" s="19">
        <v>0.34930555555555554</v>
      </c>
      <c r="C62" s="20">
        <v>6.1</v>
      </c>
      <c r="D62" s="21">
        <v>7.26</v>
      </c>
      <c r="E62" s="22">
        <v>1494</v>
      </c>
      <c r="F62" s="23">
        <v>0.217</v>
      </c>
      <c r="G62" s="23">
        <v>0.217</v>
      </c>
      <c r="H62" s="24">
        <f t="shared" si="2"/>
        <v>0.217</v>
      </c>
      <c r="I62" s="23">
        <v>0.21299999999999999</v>
      </c>
      <c r="J62" s="23">
        <v>0.21</v>
      </c>
      <c r="K62" s="24">
        <f t="shared" si="1"/>
        <v>0.21149999999999999</v>
      </c>
      <c r="L62" s="23" t="s">
        <v>46</v>
      </c>
      <c r="M62" s="31"/>
    </row>
    <row r="63" spans="1:13">
      <c r="A63" s="30">
        <v>40316</v>
      </c>
      <c r="B63" s="19">
        <v>0.35347222222222219</v>
      </c>
      <c r="C63" s="20">
        <v>6.9</v>
      </c>
      <c r="D63" s="21">
        <v>7.06</v>
      </c>
      <c r="E63" s="22">
        <v>1404</v>
      </c>
      <c r="F63" s="23">
        <v>0.23699999999999999</v>
      </c>
      <c r="G63" s="23">
        <v>0.24099999999999999</v>
      </c>
      <c r="H63" s="24">
        <f t="shared" si="2"/>
        <v>0.23899999999999999</v>
      </c>
      <c r="I63" s="23">
        <v>0.23</v>
      </c>
      <c r="J63" s="23">
        <v>0.22500000000000001</v>
      </c>
      <c r="K63" s="24">
        <f t="shared" si="1"/>
        <v>0.22750000000000001</v>
      </c>
      <c r="L63" s="23" t="s">
        <v>46</v>
      </c>
      <c r="M63" s="31"/>
    </row>
    <row r="64" spans="1:13">
      <c r="A64" s="30">
        <v>40317</v>
      </c>
      <c r="B64" s="19">
        <v>0.34861111111111115</v>
      </c>
      <c r="C64" s="20">
        <v>7.5</v>
      </c>
      <c r="D64" s="21">
        <v>7.25</v>
      </c>
      <c r="E64" s="22">
        <v>1303</v>
      </c>
      <c r="F64" s="23">
        <v>0.17799999999999999</v>
      </c>
      <c r="G64" s="23">
        <v>0.184</v>
      </c>
      <c r="H64" s="24">
        <f t="shared" si="2"/>
        <v>0.18099999999999999</v>
      </c>
      <c r="I64" s="23">
        <v>0.17899999999999999</v>
      </c>
      <c r="J64" s="23">
        <v>0.17699999999999999</v>
      </c>
      <c r="K64" s="24">
        <f t="shared" si="1"/>
        <v>0.17799999999999999</v>
      </c>
      <c r="L64" s="23" t="s">
        <v>46</v>
      </c>
      <c r="M64" s="31"/>
    </row>
    <row r="65" spans="1:13" ht="12.75" thickBot="1">
      <c r="A65" s="34">
        <v>40318</v>
      </c>
      <c r="B65" s="35">
        <v>0.3430555555555555</v>
      </c>
      <c r="C65" s="36">
        <v>6.6</v>
      </c>
      <c r="D65" s="37">
        <v>7.55</v>
      </c>
      <c r="E65" s="38">
        <v>1462</v>
      </c>
      <c r="F65" s="39">
        <v>0.23899999999999999</v>
      </c>
      <c r="G65" s="39">
        <v>0.248</v>
      </c>
      <c r="H65" s="40">
        <f t="shared" si="2"/>
        <v>0.24349999999999999</v>
      </c>
      <c r="I65" s="39">
        <v>0.23499999999999999</v>
      </c>
      <c r="J65" s="39" t="s">
        <v>8</v>
      </c>
      <c r="K65" s="40">
        <f t="shared" si="1"/>
        <v>0.23499999999999999</v>
      </c>
      <c r="L65" s="39" t="s">
        <v>46</v>
      </c>
      <c r="M65" s="41"/>
    </row>
    <row r="66" spans="1:13" ht="12.75" thickTop="1">
      <c r="A66" s="42">
        <v>40319</v>
      </c>
      <c r="B66" s="25">
        <v>0.35069444444444442</v>
      </c>
      <c r="C66" s="26">
        <v>6.1</v>
      </c>
      <c r="D66" s="43">
        <v>7.13</v>
      </c>
      <c r="E66" s="27">
        <v>1338</v>
      </c>
      <c r="F66" s="28">
        <v>0.18</v>
      </c>
      <c r="G66" s="28">
        <v>0.17799999999999999</v>
      </c>
      <c r="H66" s="29">
        <f t="shared" si="2"/>
        <v>0.17899999999999999</v>
      </c>
      <c r="I66" s="28">
        <v>0.17399999999999999</v>
      </c>
      <c r="J66" s="28" t="s">
        <v>8</v>
      </c>
      <c r="K66" s="29">
        <f t="shared" si="1"/>
        <v>0.17399999999999999</v>
      </c>
      <c r="L66" s="28" t="s">
        <v>46</v>
      </c>
      <c r="M66" s="44"/>
    </row>
    <row r="67" spans="1:13">
      <c r="A67" s="30">
        <v>40320</v>
      </c>
      <c r="B67" s="19">
        <v>0.33263888888888887</v>
      </c>
      <c r="C67" s="20">
        <v>6.1</v>
      </c>
      <c r="D67" s="21">
        <v>7.64</v>
      </c>
      <c r="E67" s="22">
        <v>1395</v>
      </c>
      <c r="F67" s="23">
        <v>0.193</v>
      </c>
      <c r="G67" s="23">
        <v>0.187</v>
      </c>
      <c r="H67" s="24">
        <f t="shared" si="2"/>
        <v>0.19</v>
      </c>
      <c r="I67" s="23">
        <v>0.186</v>
      </c>
      <c r="J67" s="23" t="s">
        <v>8</v>
      </c>
      <c r="K67" s="24">
        <f t="shared" si="1"/>
        <v>0.186</v>
      </c>
      <c r="L67" s="23" t="s">
        <v>46</v>
      </c>
      <c r="M67" s="31"/>
    </row>
    <row r="68" spans="1:13">
      <c r="A68" s="30">
        <v>40321</v>
      </c>
      <c r="B68" s="19">
        <v>0.34027777777777773</v>
      </c>
      <c r="C68" s="20">
        <v>7.4</v>
      </c>
      <c r="D68" s="21">
        <v>7.8</v>
      </c>
      <c r="E68" s="22">
        <v>1339</v>
      </c>
      <c r="F68" s="23">
        <v>0.17599999999999999</v>
      </c>
      <c r="G68" s="23">
        <v>0.17699999999999999</v>
      </c>
      <c r="H68" s="24">
        <f t="shared" si="2"/>
        <v>0.17649999999999999</v>
      </c>
      <c r="I68" s="23">
        <v>0.158</v>
      </c>
      <c r="J68" s="23" t="s">
        <v>8</v>
      </c>
      <c r="K68" s="24">
        <f t="shared" si="1"/>
        <v>0.158</v>
      </c>
      <c r="L68" s="23" t="s">
        <v>46</v>
      </c>
      <c r="M68" s="31"/>
    </row>
    <row r="69" spans="1:13">
      <c r="A69" s="30">
        <v>40322</v>
      </c>
      <c r="B69" s="19">
        <v>0.31041666666666667</v>
      </c>
      <c r="C69" s="20">
        <v>7.9</v>
      </c>
      <c r="D69" s="21">
        <v>6.99</v>
      </c>
      <c r="E69" s="22">
        <v>1509</v>
      </c>
      <c r="F69" s="23">
        <v>0.23200000000000001</v>
      </c>
      <c r="G69" s="23">
        <v>0.23200000000000001</v>
      </c>
      <c r="H69" s="24">
        <f t="shared" si="2"/>
        <v>0.23200000000000001</v>
      </c>
      <c r="I69" s="23">
        <v>0.23400000000000001</v>
      </c>
      <c r="J69" s="23" t="s">
        <v>8</v>
      </c>
      <c r="K69" s="24">
        <f t="shared" si="1"/>
        <v>0.23400000000000001</v>
      </c>
      <c r="L69" s="23" t="s">
        <v>46</v>
      </c>
      <c r="M69" s="31"/>
    </row>
    <row r="70" spans="1:13">
      <c r="A70" s="30">
        <v>40323</v>
      </c>
      <c r="B70" s="19">
        <v>0.35416666666666669</v>
      </c>
      <c r="C70" s="20">
        <v>9</v>
      </c>
      <c r="D70" s="21">
        <v>7.51</v>
      </c>
      <c r="E70" s="22">
        <v>1441</v>
      </c>
      <c r="F70" s="23">
        <v>0.18099999999999999</v>
      </c>
      <c r="G70" s="23">
        <v>0.182</v>
      </c>
      <c r="H70" s="24">
        <f t="shared" si="2"/>
        <v>0.18149999999999999</v>
      </c>
      <c r="I70" s="23">
        <v>0.17399999999999999</v>
      </c>
      <c r="J70" s="23" t="s">
        <v>8</v>
      </c>
      <c r="K70" s="24">
        <f t="shared" si="1"/>
        <v>0.17399999999999999</v>
      </c>
      <c r="L70" s="23" t="s">
        <v>46</v>
      </c>
      <c r="M70" s="31"/>
    </row>
    <row r="71" spans="1:13">
      <c r="A71" s="30">
        <v>40324</v>
      </c>
      <c r="B71" s="19">
        <v>0.34375</v>
      </c>
      <c r="C71" s="20">
        <v>10.199999999999999</v>
      </c>
      <c r="D71" s="21">
        <v>6.88</v>
      </c>
      <c r="E71" s="22">
        <v>1429</v>
      </c>
      <c r="F71" s="23">
        <v>0.255</v>
      </c>
      <c r="G71" s="23">
        <v>0.254</v>
      </c>
      <c r="H71" s="24">
        <f t="shared" si="2"/>
        <v>0.2545</v>
      </c>
      <c r="I71" s="23">
        <v>0.25</v>
      </c>
      <c r="J71" s="23" t="s">
        <v>8</v>
      </c>
      <c r="K71" s="24">
        <f t="shared" si="1"/>
        <v>0.25</v>
      </c>
      <c r="L71" s="23" t="s">
        <v>46</v>
      </c>
      <c r="M71" s="31"/>
    </row>
    <row r="72" spans="1:13">
      <c r="A72" s="30">
        <v>40325</v>
      </c>
      <c r="B72" s="19">
        <v>0.37708333333333338</v>
      </c>
      <c r="C72" s="20">
        <v>10.5</v>
      </c>
      <c r="D72" s="21">
        <v>7.6</v>
      </c>
      <c r="E72" s="22">
        <v>1472</v>
      </c>
      <c r="F72" s="23">
        <v>0.219</v>
      </c>
      <c r="G72" s="23">
        <v>0.20899999999999999</v>
      </c>
      <c r="H72" s="24">
        <f t="shared" si="2"/>
        <v>0.214</v>
      </c>
      <c r="I72" s="23">
        <v>0.19900000000000001</v>
      </c>
      <c r="J72" s="23" t="s">
        <v>8</v>
      </c>
      <c r="K72" s="24">
        <f t="shared" si="1"/>
        <v>0.19900000000000001</v>
      </c>
      <c r="L72" s="23" t="s">
        <v>46</v>
      </c>
      <c r="M72" s="31"/>
    </row>
    <row r="73" spans="1:13">
      <c r="A73" s="30">
        <v>40326</v>
      </c>
      <c r="B73" s="19">
        <v>0.32500000000000001</v>
      </c>
      <c r="C73" s="20">
        <v>10.7</v>
      </c>
      <c r="D73" s="21">
        <v>8.11</v>
      </c>
      <c r="E73" s="22">
        <v>1501</v>
      </c>
      <c r="F73" s="23">
        <v>0.222</v>
      </c>
      <c r="G73" s="23">
        <v>0.219</v>
      </c>
      <c r="H73" s="24">
        <f t="shared" si="2"/>
        <v>0.2205</v>
      </c>
      <c r="I73" s="23">
        <v>0.214</v>
      </c>
      <c r="J73" s="23" t="s">
        <v>8</v>
      </c>
      <c r="K73" s="24">
        <f t="shared" si="1"/>
        <v>0.214</v>
      </c>
      <c r="L73" s="23" t="s">
        <v>46</v>
      </c>
      <c r="M73" s="31"/>
    </row>
    <row r="74" spans="1:13">
      <c r="A74" s="30">
        <v>40327</v>
      </c>
      <c r="B74" s="19">
        <v>0.32222222222222224</v>
      </c>
      <c r="C74" s="20">
        <v>11.5</v>
      </c>
      <c r="D74" s="21">
        <v>8.11</v>
      </c>
      <c r="E74" s="22">
        <v>1540</v>
      </c>
      <c r="F74" s="23">
        <v>0.23699999999999999</v>
      </c>
      <c r="G74" s="23">
        <v>0.23300000000000001</v>
      </c>
      <c r="H74" s="24">
        <f t="shared" si="2"/>
        <v>0.23499999999999999</v>
      </c>
      <c r="I74" s="23">
        <v>0.223</v>
      </c>
      <c r="J74" s="23" t="s">
        <v>8</v>
      </c>
      <c r="K74" s="24">
        <f t="shared" si="1"/>
        <v>0.223</v>
      </c>
      <c r="L74" s="23" t="s">
        <v>46</v>
      </c>
      <c r="M74" s="31"/>
    </row>
    <row r="75" spans="1:13">
      <c r="A75" s="30">
        <v>40328</v>
      </c>
      <c r="B75" s="19">
        <v>0.3263888888888889</v>
      </c>
      <c r="C75" s="20">
        <v>11.9</v>
      </c>
      <c r="D75" s="21">
        <v>8.02</v>
      </c>
      <c r="E75" s="22">
        <v>1588</v>
      </c>
      <c r="F75" s="23">
        <v>0.218</v>
      </c>
      <c r="G75" s="23">
        <v>0.223</v>
      </c>
      <c r="H75" s="24">
        <f t="shared" si="2"/>
        <v>0.2205</v>
      </c>
      <c r="I75" s="23">
        <v>0.215</v>
      </c>
      <c r="J75" s="23" t="s">
        <v>8</v>
      </c>
      <c r="K75" s="24">
        <f t="shared" si="1"/>
        <v>0.215</v>
      </c>
      <c r="L75" s="23" t="s">
        <v>46</v>
      </c>
      <c r="M75" s="31"/>
    </row>
    <row r="76" spans="1:13">
      <c r="A76" s="30">
        <v>40329</v>
      </c>
      <c r="B76" s="19">
        <v>0.34375</v>
      </c>
      <c r="C76" s="20">
        <v>11.9</v>
      </c>
      <c r="D76" s="21">
        <v>7.65</v>
      </c>
      <c r="E76" s="22">
        <v>1573</v>
      </c>
      <c r="F76" s="23">
        <v>0.22600000000000001</v>
      </c>
      <c r="G76" s="23">
        <v>0.22700000000000001</v>
      </c>
      <c r="H76" s="24">
        <f t="shared" si="2"/>
        <v>0.22650000000000001</v>
      </c>
      <c r="I76" s="23">
        <v>0.216</v>
      </c>
      <c r="J76" s="23" t="s">
        <v>8</v>
      </c>
      <c r="K76" s="24">
        <f t="shared" si="1"/>
        <v>0.216</v>
      </c>
      <c r="L76" s="23" t="s">
        <v>46</v>
      </c>
      <c r="M76" s="31"/>
    </row>
    <row r="77" spans="1:13">
      <c r="A77" s="30">
        <v>40330</v>
      </c>
      <c r="B77" s="19">
        <v>0.35069444444444442</v>
      </c>
      <c r="C77" s="20">
        <v>12.6</v>
      </c>
      <c r="D77" s="21">
        <v>7.51</v>
      </c>
      <c r="E77" s="22">
        <v>1740</v>
      </c>
      <c r="F77" s="23">
        <v>0.25900000000000001</v>
      </c>
      <c r="G77" s="23">
        <v>0.249</v>
      </c>
      <c r="H77" s="24">
        <f t="shared" si="2"/>
        <v>0.254</v>
      </c>
      <c r="I77" s="23">
        <v>0.23899999999999999</v>
      </c>
      <c r="J77" s="23" t="s">
        <v>8</v>
      </c>
      <c r="K77" s="24">
        <f t="shared" si="1"/>
        <v>0.23899999999999999</v>
      </c>
      <c r="L77" s="23" t="s">
        <v>46</v>
      </c>
      <c r="M77" s="31"/>
    </row>
    <row r="78" spans="1:13">
      <c r="A78" s="30">
        <v>40331</v>
      </c>
      <c r="B78" s="19">
        <v>0.35902777777777778</v>
      </c>
      <c r="C78" s="20">
        <v>12.1</v>
      </c>
      <c r="D78" s="21">
        <v>8.0299999999999994</v>
      </c>
      <c r="E78" s="22">
        <v>1660</v>
      </c>
      <c r="F78" s="23">
        <v>0.214</v>
      </c>
      <c r="G78" s="23">
        <v>0.216</v>
      </c>
      <c r="H78" s="24">
        <f t="shared" si="2"/>
        <v>0.215</v>
      </c>
      <c r="I78" s="23">
        <v>0.223</v>
      </c>
      <c r="J78" s="23" t="s">
        <v>8</v>
      </c>
      <c r="K78" s="24">
        <f t="shared" si="1"/>
        <v>0.223</v>
      </c>
      <c r="L78" s="23" t="s">
        <v>46</v>
      </c>
      <c r="M78" s="31"/>
    </row>
    <row r="79" spans="1:13">
      <c r="A79" s="30">
        <v>40332</v>
      </c>
      <c r="B79" s="19">
        <v>0.35000000000000003</v>
      </c>
      <c r="C79" s="20">
        <v>12.4</v>
      </c>
      <c r="D79" s="21">
        <v>7.47</v>
      </c>
      <c r="E79" s="22">
        <v>1824</v>
      </c>
      <c r="F79" s="23">
        <v>0.31</v>
      </c>
      <c r="G79" s="23">
        <v>0.29599999999999999</v>
      </c>
      <c r="H79" s="24">
        <f t="shared" si="2"/>
        <v>0.30299999999999999</v>
      </c>
      <c r="I79" s="23">
        <v>0.312</v>
      </c>
      <c r="J79" s="23" t="s">
        <v>8</v>
      </c>
      <c r="K79" s="24">
        <f t="shared" si="1"/>
        <v>0.312</v>
      </c>
      <c r="L79" s="23" t="s">
        <v>46</v>
      </c>
      <c r="M79" s="31"/>
    </row>
    <row r="80" spans="1:13">
      <c r="A80" s="30">
        <v>40333</v>
      </c>
      <c r="B80" s="19">
        <v>0.3263888888888889</v>
      </c>
      <c r="C80" s="20">
        <v>12</v>
      </c>
      <c r="D80" s="21">
        <v>7.31</v>
      </c>
      <c r="E80" s="22">
        <v>1712</v>
      </c>
      <c r="F80" s="23">
        <v>0.3</v>
      </c>
      <c r="G80" s="23">
        <v>0.30199999999999999</v>
      </c>
      <c r="H80" s="24">
        <f t="shared" si="2"/>
        <v>0.30099999999999999</v>
      </c>
      <c r="I80" s="23">
        <v>0.28799999999999998</v>
      </c>
      <c r="J80" s="23" t="s">
        <v>8</v>
      </c>
      <c r="K80" s="24">
        <f t="shared" si="1"/>
        <v>0.28799999999999998</v>
      </c>
      <c r="L80" s="23" t="s">
        <v>46</v>
      </c>
      <c r="M80" s="31"/>
    </row>
    <row r="81" spans="1:13">
      <c r="A81" s="30">
        <v>40334</v>
      </c>
      <c r="B81" s="19">
        <v>0.28819444444444448</v>
      </c>
      <c r="C81" s="20">
        <v>11.4</v>
      </c>
      <c r="D81" s="21">
        <v>7.25</v>
      </c>
      <c r="E81" s="22">
        <v>1705</v>
      </c>
      <c r="F81" s="23">
        <v>0.29599999999999999</v>
      </c>
      <c r="G81" s="23">
        <v>0.28999999999999998</v>
      </c>
      <c r="H81" s="24">
        <f t="shared" si="2"/>
        <v>0.29299999999999998</v>
      </c>
      <c r="I81" s="23">
        <v>0.29399999999999998</v>
      </c>
      <c r="J81" s="23" t="s">
        <v>8</v>
      </c>
      <c r="K81" s="24">
        <f t="shared" si="1"/>
        <v>0.29399999999999998</v>
      </c>
      <c r="L81" s="23" t="s">
        <v>46</v>
      </c>
      <c r="M81" s="31"/>
    </row>
    <row r="82" spans="1:13">
      <c r="A82" s="30">
        <v>40335</v>
      </c>
      <c r="B82" s="19">
        <v>0.28541666666666665</v>
      </c>
      <c r="C82" s="20">
        <v>11</v>
      </c>
      <c r="D82" s="21">
        <v>7.42</v>
      </c>
      <c r="E82" s="22">
        <v>1811</v>
      </c>
      <c r="F82" s="23">
        <v>0.28699999999999998</v>
      </c>
      <c r="G82" s="23">
        <v>0.28499999999999998</v>
      </c>
      <c r="H82" s="24">
        <f t="shared" si="2"/>
        <v>0.28599999999999998</v>
      </c>
      <c r="I82" s="23">
        <v>0.28799999999999998</v>
      </c>
      <c r="J82" s="23" t="s">
        <v>8</v>
      </c>
      <c r="K82" s="24">
        <f t="shared" si="1"/>
        <v>0.28799999999999998</v>
      </c>
      <c r="L82" s="23" t="s">
        <v>46</v>
      </c>
      <c r="M82" s="31"/>
    </row>
    <row r="83" spans="1:13">
      <c r="A83" s="30">
        <v>40336</v>
      </c>
      <c r="B83" s="19">
        <v>0.34027777777777773</v>
      </c>
      <c r="C83" s="20">
        <v>11.2</v>
      </c>
      <c r="D83" s="21">
        <v>7.43</v>
      </c>
      <c r="E83" s="22">
        <v>1534</v>
      </c>
      <c r="F83" s="23">
        <v>0.29299999999999998</v>
      </c>
      <c r="G83" s="23">
        <v>0.29299999999999998</v>
      </c>
      <c r="H83" s="24">
        <f t="shared" si="2"/>
        <v>0.29299999999999998</v>
      </c>
      <c r="I83" s="23">
        <v>0.28799999999999998</v>
      </c>
      <c r="J83" s="23" t="s">
        <v>8</v>
      </c>
      <c r="K83" s="24">
        <f t="shared" si="1"/>
        <v>0.28799999999999998</v>
      </c>
      <c r="L83" s="23" t="s">
        <v>46</v>
      </c>
      <c r="M83" s="31"/>
    </row>
    <row r="84" spans="1:13">
      <c r="A84" s="30">
        <v>40337</v>
      </c>
      <c r="B84" s="19">
        <v>0.35138888888888892</v>
      </c>
      <c r="C84" s="20">
        <v>11.6</v>
      </c>
      <c r="D84" s="21">
        <v>7.49</v>
      </c>
      <c r="E84" s="22">
        <v>1664</v>
      </c>
      <c r="F84" s="23">
        <v>0.28399999999999997</v>
      </c>
      <c r="G84" s="23">
        <v>0.28100000000000003</v>
      </c>
      <c r="H84" s="24">
        <f t="shared" si="2"/>
        <v>0.28249999999999997</v>
      </c>
      <c r="I84" s="23">
        <v>0.27</v>
      </c>
      <c r="J84" s="23" t="s">
        <v>8</v>
      </c>
      <c r="K84" s="24">
        <f t="shared" si="1"/>
        <v>0.27</v>
      </c>
      <c r="L84" s="23" t="s">
        <v>46</v>
      </c>
      <c r="M84" s="31"/>
    </row>
    <row r="85" spans="1:13">
      <c r="A85" s="30">
        <v>40338</v>
      </c>
      <c r="B85" s="19">
        <v>0.35069444444444442</v>
      </c>
      <c r="C85" s="20">
        <v>11.6</v>
      </c>
      <c r="D85" s="21">
        <v>7.65</v>
      </c>
      <c r="E85" s="22">
        <v>1345</v>
      </c>
      <c r="F85" s="23">
        <v>0.28199999999999997</v>
      </c>
      <c r="G85" s="23">
        <v>0.28199999999999997</v>
      </c>
      <c r="H85" s="24">
        <f t="shared" si="2"/>
        <v>0.28199999999999997</v>
      </c>
      <c r="I85" s="23">
        <v>0.27</v>
      </c>
      <c r="J85" s="23" t="s">
        <v>8</v>
      </c>
      <c r="K85" s="24">
        <f t="shared" si="1"/>
        <v>0.27</v>
      </c>
      <c r="L85" s="23" t="s">
        <v>46</v>
      </c>
      <c r="M85" s="31"/>
    </row>
    <row r="86" spans="1:13">
      <c r="A86" s="30">
        <v>40339</v>
      </c>
      <c r="B86" s="19">
        <v>0.34166666666666662</v>
      </c>
      <c r="C86" s="20">
        <v>12.1</v>
      </c>
      <c r="D86" s="21">
        <v>7.21</v>
      </c>
      <c r="E86" s="22">
        <v>1644</v>
      </c>
      <c r="F86" s="23">
        <v>0.312</v>
      </c>
      <c r="G86" s="23">
        <v>0.314</v>
      </c>
      <c r="H86" s="24">
        <f t="shared" si="2"/>
        <v>0.313</v>
      </c>
      <c r="I86" s="23">
        <v>0.30399999999999999</v>
      </c>
      <c r="J86" s="23" t="s">
        <v>8</v>
      </c>
      <c r="K86" s="24">
        <f t="shared" si="1"/>
        <v>0.30399999999999999</v>
      </c>
      <c r="L86" s="23" t="s">
        <v>46</v>
      </c>
      <c r="M86" s="31"/>
    </row>
    <row r="87" spans="1:13">
      <c r="A87" s="30">
        <v>40340</v>
      </c>
      <c r="B87" s="19">
        <v>0.3298611111111111</v>
      </c>
      <c r="C87" s="20">
        <v>11.6</v>
      </c>
      <c r="D87" s="21">
        <v>7.89</v>
      </c>
      <c r="E87" s="22">
        <v>1636</v>
      </c>
      <c r="F87" s="23">
        <v>0.25600000000000001</v>
      </c>
      <c r="G87" s="23">
        <v>0.26500000000000001</v>
      </c>
      <c r="H87" s="24">
        <f t="shared" si="2"/>
        <v>0.26050000000000001</v>
      </c>
      <c r="I87" s="23">
        <v>0.254</v>
      </c>
      <c r="J87" s="23" t="s">
        <v>8</v>
      </c>
      <c r="K87" s="24">
        <f t="shared" si="1"/>
        <v>0.254</v>
      </c>
      <c r="L87" s="23" t="s">
        <v>46</v>
      </c>
      <c r="M87" s="31"/>
    </row>
    <row r="88" spans="1:13">
      <c r="A88" s="30">
        <v>40341</v>
      </c>
      <c r="B88" s="19">
        <v>0.32291666666666669</v>
      </c>
      <c r="C88" s="20">
        <v>12.1</v>
      </c>
      <c r="D88" s="21">
        <v>8.2100000000000009</v>
      </c>
      <c r="E88" s="22">
        <v>1646</v>
      </c>
      <c r="F88" s="23">
        <v>0.26100000000000001</v>
      </c>
      <c r="G88" s="23">
        <v>0.26</v>
      </c>
      <c r="H88" s="24">
        <f t="shared" si="2"/>
        <v>0.26050000000000001</v>
      </c>
      <c r="I88" s="23">
        <v>0.24</v>
      </c>
      <c r="J88" s="23" t="s">
        <v>8</v>
      </c>
      <c r="K88" s="24">
        <f t="shared" si="1"/>
        <v>0.24</v>
      </c>
      <c r="L88" s="23" t="s">
        <v>46</v>
      </c>
      <c r="M88" s="31"/>
    </row>
    <row r="89" spans="1:13">
      <c r="A89" s="30">
        <v>40342</v>
      </c>
      <c r="B89" s="19">
        <v>0.34027777777777773</v>
      </c>
      <c r="C89" s="20">
        <v>11.1</v>
      </c>
      <c r="D89" s="21">
        <v>7.75</v>
      </c>
      <c r="E89" s="22">
        <v>1737</v>
      </c>
      <c r="F89" s="23">
        <v>0.33600000000000002</v>
      </c>
      <c r="G89" s="23">
        <v>0.32600000000000001</v>
      </c>
      <c r="H89" s="24">
        <f t="shared" si="2"/>
        <v>0.33100000000000002</v>
      </c>
      <c r="I89" s="23">
        <v>0.25600000000000001</v>
      </c>
      <c r="J89" s="23">
        <v>0.25900000000000001</v>
      </c>
      <c r="K89" s="24">
        <f t="shared" si="1"/>
        <v>0.25750000000000001</v>
      </c>
      <c r="L89" s="23" t="s">
        <v>61</v>
      </c>
      <c r="M89" s="31"/>
    </row>
    <row r="90" spans="1:13">
      <c r="A90" s="30">
        <v>40343</v>
      </c>
      <c r="B90" s="19">
        <v>0.34791666666666665</v>
      </c>
      <c r="C90" s="20">
        <v>11</v>
      </c>
      <c r="D90" s="21">
        <v>7.7</v>
      </c>
      <c r="E90" s="22">
        <v>1749</v>
      </c>
      <c r="F90" s="23">
        <v>0.33400000000000002</v>
      </c>
      <c r="G90" s="23">
        <v>0.32900000000000001</v>
      </c>
      <c r="H90" s="24">
        <f t="shared" si="2"/>
        <v>0.33150000000000002</v>
      </c>
      <c r="I90" s="23">
        <v>0.27500000000000002</v>
      </c>
      <c r="J90" s="23" t="s">
        <v>8</v>
      </c>
      <c r="K90" s="24">
        <f t="shared" si="1"/>
        <v>0.27500000000000002</v>
      </c>
      <c r="L90" s="23" t="s">
        <v>61</v>
      </c>
      <c r="M90" s="31" t="s">
        <v>62</v>
      </c>
    </row>
    <row r="91" spans="1:13">
      <c r="A91" s="30">
        <v>40344</v>
      </c>
      <c r="B91" s="19">
        <v>0.3527777777777778</v>
      </c>
      <c r="C91" s="20">
        <v>11.1</v>
      </c>
      <c r="D91" s="21">
        <v>7.48</v>
      </c>
      <c r="E91" s="22">
        <v>1670</v>
      </c>
      <c r="F91" s="23">
        <v>0.27800000000000002</v>
      </c>
      <c r="G91" s="23">
        <v>0.28100000000000003</v>
      </c>
      <c r="H91" s="24">
        <f t="shared" si="2"/>
        <v>0.27950000000000003</v>
      </c>
      <c r="I91" s="23">
        <v>0.26600000000000001</v>
      </c>
      <c r="J91" s="23" t="s">
        <v>8</v>
      </c>
      <c r="K91" s="24">
        <f t="shared" si="1"/>
        <v>0.26600000000000001</v>
      </c>
      <c r="L91" s="23" t="s">
        <v>46</v>
      </c>
      <c r="M91" s="31"/>
    </row>
    <row r="92" spans="1:13">
      <c r="A92" s="30">
        <v>40345</v>
      </c>
      <c r="B92" s="19">
        <v>0.34513888888888888</v>
      </c>
      <c r="C92" s="20">
        <v>12</v>
      </c>
      <c r="D92" s="21">
        <v>8</v>
      </c>
      <c r="E92" s="22">
        <v>1565</v>
      </c>
      <c r="F92" s="23">
        <v>0.26800000000000002</v>
      </c>
      <c r="G92" s="23">
        <v>0.27</v>
      </c>
      <c r="H92" s="24">
        <f t="shared" si="2"/>
        <v>0.26900000000000002</v>
      </c>
      <c r="I92" s="23">
        <v>0.26100000000000001</v>
      </c>
      <c r="J92" s="23" t="s">
        <v>8</v>
      </c>
      <c r="K92" s="24">
        <f t="shared" si="1"/>
        <v>0.26100000000000001</v>
      </c>
      <c r="L92" s="23" t="s">
        <v>46</v>
      </c>
      <c r="M92" s="31"/>
    </row>
    <row r="93" spans="1:13">
      <c r="A93" s="30">
        <v>40346</v>
      </c>
      <c r="B93" s="19">
        <v>0.34027777777777773</v>
      </c>
      <c r="C93" s="20">
        <v>11.9</v>
      </c>
      <c r="D93" s="21">
        <v>8.11</v>
      </c>
      <c r="E93" s="22">
        <v>1557</v>
      </c>
      <c r="F93" s="23">
        <v>0.34100000000000003</v>
      </c>
      <c r="G93" s="23">
        <v>0.316</v>
      </c>
      <c r="H93" s="24">
        <f t="shared" si="2"/>
        <v>0.32850000000000001</v>
      </c>
      <c r="I93" s="23">
        <v>0.27300000000000002</v>
      </c>
      <c r="J93" s="23" t="s">
        <v>8</v>
      </c>
      <c r="K93" s="24">
        <f t="shared" si="1"/>
        <v>0.27300000000000002</v>
      </c>
      <c r="L93" s="23" t="s">
        <v>61</v>
      </c>
      <c r="M93" s="31"/>
    </row>
    <row r="94" spans="1:13">
      <c r="A94" s="30">
        <v>40347</v>
      </c>
      <c r="B94" s="19">
        <v>0.30833333333333335</v>
      </c>
      <c r="C94" s="20">
        <v>12.3</v>
      </c>
      <c r="D94" s="21">
        <v>7.67</v>
      </c>
      <c r="E94" s="22">
        <v>1675</v>
      </c>
      <c r="F94" s="23">
        <v>0.32600000000000001</v>
      </c>
      <c r="G94" s="23">
        <v>0.33100000000000002</v>
      </c>
      <c r="H94" s="24">
        <f t="shared" si="2"/>
        <v>0.32850000000000001</v>
      </c>
      <c r="I94" s="23">
        <v>0.28199999999999997</v>
      </c>
      <c r="J94" s="23" t="s">
        <v>8</v>
      </c>
      <c r="K94" s="24">
        <f t="shared" si="1"/>
        <v>0.28199999999999997</v>
      </c>
      <c r="L94" s="23" t="s">
        <v>61</v>
      </c>
      <c r="M94" s="31"/>
    </row>
    <row r="95" spans="1:13">
      <c r="A95" s="30">
        <v>40348</v>
      </c>
      <c r="B95" s="19">
        <v>0.33124999999999999</v>
      </c>
      <c r="C95" s="20">
        <v>12.3</v>
      </c>
      <c r="D95" s="21">
        <v>7.77</v>
      </c>
      <c r="E95" s="22">
        <v>1610</v>
      </c>
      <c r="F95" s="23">
        <v>0.28299999999999997</v>
      </c>
      <c r="G95" s="23">
        <v>0.30399999999999999</v>
      </c>
      <c r="H95" s="24">
        <f t="shared" si="2"/>
        <v>0.29349999999999998</v>
      </c>
      <c r="I95" s="23">
        <v>0.247</v>
      </c>
      <c r="J95" s="23" t="s">
        <v>8</v>
      </c>
      <c r="K95" s="24">
        <f t="shared" si="1"/>
        <v>0.247</v>
      </c>
      <c r="L95" s="23" t="s">
        <v>61</v>
      </c>
      <c r="M95" s="31"/>
    </row>
    <row r="96" spans="1:13">
      <c r="A96" s="30">
        <v>40349</v>
      </c>
      <c r="B96" s="19">
        <v>0.3125</v>
      </c>
      <c r="C96" s="20">
        <v>12.6</v>
      </c>
      <c r="D96" s="21">
        <v>7.73</v>
      </c>
      <c r="E96" s="22">
        <v>1620</v>
      </c>
      <c r="F96" s="23">
        <v>0.28899999999999998</v>
      </c>
      <c r="G96" s="23">
        <v>0.28399999999999997</v>
      </c>
      <c r="H96" s="24">
        <f t="shared" si="2"/>
        <v>0.28649999999999998</v>
      </c>
      <c r="I96" s="23">
        <v>0.248</v>
      </c>
      <c r="J96" s="23" t="s">
        <v>8</v>
      </c>
      <c r="K96" s="24">
        <f t="shared" si="1"/>
        <v>0.248</v>
      </c>
      <c r="L96" s="23" t="s">
        <v>61</v>
      </c>
      <c r="M96" s="31"/>
    </row>
    <row r="97" spans="1:13">
      <c r="A97" s="30">
        <v>40350</v>
      </c>
      <c r="B97" s="19">
        <v>0.33819444444444446</v>
      </c>
      <c r="C97" s="20">
        <v>13.6</v>
      </c>
      <c r="D97" s="21">
        <v>7.93</v>
      </c>
      <c r="E97" s="22">
        <v>1520</v>
      </c>
      <c r="F97" s="23">
        <v>0.32200000000000001</v>
      </c>
      <c r="G97" s="23">
        <v>0.34</v>
      </c>
      <c r="H97" s="24">
        <f t="shared" si="2"/>
        <v>0.33100000000000002</v>
      </c>
      <c r="I97" s="23">
        <v>0.254</v>
      </c>
      <c r="J97" s="23" t="s">
        <v>8</v>
      </c>
      <c r="K97" s="24">
        <f t="shared" si="1"/>
        <v>0.254</v>
      </c>
      <c r="L97" s="23" t="s">
        <v>61</v>
      </c>
      <c r="M97" s="31"/>
    </row>
    <row r="98" spans="1:13">
      <c r="A98" s="30">
        <v>40351</v>
      </c>
      <c r="B98" s="19">
        <v>0.40486111111111112</v>
      </c>
      <c r="C98" s="20">
        <v>13.8</v>
      </c>
      <c r="D98" s="21">
        <v>7.63</v>
      </c>
      <c r="E98" s="22">
        <v>1605</v>
      </c>
      <c r="F98" s="23">
        <v>0.32900000000000001</v>
      </c>
      <c r="G98" s="23">
        <v>0.31</v>
      </c>
      <c r="H98" s="24">
        <f t="shared" si="2"/>
        <v>0.31950000000000001</v>
      </c>
      <c r="I98" s="23">
        <v>0.27800000000000002</v>
      </c>
      <c r="J98" s="23" t="s">
        <v>8</v>
      </c>
      <c r="K98" s="24">
        <f t="shared" si="1"/>
        <v>0.27800000000000002</v>
      </c>
      <c r="L98" s="23" t="s">
        <v>61</v>
      </c>
      <c r="M98" s="31"/>
    </row>
    <row r="99" spans="1:13">
      <c r="A99" s="30">
        <v>40352</v>
      </c>
      <c r="B99" s="19">
        <v>0.37847222222222227</v>
      </c>
      <c r="C99" s="20">
        <v>14.3</v>
      </c>
      <c r="D99" s="21">
        <v>7.97</v>
      </c>
      <c r="E99" s="22">
        <v>1633</v>
      </c>
      <c r="F99" s="23">
        <v>0.316</v>
      </c>
      <c r="G99" s="23">
        <v>0.34300000000000003</v>
      </c>
      <c r="H99" s="24">
        <f t="shared" si="2"/>
        <v>0.32950000000000002</v>
      </c>
      <c r="I99" s="23">
        <v>0.22900000000000001</v>
      </c>
      <c r="J99" s="23" t="s">
        <v>8</v>
      </c>
      <c r="K99" s="24">
        <f t="shared" si="1"/>
        <v>0.22900000000000001</v>
      </c>
      <c r="L99" s="23" t="s">
        <v>61</v>
      </c>
      <c r="M99" s="31"/>
    </row>
    <row r="100" spans="1:13">
      <c r="A100" s="30">
        <v>40353</v>
      </c>
      <c r="B100" s="19">
        <v>0.37986111111111115</v>
      </c>
      <c r="C100" s="20">
        <v>13.6</v>
      </c>
      <c r="D100" s="21">
        <v>7.24</v>
      </c>
      <c r="E100" s="22">
        <v>1659</v>
      </c>
      <c r="F100" s="23">
        <v>0.26900000000000002</v>
      </c>
      <c r="G100" s="23">
        <v>0.27100000000000002</v>
      </c>
      <c r="H100" s="24">
        <f t="shared" si="2"/>
        <v>0.27</v>
      </c>
      <c r="I100" s="23">
        <v>0.27</v>
      </c>
      <c r="J100" s="23" t="s">
        <v>8</v>
      </c>
      <c r="K100" s="24">
        <f t="shared" si="1"/>
        <v>0.27</v>
      </c>
      <c r="L100" s="23" t="s">
        <v>46</v>
      </c>
      <c r="M100" s="31"/>
    </row>
    <row r="101" spans="1:13">
      <c r="A101" s="30">
        <v>40354</v>
      </c>
      <c r="B101" s="19">
        <v>0.34513888888888888</v>
      </c>
      <c r="C101" s="20">
        <v>13.5</v>
      </c>
      <c r="D101" s="21">
        <v>8.0299999999999994</v>
      </c>
      <c r="E101" s="22">
        <v>1577</v>
      </c>
      <c r="F101" s="23">
        <v>0.217</v>
      </c>
      <c r="G101" s="23">
        <v>0.20599999999999999</v>
      </c>
      <c r="H101" s="24">
        <f t="shared" si="2"/>
        <v>0.21149999999999999</v>
      </c>
      <c r="I101" s="23">
        <v>0.19700000000000001</v>
      </c>
      <c r="J101" s="23" t="s">
        <v>8</v>
      </c>
      <c r="K101" s="24">
        <f t="shared" si="1"/>
        <v>0.19700000000000001</v>
      </c>
      <c r="L101" s="23" t="s">
        <v>46</v>
      </c>
      <c r="M101" s="31"/>
    </row>
    <row r="102" spans="1:13">
      <c r="A102" s="30">
        <v>40355</v>
      </c>
      <c r="B102" s="19">
        <v>0.39444444444444443</v>
      </c>
      <c r="C102" s="20">
        <v>14.4</v>
      </c>
      <c r="D102" s="21">
        <v>7.68</v>
      </c>
      <c r="E102" s="22">
        <v>1251</v>
      </c>
      <c r="F102" s="23">
        <v>0.215</v>
      </c>
      <c r="G102" s="23">
        <v>0.218</v>
      </c>
      <c r="H102" s="24">
        <f t="shared" si="2"/>
        <v>0.2165</v>
      </c>
      <c r="I102" s="23">
        <v>0.217</v>
      </c>
      <c r="J102" s="23" t="s">
        <v>8</v>
      </c>
      <c r="K102" s="24">
        <f t="shared" si="1"/>
        <v>0.217</v>
      </c>
      <c r="L102" s="23" t="s">
        <v>46</v>
      </c>
      <c r="M102" s="31"/>
    </row>
    <row r="103" spans="1:13" ht="12.75" thickBot="1">
      <c r="A103" s="34">
        <v>40356</v>
      </c>
      <c r="B103" s="35">
        <v>0.3520833333333333</v>
      </c>
      <c r="C103" s="36">
        <v>14.5</v>
      </c>
      <c r="D103" s="37">
        <v>7.56</v>
      </c>
      <c r="E103" s="38">
        <v>1828</v>
      </c>
      <c r="F103" s="39">
        <v>0.23519999999999999</v>
      </c>
      <c r="G103" s="39">
        <v>0.2349</v>
      </c>
      <c r="H103" s="40">
        <f t="shared" si="2"/>
        <v>0.23504999999999998</v>
      </c>
      <c r="I103" s="39">
        <v>0.22370000000000001</v>
      </c>
      <c r="J103" s="39" t="s">
        <v>8</v>
      </c>
      <c r="K103" s="40">
        <f t="shared" si="1"/>
        <v>0.22370000000000001</v>
      </c>
      <c r="L103" s="39" t="s">
        <v>46</v>
      </c>
      <c r="M103" s="41"/>
    </row>
    <row r="104" spans="1:13" ht="12.75" thickTop="1">
      <c r="A104" s="42">
        <v>40357</v>
      </c>
      <c r="B104" s="25">
        <v>0.34722222222222227</v>
      </c>
      <c r="C104" s="26">
        <v>14.1</v>
      </c>
      <c r="D104" s="43">
        <v>7.78</v>
      </c>
      <c r="E104" s="27">
        <v>1594</v>
      </c>
      <c r="F104" s="28">
        <v>0.21190000000000001</v>
      </c>
      <c r="G104" s="28">
        <v>0.2011</v>
      </c>
      <c r="H104" s="29">
        <f t="shared" si="2"/>
        <v>0.20650000000000002</v>
      </c>
      <c r="I104" s="28">
        <v>0.19109999999999999</v>
      </c>
      <c r="J104" s="28" t="s">
        <v>8</v>
      </c>
      <c r="K104" s="29">
        <f t="shared" si="1"/>
        <v>0.19109999999999999</v>
      </c>
      <c r="L104" s="28" t="s">
        <v>46</v>
      </c>
      <c r="M104" s="44"/>
    </row>
    <row r="105" spans="1:13">
      <c r="A105" s="30">
        <v>40358</v>
      </c>
      <c r="B105" s="19">
        <v>0.40416666666666662</v>
      </c>
      <c r="C105" s="20">
        <v>14.9</v>
      </c>
      <c r="D105" s="21">
        <v>6.8</v>
      </c>
      <c r="E105" s="22">
        <v>1725</v>
      </c>
      <c r="F105" s="23">
        <v>0.23</v>
      </c>
      <c r="G105" s="23">
        <v>0.22900000000000001</v>
      </c>
      <c r="H105" s="24">
        <f t="shared" si="2"/>
        <v>0.22950000000000001</v>
      </c>
      <c r="I105" s="23">
        <v>0.22600000000000001</v>
      </c>
      <c r="J105" s="23" t="s">
        <v>8</v>
      </c>
      <c r="K105" s="24">
        <f t="shared" si="1"/>
        <v>0.22600000000000001</v>
      </c>
      <c r="L105" s="23" t="s">
        <v>46</v>
      </c>
      <c r="M105" s="31"/>
    </row>
    <row r="106" spans="1:13">
      <c r="A106" s="30">
        <v>40359</v>
      </c>
      <c r="B106" s="19">
        <v>0.3923611111111111</v>
      </c>
      <c r="C106" s="20">
        <v>14.8</v>
      </c>
      <c r="D106" s="21">
        <v>7.94</v>
      </c>
      <c r="E106" s="22">
        <v>1693</v>
      </c>
      <c r="F106" s="23">
        <v>0.221</v>
      </c>
      <c r="G106" s="23">
        <v>0.216</v>
      </c>
      <c r="H106" s="24">
        <f t="shared" si="2"/>
        <v>0.2185</v>
      </c>
      <c r="I106" s="23">
        <v>0.21099999999999999</v>
      </c>
      <c r="J106" s="23" t="s">
        <v>8</v>
      </c>
      <c r="K106" s="24">
        <f t="shared" si="1"/>
        <v>0.21099999999999999</v>
      </c>
      <c r="L106" s="23" t="s">
        <v>46</v>
      </c>
      <c r="M106" s="31"/>
    </row>
    <row r="107" spans="1:13">
      <c r="A107" s="30">
        <v>40360</v>
      </c>
      <c r="B107" s="19">
        <v>0.34027777777777773</v>
      </c>
      <c r="C107" s="20">
        <v>13.6</v>
      </c>
      <c r="D107" s="21">
        <v>7.69</v>
      </c>
      <c r="E107" s="22">
        <v>1689</v>
      </c>
      <c r="F107" s="23">
        <v>0.247</v>
      </c>
      <c r="G107" s="23" t="s">
        <v>8</v>
      </c>
      <c r="H107" s="24">
        <f t="shared" si="2"/>
        <v>0.247</v>
      </c>
      <c r="I107" s="23">
        <v>0.245</v>
      </c>
      <c r="J107" s="23" t="s">
        <v>8</v>
      </c>
      <c r="K107" s="24">
        <f t="shared" si="1"/>
        <v>0.245</v>
      </c>
      <c r="L107" s="23" t="s">
        <v>46</v>
      </c>
      <c r="M107" s="31"/>
    </row>
    <row r="108" spans="1:13">
      <c r="A108" s="30">
        <v>40361</v>
      </c>
      <c r="B108" s="19">
        <v>0.3527777777777778</v>
      </c>
      <c r="C108" s="20">
        <v>14.1</v>
      </c>
      <c r="D108" s="21">
        <v>7.7</v>
      </c>
      <c r="E108" s="22">
        <v>1579</v>
      </c>
      <c r="F108" s="23">
        <v>0.218</v>
      </c>
      <c r="G108" s="23" t="s">
        <v>8</v>
      </c>
      <c r="H108" s="24">
        <f t="shared" si="2"/>
        <v>0.218</v>
      </c>
      <c r="I108" s="23">
        <v>0.17499999999999999</v>
      </c>
      <c r="J108" s="23" t="s">
        <v>8</v>
      </c>
      <c r="K108" s="24">
        <f t="shared" si="1"/>
        <v>0.17499999999999999</v>
      </c>
      <c r="L108" s="23" t="s">
        <v>46</v>
      </c>
      <c r="M108" s="31"/>
    </row>
    <row r="109" spans="1:13">
      <c r="A109" s="30">
        <v>40362</v>
      </c>
      <c r="B109" s="19">
        <v>0.35416666666666669</v>
      </c>
      <c r="C109" s="20">
        <v>14.6</v>
      </c>
      <c r="D109" s="21">
        <v>7.57</v>
      </c>
      <c r="E109" s="22">
        <v>1593</v>
      </c>
      <c r="F109" s="23">
        <v>0.188</v>
      </c>
      <c r="G109" s="23">
        <v>0.19600000000000001</v>
      </c>
      <c r="H109" s="24">
        <f t="shared" si="2"/>
        <v>0.192</v>
      </c>
      <c r="I109" s="23">
        <v>0.183</v>
      </c>
      <c r="J109" s="23" t="s">
        <v>8</v>
      </c>
      <c r="K109" s="24">
        <f t="shared" si="1"/>
        <v>0.183</v>
      </c>
      <c r="L109" s="23" t="s">
        <v>46</v>
      </c>
      <c r="M109" s="31"/>
    </row>
    <row r="110" spans="1:13">
      <c r="A110" s="30">
        <v>40363</v>
      </c>
      <c r="B110" s="19">
        <v>0.35347222222222219</v>
      </c>
      <c r="C110" s="20">
        <v>14.2</v>
      </c>
      <c r="D110" s="21">
        <v>7.96</v>
      </c>
      <c r="E110" s="22">
        <v>1810</v>
      </c>
      <c r="F110" s="23">
        <v>0.161</v>
      </c>
      <c r="G110" s="23">
        <v>0.155</v>
      </c>
      <c r="H110" s="24">
        <f t="shared" si="2"/>
        <v>0.158</v>
      </c>
      <c r="I110" s="23">
        <v>0.151</v>
      </c>
      <c r="J110" s="23" t="s">
        <v>8</v>
      </c>
      <c r="K110" s="24">
        <f t="shared" si="1"/>
        <v>0.151</v>
      </c>
      <c r="L110" s="23" t="s">
        <v>46</v>
      </c>
      <c r="M110" s="31"/>
    </row>
    <row r="111" spans="1:13">
      <c r="A111" s="30">
        <v>40364</v>
      </c>
      <c r="B111" s="19">
        <v>0.34097222222222223</v>
      </c>
      <c r="C111" s="20">
        <v>13.9</v>
      </c>
      <c r="D111" s="21">
        <v>7.65</v>
      </c>
      <c r="E111" s="22">
        <v>1840</v>
      </c>
      <c r="F111" s="23">
        <v>0.155</v>
      </c>
      <c r="G111" s="23">
        <v>0.16</v>
      </c>
      <c r="H111" s="24">
        <f t="shared" si="2"/>
        <v>0.1575</v>
      </c>
      <c r="I111" s="23">
        <v>0.12</v>
      </c>
      <c r="J111" s="23" t="s">
        <v>8</v>
      </c>
      <c r="K111" s="24">
        <f t="shared" si="1"/>
        <v>0.12</v>
      </c>
      <c r="L111" s="23" t="s">
        <v>46</v>
      </c>
      <c r="M111" s="31"/>
    </row>
    <row r="112" spans="1:13">
      <c r="A112" s="30">
        <v>40365</v>
      </c>
      <c r="B112" s="19">
        <v>0.40486111111111112</v>
      </c>
      <c r="C112" s="20">
        <v>13.9</v>
      </c>
      <c r="D112" s="21">
        <v>7.57</v>
      </c>
      <c r="E112" s="22">
        <v>1705</v>
      </c>
      <c r="F112" s="23">
        <v>0.223</v>
      </c>
      <c r="G112" s="23">
        <v>0.23100000000000001</v>
      </c>
      <c r="H112" s="24">
        <f t="shared" si="2"/>
        <v>0.22700000000000001</v>
      </c>
      <c r="I112" s="23">
        <v>0.16500000000000001</v>
      </c>
      <c r="J112" s="23" t="s">
        <v>8</v>
      </c>
      <c r="K112" s="24">
        <f t="shared" si="1"/>
        <v>0.16500000000000001</v>
      </c>
      <c r="L112" s="23" t="s">
        <v>46</v>
      </c>
      <c r="M112" s="31"/>
    </row>
    <row r="113" spans="1:13">
      <c r="A113" s="30">
        <v>40366</v>
      </c>
      <c r="B113" s="19">
        <v>0.34375</v>
      </c>
      <c r="C113" s="20">
        <v>14</v>
      </c>
      <c r="D113" s="21">
        <v>8.06</v>
      </c>
      <c r="E113" s="22">
        <v>1591</v>
      </c>
      <c r="F113" s="23">
        <v>0.17399999999999999</v>
      </c>
      <c r="G113" s="23">
        <v>0.17199999999999999</v>
      </c>
      <c r="H113" s="24">
        <f t="shared" si="2"/>
        <v>0.17299999999999999</v>
      </c>
      <c r="I113" s="23">
        <v>0.14699999999999999</v>
      </c>
      <c r="J113" s="23" t="s">
        <v>8</v>
      </c>
      <c r="K113" s="24">
        <f t="shared" si="1"/>
        <v>0.14699999999999999</v>
      </c>
      <c r="L113" s="23" t="s">
        <v>46</v>
      </c>
      <c r="M113" s="31"/>
    </row>
    <row r="114" spans="1:13">
      <c r="A114" s="30">
        <v>40367</v>
      </c>
      <c r="B114" s="19">
        <v>0.35000000000000003</v>
      </c>
      <c r="C114" s="20">
        <v>14.6</v>
      </c>
      <c r="D114" s="21">
        <v>8.56</v>
      </c>
      <c r="E114" s="22">
        <v>1651</v>
      </c>
      <c r="F114" s="23">
        <v>0.14799999999999999</v>
      </c>
      <c r="G114" s="23" t="s">
        <v>8</v>
      </c>
      <c r="H114" s="24">
        <f t="shared" si="2"/>
        <v>0.14799999999999999</v>
      </c>
      <c r="I114" s="23">
        <v>0.13500000000000001</v>
      </c>
      <c r="J114" s="23" t="s">
        <v>8</v>
      </c>
      <c r="K114" s="24">
        <f t="shared" si="1"/>
        <v>0.13500000000000001</v>
      </c>
      <c r="L114" s="23" t="s">
        <v>46</v>
      </c>
      <c r="M114" s="31"/>
    </row>
    <row r="115" spans="1:13">
      <c r="A115" s="30">
        <v>40368</v>
      </c>
      <c r="B115" s="19">
        <v>0.31944444444444448</v>
      </c>
      <c r="C115" s="20">
        <v>14.8</v>
      </c>
      <c r="D115" s="21">
        <v>7.62</v>
      </c>
      <c r="E115" s="22">
        <v>1725</v>
      </c>
      <c r="F115" s="23">
        <v>0.159</v>
      </c>
      <c r="G115" s="23">
        <v>0.16300000000000001</v>
      </c>
      <c r="H115" s="24">
        <f t="shared" si="2"/>
        <v>0.161</v>
      </c>
      <c r="I115" s="23">
        <v>0.13</v>
      </c>
      <c r="J115" s="23" t="s">
        <v>8</v>
      </c>
      <c r="K115" s="24">
        <f t="shared" si="1"/>
        <v>0.13</v>
      </c>
      <c r="L115" s="23" t="s">
        <v>46</v>
      </c>
      <c r="M115" s="31"/>
    </row>
    <row r="116" spans="1:13">
      <c r="A116" s="30">
        <v>40369</v>
      </c>
      <c r="B116" s="19">
        <v>0.31805555555555554</v>
      </c>
      <c r="C116" s="20">
        <v>15.6</v>
      </c>
      <c r="D116" s="21">
        <v>7.82</v>
      </c>
      <c r="E116" s="22">
        <v>1702</v>
      </c>
      <c r="F116" s="23">
        <v>0.14499999999999999</v>
      </c>
      <c r="G116" s="23">
        <v>0.14399999999999999</v>
      </c>
      <c r="H116" s="24">
        <f t="shared" si="2"/>
        <v>0.14449999999999999</v>
      </c>
      <c r="I116" s="23">
        <v>0.13100000000000001</v>
      </c>
      <c r="J116" s="23" t="s">
        <v>8</v>
      </c>
      <c r="K116" s="24">
        <f t="shared" si="1"/>
        <v>0.13100000000000001</v>
      </c>
      <c r="L116" s="23" t="s">
        <v>46</v>
      </c>
      <c r="M116" s="31"/>
    </row>
    <row r="117" spans="1:13">
      <c r="A117" s="30">
        <v>40370</v>
      </c>
      <c r="B117" s="19">
        <v>0.32708333333333334</v>
      </c>
      <c r="C117" s="20">
        <v>14.1</v>
      </c>
      <c r="D117" s="21">
        <v>7.68</v>
      </c>
      <c r="E117" s="22">
        <v>1697</v>
      </c>
      <c r="F117" s="23">
        <v>0.192</v>
      </c>
      <c r="G117" s="23" t="s">
        <v>8</v>
      </c>
      <c r="H117" s="24">
        <f t="shared" si="2"/>
        <v>0.192</v>
      </c>
      <c r="I117" s="23">
        <v>0.16800000000000001</v>
      </c>
      <c r="J117" s="23" t="s">
        <v>8</v>
      </c>
      <c r="K117" s="24">
        <f t="shared" si="1"/>
        <v>0.16800000000000001</v>
      </c>
      <c r="L117" s="23" t="s">
        <v>46</v>
      </c>
      <c r="M117" s="31"/>
    </row>
    <row r="118" spans="1:13">
      <c r="A118" s="30">
        <v>40371</v>
      </c>
      <c r="B118" s="19">
        <v>0.36944444444444446</v>
      </c>
      <c r="C118" s="20">
        <v>13.9</v>
      </c>
      <c r="D118" s="21">
        <v>7.13</v>
      </c>
      <c r="E118" s="22">
        <v>1903</v>
      </c>
      <c r="F118" s="23">
        <v>0.24399999999999999</v>
      </c>
      <c r="G118" s="23">
        <v>0.25</v>
      </c>
      <c r="H118" s="24">
        <f t="shared" si="2"/>
        <v>0.247</v>
      </c>
      <c r="I118" s="23">
        <v>0.24299999999999999</v>
      </c>
      <c r="J118" s="23" t="s">
        <v>8</v>
      </c>
      <c r="K118" s="24">
        <f t="shared" si="1"/>
        <v>0.24299999999999999</v>
      </c>
      <c r="L118" s="23" t="s">
        <v>46</v>
      </c>
      <c r="M118" s="31"/>
    </row>
    <row r="119" spans="1:13">
      <c r="A119" s="30">
        <v>40372</v>
      </c>
      <c r="B119" s="19">
        <v>0.35555555555555557</v>
      </c>
      <c r="C119" s="20">
        <v>14.6</v>
      </c>
      <c r="D119" s="21">
        <v>7.85</v>
      </c>
      <c r="E119" s="22">
        <v>1567</v>
      </c>
      <c r="F119" s="23">
        <v>0.17899999999999999</v>
      </c>
      <c r="G119" s="23">
        <v>0.17799999999999999</v>
      </c>
      <c r="H119" s="24">
        <f t="shared" si="2"/>
        <v>0.17849999999999999</v>
      </c>
      <c r="I119" s="23">
        <v>0.16700000000000001</v>
      </c>
      <c r="J119" s="23" t="s">
        <v>8</v>
      </c>
      <c r="K119" s="24">
        <f t="shared" si="1"/>
        <v>0.16700000000000001</v>
      </c>
      <c r="L119" s="23" t="s">
        <v>46</v>
      </c>
      <c r="M119" s="31"/>
    </row>
    <row r="120" spans="1:13">
      <c r="A120" s="30">
        <v>40373</v>
      </c>
      <c r="B120" s="19">
        <v>0.3576388888888889</v>
      </c>
      <c r="C120" s="20">
        <v>14.3</v>
      </c>
      <c r="D120" s="21">
        <v>7.63</v>
      </c>
      <c r="E120" s="22">
        <v>1674</v>
      </c>
      <c r="F120" s="23">
        <v>0.193</v>
      </c>
      <c r="G120" s="23" t="s">
        <v>8</v>
      </c>
      <c r="H120" s="24">
        <f t="shared" si="2"/>
        <v>0.193</v>
      </c>
      <c r="I120" s="23">
        <v>0.18</v>
      </c>
      <c r="J120" s="23" t="s">
        <v>8</v>
      </c>
      <c r="K120" s="24">
        <f t="shared" si="1"/>
        <v>0.18</v>
      </c>
      <c r="L120" s="23" t="s">
        <v>46</v>
      </c>
      <c r="M120" s="31"/>
    </row>
    <row r="121" spans="1:13">
      <c r="A121" s="30">
        <v>40374</v>
      </c>
      <c r="B121" s="19">
        <v>0.35625000000000001</v>
      </c>
      <c r="C121" s="20">
        <v>14.4</v>
      </c>
      <c r="D121" s="21">
        <v>7.96</v>
      </c>
      <c r="E121" s="22">
        <v>1591</v>
      </c>
      <c r="F121" s="23">
        <v>0.20699999999999999</v>
      </c>
      <c r="G121" s="23">
        <v>0.20799999999999999</v>
      </c>
      <c r="H121" s="24">
        <f t="shared" si="2"/>
        <v>0.20749999999999999</v>
      </c>
      <c r="I121" s="23">
        <v>0.19700000000000001</v>
      </c>
      <c r="J121" s="23" t="s">
        <v>8</v>
      </c>
      <c r="K121" s="24">
        <f t="shared" si="1"/>
        <v>0.19700000000000001</v>
      </c>
      <c r="L121" s="23" t="s">
        <v>46</v>
      </c>
      <c r="M121" s="31"/>
    </row>
    <row r="122" spans="1:13">
      <c r="A122" s="30">
        <v>40375</v>
      </c>
      <c r="B122" s="19">
        <v>0.3215277777777778</v>
      </c>
      <c r="C122" s="20">
        <v>13.7</v>
      </c>
      <c r="D122" s="21">
        <v>7.58</v>
      </c>
      <c r="E122" s="22">
        <v>1890</v>
      </c>
      <c r="F122" s="23">
        <v>0.19900000000000001</v>
      </c>
      <c r="G122" s="23">
        <v>0.19800000000000001</v>
      </c>
      <c r="H122" s="24">
        <f t="shared" si="2"/>
        <v>0.19850000000000001</v>
      </c>
      <c r="I122" s="23">
        <v>0.188</v>
      </c>
      <c r="J122" s="23" t="s">
        <v>8</v>
      </c>
      <c r="K122" s="24">
        <f t="shared" si="1"/>
        <v>0.188</v>
      </c>
      <c r="L122" s="23" t="s">
        <v>46</v>
      </c>
      <c r="M122" s="31"/>
    </row>
    <row r="123" spans="1:13">
      <c r="A123" s="30">
        <v>40376</v>
      </c>
      <c r="B123" s="19">
        <v>0.3125</v>
      </c>
      <c r="C123" s="20">
        <v>13.1</v>
      </c>
      <c r="D123" s="21">
        <v>7.98</v>
      </c>
      <c r="E123" s="22">
        <v>1671</v>
      </c>
      <c r="F123" s="23">
        <v>0.21099999999999999</v>
      </c>
      <c r="G123" s="23">
        <v>0.21</v>
      </c>
      <c r="H123" s="24">
        <f t="shared" si="2"/>
        <v>0.21049999999999999</v>
      </c>
      <c r="I123" s="23">
        <v>0.19700000000000001</v>
      </c>
      <c r="J123" s="23" t="s">
        <v>8</v>
      </c>
      <c r="K123" s="24">
        <f t="shared" si="1"/>
        <v>0.19700000000000001</v>
      </c>
      <c r="L123" s="23" t="s">
        <v>46</v>
      </c>
      <c r="M123" s="31"/>
    </row>
    <row r="124" spans="1:13">
      <c r="A124" s="30">
        <v>40377</v>
      </c>
      <c r="B124" s="19">
        <v>0.30833333333333335</v>
      </c>
      <c r="C124" s="20">
        <v>13.2</v>
      </c>
      <c r="D124" s="21">
        <v>7.6195000000000004</v>
      </c>
      <c r="E124" s="22">
        <v>1950</v>
      </c>
      <c r="F124" s="23">
        <v>0.23400000000000001</v>
      </c>
      <c r="G124" s="23" t="s">
        <v>8</v>
      </c>
      <c r="H124" s="24">
        <f t="shared" si="2"/>
        <v>0.23400000000000001</v>
      </c>
      <c r="I124" s="23">
        <v>0.23100000000000001</v>
      </c>
      <c r="J124" s="23" t="s">
        <v>8</v>
      </c>
      <c r="K124" s="24">
        <f t="shared" si="1"/>
        <v>0.23100000000000001</v>
      </c>
      <c r="L124" s="23" t="s">
        <v>46</v>
      </c>
      <c r="M124" s="31"/>
    </row>
    <row r="125" spans="1:13">
      <c r="A125" s="30">
        <v>40378</v>
      </c>
      <c r="B125" s="19">
        <v>0.35416666666666669</v>
      </c>
      <c r="C125" s="20">
        <v>14.2</v>
      </c>
      <c r="D125" s="21">
        <v>7.79</v>
      </c>
      <c r="E125" s="22">
        <v>1899</v>
      </c>
      <c r="F125" s="23">
        <v>0.24299999999999999</v>
      </c>
      <c r="G125" s="23">
        <v>0.24099999999999999</v>
      </c>
      <c r="H125" s="24">
        <f t="shared" si="2"/>
        <v>0.24199999999999999</v>
      </c>
      <c r="I125" s="23">
        <v>0.23899999999999999</v>
      </c>
      <c r="J125" s="23" t="s">
        <v>8</v>
      </c>
      <c r="K125" s="24">
        <f t="shared" si="1"/>
        <v>0.23899999999999999</v>
      </c>
      <c r="L125" s="23" t="s">
        <v>46</v>
      </c>
      <c r="M125" s="31"/>
    </row>
    <row r="126" spans="1:13">
      <c r="A126" s="30">
        <v>40379</v>
      </c>
      <c r="B126" s="19">
        <v>0.41041666666666665</v>
      </c>
      <c r="C126" s="20">
        <v>15.8</v>
      </c>
      <c r="D126" s="21">
        <v>7.69</v>
      </c>
      <c r="E126" s="22">
        <v>1674</v>
      </c>
      <c r="F126" s="23">
        <v>0.219</v>
      </c>
      <c r="G126" s="23">
        <v>0.215</v>
      </c>
      <c r="H126" s="24">
        <f t="shared" si="2"/>
        <v>0.217</v>
      </c>
      <c r="I126" s="23">
        <v>0.20399999999999999</v>
      </c>
      <c r="J126" s="23" t="s">
        <v>8</v>
      </c>
      <c r="K126" s="24">
        <f t="shared" si="1"/>
        <v>0.20399999999999999</v>
      </c>
      <c r="L126" s="23" t="s">
        <v>46</v>
      </c>
      <c r="M126" s="31"/>
    </row>
    <row r="127" spans="1:13">
      <c r="A127" s="30">
        <v>40380</v>
      </c>
      <c r="B127" s="19">
        <v>0.35833333333333334</v>
      </c>
      <c r="C127" s="20">
        <v>15</v>
      </c>
      <c r="D127" s="21">
        <v>7.74</v>
      </c>
      <c r="E127" s="22">
        <v>1880</v>
      </c>
      <c r="F127" s="23">
        <v>0.219</v>
      </c>
      <c r="G127" s="23">
        <v>0.219</v>
      </c>
      <c r="H127" s="24">
        <f t="shared" si="2"/>
        <v>0.219</v>
      </c>
      <c r="I127" s="23">
        <v>0.214</v>
      </c>
      <c r="J127" s="23" t="s">
        <v>8</v>
      </c>
      <c r="K127" s="24">
        <f t="shared" si="1"/>
        <v>0.214</v>
      </c>
      <c r="L127" s="23" t="s">
        <v>46</v>
      </c>
      <c r="M127" s="31"/>
    </row>
    <row r="128" spans="1:13">
      <c r="A128" s="30">
        <v>40381</v>
      </c>
      <c r="B128" s="19">
        <v>0.37708333333333338</v>
      </c>
      <c r="C128" s="20">
        <v>14.9</v>
      </c>
      <c r="D128" s="21">
        <v>7.59</v>
      </c>
      <c r="E128" s="22">
        <v>1553</v>
      </c>
      <c r="F128" s="23">
        <v>0.24399999999999999</v>
      </c>
      <c r="G128" s="23">
        <v>0.23</v>
      </c>
      <c r="H128" s="24">
        <f t="shared" si="2"/>
        <v>0.23699999999999999</v>
      </c>
      <c r="I128" s="23">
        <v>0.23200000000000001</v>
      </c>
      <c r="J128" s="23" t="s">
        <v>8</v>
      </c>
      <c r="K128" s="24">
        <f t="shared" si="1"/>
        <v>0.23200000000000001</v>
      </c>
      <c r="L128" s="23" t="s">
        <v>46</v>
      </c>
      <c r="M128" s="31"/>
    </row>
    <row r="129" spans="1:13">
      <c r="A129" s="30">
        <v>40382</v>
      </c>
      <c r="B129" s="19">
        <v>0.3354166666666667</v>
      </c>
      <c r="C129" s="20">
        <v>14.4</v>
      </c>
      <c r="D129" s="21">
        <v>7.92</v>
      </c>
      <c r="E129" s="22">
        <v>1635</v>
      </c>
      <c r="F129" s="23">
        <v>0.215</v>
      </c>
      <c r="G129" s="23">
        <v>0.218</v>
      </c>
      <c r="H129" s="24">
        <f t="shared" si="2"/>
        <v>0.2165</v>
      </c>
      <c r="I129" s="23">
        <v>0.20799999999999999</v>
      </c>
      <c r="J129" s="23" t="s">
        <v>8</v>
      </c>
      <c r="K129" s="24">
        <f t="shared" si="1"/>
        <v>0.20799999999999999</v>
      </c>
      <c r="L129" s="23" t="s">
        <v>46</v>
      </c>
      <c r="M129" s="31"/>
    </row>
    <row r="130" spans="1:13">
      <c r="A130" s="30">
        <v>40383</v>
      </c>
      <c r="B130" s="19">
        <v>0.33402777777777781</v>
      </c>
      <c r="C130" s="20">
        <v>13.9</v>
      </c>
      <c r="D130" s="21">
        <v>7.82</v>
      </c>
      <c r="E130" s="22">
        <v>1842</v>
      </c>
      <c r="F130" s="23">
        <v>0.21099999999999999</v>
      </c>
      <c r="G130" s="23">
        <v>0.21199999999999999</v>
      </c>
      <c r="H130" s="24">
        <f t="shared" si="2"/>
        <v>0.21149999999999999</v>
      </c>
      <c r="I130" s="23">
        <v>0.20200000000000001</v>
      </c>
      <c r="J130" s="23" t="s">
        <v>8</v>
      </c>
      <c r="K130" s="24">
        <f t="shared" si="1"/>
        <v>0.20200000000000001</v>
      </c>
      <c r="L130" s="23" t="s">
        <v>46</v>
      </c>
      <c r="M130" s="31"/>
    </row>
    <row r="131" spans="1:13">
      <c r="A131" s="30">
        <v>40384</v>
      </c>
      <c r="B131" s="19">
        <v>0.33194444444444443</v>
      </c>
      <c r="C131" s="20">
        <v>13.7</v>
      </c>
      <c r="D131" s="21">
        <v>7.78</v>
      </c>
      <c r="E131" s="22">
        <v>1860</v>
      </c>
      <c r="F131" s="23">
        <v>0.23499999999999999</v>
      </c>
      <c r="G131" s="23">
        <v>0.23100000000000001</v>
      </c>
      <c r="H131" s="24">
        <f t="shared" si="2"/>
        <v>0.23299999999999998</v>
      </c>
      <c r="I131" s="23">
        <v>0.216</v>
      </c>
      <c r="J131" s="23" t="s">
        <v>8</v>
      </c>
      <c r="K131" s="24">
        <f t="shared" si="1"/>
        <v>0.216</v>
      </c>
      <c r="L131" s="23" t="s">
        <v>46</v>
      </c>
      <c r="M131" s="31"/>
    </row>
    <row r="132" spans="1:13">
      <c r="A132" s="30">
        <v>40385</v>
      </c>
      <c r="B132" s="19">
        <v>0.34027777777777773</v>
      </c>
      <c r="C132" s="20">
        <v>13.9</v>
      </c>
      <c r="D132" s="21">
        <v>7.6</v>
      </c>
      <c r="E132" s="22">
        <v>1632</v>
      </c>
      <c r="F132" s="23">
        <v>0.253</v>
      </c>
      <c r="G132" s="23">
        <v>0.254</v>
      </c>
      <c r="H132" s="24">
        <f t="shared" si="2"/>
        <v>0.2535</v>
      </c>
      <c r="I132" s="23">
        <v>0.23300000000000001</v>
      </c>
      <c r="J132" s="23" t="s">
        <v>8</v>
      </c>
      <c r="K132" s="24">
        <f t="shared" si="1"/>
        <v>0.23300000000000001</v>
      </c>
      <c r="L132" s="23" t="s">
        <v>46</v>
      </c>
      <c r="M132" s="31"/>
    </row>
    <row r="133" spans="1:13">
      <c r="A133" s="30">
        <v>40386</v>
      </c>
      <c r="B133" s="19">
        <v>0.3576388888888889</v>
      </c>
      <c r="C133" s="20">
        <v>15</v>
      </c>
      <c r="D133" s="21">
        <v>7.83</v>
      </c>
      <c r="E133" s="22">
        <v>1589</v>
      </c>
      <c r="F133" s="23">
        <v>0.24</v>
      </c>
      <c r="G133" s="23">
        <v>0.24199999999999999</v>
      </c>
      <c r="H133" s="24">
        <f t="shared" si="2"/>
        <v>0.24099999999999999</v>
      </c>
      <c r="I133" s="23">
        <v>0.22800000000000001</v>
      </c>
      <c r="J133" s="23" t="s">
        <v>8</v>
      </c>
      <c r="K133" s="24">
        <f t="shared" si="1"/>
        <v>0.22800000000000001</v>
      </c>
      <c r="L133" s="23" t="s">
        <v>46</v>
      </c>
      <c r="M133" s="31"/>
    </row>
    <row r="134" spans="1:13">
      <c r="A134" s="30">
        <v>40387</v>
      </c>
      <c r="B134" s="19">
        <v>0.35972222222222222</v>
      </c>
      <c r="C134" s="20">
        <v>14.7</v>
      </c>
      <c r="D134" s="21">
        <v>7.88</v>
      </c>
      <c r="E134" s="22">
        <v>1535</v>
      </c>
      <c r="F134" s="23">
        <v>0.253</v>
      </c>
      <c r="G134" s="23">
        <v>0.255</v>
      </c>
      <c r="H134" s="24">
        <f t="shared" si="2"/>
        <v>0.254</v>
      </c>
      <c r="I134" s="23">
        <v>0.24099999999999999</v>
      </c>
      <c r="J134" s="23" t="s">
        <v>8</v>
      </c>
      <c r="K134" s="24">
        <f t="shared" si="1"/>
        <v>0.24099999999999999</v>
      </c>
      <c r="L134" s="23" t="s">
        <v>46</v>
      </c>
      <c r="M134" s="31"/>
    </row>
    <row r="135" spans="1:13">
      <c r="A135" s="30">
        <v>40388</v>
      </c>
      <c r="B135" s="19">
        <v>0.35555555555555557</v>
      </c>
      <c r="C135" s="20">
        <v>15.6</v>
      </c>
      <c r="D135" s="21">
        <v>7.76</v>
      </c>
      <c r="E135" s="22">
        <v>1653</v>
      </c>
      <c r="F135" s="23">
        <v>0.28699999999999998</v>
      </c>
      <c r="G135" s="23" t="s">
        <v>8</v>
      </c>
      <c r="H135" s="24">
        <f t="shared" si="2"/>
        <v>0.28699999999999998</v>
      </c>
      <c r="I135" s="23">
        <v>0.27400000000000002</v>
      </c>
      <c r="J135" s="23" t="s">
        <v>8</v>
      </c>
      <c r="K135" s="24">
        <f t="shared" si="1"/>
        <v>0.27400000000000002</v>
      </c>
      <c r="L135" s="23" t="s">
        <v>61</v>
      </c>
      <c r="M135" s="31"/>
    </row>
    <row r="136" spans="1:13">
      <c r="A136" s="30">
        <v>40389</v>
      </c>
      <c r="B136" s="19">
        <v>0.34166666666666662</v>
      </c>
      <c r="C136" s="20">
        <v>15.5</v>
      </c>
      <c r="D136" s="21">
        <v>7.72</v>
      </c>
      <c r="E136" s="22">
        <v>1621</v>
      </c>
      <c r="F136" s="23">
        <v>0.311</v>
      </c>
      <c r="G136" s="23">
        <v>0.31900000000000001</v>
      </c>
      <c r="H136" s="24">
        <f t="shared" si="2"/>
        <v>0.315</v>
      </c>
      <c r="I136" s="23">
        <v>0.27600000000000002</v>
      </c>
      <c r="J136" s="23" t="s">
        <v>8</v>
      </c>
      <c r="K136" s="24">
        <f t="shared" si="1"/>
        <v>0.27600000000000002</v>
      </c>
      <c r="L136" s="23" t="s">
        <v>61</v>
      </c>
      <c r="M136" s="31"/>
    </row>
    <row r="137" spans="1:13">
      <c r="A137" s="30">
        <v>40390</v>
      </c>
      <c r="B137" s="19">
        <v>0.33680555555555558</v>
      </c>
      <c r="C137" s="20">
        <v>16</v>
      </c>
      <c r="D137" s="21">
        <v>7.95</v>
      </c>
      <c r="E137" s="22">
        <v>1565</v>
      </c>
      <c r="F137" s="23">
        <v>0.35399999999999998</v>
      </c>
      <c r="G137" s="23">
        <v>0.34699999999999998</v>
      </c>
      <c r="H137" s="24">
        <f t="shared" si="2"/>
        <v>0.35049999999999998</v>
      </c>
      <c r="I137" s="23">
        <v>0.25800000000000001</v>
      </c>
      <c r="J137" s="23" t="s">
        <v>8</v>
      </c>
      <c r="K137" s="24">
        <f t="shared" si="1"/>
        <v>0.25800000000000001</v>
      </c>
      <c r="L137" s="23" t="s">
        <v>61</v>
      </c>
      <c r="M137" s="31"/>
    </row>
    <row r="138" spans="1:13">
      <c r="A138" s="30">
        <v>40391</v>
      </c>
      <c r="B138" s="19">
        <v>0.33958333333333335</v>
      </c>
      <c r="C138" s="20">
        <v>15.7</v>
      </c>
      <c r="D138" s="21">
        <v>7.15</v>
      </c>
      <c r="E138" s="22">
        <v>1566</v>
      </c>
      <c r="F138" s="23">
        <v>0.42499999999999999</v>
      </c>
      <c r="G138" s="23">
        <v>0.443</v>
      </c>
      <c r="H138" s="24">
        <f t="shared" si="2"/>
        <v>0.434</v>
      </c>
      <c r="I138" s="23">
        <v>0.38200000000000001</v>
      </c>
      <c r="J138" s="23" t="s">
        <v>8</v>
      </c>
      <c r="K138" s="24">
        <f t="shared" ref="K138:K160" si="3">AVERAGE(I138:J138)</f>
        <v>0.38200000000000001</v>
      </c>
      <c r="L138" s="23" t="s">
        <v>61</v>
      </c>
      <c r="M138" s="31" t="s">
        <v>64</v>
      </c>
    </row>
    <row r="139" spans="1:13" ht="24">
      <c r="A139" s="30">
        <v>40391</v>
      </c>
      <c r="B139" s="19">
        <v>0.33958333333333335</v>
      </c>
      <c r="C139" s="20">
        <v>15.7</v>
      </c>
      <c r="D139" s="21">
        <v>7.15</v>
      </c>
      <c r="E139" s="22">
        <v>1566</v>
      </c>
      <c r="F139" s="23">
        <v>0.41</v>
      </c>
      <c r="G139" s="23">
        <v>0.41</v>
      </c>
      <c r="H139" s="24">
        <f t="shared" ref="H139:H160" si="4">AVERAGE(F139:G139)</f>
        <v>0.41</v>
      </c>
      <c r="I139" s="23" t="s">
        <v>8</v>
      </c>
      <c r="J139" s="23" t="s">
        <v>8</v>
      </c>
      <c r="K139" s="24"/>
      <c r="L139" s="23" t="s">
        <v>61</v>
      </c>
      <c r="M139" s="31" t="s">
        <v>81</v>
      </c>
    </row>
    <row r="140" spans="1:13" ht="12.75" thickBot="1">
      <c r="A140" s="34">
        <v>40399</v>
      </c>
      <c r="B140" s="35">
        <v>0.43194444444444446</v>
      </c>
      <c r="C140" s="36">
        <v>15.4</v>
      </c>
      <c r="D140" s="37">
        <v>7.55</v>
      </c>
      <c r="E140" s="38">
        <v>1880</v>
      </c>
      <c r="F140" s="39">
        <v>0.23400000000000001</v>
      </c>
      <c r="G140" s="39">
        <v>0.23499999999999999</v>
      </c>
      <c r="H140" s="40">
        <f t="shared" si="4"/>
        <v>0.23449999999999999</v>
      </c>
      <c r="I140" s="39">
        <v>0.19500000000000001</v>
      </c>
      <c r="J140" s="39" t="s">
        <v>8</v>
      </c>
      <c r="K140" s="40">
        <f t="shared" si="3"/>
        <v>0.19500000000000001</v>
      </c>
      <c r="L140" s="39" t="s">
        <v>46</v>
      </c>
      <c r="M140" s="41"/>
    </row>
    <row r="141" spans="1:13" ht="12.75" thickTop="1">
      <c r="A141" s="42">
        <v>40399</v>
      </c>
      <c r="B141" s="25"/>
      <c r="C141" s="26"/>
      <c r="D141" s="43"/>
      <c r="E141" s="27"/>
      <c r="F141" s="28">
        <v>0.24399999999999999</v>
      </c>
      <c r="G141" s="28">
        <v>0.26300000000000001</v>
      </c>
      <c r="H141" s="29">
        <f t="shared" si="4"/>
        <v>0.2535</v>
      </c>
      <c r="I141" s="28">
        <v>0.23499999999999999</v>
      </c>
      <c r="J141" s="28" t="s">
        <v>8</v>
      </c>
      <c r="K141" s="29">
        <f t="shared" si="3"/>
        <v>0.23499999999999999</v>
      </c>
      <c r="L141" s="28" t="s">
        <v>61</v>
      </c>
      <c r="M141" s="44" t="s">
        <v>63</v>
      </c>
    </row>
    <row r="142" spans="1:13">
      <c r="A142" s="30">
        <v>40400</v>
      </c>
      <c r="B142" s="19">
        <v>0.35555555555555557</v>
      </c>
      <c r="C142" s="20">
        <v>15</v>
      </c>
      <c r="D142" s="21">
        <v>8.02</v>
      </c>
      <c r="E142" s="22">
        <v>1806</v>
      </c>
      <c r="F142" s="23">
        <v>0.20799999999999999</v>
      </c>
      <c r="G142" s="23">
        <v>0.20899999999999999</v>
      </c>
      <c r="H142" s="24">
        <f t="shared" si="4"/>
        <v>0.20849999999999999</v>
      </c>
      <c r="I142" s="23">
        <v>0.13900000000000001</v>
      </c>
      <c r="J142" s="23" t="s">
        <v>8</v>
      </c>
      <c r="K142" s="24">
        <f t="shared" si="3"/>
        <v>0.13900000000000001</v>
      </c>
      <c r="L142" s="23" t="s">
        <v>46</v>
      </c>
      <c r="M142" s="31"/>
    </row>
    <row r="143" spans="1:13">
      <c r="A143" s="30">
        <v>40401</v>
      </c>
      <c r="B143" s="19">
        <v>0.34027777777777773</v>
      </c>
      <c r="C143" s="20">
        <v>14.8</v>
      </c>
      <c r="D143" s="21">
        <v>8.09</v>
      </c>
      <c r="E143" s="22">
        <v>1570</v>
      </c>
      <c r="F143" s="23">
        <v>0.19600000000000001</v>
      </c>
      <c r="G143" s="23">
        <v>0.20300000000000001</v>
      </c>
      <c r="H143" s="24">
        <f t="shared" si="4"/>
        <v>0.19950000000000001</v>
      </c>
      <c r="I143" s="23">
        <v>0.18</v>
      </c>
      <c r="J143" s="23" t="s">
        <v>8</v>
      </c>
      <c r="K143" s="24">
        <f t="shared" si="3"/>
        <v>0.18</v>
      </c>
      <c r="L143" s="23" t="s">
        <v>46</v>
      </c>
      <c r="M143" s="31"/>
    </row>
    <row r="144" spans="1:13">
      <c r="A144" s="30">
        <v>40402</v>
      </c>
      <c r="B144" s="19">
        <v>0.3430555555555555</v>
      </c>
      <c r="C144" s="21">
        <v>14.6</v>
      </c>
      <c r="D144" s="21">
        <v>8.1300000000000008</v>
      </c>
      <c r="E144" s="22">
        <v>1650</v>
      </c>
      <c r="F144" s="23">
        <v>0.20100000000000001</v>
      </c>
      <c r="G144" s="23">
        <v>0.20499999999999999</v>
      </c>
      <c r="H144" s="24">
        <f t="shared" si="4"/>
        <v>0.20300000000000001</v>
      </c>
      <c r="I144" s="23">
        <v>0.187</v>
      </c>
      <c r="J144" s="23" t="s">
        <v>8</v>
      </c>
      <c r="K144" s="24">
        <f t="shared" si="3"/>
        <v>0.187</v>
      </c>
      <c r="L144" s="23" t="s">
        <v>46</v>
      </c>
      <c r="M144" s="31"/>
    </row>
    <row r="145" spans="1:13">
      <c r="A145" s="30">
        <v>40403</v>
      </c>
      <c r="B145" s="19">
        <v>0.33333333333333331</v>
      </c>
      <c r="C145" s="20">
        <v>15.1</v>
      </c>
      <c r="D145" s="21">
        <v>7.63</v>
      </c>
      <c r="E145" s="22">
        <v>1706</v>
      </c>
      <c r="F145" s="23">
        <v>0.193</v>
      </c>
      <c r="G145" s="23">
        <v>0.19</v>
      </c>
      <c r="H145" s="24">
        <f t="shared" si="4"/>
        <v>0.1915</v>
      </c>
      <c r="I145" s="23">
        <v>0.16200000000000001</v>
      </c>
      <c r="J145" s="23" t="s">
        <v>8</v>
      </c>
      <c r="K145" s="24">
        <f t="shared" si="3"/>
        <v>0.16200000000000001</v>
      </c>
      <c r="L145" s="23" t="s">
        <v>46</v>
      </c>
      <c r="M145" s="31"/>
    </row>
    <row r="146" spans="1:13">
      <c r="A146" s="30">
        <v>40404</v>
      </c>
      <c r="B146" s="19">
        <v>0.3520833333333333</v>
      </c>
      <c r="C146" s="20">
        <v>15.6</v>
      </c>
      <c r="D146" s="21">
        <v>7.83</v>
      </c>
      <c r="E146" s="22">
        <v>1568</v>
      </c>
      <c r="F146" s="23">
        <v>0.19900000000000001</v>
      </c>
      <c r="G146" s="23">
        <v>0.19900000000000001</v>
      </c>
      <c r="H146" s="24">
        <f t="shared" si="4"/>
        <v>0.19900000000000001</v>
      </c>
      <c r="I146" s="23">
        <v>0.14699999999999999</v>
      </c>
      <c r="J146" s="23" t="s">
        <v>8</v>
      </c>
      <c r="K146" s="24">
        <f t="shared" si="3"/>
        <v>0.14699999999999999</v>
      </c>
      <c r="L146" s="23" t="s">
        <v>46</v>
      </c>
      <c r="M146" s="31"/>
    </row>
    <row r="147" spans="1:13">
      <c r="A147" s="30">
        <v>40405</v>
      </c>
      <c r="B147" s="19">
        <v>0.32291666666666669</v>
      </c>
      <c r="C147" s="20">
        <v>15</v>
      </c>
      <c r="D147" s="21">
        <v>7.46</v>
      </c>
      <c r="E147" s="22">
        <v>1530</v>
      </c>
      <c r="F147" s="23">
        <v>0.19400000000000001</v>
      </c>
      <c r="G147" s="23">
        <v>0.191</v>
      </c>
      <c r="H147" s="24">
        <f t="shared" si="4"/>
        <v>0.1925</v>
      </c>
      <c r="I147" s="23">
        <v>0.16900000000000001</v>
      </c>
      <c r="J147" s="23" t="s">
        <v>8</v>
      </c>
      <c r="K147" s="24">
        <f t="shared" si="3"/>
        <v>0.16900000000000001</v>
      </c>
      <c r="L147" s="23" t="s">
        <v>46</v>
      </c>
      <c r="M147" s="31"/>
    </row>
    <row r="148" spans="1:13">
      <c r="A148" s="30">
        <v>40406</v>
      </c>
      <c r="B148" s="19">
        <v>0.33194444444444443</v>
      </c>
      <c r="C148" s="20">
        <v>16.3</v>
      </c>
      <c r="D148" s="21">
        <v>8.24</v>
      </c>
      <c r="E148" s="22">
        <v>1710</v>
      </c>
      <c r="F148" s="23">
        <v>0.17699999999999999</v>
      </c>
      <c r="G148" s="23">
        <v>0.17499999999999999</v>
      </c>
      <c r="H148" s="24">
        <f t="shared" si="4"/>
        <v>0.17599999999999999</v>
      </c>
      <c r="I148" s="23">
        <v>0.129</v>
      </c>
      <c r="J148" s="23" t="s">
        <v>8</v>
      </c>
      <c r="K148" s="24">
        <f t="shared" si="3"/>
        <v>0.129</v>
      </c>
      <c r="L148" s="23" t="s">
        <v>46</v>
      </c>
      <c r="M148" s="31"/>
    </row>
    <row r="149" spans="1:13">
      <c r="A149" s="30">
        <v>40407</v>
      </c>
      <c r="B149" s="19">
        <v>0.3611111111111111</v>
      </c>
      <c r="C149" s="20">
        <v>16.5</v>
      </c>
      <c r="D149" s="21">
        <v>7.74</v>
      </c>
      <c r="E149" s="22">
        <v>1594</v>
      </c>
      <c r="F149" s="23">
        <v>0.17499999999999999</v>
      </c>
      <c r="G149" s="23">
        <v>0.182</v>
      </c>
      <c r="H149" s="24">
        <f t="shared" si="4"/>
        <v>0.17849999999999999</v>
      </c>
      <c r="I149" s="23">
        <v>0.14000000000000001</v>
      </c>
      <c r="J149" s="23" t="s">
        <v>8</v>
      </c>
      <c r="K149" s="24">
        <f t="shared" si="3"/>
        <v>0.14000000000000001</v>
      </c>
      <c r="L149" s="23" t="s">
        <v>46</v>
      </c>
      <c r="M149" s="31"/>
    </row>
    <row r="150" spans="1:13">
      <c r="A150" s="30">
        <v>40408</v>
      </c>
      <c r="B150" s="19">
        <v>0.375</v>
      </c>
      <c r="C150" s="20">
        <v>15.7</v>
      </c>
      <c r="D150" s="21">
        <v>7.58</v>
      </c>
      <c r="E150" s="22">
        <v>1491</v>
      </c>
      <c r="F150" s="23">
        <v>0.17599999999999999</v>
      </c>
      <c r="G150" s="23">
        <v>0.17899999999999999</v>
      </c>
      <c r="H150" s="24">
        <f t="shared" si="4"/>
        <v>0.17749999999999999</v>
      </c>
      <c r="I150" s="23">
        <v>0.152</v>
      </c>
      <c r="J150" s="23" t="s">
        <v>8</v>
      </c>
      <c r="K150" s="24">
        <f t="shared" si="3"/>
        <v>0.152</v>
      </c>
      <c r="L150" s="23" t="s">
        <v>46</v>
      </c>
      <c r="M150" s="31"/>
    </row>
    <row r="151" spans="1:13">
      <c r="A151" s="30">
        <v>40409</v>
      </c>
      <c r="B151" s="19">
        <v>0.40625</v>
      </c>
      <c r="C151" s="20">
        <v>15.4</v>
      </c>
      <c r="D151" s="21">
        <v>7.84</v>
      </c>
      <c r="E151" s="22">
        <v>1625</v>
      </c>
      <c r="F151" s="23">
        <v>0.16700000000000001</v>
      </c>
      <c r="G151" s="23">
        <v>0.16500000000000001</v>
      </c>
      <c r="H151" s="24">
        <f t="shared" si="4"/>
        <v>0.16600000000000001</v>
      </c>
      <c r="I151" s="23">
        <v>0.14799999999999999</v>
      </c>
      <c r="J151" s="23" t="s">
        <v>8</v>
      </c>
      <c r="K151" s="24">
        <f t="shared" si="3"/>
        <v>0.14799999999999999</v>
      </c>
      <c r="L151" s="23" t="s">
        <v>46</v>
      </c>
      <c r="M151" s="31"/>
    </row>
    <row r="152" spans="1:13">
      <c r="A152" s="30">
        <v>40410</v>
      </c>
      <c r="B152" s="19">
        <v>0.33333333333333331</v>
      </c>
      <c r="C152" s="20">
        <v>13.6</v>
      </c>
      <c r="D152" s="21">
        <v>7.69</v>
      </c>
      <c r="E152" s="22">
        <v>1750</v>
      </c>
      <c r="F152" s="23">
        <v>0.17</v>
      </c>
      <c r="G152" s="23">
        <v>0.16300000000000001</v>
      </c>
      <c r="H152" s="24">
        <f t="shared" si="4"/>
        <v>0.16650000000000001</v>
      </c>
      <c r="I152" s="23">
        <v>0.16800000000000001</v>
      </c>
      <c r="J152" s="23" t="s">
        <v>8</v>
      </c>
      <c r="K152" s="24">
        <f t="shared" si="3"/>
        <v>0.16800000000000001</v>
      </c>
      <c r="L152" s="23" t="s">
        <v>46</v>
      </c>
      <c r="M152" s="31"/>
    </row>
    <row r="153" spans="1:13">
      <c r="A153" s="30">
        <v>40411</v>
      </c>
      <c r="B153" s="19">
        <v>0.26041666666666669</v>
      </c>
      <c r="C153" s="20">
        <v>13.2</v>
      </c>
      <c r="D153" s="21">
        <v>7.63</v>
      </c>
      <c r="E153" s="22">
        <v>1594</v>
      </c>
      <c r="F153" s="23">
        <v>0.16700000000000001</v>
      </c>
      <c r="G153" s="23">
        <v>0.16400000000000001</v>
      </c>
      <c r="H153" s="24">
        <f t="shared" si="4"/>
        <v>0.16550000000000001</v>
      </c>
      <c r="I153" s="23">
        <v>0.15</v>
      </c>
      <c r="J153" s="23" t="s">
        <v>8</v>
      </c>
      <c r="K153" s="24">
        <f t="shared" si="3"/>
        <v>0.15</v>
      </c>
      <c r="L153" s="23" t="s">
        <v>46</v>
      </c>
      <c r="M153" s="31"/>
    </row>
    <row r="154" spans="1:13">
      <c r="A154" s="30">
        <v>40412</v>
      </c>
      <c r="B154" s="19">
        <v>0.31597222222222221</v>
      </c>
      <c r="C154" s="20">
        <v>12.5</v>
      </c>
      <c r="D154" s="21">
        <v>7.81</v>
      </c>
      <c r="E154" s="22">
        <v>1601</v>
      </c>
      <c r="F154" s="23">
        <v>0.20100000000000001</v>
      </c>
      <c r="G154" s="23">
        <v>0.20300000000000001</v>
      </c>
      <c r="H154" s="24">
        <f t="shared" si="4"/>
        <v>0.20200000000000001</v>
      </c>
      <c r="I154" s="23">
        <v>0.153</v>
      </c>
      <c r="J154" s="23" t="s">
        <v>8</v>
      </c>
      <c r="K154" s="24">
        <f t="shared" si="3"/>
        <v>0.153</v>
      </c>
      <c r="L154" s="23" t="s">
        <v>46</v>
      </c>
      <c r="M154" s="31"/>
    </row>
    <row r="155" spans="1:13">
      <c r="A155" s="30">
        <v>40413</v>
      </c>
      <c r="B155" s="19">
        <v>0.35416666666666669</v>
      </c>
      <c r="C155" s="20">
        <v>12.2</v>
      </c>
      <c r="D155" s="21">
        <v>8.23</v>
      </c>
      <c r="E155" s="22">
        <v>1603</v>
      </c>
      <c r="F155" s="23">
        <v>0.17399999999999999</v>
      </c>
      <c r="G155" s="23">
        <v>0.17199999999999999</v>
      </c>
      <c r="H155" s="24">
        <f t="shared" si="4"/>
        <v>0.17299999999999999</v>
      </c>
      <c r="I155" s="23">
        <v>0.14299999999999999</v>
      </c>
      <c r="J155" s="23" t="s">
        <v>8</v>
      </c>
      <c r="K155" s="24">
        <f t="shared" si="3"/>
        <v>0.14299999999999999</v>
      </c>
      <c r="L155" s="23" t="s">
        <v>46</v>
      </c>
      <c r="M155" s="31"/>
    </row>
    <row r="156" spans="1:13">
      <c r="A156" s="30">
        <v>40414</v>
      </c>
      <c r="B156" s="19">
        <v>0.375</v>
      </c>
      <c r="C156" s="20">
        <v>11.9</v>
      </c>
      <c r="D156" s="21">
        <v>7.98</v>
      </c>
      <c r="E156" s="22">
        <v>1266</v>
      </c>
      <c r="F156" s="23">
        <v>0.16900000000000001</v>
      </c>
      <c r="G156" s="23">
        <v>0.16900000000000001</v>
      </c>
      <c r="H156" s="24">
        <f t="shared" si="4"/>
        <v>0.16900000000000001</v>
      </c>
      <c r="I156" s="23">
        <v>0.14699999999999999</v>
      </c>
      <c r="J156" s="23" t="s">
        <v>8</v>
      </c>
      <c r="K156" s="24">
        <f t="shared" si="3"/>
        <v>0.14699999999999999</v>
      </c>
      <c r="L156" s="23" t="s">
        <v>46</v>
      </c>
      <c r="M156" s="31"/>
    </row>
    <row r="157" spans="1:13">
      <c r="A157" s="30">
        <v>40415</v>
      </c>
      <c r="B157" s="19">
        <v>0.34166666666666662</v>
      </c>
      <c r="C157" s="20">
        <v>11.7</v>
      </c>
      <c r="D157" s="21">
        <v>7.91</v>
      </c>
      <c r="E157" s="22">
        <v>1511</v>
      </c>
      <c r="F157" s="23">
        <v>0.153</v>
      </c>
      <c r="G157" s="23">
        <v>0.152</v>
      </c>
      <c r="H157" s="24">
        <f t="shared" si="4"/>
        <v>0.1525</v>
      </c>
      <c r="I157" s="23">
        <v>0.14099999999999999</v>
      </c>
      <c r="J157" s="23" t="s">
        <v>8</v>
      </c>
      <c r="K157" s="24">
        <f t="shared" si="3"/>
        <v>0.14099999999999999</v>
      </c>
      <c r="L157" s="23" t="s">
        <v>46</v>
      </c>
      <c r="M157" s="31"/>
    </row>
    <row r="158" spans="1:13">
      <c r="A158" s="30">
        <v>40416</v>
      </c>
      <c r="B158" s="19">
        <v>0.34861111111111115</v>
      </c>
      <c r="C158" s="20">
        <v>11.7</v>
      </c>
      <c r="D158" s="21">
        <v>8.3000000000000007</v>
      </c>
      <c r="E158" s="22">
        <v>1740</v>
      </c>
      <c r="F158" s="23">
        <v>0.224</v>
      </c>
      <c r="G158" s="23">
        <v>0.22500000000000001</v>
      </c>
      <c r="H158" s="24">
        <f t="shared" si="4"/>
        <v>0.22450000000000001</v>
      </c>
      <c r="I158" s="23">
        <v>0.188</v>
      </c>
      <c r="J158" s="23" t="s">
        <v>8</v>
      </c>
      <c r="K158" s="24">
        <f t="shared" si="3"/>
        <v>0.188</v>
      </c>
      <c r="L158" s="23" t="s">
        <v>61</v>
      </c>
      <c r="M158" s="31"/>
    </row>
    <row r="159" spans="1:13">
      <c r="A159" s="30">
        <v>40417</v>
      </c>
      <c r="B159" s="19">
        <v>0.33194444444444443</v>
      </c>
      <c r="C159" s="20">
        <v>11</v>
      </c>
      <c r="D159" s="21">
        <v>8.0399999999999991</v>
      </c>
      <c r="E159" s="22">
        <v>1570</v>
      </c>
      <c r="F159" s="23">
        <v>0.222</v>
      </c>
      <c r="G159" s="23">
        <v>0.22500000000000001</v>
      </c>
      <c r="H159" s="24">
        <f t="shared" si="4"/>
        <v>0.2235</v>
      </c>
      <c r="I159" s="23">
        <v>0.19600000000000001</v>
      </c>
      <c r="J159" s="23" t="s">
        <v>8</v>
      </c>
      <c r="K159" s="24">
        <f t="shared" si="3"/>
        <v>0.19600000000000001</v>
      </c>
      <c r="L159" s="23" t="s">
        <v>61</v>
      </c>
      <c r="M159" s="31"/>
    </row>
    <row r="160" spans="1:13">
      <c r="A160" s="30">
        <v>40418</v>
      </c>
      <c r="B160" s="19">
        <v>0.34166666666666662</v>
      </c>
      <c r="C160" s="20">
        <v>10.9</v>
      </c>
      <c r="D160" s="21">
        <v>7.77</v>
      </c>
      <c r="E160" s="22">
        <v>1661</v>
      </c>
      <c r="F160" s="23">
        <v>0.20399999999999999</v>
      </c>
      <c r="G160" s="23">
        <v>0.20699999999999999</v>
      </c>
      <c r="H160" s="24">
        <f t="shared" si="4"/>
        <v>0.20549999999999999</v>
      </c>
      <c r="I160" s="23">
        <v>0.16900000000000001</v>
      </c>
      <c r="J160" s="23" t="s">
        <v>8</v>
      </c>
      <c r="K160" s="24">
        <f t="shared" si="3"/>
        <v>0.16900000000000001</v>
      </c>
      <c r="L160" s="23" t="s">
        <v>61</v>
      </c>
      <c r="M160" s="31"/>
    </row>
    <row r="161" spans="1:13">
      <c r="A161" s="30">
        <v>40419</v>
      </c>
      <c r="B161" s="19">
        <v>0.33333333333333331</v>
      </c>
      <c r="C161" s="20">
        <v>11.8</v>
      </c>
      <c r="D161" s="21">
        <v>8.07</v>
      </c>
      <c r="E161" s="22">
        <v>1625</v>
      </c>
      <c r="F161" s="23">
        <v>0.23799999999999999</v>
      </c>
      <c r="G161" s="23" t="s">
        <v>8</v>
      </c>
      <c r="H161" s="24">
        <f t="shared" ref="H161:H175" si="5">AVERAGE(F161:G161)</f>
        <v>0.23799999999999999</v>
      </c>
      <c r="I161" s="23">
        <v>0.19700000000000001</v>
      </c>
      <c r="J161" s="23" t="s">
        <v>8</v>
      </c>
      <c r="K161" s="24">
        <f t="shared" ref="K161:K164" si="6">AVERAGE(I161:J161)</f>
        <v>0.19700000000000001</v>
      </c>
      <c r="L161" s="23" t="s">
        <v>61</v>
      </c>
      <c r="M161" s="31"/>
    </row>
    <row r="162" spans="1:13">
      <c r="A162" s="30">
        <v>40420</v>
      </c>
      <c r="B162" s="19">
        <v>0.34930555555555554</v>
      </c>
      <c r="C162" s="20">
        <v>11.5</v>
      </c>
      <c r="D162" s="21">
        <v>7.42</v>
      </c>
      <c r="E162" s="22">
        <v>1673</v>
      </c>
      <c r="F162" s="23">
        <v>0.251</v>
      </c>
      <c r="G162" s="23">
        <v>0.23300000000000001</v>
      </c>
      <c r="H162" s="24">
        <f t="shared" si="5"/>
        <v>0.24199999999999999</v>
      </c>
      <c r="I162" s="23">
        <v>0.17</v>
      </c>
      <c r="J162" s="23" t="s">
        <v>8</v>
      </c>
      <c r="K162" s="24">
        <f t="shared" si="6"/>
        <v>0.17</v>
      </c>
      <c r="L162" s="23" t="s">
        <v>61</v>
      </c>
      <c r="M162" s="31"/>
    </row>
    <row r="163" spans="1:13" ht="36">
      <c r="A163" s="30">
        <v>40420</v>
      </c>
      <c r="B163" s="19">
        <v>0.34930555555555554</v>
      </c>
      <c r="C163" s="20">
        <v>11.5</v>
      </c>
      <c r="D163" s="21">
        <v>7.69</v>
      </c>
      <c r="E163" s="22">
        <v>1717</v>
      </c>
      <c r="F163" s="23">
        <v>0.27700000000000002</v>
      </c>
      <c r="G163" s="23" t="s">
        <v>8</v>
      </c>
      <c r="H163" s="24">
        <f t="shared" si="5"/>
        <v>0.27700000000000002</v>
      </c>
      <c r="I163" s="23">
        <v>0.16900000000000001</v>
      </c>
      <c r="J163" s="23" t="s">
        <v>8</v>
      </c>
      <c r="K163" s="24">
        <f t="shared" si="6"/>
        <v>0.16900000000000001</v>
      </c>
      <c r="L163" s="23" t="s">
        <v>61</v>
      </c>
      <c r="M163" s="31" t="s">
        <v>80</v>
      </c>
    </row>
    <row r="164" spans="1:13" ht="24">
      <c r="A164" s="30">
        <v>40420</v>
      </c>
      <c r="B164" s="19">
        <v>0.60416666666666663</v>
      </c>
      <c r="C164" s="20">
        <v>13.6</v>
      </c>
      <c r="D164" s="21">
        <v>7.57</v>
      </c>
      <c r="E164" s="22">
        <v>1900</v>
      </c>
      <c r="F164" s="23">
        <v>0.25800000000000001</v>
      </c>
      <c r="G164" s="23">
        <v>0.26900000000000002</v>
      </c>
      <c r="H164" s="24">
        <f t="shared" si="5"/>
        <v>0.26350000000000001</v>
      </c>
      <c r="I164" s="23">
        <v>0.16</v>
      </c>
      <c r="J164" s="23" t="s">
        <v>8</v>
      </c>
      <c r="K164" s="24">
        <f t="shared" si="6"/>
        <v>0.16</v>
      </c>
      <c r="L164" s="23" t="s">
        <v>61</v>
      </c>
      <c r="M164" s="31" t="s">
        <v>82</v>
      </c>
    </row>
    <row r="165" spans="1:13" ht="24">
      <c r="A165" s="30">
        <v>40420</v>
      </c>
      <c r="B165" s="19">
        <v>0.60416666666666663</v>
      </c>
      <c r="C165" s="20">
        <v>13.6</v>
      </c>
      <c r="D165" s="21">
        <v>7.81</v>
      </c>
      <c r="E165" s="22">
        <v>1710</v>
      </c>
      <c r="F165" s="23"/>
      <c r="G165" s="23"/>
      <c r="H165" s="24"/>
      <c r="I165" s="23"/>
      <c r="J165" s="23"/>
      <c r="K165" s="24"/>
      <c r="L165" s="23"/>
      <c r="M165" s="31" t="s">
        <v>71</v>
      </c>
    </row>
    <row r="166" spans="1:13">
      <c r="A166" s="30">
        <v>40421</v>
      </c>
      <c r="B166" s="19">
        <v>0.61458333333333337</v>
      </c>
      <c r="C166" s="20">
        <v>13.4</v>
      </c>
      <c r="D166" s="21">
        <v>7.64</v>
      </c>
      <c r="E166" s="22">
        <v>1860</v>
      </c>
      <c r="F166" s="23">
        <v>0.23599999999999999</v>
      </c>
      <c r="G166" s="23" t="s">
        <v>8</v>
      </c>
      <c r="H166" s="24">
        <f t="shared" si="5"/>
        <v>0.23599999999999999</v>
      </c>
      <c r="I166" s="23"/>
      <c r="J166" s="23"/>
      <c r="K166" s="24"/>
      <c r="L166" s="23" t="s">
        <v>61</v>
      </c>
      <c r="M166" s="31"/>
    </row>
    <row r="167" spans="1:13">
      <c r="A167" s="30">
        <v>40422</v>
      </c>
      <c r="B167" s="19">
        <v>0.33124999999999999</v>
      </c>
      <c r="C167" s="20">
        <v>11.8</v>
      </c>
      <c r="D167" s="21">
        <v>7.33</v>
      </c>
      <c r="E167" s="22">
        <v>1595</v>
      </c>
      <c r="F167" s="23">
        <v>0.24199999999999999</v>
      </c>
      <c r="G167" s="23">
        <v>0.24099999999999999</v>
      </c>
      <c r="H167" s="24">
        <f t="shared" si="5"/>
        <v>0.24149999999999999</v>
      </c>
      <c r="I167" s="23">
        <v>0.191</v>
      </c>
      <c r="J167" s="23" t="s">
        <v>8</v>
      </c>
      <c r="K167" s="24">
        <f t="shared" ref="K167" si="7">AVERAGE(I167:J167)</f>
        <v>0.191</v>
      </c>
      <c r="L167" s="23" t="s">
        <v>61</v>
      </c>
      <c r="M167" s="31"/>
    </row>
    <row r="168" spans="1:13">
      <c r="A168" s="30">
        <v>40423</v>
      </c>
      <c r="B168" s="19">
        <v>0.34583333333333338</v>
      </c>
      <c r="C168" s="20">
        <v>10.199999999999999</v>
      </c>
      <c r="D168" s="21">
        <v>7.68</v>
      </c>
      <c r="E168" s="22">
        <v>1623</v>
      </c>
      <c r="F168" s="23">
        <v>0.21</v>
      </c>
      <c r="G168" s="23">
        <v>0.20599999999999999</v>
      </c>
      <c r="H168" s="24">
        <f t="shared" si="5"/>
        <v>0.20799999999999999</v>
      </c>
      <c r="I168" s="23">
        <v>0.187</v>
      </c>
      <c r="J168" s="23" t="s">
        <v>8</v>
      </c>
      <c r="K168" s="24">
        <f t="shared" ref="K168:K169" si="8">AVERAGE(I168:J168)</f>
        <v>0.187</v>
      </c>
      <c r="L168" s="23" t="s">
        <v>61</v>
      </c>
      <c r="M168" s="31"/>
    </row>
    <row r="169" spans="1:13">
      <c r="A169" s="30">
        <v>40424</v>
      </c>
      <c r="B169" s="19">
        <v>0.31597222222222221</v>
      </c>
      <c r="C169" s="20">
        <v>10.7</v>
      </c>
      <c r="D169" s="21">
        <v>7.22</v>
      </c>
      <c r="E169" s="22">
        <v>1672</v>
      </c>
      <c r="F169" s="23">
        <v>0.251</v>
      </c>
      <c r="G169" s="23">
        <v>0.245</v>
      </c>
      <c r="H169" s="24">
        <f t="shared" si="5"/>
        <v>0.248</v>
      </c>
      <c r="I169" s="23">
        <v>0.20799999999999999</v>
      </c>
      <c r="J169" s="23" t="s">
        <v>8</v>
      </c>
      <c r="K169" s="24">
        <f t="shared" si="8"/>
        <v>0.20799999999999999</v>
      </c>
      <c r="L169" s="23" t="s">
        <v>61</v>
      </c>
      <c r="M169" s="31"/>
    </row>
    <row r="170" spans="1:13">
      <c r="A170" s="30">
        <v>40425</v>
      </c>
      <c r="B170" s="19">
        <v>0.3444444444444445</v>
      </c>
      <c r="C170" s="20">
        <v>10.8</v>
      </c>
      <c r="D170" s="21">
        <v>7.38</v>
      </c>
      <c r="E170" s="22">
        <v>1744</v>
      </c>
      <c r="F170" s="23">
        <v>0.192</v>
      </c>
      <c r="G170" s="23">
        <v>0.20599999999999999</v>
      </c>
      <c r="H170" s="24">
        <f t="shared" si="5"/>
        <v>0.19900000000000001</v>
      </c>
      <c r="I170" s="23">
        <v>0.17699999999999999</v>
      </c>
      <c r="J170" s="23" t="s">
        <v>8</v>
      </c>
      <c r="K170" s="24">
        <f t="shared" ref="K170:K189" si="9">AVERAGE(I170:J170)</f>
        <v>0.17699999999999999</v>
      </c>
      <c r="L170" s="23" t="s">
        <v>61</v>
      </c>
      <c r="M170" s="31"/>
    </row>
    <row r="171" spans="1:13">
      <c r="A171" s="30">
        <v>40426</v>
      </c>
      <c r="B171" s="19">
        <v>0.3979166666666667</v>
      </c>
      <c r="C171" s="20">
        <v>11</v>
      </c>
      <c r="D171" s="21">
        <v>7.68</v>
      </c>
      <c r="E171" s="22">
        <v>1860</v>
      </c>
      <c r="F171" s="23">
        <v>0.23699999999999999</v>
      </c>
      <c r="G171" s="23">
        <v>0.218</v>
      </c>
      <c r="H171" s="24">
        <f t="shared" si="5"/>
        <v>0.22749999999999998</v>
      </c>
      <c r="I171" s="23">
        <v>0.2</v>
      </c>
      <c r="J171" s="23" t="s">
        <v>8</v>
      </c>
      <c r="K171" s="24">
        <f t="shared" si="9"/>
        <v>0.2</v>
      </c>
      <c r="L171" s="23" t="s">
        <v>61</v>
      </c>
      <c r="M171" s="31"/>
    </row>
    <row r="172" spans="1:13">
      <c r="A172" s="30">
        <v>40427</v>
      </c>
      <c r="B172" s="19">
        <v>0.4152777777777778</v>
      </c>
      <c r="C172" s="20">
        <v>10.7</v>
      </c>
      <c r="D172" s="21">
        <v>7</v>
      </c>
      <c r="E172" s="22">
        <v>1730</v>
      </c>
      <c r="F172" s="23">
        <v>0.223</v>
      </c>
      <c r="G172" s="23">
        <v>0.248</v>
      </c>
      <c r="H172" s="24">
        <f t="shared" si="5"/>
        <v>0.23549999999999999</v>
      </c>
      <c r="I172" s="23">
        <v>0.20799999999999999</v>
      </c>
      <c r="J172" s="23" t="s">
        <v>8</v>
      </c>
      <c r="K172" s="24">
        <f t="shared" si="9"/>
        <v>0.20799999999999999</v>
      </c>
      <c r="L172" s="23" t="s">
        <v>61</v>
      </c>
      <c r="M172" s="31"/>
    </row>
    <row r="173" spans="1:13">
      <c r="A173" s="30">
        <v>40428</v>
      </c>
      <c r="B173" s="19">
        <v>0.40625</v>
      </c>
      <c r="C173" s="20">
        <v>8</v>
      </c>
      <c r="D173" s="21">
        <v>7.65</v>
      </c>
      <c r="E173" s="22">
        <v>1708</v>
      </c>
      <c r="F173" s="23">
        <v>0.254</v>
      </c>
      <c r="G173" s="23">
        <v>0.25700000000000001</v>
      </c>
      <c r="H173" s="24">
        <f t="shared" si="5"/>
        <v>0.2555</v>
      </c>
      <c r="I173" s="23">
        <v>0.219</v>
      </c>
      <c r="J173" s="23" t="s">
        <v>8</v>
      </c>
      <c r="K173" s="24">
        <f t="shared" si="9"/>
        <v>0.219</v>
      </c>
      <c r="L173" s="23" t="s">
        <v>61</v>
      </c>
      <c r="M173" s="31"/>
    </row>
    <row r="174" spans="1:13" ht="12.75" thickBot="1">
      <c r="A174" s="34">
        <v>40429</v>
      </c>
      <c r="B174" s="35">
        <v>0.34722222222222227</v>
      </c>
      <c r="C174" s="36">
        <v>10.199999999999999</v>
      </c>
      <c r="D174" s="37">
        <v>7.5</v>
      </c>
      <c r="E174" s="38">
        <v>1512</v>
      </c>
      <c r="F174" s="39">
        <v>0.222</v>
      </c>
      <c r="G174" s="39">
        <v>0.23100000000000001</v>
      </c>
      <c r="H174" s="40">
        <f t="shared" si="5"/>
        <v>0.22650000000000001</v>
      </c>
      <c r="I174" s="39">
        <v>0.191</v>
      </c>
      <c r="J174" s="39" t="s">
        <v>8</v>
      </c>
      <c r="K174" s="40">
        <f t="shared" si="9"/>
        <v>0.191</v>
      </c>
      <c r="L174" s="39" t="s">
        <v>61</v>
      </c>
      <c r="M174" s="41"/>
    </row>
    <row r="175" spans="1:13" ht="12.75" thickTop="1">
      <c r="A175" s="42">
        <v>40430</v>
      </c>
      <c r="B175" s="25">
        <v>0.33680555555555558</v>
      </c>
      <c r="C175" s="26">
        <v>11</v>
      </c>
      <c r="D175" s="43">
        <v>8.34</v>
      </c>
      <c r="E175" s="27">
        <v>1575</v>
      </c>
      <c r="F175" s="28">
        <v>0.23599999999999999</v>
      </c>
      <c r="G175" s="28">
        <v>0.253</v>
      </c>
      <c r="H175" s="29">
        <f t="shared" si="5"/>
        <v>0.2445</v>
      </c>
      <c r="I175" s="28">
        <v>0.186</v>
      </c>
      <c r="J175" s="28" t="s">
        <v>8</v>
      </c>
      <c r="K175" s="29">
        <f t="shared" si="9"/>
        <v>0.186</v>
      </c>
      <c r="L175" s="28" t="s">
        <v>61</v>
      </c>
      <c r="M175" s="44"/>
    </row>
    <row r="176" spans="1:13">
      <c r="A176" s="30">
        <v>40430</v>
      </c>
      <c r="B176" s="19">
        <v>0.33680555555555558</v>
      </c>
      <c r="C176" s="20"/>
      <c r="D176" s="21">
        <v>7.51</v>
      </c>
      <c r="E176" s="22"/>
      <c r="F176" s="23"/>
      <c r="G176" s="23"/>
      <c r="H176" s="24"/>
      <c r="I176" s="23"/>
      <c r="J176" s="23"/>
      <c r="K176" s="24"/>
      <c r="L176" s="23"/>
      <c r="M176" s="31" t="s">
        <v>74</v>
      </c>
    </row>
    <row r="177" spans="1:13">
      <c r="A177" s="30">
        <v>40499</v>
      </c>
      <c r="B177" s="19">
        <v>0.51527777777777783</v>
      </c>
      <c r="C177" s="20">
        <v>1.1000000000000001</v>
      </c>
      <c r="D177" s="21">
        <v>7.35</v>
      </c>
      <c r="E177" s="22">
        <v>1190</v>
      </c>
      <c r="F177" s="23">
        <v>0.29599999999999999</v>
      </c>
      <c r="G177" s="23">
        <v>0.29799999999999999</v>
      </c>
      <c r="H177" s="24">
        <f t="shared" ref="H177:H200" si="10">AVERAGE(F177:G177)</f>
        <v>0.29699999999999999</v>
      </c>
      <c r="I177" s="23">
        <v>0.29299999999999998</v>
      </c>
      <c r="J177" s="23" t="s">
        <v>8</v>
      </c>
      <c r="K177" s="24">
        <f t="shared" si="9"/>
        <v>0.29299999999999998</v>
      </c>
      <c r="L177" s="23" t="s">
        <v>46</v>
      </c>
      <c r="M177" s="31"/>
    </row>
    <row r="178" spans="1:13">
      <c r="A178" s="30">
        <v>40500</v>
      </c>
      <c r="B178" s="19">
        <v>0.44444444444444442</v>
      </c>
      <c r="C178" s="20">
        <v>1.6</v>
      </c>
      <c r="D178" s="21">
        <v>7.3</v>
      </c>
      <c r="E178" s="22">
        <v>2219</v>
      </c>
      <c r="F178" s="23">
        <v>0.30399999999999999</v>
      </c>
      <c r="G178" s="23">
        <v>0.30599999999999999</v>
      </c>
      <c r="H178" s="24">
        <f t="shared" si="10"/>
        <v>0.30499999999999999</v>
      </c>
      <c r="I178" s="23">
        <v>0.28299999999999997</v>
      </c>
      <c r="J178" s="23" t="s">
        <v>8</v>
      </c>
      <c r="K178" s="24">
        <f t="shared" si="9"/>
        <v>0.28299999999999997</v>
      </c>
      <c r="L178" s="23" t="s">
        <v>46</v>
      </c>
      <c r="M178" s="31"/>
    </row>
    <row r="179" spans="1:13">
      <c r="A179" s="30">
        <v>40501</v>
      </c>
      <c r="B179" s="19">
        <v>0.46875</v>
      </c>
      <c r="C179" s="20">
        <v>1.4</v>
      </c>
      <c r="D179" s="21">
        <v>6.94</v>
      </c>
      <c r="E179" s="22">
        <v>2347</v>
      </c>
      <c r="F179" s="23">
        <v>0.32300000000000001</v>
      </c>
      <c r="G179" s="23">
        <v>0.32800000000000001</v>
      </c>
      <c r="H179" s="24">
        <f t="shared" si="10"/>
        <v>0.32550000000000001</v>
      </c>
      <c r="I179" s="23">
        <v>0.27200000000000002</v>
      </c>
      <c r="J179" s="23" t="s">
        <v>8</v>
      </c>
      <c r="K179" s="24">
        <f t="shared" si="9"/>
        <v>0.27200000000000002</v>
      </c>
      <c r="L179" s="23" t="s">
        <v>46</v>
      </c>
      <c r="M179" s="31"/>
    </row>
    <row r="180" spans="1:13">
      <c r="A180" s="30">
        <v>40502</v>
      </c>
      <c r="B180" s="19">
        <v>0.4201388888888889</v>
      </c>
      <c r="C180" s="20">
        <v>1.9</v>
      </c>
      <c r="D180" s="21">
        <v>7</v>
      </c>
      <c r="E180" s="22">
        <v>2371</v>
      </c>
      <c r="F180" s="23">
        <v>0.311</v>
      </c>
      <c r="G180" s="23">
        <v>0.314</v>
      </c>
      <c r="H180" s="24">
        <f t="shared" si="10"/>
        <v>0.3125</v>
      </c>
      <c r="I180" s="23">
        <v>0.30599999999999999</v>
      </c>
      <c r="J180" s="23" t="s">
        <v>8</v>
      </c>
      <c r="K180" s="24">
        <f t="shared" si="9"/>
        <v>0.30599999999999999</v>
      </c>
      <c r="L180" s="23" t="s">
        <v>46</v>
      </c>
      <c r="M180" s="31"/>
    </row>
    <row r="181" spans="1:13">
      <c r="A181" s="30">
        <v>40503</v>
      </c>
      <c r="B181" s="19">
        <v>0.4236111111111111</v>
      </c>
      <c r="C181" s="20">
        <v>2</v>
      </c>
      <c r="D181" s="21">
        <v>6.76</v>
      </c>
      <c r="E181" s="22">
        <v>2350</v>
      </c>
      <c r="F181" s="23">
        <v>0.307</v>
      </c>
      <c r="G181" s="23">
        <v>0.30599999999999999</v>
      </c>
      <c r="H181" s="24">
        <f t="shared" si="10"/>
        <v>0.30649999999999999</v>
      </c>
      <c r="I181" s="23">
        <v>0.30599999999999999</v>
      </c>
      <c r="J181" s="23" t="s">
        <v>8</v>
      </c>
      <c r="K181" s="24">
        <f t="shared" si="9"/>
        <v>0.30599999999999999</v>
      </c>
      <c r="L181" s="23" t="s">
        <v>46</v>
      </c>
      <c r="M181" s="31"/>
    </row>
    <row r="182" spans="1:13">
      <c r="A182" s="30">
        <v>40504</v>
      </c>
      <c r="B182" s="19">
        <v>0.41875000000000001</v>
      </c>
      <c r="C182" s="20">
        <v>1.7</v>
      </c>
      <c r="D182" s="21">
        <v>7.34</v>
      </c>
      <c r="E182" s="22">
        <v>2335</v>
      </c>
      <c r="F182" s="23">
        <v>0.312</v>
      </c>
      <c r="G182" s="23">
        <v>0.311</v>
      </c>
      <c r="H182" s="24">
        <f t="shared" si="10"/>
        <v>0.3115</v>
      </c>
      <c r="I182" s="23">
        <v>0.318</v>
      </c>
      <c r="J182" s="23" t="s">
        <v>8</v>
      </c>
      <c r="K182" s="24">
        <f t="shared" si="9"/>
        <v>0.318</v>
      </c>
      <c r="L182" s="23" t="s">
        <v>46</v>
      </c>
      <c r="M182" s="31"/>
    </row>
    <row r="183" spans="1:13">
      <c r="A183" s="30">
        <v>40505</v>
      </c>
      <c r="B183" s="19">
        <v>0.4284722222222222</v>
      </c>
      <c r="C183" s="20">
        <v>2</v>
      </c>
      <c r="D183" s="21">
        <v>7.2</v>
      </c>
      <c r="E183" s="22">
        <v>2408</v>
      </c>
      <c r="F183" s="23">
        <v>0.307</v>
      </c>
      <c r="G183" s="23">
        <v>0.30099999999999999</v>
      </c>
      <c r="H183" s="24">
        <f t="shared" si="10"/>
        <v>0.30399999999999999</v>
      </c>
      <c r="I183" s="23">
        <v>0.29599999999999999</v>
      </c>
      <c r="J183" s="23" t="s">
        <v>8</v>
      </c>
      <c r="K183" s="24">
        <f t="shared" si="9"/>
        <v>0.29599999999999999</v>
      </c>
      <c r="L183" s="23" t="s">
        <v>46</v>
      </c>
      <c r="M183" s="31"/>
    </row>
    <row r="184" spans="1:13">
      <c r="A184" s="30">
        <v>40506</v>
      </c>
      <c r="B184" s="19">
        <v>0.39305555555555555</v>
      </c>
      <c r="C184" s="20">
        <v>2.6</v>
      </c>
      <c r="D184" s="21">
        <v>7.24</v>
      </c>
      <c r="E184" s="22">
        <v>2347</v>
      </c>
      <c r="F184" s="23">
        <v>0.313</v>
      </c>
      <c r="G184" s="23">
        <v>0.31</v>
      </c>
      <c r="H184" s="24">
        <f t="shared" si="10"/>
        <v>0.3115</v>
      </c>
      <c r="I184" s="23">
        <v>0.307</v>
      </c>
      <c r="J184" s="23" t="s">
        <v>8</v>
      </c>
      <c r="K184" s="24">
        <f t="shared" si="9"/>
        <v>0.307</v>
      </c>
      <c r="L184" s="23" t="s">
        <v>46</v>
      </c>
      <c r="M184" s="31"/>
    </row>
    <row r="185" spans="1:13">
      <c r="A185" s="30">
        <v>40506</v>
      </c>
      <c r="B185" s="19">
        <v>0.71388888888888891</v>
      </c>
      <c r="C185" s="20">
        <v>4.7</v>
      </c>
      <c r="D185" s="21">
        <v>7.18</v>
      </c>
      <c r="E185" s="22">
        <v>2462</v>
      </c>
      <c r="F185" s="23">
        <v>0.309</v>
      </c>
      <c r="G185" s="23">
        <v>0.309</v>
      </c>
      <c r="H185" s="24">
        <f t="shared" si="10"/>
        <v>0.309</v>
      </c>
      <c r="I185" s="23">
        <v>0.30099999999999999</v>
      </c>
      <c r="J185" s="23" t="s">
        <v>8</v>
      </c>
      <c r="K185" s="24">
        <f t="shared" si="9"/>
        <v>0.30099999999999999</v>
      </c>
      <c r="L185" s="23" t="s">
        <v>46</v>
      </c>
      <c r="M185" s="31"/>
    </row>
    <row r="186" spans="1:13">
      <c r="A186" s="30">
        <v>40507</v>
      </c>
      <c r="B186" s="19">
        <v>0.42569444444444443</v>
      </c>
      <c r="C186" s="20">
        <v>3</v>
      </c>
      <c r="D186" s="21">
        <v>7.43</v>
      </c>
      <c r="E186" s="22">
        <v>2293</v>
      </c>
      <c r="F186" s="23">
        <v>0.307</v>
      </c>
      <c r="G186" s="23">
        <v>0.30499999999999999</v>
      </c>
      <c r="H186" s="24">
        <f t="shared" si="10"/>
        <v>0.30599999999999999</v>
      </c>
      <c r="I186" s="23">
        <v>0.30099999999999999</v>
      </c>
      <c r="J186" s="23" t="s">
        <v>8</v>
      </c>
      <c r="K186" s="24">
        <f t="shared" si="9"/>
        <v>0.30099999999999999</v>
      </c>
      <c r="L186" s="23" t="s">
        <v>46</v>
      </c>
      <c r="M186" s="31"/>
    </row>
    <row r="187" spans="1:13">
      <c r="A187" s="30">
        <v>40507</v>
      </c>
      <c r="B187" s="19">
        <v>0.69236111111111109</v>
      </c>
      <c r="C187" s="20">
        <v>3.4</v>
      </c>
      <c r="D187" s="21">
        <v>7.57</v>
      </c>
      <c r="E187" s="22">
        <v>2414</v>
      </c>
      <c r="F187" s="23">
        <v>0.29699999999999999</v>
      </c>
      <c r="G187" s="23">
        <v>0.3</v>
      </c>
      <c r="H187" s="24">
        <f t="shared" si="10"/>
        <v>0.29849999999999999</v>
      </c>
      <c r="I187" s="23">
        <v>0.29699999999999999</v>
      </c>
      <c r="J187" s="23" t="s">
        <v>8</v>
      </c>
      <c r="K187" s="24">
        <f t="shared" si="9"/>
        <v>0.29699999999999999</v>
      </c>
      <c r="L187" s="23" t="s">
        <v>46</v>
      </c>
      <c r="M187" s="31"/>
    </row>
    <row r="188" spans="1:13">
      <c r="A188" s="30">
        <v>40508</v>
      </c>
      <c r="B188" s="19">
        <v>0.42708333333333331</v>
      </c>
      <c r="C188" s="20">
        <v>2.9</v>
      </c>
      <c r="D188" s="21">
        <v>6.75</v>
      </c>
      <c r="E188" s="22">
        <v>2317</v>
      </c>
      <c r="F188" s="23">
        <v>0.28699999999999998</v>
      </c>
      <c r="G188" s="23">
        <v>0.28499999999999998</v>
      </c>
      <c r="H188" s="24">
        <f t="shared" si="10"/>
        <v>0.28599999999999998</v>
      </c>
      <c r="I188" s="23">
        <v>0.30099999999999999</v>
      </c>
      <c r="J188" s="23" t="s">
        <v>8</v>
      </c>
      <c r="K188" s="24">
        <f t="shared" si="9"/>
        <v>0.30099999999999999</v>
      </c>
      <c r="L188" s="23" t="s">
        <v>46</v>
      </c>
      <c r="M188" s="31"/>
    </row>
    <row r="189" spans="1:13">
      <c r="A189" s="30">
        <v>40508</v>
      </c>
      <c r="B189" s="19">
        <v>0.71875</v>
      </c>
      <c r="C189" s="20">
        <v>2.5</v>
      </c>
      <c r="D189" s="21">
        <v>6.99</v>
      </c>
      <c r="E189" s="22">
        <v>2386</v>
      </c>
      <c r="F189" s="23">
        <v>0.31</v>
      </c>
      <c r="G189" s="23">
        <v>0.318</v>
      </c>
      <c r="H189" s="24">
        <f t="shared" si="10"/>
        <v>0.314</v>
      </c>
      <c r="I189" s="23">
        <v>0.29899999999999999</v>
      </c>
      <c r="J189" s="23" t="s">
        <v>8</v>
      </c>
      <c r="K189" s="24">
        <f t="shared" si="9"/>
        <v>0.29899999999999999</v>
      </c>
      <c r="L189" s="23" t="s">
        <v>46</v>
      </c>
      <c r="M189" s="31"/>
    </row>
    <row r="190" spans="1:13">
      <c r="A190" s="30">
        <v>40509</v>
      </c>
      <c r="B190" s="19">
        <v>0.36249999999999999</v>
      </c>
      <c r="C190" s="20">
        <v>2.5</v>
      </c>
      <c r="D190" s="21">
        <v>6.9</v>
      </c>
      <c r="E190" s="22">
        <v>2440</v>
      </c>
      <c r="F190" s="23">
        <v>0.29099999999999998</v>
      </c>
      <c r="G190" s="23">
        <v>0.29199999999999998</v>
      </c>
      <c r="H190" s="24">
        <f t="shared" si="10"/>
        <v>0.29149999999999998</v>
      </c>
      <c r="I190" s="23">
        <v>0.28599999999999998</v>
      </c>
      <c r="J190" s="23" t="s">
        <v>8</v>
      </c>
      <c r="K190" s="24">
        <f t="shared" ref="K190:K192" si="11">AVERAGE(I190:J190)</f>
        <v>0.28599999999999998</v>
      </c>
      <c r="L190" s="23" t="s">
        <v>46</v>
      </c>
      <c r="M190" s="31"/>
    </row>
    <row r="191" spans="1:13">
      <c r="A191" s="30">
        <v>40509</v>
      </c>
      <c r="B191" s="19">
        <v>0.75138888888888899</v>
      </c>
      <c r="C191" s="20">
        <v>3.2</v>
      </c>
      <c r="D191" s="21">
        <v>6.97</v>
      </c>
      <c r="E191" s="22">
        <v>2382</v>
      </c>
      <c r="F191" s="23">
        <v>0.29399999999999998</v>
      </c>
      <c r="G191" s="23">
        <v>0.29299999999999998</v>
      </c>
      <c r="H191" s="24">
        <f t="shared" si="10"/>
        <v>0.29349999999999998</v>
      </c>
      <c r="I191" s="23">
        <v>0.29899999999999999</v>
      </c>
      <c r="J191" s="23" t="s">
        <v>8</v>
      </c>
      <c r="K191" s="24">
        <f t="shared" si="11"/>
        <v>0.29899999999999999</v>
      </c>
      <c r="L191" s="23" t="s">
        <v>46</v>
      </c>
      <c r="M191" s="31"/>
    </row>
    <row r="192" spans="1:13">
      <c r="A192" s="30">
        <v>40510</v>
      </c>
      <c r="B192" s="19">
        <v>0.34861111111111115</v>
      </c>
      <c r="C192" s="20">
        <v>2.5</v>
      </c>
      <c r="D192" s="21">
        <v>7.02</v>
      </c>
      <c r="E192" s="22">
        <v>2415</v>
      </c>
      <c r="F192" s="23">
        <v>0.29899999999999999</v>
      </c>
      <c r="G192" s="23">
        <v>0.29899999999999999</v>
      </c>
      <c r="H192" s="24">
        <f t="shared" si="10"/>
        <v>0.29899999999999999</v>
      </c>
      <c r="I192" s="23">
        <v>0.30299999999999999</v>
      </c>
      <c r="J192" s="23" t="s">
        <v>8</v>
      </c>
      <c r="K192" s="24">
        <f t="shared" si="11"/>
        <v>0.30299999999999999</v>
      </c>
      <c r="L192" s="23" t="s">
        <v>46</v>
      </c>
      <c r="M192" s="31"/>
    </row>
    <row r="193" spans="1:13">
      <c r="A193" s="30">
        <v>40510</v>
      </c>
      <c r="B193" s="19">
        <v>0.67361111111111116</v>
      </c>
      <c r="C193" s="20">
        <v>2.2000000000000002</v>
      </c>
      <c r="D193" s="21">
        <v>6.8</v>
      </c>
      <c r="E193" s="22">
        <v>2436</v>
      </c>
      <c r="F193" s="23">
        <v>0.3</v>
      </c>
      <c r="G193" s="23">
        <v>0.307</v>
      </c>
      <c r="H193" s="24">
        <f t="shared" si="10"/>
        <v>0.30349999999999999</v>
      </c>
      <c r="I193" s="23">
        <v>0.308</v>
      </c>
      <c r="J193" s="23" t="s">
        <v>8</v>
      </c>
      <c r="K193" s="24">
        <f t="shared" ref="K193:K200" si="12">AVERAGE(I193:J193)</f>
        <v>0.308</v>
      </c>
      <c r="L193" s="23" t="s">
        <v>46</v>
      </c>
      <c r="M193" s="31"/>
    </row>
    <row r="194" spans="1:13">
      <c r="A194" s="30">
        <v>40511</v>
      </c>
      <c r="B194" s="19">
        <v>0.41666666666666669</v>
      </c>
      <c r="C194" s="20">
        <v>2.9</v>
      </c>
      <c r="D194" s="21">
        <v>6.91</v>
      </c>
      <c r="E194" s="22">
        <v>2322</v>
      </c>
      <c r="F194" s="23">
        <v>0.30599999999999999</v>
      </c>
      <c r="G194" s="23">
        <v>0.30599999999999999</v>
      </c>
      <c r="H194" s="24">
        <f t="shared" si="10"/>
        <v>0.30599999999999999</v>
      </c>
      <c r="I194" s="23">
        <v>0.29499999999999998</v>
      </c>
      <c r="J194" s="23" t="s">
        <v>8</v>
      </c>
      <c r="K194" s="24">
        <f t="shared" si="12"/>
        <v>0.29499999999999998</v>
      </c>
      <c r="L194" s="23" t="s">
        <v>46</v>
      </c>
      <c r="M194" s="31"/>
    </row>
    <row r="195" spans="1:13">
      <c r="A195" s="30">
        <v>40511</v>
      </c>
      <c r="B195" s="19">
        <v>0.63750000000000007</v>
      </c>
      <c r="C195" s="20">
        <v>3.2</v>
      </c>
      <c r="D195" s="21">
        <v>6.91</v>
      </c>
      <c r="E195" s="22">
        <v>2322</v>
      </c>
      <c r="F195" s="23">
        <v>0.312</v>
      </c>
      <c r="G195" s="23">
        <v>0.312</v>
      </c>
      <c r="H195" s="24">
        <f t="shared" si="10"/>
        <v>0.312</v>
      </c>
      <c r="I195" s="23">
        <v>0.312</v>
      </c>
      <c r="J195" s="23" t="s">
        <v>8</v>
      </c>
      <c r="K195" s="24">
        <f t="shared" si="12"/>
        <v>0.312</v>
      </c>
      <c r="L195" s="23" t="s">
        <v>46</v>
      </c>
      <c r="M195" s="31"/>
    </row>
    <row r="196" spans="1:13">
      <c r="A196" s="30">
        <v>40512</v>
      </c>
      <c r="B196" s="19">
        <v>0.50138888888888888</v>
      </c>
      <c r="C196" s="20">
        <v>2.6</v>
      </c>
      <c r="D196" s="21">
        <v>7.31</v>
      </c>
      <c r="E196" s="22">
        <v>2520</v>
      </c>
      <c r="F196" s="23">
        <v>0.30299999999999999</v>
      </c>
      <c r="G196" s="23">
        <v>0.307</v>
      </c>
      <c r="H196" s="24">
        <f t="shared" si="10"/>
        <v>0.30499999999999999</v>
      </c>
      <c r="I196" s="23">
        <v>0.30299999999999999</v>
      </c>
      <c r="J196" s="23" t="s">
        <v>8</v>
      </c>
      <c r="K196" s="24">
        <f t="shared" si="12"/>
        <v>0.30299999999999999</v>
      </c>
      <c r="L196" s="23" t="s">
        <v>46</v>
      </c>
      <c r="M196" s="31"/>
    </row>
    <row r="197" spans="1:13">
      <c r="A197" s="30">
        <v>40512</v>
      </c>
      <c r="B197" s="19">
        <v>0.64583333333333337</v>
      </c>
      <c r="C197" s="20">
        <v>2.8</v>
      </c>
      <c r="D197" s="21">
        <v>7.13</v>
      </c>
      <c r="E197" s="22">
        <v>2536</v>
      </c>
      <c r="F197" s="23">
        <v>0.30399999999999999</v>
      </c>
      <c r="G197" s="23">
        <v>0.30399999999999999</v>
      </c>
      <c r="H197" s="24">
        <f t="shared" si="10"/>
        <v>0.30399999999999999</v>
      </c>
      <c r="I197" s="23">
        <v>0.30599999999999999</v>
      </c>
      <c r="J197" s="23" t="s">
        <v>8</v>
      </c>
      <c r="K197" s="24">
        <f t="shared" si="12"/>
        <v>0.30599999999999999</v>
      </c>
      <c r="L197" s="23" t="s">
        <v>46</v>
      </c>
      <c r="M197" s="31"/>
    </row>
    <row r="198" spans="1:13">
      <c r="A198" s="30">
        <v>40513</v>
      </c>
      <c r="B198" s="19">
        <v>0.36249999999999999</v>
      </c>
      <c r="C198" s="20">
        <v>2.4</v>
      </c>
      <c r="D198" s="21">
        <v>7.12</v>
      </c>
      <c r="E198" s="22">
        <v>2493</v>
      </c>
      <c r="F198" s="23">
        <v>0.3</v>
      </c>
      <c r="G198" s="23">
        <v>0.30399999999999999</v>
      </c>
      <c r="H198" s="24">
        <f t="shared" si="10"/>
        <v>0.30199999999999999</v>
      </c>
      <c r="I198" s="23">
        <v>0.30399999999999999</v>
      </c>
      <c r="J198" s="23" t="s">
        <v>8</v>
      </c>
      <c r="K198" s="24">
        <f t="shared" si="12"/>
        <v>0.30399999999999999</v>
      </c>
      <c r="L198" s="23" t="s">
        <v>46</v>
      </c>
      <c r="M198" s="31"/>
    </row>
    <row r="199" spans="1:13" ht="24">
      <c r="A199" s="30">
        <v>40513</v>
      </c>
      <c r="B199" s="19">
        <v>0.64722222222222225</v>
      </c>
      <c r="C199" s="20">
        <v>2.9</v>
      </c>
      <c r="D199" s="21">
        <v>6.88</v>
      </c>
      <c r="E199" s="22">
        <v>2500</v>
      </c>
      <c r="F199" s="23">
        <v>0.28499999999999998</v>
      </c>
      <c r="G199" s="23">
        <v>0.29299999999999998</v>
      </c>
      <c r="H199" s="24">
        <f t="shared" si="10"/>
        <v>0.28899999999999998</v>
      </c>
      <c r="I199" s="23">
        <v>0.29499999999999998</v>
      </c>
      <c r="J199" s="23" t="s">
        <v>8</v>
      </c>
      <c r="K199" s="24">
        <f t="shared" si="12"/>
        <v>0.29499999999999998</v>
      </c>
      <c r="L199" s="23" t="s">
        <v>46</v>
      </c>
      <c r="M199" s="31" t="s">
        <v>78</v>
      </c>
    </row>
    <row r="200" spans="1:13" ht="12.75" thickBot="1">
      <c r="A200" s="34">
        <v>40514</v>
      </c>
      <c r="B200" s="35">
        <v>0.38125000000000003</v>
      </c>
      <c r="C200" s="36">
        <v>2.7</v>
      </c>
      <c r="D200" s="37">
        <v>6.88</v>
      </c>
      <c r="E200" s="38">
        <v>2590</v>
      </c>
      <c r="F200" s="39">
        <v>0.29799999999999999</v>
      </c>
      <c r="G200" s="39">
        <v>0.30099999999999999</v>
      </c>
      <c r="H200" s="40">
        <f t="shared" si="10"/>
        <v>0.29949999999999999</v>
      </c>
      <c r="I200" s="39">
        <v>0.30099999999999999</v>
      </c>
      <c r="J200" s="39" t="s">
        <v>8</v>
      </c>
      <c r="K200" s="40">
        <f t="shared" si="12"/>
        <v>0.30099999999999999</v>
      </c>
      <c r="L200" s="39" t="s">
        <v>46</v>
      </c>
      <c r="M200" s="41"/>
    </row>
    <row r="201" spans="1:13" ht="12.75" thickTop="1"/>
  </sheetData>
  <mergeCells count="11">
    <mergeCell ref="A1:A2"/>
    <mergeCell ref="M1:M2"/>
    <mergeCell ref="H1:H2"/>
    <mergeCell ref="K1:K2"/>
    <mergeCell ref="F1:G2"/>
    <mergeCell ref="I1:J2"/>
    <mergeCell ref="B1:B2"/>
    <mergeCell ref="C1:C2"/>
    <mergeCell ref="D1:D2"/>
    <mergeCell ref="E1:E2"/>
    <mergeCell ref="L1:L2"/>
  </mergeCells>
  <pageMargins left="0.51181102362204722" right="0.35433070866141736" top="1.1417322834645669" bottom="0.74803149606299213" header="0.31496062992125984" footer="0.31496062992125984"/>
  <pageSetup orientation="landscape" r:id="rId1"/>
  <headerFooter>
    <oddHeader>&amp;L&amp;10&amp;G&amp;C&amp;"Arial,Regular"&amp;20Table C-9: 2010 FMC Lab Analysis - Zinc
(Total and Dissolved) at X5&amp;R&amp;G</oddHeader>
    <oddFooter>&amp;L&amp;"Arial,Regular"&amp;6&amp;Z&amp;F\&amp;A&amp;R&amp;"Arial,Regular"&amp;10Pg &amp;P of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tabColor theme="6" tint="0.39997558519241921"/>
  </sheetPr>
  <dimension ref="A1:M101"/>
  <sheetViews>
    <sheetView view="pageLayout" topLeftCell="A40" workbookViewId="0">
      <selection activeCell="M62" sqref="M62"/>
    </sheetView>
  </sheetViews>
  <sheetFormatPr defaultRowHeight="12"/>
  <cols>
    <col min="1" max="1" width="9.28515625" style="2" bestFit="1" customWidth="1"/>
    <col min="2" max="2" width="8.42578125" style="4" customWidth="1"/>
    <col min="3" max="3" width="8.7109375" style="8" bestFit="1" customWidth="1"/>
    <col min="4" max="4" width="4.85546875" style="5" bestFit="1" customWidth="1"/>
    <col min="5" max="5" width="6.7109375" style="10" bestFit="1" customWidth="1"/>
    <col min="6" max="6" width="5.7109375" style="6" customWidth="1"/>
    <col min="7" max="7" width="6" style="6" customWidth="1"/>
    <col min="8" max="8" width="10.42578125" style="7" bestFit="1" customWidth="1"/>
    <col min="9" max="9" width="6" style="6" customWidth="1"/>
    <col min="10" max="10" width="6.140625" style="6" customWidth="1"/>
    <col min="11" max="11" width="10.5703125" style="7" bestFit="1" customWidth="1"/>
    <col min="12" max="12" width="9.5703125" style="6" customWidth="1"/>
    <col min="13" max="13" width="36.42578125" style="11" customWidth="1"/>
    <col min="14" max="16384" width="9.140625" style="1"/>
  </cols>
  <sheetData>
    <row r="1" spans="1:13" ht="12.75" thickTop="1">
      <c r="A1" s="120" t="s">
        <v>0</v>
      </c>
      <c r="B1" s="128" t="s">
        <v>2</v>
      </c>
      <c r="C1" s="130" t="s">
        <v>113</v>
      </c>
      <c r="D1" s="132" t="s">
        <v>3</v>
      </c>
      <c r="E1" s="134" t="s">
        <v>114</v>
      </c>
      <c r="F1" s="126" t="s">
        <v>4</v>
      </c>
      <c r="G1" s="126"/>
      <c r="H1" s="124" t="s">
        <v>5</v>
      </c>
      <c r="I1" s="126" t="s">
        <v>6</v>
      </c>
      <c r="J1" s="126"/>
      <c r="K1" s="124" t="s">
        <v>7</v>
      </c>
      <c r="L1" s="126" t="s">
        <v>60</v>
      </c>
      <c r="M1" s="122" t="s">
        <v>1</v>
      </c>
    </row>
    <row r="2" spans="1:13" ht="12.75" thickBot="1">
      <c r="A2" s="121"/>
      <c r="B2" s="129"/>
      <c r="C2" s="131"/>
      <c r="D2" s="133"/>
      <c r="E2" s="135"/>
      <c r="F2" s="127"/>
      <c r="G2" s="127"/>
      <c r="H2" s="125"/>
      <c r="I2" s="127"/>
      <c r="J2" s="127"/>
      <c r="K2" s="125"/>
      <c r="L2" s="127"/>
      <c r="M2" s="123"/>
    </row>
    <row r="3" spans="1:13" ht="12.75" thickTop="1">
      <c r="A3" s="42">
        <v>40259</v>
      </c>
      <c r="B3" s="25">
        <v>0.7402777777777777</v>
      </c>
      <c r="C3" s="26">
        <v>0.8</v>
      </c>
      <c r="D3" s="43">
        <v>7.49</v>
      </c>
      <c r="E3" s="27">
        <v>790</v>
      </c>
      <c r="F3" s="28">
        <v>3.2000000000000001E-2</v>
      </c>
      <c r="G3" s="28">
        <v>3.2000000000000001E-2</v>
      </c>
      <c r="H3" s="29">
        <f t="shared" ref="H3:H77" si="0">AVERAGE(F3:G3)</f>
        <v>3.2000000000000001E-2</v>
      </c>
      <c r="I3" s="28">
        <v>2.7E-2</v>
      </c>
      <c r="J3" s="28">
        <v>2.8000000000000001E-2</v>
      </c>
      <c r="K3" s="29">
        <f t="shared" ref="K3:K71" si="1">AVERAGE(I3:J3)</f>
        <v>2.75E-2</v>
      </c>
      <c r="L3" s="28" t="s">
        <v>46</v>
      </c>
      <c r="M3" s="44"/>
    </row>
    <row r="4" spans="1:13">
      <c r="A4" s="30">
        <v>40260</v>
      </c>
      <c r="B4" s="19">
        <v>0.54861111111111105</v>
      </c>
      <c r="C4" s="20">
        <v>1.6</v>
      </c>
      <c r="D4" s="21">
        <v>7.64</v>
      </c>
      <c r="E4" s="22">
        <v>970</v>
      </c>
      <c r="F4" s="23">
        <v>5.5E-2</v>
      </c>
      <c r="G4" s="23">
        <v>5.5E-2</v>
      </c>
      <c r="H4" s="24">
        <f t="shared" si="0"/>
        <v>5.5E-2</v>
      </c>
      <c r="I4" s="23">
        <v>4.5999999999999999E-2</v>
      </c>
      <c r="J4" s="23">
        <v>4.8000000000000001E-2</v>
      </c>
      <c r="K4" s="24">
        <f t="shared" si="1"/>
        <v>4.7E-2</v>
      </c>
      <c r="L4" s="23" t="s">
        <v>46</v>
      </c>
      <c r="M4" s="31"/>
    </row>
    <row r="5" spans="1:13">
      <c r="A5" s="30">
        <v>40261</v>
      </c>
      <c r="B5" s="19">
        <v>0.39097222222222222</v>
      </c>
      <c r="C5" s="20">
        <v>0.2</v>
      </c>
      <c r="D5" s="21">
        <v>7.39</v>
      </c>
      <c r="E5" s="22">
        <v>1190</v>
      </c>
      <c r="F5" s="23">
        <v>0.14299999999999999</v>
      </c>
      <c r="G5" s="23">
        <v>0.14699999999999999</v>
      </c>
      <c r="H5" s="24">
        <f t="shared" si="0"/>
        <v>0.14499999999999999</v>
      </c>
      <c r="I5" s="23">
        <v>0.14099999999999999</v>
      </c>
      <c r="J5" s="23">
        <v>0.14199999999999999</v>
      </c>
      <c r="K5" s="24">
        <f t="shared" si="1"/>
        <v>0.14149999999999999</v>
      </c>
      <c r="L5" s="23" t="s">
        <v>46</v>
      </c>
      <c r="M5" s="31"/>
    </row>
    <row r="6" spans="1:13">
      <c r="A6" s="30">
        <v>40262</v>
      </c>
      <c r="B6" s="19">
        <v>0.30138888888888887</v>
      </c>
      <c r="C6" s="20">
        <v>0.4</v>
      </c>
      <c r="D6" s="21">
        <v>7.48</v>
      </c>
      <c r="E6" s="22">
        <v>1010</v>
      </c>
      <c r="F6" s="23">
        <v>8.5000000000000006E-2</v>
      </c>
      <c r="G6" s="23">
        <v>8.6999999999999994E-2</v>
      </c>
      <c r="H6" s="24">
        <f t="shared" si="0"/>
        <v>8.5999999999999993E-2</v>
      </c>
      <c r="I6" s="23">
        <v>6.9000000000000006E-2</v>
      </c>
      <c r="J6" s="23">
        <v>7.0000000000000007E-2</v>
      </c>
      <c r="K6" s="24">
        <f t="shared" si="1"/>
        <v>6.9500000000000006E-2</v>
      </c>
      <c r="L6" s="23" t="s">
        <v>46</v>
      </c>
      <c r="M6" s="31"/>
    </row>
    <row r="7" spans="1:13">
      <c r="A7" s="30">
        <v>40262</v>
      </c>
      <c r="B7" s="19">
        <v>0.61736111111111114</v>
      </c>
      <c r="C7" s="20">
        <v>1.3</v>
      </c>
      <c r="D7" s="21">
        <v>7.46</v>
      </c>
      <c r="E7" s="22">
        <v>1020</v>
      </c>
      <c r="F7" s="23">
        <v>8.1000000000000003E-2</v>
      </c>
      <c r="G7" s="23">
        <v>8.2000000000000003E-2</v>
      </c>
      <c r="H7" s="24">
        <f t="shared" si="0"/>
        <v>8.1500000000000003E-2</v>
      </c>
      <c r="I7" s="23">
        <v>7.5999999999999998E-2</v>
      </c>
      <c r="J7" s="23">
        <v>7.5999999999999998E-2</v>
      </c>
      <c r="K7" s="24">
        <f t="shared" si="1"/>
        <v>7.5999999999999998E-2</v>
      </c>
      <c r="L7" s="23" t="s">
        <v>46</v>
      </c>
      <c r="M7" s="31"/>
    </row>
    <row r="8" spans="1:13">
      <c r="A8" s="30">
        <v>40263</v>
      </c>
      <c r="B8" s="19">
        <v>0.33749999999999997</v>
      </c>
      <c r="C8" s="20">
        <v>0.4</v>
      </c>
      <c r="D8" s="21">
        <v>7.34</v>
      </c>
      <c r="E8" s="22">
        <v>1030</v>
      </c>
      <c r="F8" s="23">
        <v>9.7000000000000003E-2</v>
      </c>
      <c r="G8" s="23">
        <v>9.9000000000000005E-2</v>
      </c>
      <c r="H8" s="24">
        <f t="shared" si="0"/>
        <v>9.8000000000000004E-2</v>
      </c>
      <c r="I8" s="23">
        <v>8.5999999999999993E-2</v>
      </c>
      <c r="J8" s="23">
        <v>8.7999999999999995E-2</v>
      </c>
      <c r="K8" s="24">
        <f t="shared" si="1"/>
        <v>8.6999999999999994E-2</v>
      </c>
      <c r="L8" s="23" t="s">
        <v>46</v>
      </c>
      <c r="M8" s="31"/>
    </row>
    <row r="9" spans="1:13">
      <c r="A9" s="30">
        <v>40264</v>
      </c>
      <c r="B9" s="19">
        <v>0.3125</v>
      </c>
      <c r="C9" s="20">
        <v>0.7</v>
      </c>
      <c r="D9" s="21">
        <v>7.46</v>
      </c>
      <c r="E9" s="22">
        <v>1040</v>
      </c>
      <c r="F9" s="23">
        <v>8.2000000000000003E-2</v>
      </c>
      <c r="G9" s="23">
        <v>8.2000000000000003E-2</v>
      </c>
      <c r="H9" s="24">
        <f t="shared" si="0"/>
        <v>8.2000000000000003E-2</v>
      </c>
      <c r="I9" s="23">
        <v>0.08</v>
      </c>
      <c r="J9" s="23">
        <v>8.2000000000000003E-2</v>
      </c>
      <c r="K9" s="24">
        <f t="shared" si="1"/>
        <v>8.1000000000000003E-2</v>
      </c>
      <c r="L9" s="23" t="s">
        <v>46</v>
      </c>
      <c r="M9" s="31"/>
    </row>
    <row r="10" spans="1:13">
      <c r="A10" s="30">
        <v>40265</v>
      </c>
      <c r="B10" s="19">
        <v>0.31597222222222221</v>
      </c>
      <c r="C10" s="20">
        <v>1.2</v>
      </c>
      <c r="D10" s="21">
        <v>7.48</v>
      </c>
      <c r="E10" s="22">
        <v>1200</v>
      </c>
      <c r="F10" s="23">
        <v>0.09</v>
      </c>
      <c r="G10" s="23">
        <v>9.2999999999999999E-2</v>
      </c>
      <c r="H10" s="24">
        <f t="shared" si="0"/>
        <v>9.1499999999999998E-2</v>
      </c>
      <c r="I10" s="23">
        <v>7.2999999999999995E-2</v>
      </c>
      <c r="J10" s="23">
        <v>8.5000000000000006E-2</v>
      </c>
      <c r="K10" s="24">
        <f t="shared" si="1"/>
        <v>7.9000000000000001E-2</v>
      </c>
      <c r="L10" s="23" t="s">
        <v>46</v>
      </c>
      <c r="M10" s="31"/>
    </row>
    <row r="11" spans="1:13">
      <c r="A11" s="30">
        <v>40266</v>
      </c>
      <c r="B11" s="19">
        <v>0.35555555555555557</v>
      </c>
      <c r="C11" s="20">
        <v>1.4</v>
      </c>
      <c r="D11" s="21">
        <v>7.51</v>
      </c>
      <c r="E11" s="22">
        <v>1030</v>
      </c>
      <c r="F11" s="23">
        <v>9.0999999999999998E-2</v>
      </c>
      <c r="G11" s="23">
        <v>9.0999999999999998E-2</v>
      </c>
      <c r="H11" s="24">
        <f t="shared" si="0"/>
        <v>9.0999999999999998E-2</v>
      </c>
      <c r="I11" s="23">
        <v>7.8E-2</v>
      </c>
      <c r="J11" s="23">
        <v>7.9000000000000001E-2</v>
      </c>
      <c r="K11" s="24">
        <f t="shared" si="1"/>
        <v>7.85E-2</v>
      </c>
      <c r="L11" s="23" t="s">
        <v>46</v>
      </c>
      <c r="M11" s="31"/>
    </row>
    <row r="12" spans="1:13">
      <c r="A12" s="30">
        <v>40267</v>
      </c>
      <c r="B12" s="19">
        <v>0.33749999999999997</v>
      </c>
      <c r="C12" s="20">
        <v>1.5</v>
      </c>
      <c r="D12" s="21">
        <v>7.59</v>
      </c>
      <c r="E12" s="22">
        <v>913</v>
      </c>
      <c r="F12" s="23">
        <v>8.5999999999999993E-2</v>
      </c>
      <c r="G12" s="23">
        <v>8.7999999999999995E-2</v>
      </c>
      <c r="H12" s="24">
        <f t="shared" si="0"/>
        <v>8.6999999999999994E-2</v>
      </c>
      <c r="I12" s="23">
        <v>7.9000000000000001E-2</v>
      </c>
      <c r="J12" s="23">
        <v>7.9000000000000001E-2</v>
      </c>
      <c r="K12" s="24">
        <f t="shared" si="1"/>
        <v>7.9000000000000001E-2</v>
      </c>
      <c r="L12" s="23" t="s">
        <v>46</v>
      </c>
      <c r="M12" s="31"/>
    </row>
    <row r="13" spans="1:13">
      <c r="A13" s="30">
        <v>40267</v>
      </c>
      <c r="B13" s="19">
        <v>0.4513888888888889</v>
      </c>
      <c r="C13" s="20">
        <v>1</v>
      </c>
      <c r="D13" s="21">
        <v>7.37</v>
      </c>
      <c r="E13" s="22">
        <v>1030</v>
      </c>
      <c r="F13" s="23">
        <v>0.09</v>
      </c>
      <c r="G13" s="23">
        <v>0.09</v>
      </c>
      <c r="H13" s="24">
        <f t="shared" si="0"/>
        <v>0.09</v>
      </c>
      <c r="I13" s="23" t="s">
        <v>8</v>
      </c>
      <c r="J13" s="23" t="s">
        <v>8</v>
      </c>
      <c r="K13" s="24"/>
      <c r="L13" s="23" t="s">
        <v>46</v>
      </c>
      <c r="M13" s="31"/>
    </row>
    <row r="14" spans="1:13">
      <c r="A14" s="30">
        <v>40268</v>
      </c>
      <c r="B14" s="19">
        <v>0.37708333333333338</v>
      </c>
      <c r="C14" s="20">
        <v>1.3</v>
      </c>
      <c r="D14" s="21">
        <v>7.73</v>
      </c>
      <c r="E14" s="22">
        <v>916</v>
      </c>
      <c r="F14" s="23">
        <v>0.08</v>
      </c>
      <c r="G14" s="23">
        <v>7.9000000000000001E-2</v>
      </c>
      <c r="H14" s="24">
        <f t="shared" si="0"/>
        <v>7.9500000000000001E-2</v>
      </c>
      <c r="I14" s="23">
        <v>7.1999999999999995E-2</v>
      </c>
      <c r="J14" s="23">
        <v>7.1999999999999995E-2</v>
      </c>
      <c r="K14" s="24">
        <f t="shared" si="1"/>
        <v>7.1999999999999995E-2</v>
      </c>
      <c r="L14" s="23" t="s">
        <v>46</v>
      </c>
      <c r="M14" s="31"/>
    </row>
    <row r="15" spans="1:13">
      <c r="A15" s="30">
        <v>40269</v>
      </c>
      <c r="B15" s="19">
        <v>0.33124999999999999</v>
      </c>
      <c r="C15" s="20">
        <v>1.5</v>
      </c>
      <c r="D15" s="21">
        <v>7.57</v>
      </c>
      <c r="E15" s="22">
        <v>920</v>
      </c>
      <c r="F15" s="23">
        <v>8.1000000000000003E-2</v>
      </c>
      <c r="G15" s="23">
        <v>0.08</v>
      </c>
      <c r="H15" s="24">
        <f t="shared" si="0"/>
        <v>8.0500000000000002E-2</v>
      </c>
      <c r="I15" s="23">
        <v>7.2999999999999995E-2</v>
      </c>
      <c r="J15" s="23">
        <v>7.1999999999999995E-2</v>
      </c>
      <c r="K15" s="24">
        <f t="shared" si="1"/>
        <v>7.2499999999999995E-2</v>
      </c>
      <c r="L15" s="23" t="s">
        <v>46</v>
      </c>
      <c r="M15" s="31" t="s">
        <v>91</v>
      </c>
    </row>
    <row r="16" spans="1:13">
      <c r="A16" s="30">
        <v>40273</v>
      </c>
      <c r="B16" s="19">
        <v>0.33958333333333335</v>
      </c>
      <c r="C16" s="20">
        <v>1.5</v>
      </c>
      <c r="D16" s="21">
        <v>7.53</v>
      </c>
      <c r="E16" s="22">
        <v>820</v>
      </c>
      <c r="F16" s="23">
        <v>2.7E-2</v>
      </c>
      <c r="G16" s="23">
        <v>2.8000000000000001E-2</v>
      </c>
      <c r="H16" s="24">
        <f t="shared" si="0"/>
        <v>2.75E-2</v>
      </c>
      <c r="I16" s="23">
        <v>2.3E-2</v>
      </c>
      <c r="J16" s="23" t="s">
        <v>8</v>
      </c>
      <c r="K16" s="24">
        <f t="shared" si="1"/>
        <v>2.3E-2</v>
      </c>
      <c r="L16" s="23" t="s">
        <v>46</v>
      </c>
      <c r="M16" s="31" t="s">
        <v>92</v>
      </c>
    </row>
    <row r="17" spans="1:13">
      <c r="A17" s="30">
        <v>40273</v>
      </c>
      <c r="B17" s="19">
        <v>0.46458333333333335</v>
      </c>
      <c r="C17" s="20">
        <v>0.3</v>
      </c>
      <c r="D17" s="21">
        <v>7.38</v>
      </c>
      <c r="E17" s="22">
        <v>980</v>
      </c>
      <c r="F17" s="23">
        <v>5.8000000000000003E-2</v>
      </c>
      <c r="G17" s="23">
        <v>0.06</v>
      </c>
      <c r="H17" s="24">
        <f t="shared" si="0"/>
        <v>5.8999999999999997E-2</v>
      </c>
      <c r="I17" s="23">
        <v>4.7E-2</v>
      </c>
      <c r="J17" s="23" t="s">
        <v>8</v>
      </c>
      <c r="K17" s="24">
        <f t="shared" si="1"/>
        <v>4.7E-2</v>
      </c>
      <c r="L17" s="23" t="s">
        <v>46</v>
      </c>
      <c r="M17" s="31"/>
    </row>
    <row r="18" spans="1:13">
      <c r="A18" s="30">
        <v>40274</v>
      </c>
      <c r="B18" s="19">
        <v>0.35000000000000003</v>
      </c>
      <c r="C18" s="20">
        <v>0.8</v>
      </c>
      <c r="D18" s="21">
        <v>7.4</v>
      </c>
      <c r="E18" s="22">
        <v>1100</v>
      </c>
      <c r="F18" s="23">
        <v>9.0999999999999998E-2</v>
      </c>
      <c r="G18" s="23">
        <v>9.1999999999999998E-2</v>
      </c>
      <c r="H18" s="24">
        <f t="shared" si="0"/>
        <v>9.1499999999999998E-2</v>
      </c>
      <c r="I18" s="23">
        <v>8.4000000000000005E-2</v>
      </c>
      <c r="J18" s="23">
        <v>8.5000000000000006E-2</v>
      </c>
      <c r="K18" s="24">
        <f t="shared" si="1"/>
        <v>8.4500000000000006E-2</v>
      </c>
      <c r="L18" s="23" t="s">
        <v>46</v>
      </c>
      <c r="M18" s="31"/>
    </row>
    <row r="19" spans="1:13">
      <c r="A19" s="30">
        <v>40275</v>
      </c>
      <c r="B19" s="19">
        <v>0.3666666666666667</v>
      </c>
      <c r="C19" s="20">
        <v>0.2</v>
      </c>
      <c r="D19" s="21">
        <v>7.14</v>
      </c>
      <c r="E19" s="22">
        <v>1240</v>
      </c>
      <c r="F19" s="23">
        <v>0.09</v>
      </c>
      <c r="G19" s="23">
        <v>8.6999999999999994E-2</v>
      </c>
      <c r="H19" s="24">
        <f t="shared" si="0"/>
        <v>8.8499999999999995E-2</v>
      </c>
      <c r="I19" s="23">
        <v>8.2000000000000003E-2</v>
      </c>
      <c r="J19" s="23">
        <v>8.1000000000000003E-2</v>
      </c>
      <c r="K19" s="24">
        <f t="shared" si="1"/>
        <v>8.1500000000000003E-2</v>
      </c>
      <c r="L19" s="23" t="s">
        <v>46</v>
      </c>
      <c r="M19" s="31"/>
    </row>
    <row r="20" spans="1:13">
      <c r="A20" s="30">
        <v>40276</v>
      </c>
      <c r="B20" s="19">
        <v>0.4465277777777778</v>
      </c>
      <c r="C20" s="20">
        <v>1.7</v>
      </c>
      <c r="D20" s="21">
        <v>7.7</v>
      </c>
      <c r="E20" s="22">
        <v>1129</v>
      </c>
      <c r="F20" s="23">
        <v>8.6999999999999994E-2</v>
      </c>
      <c r="G20" s="23">
        <v>0.09</v>
      </c>
      <c r="H20" s="24">
        <f t="shared" si="0"/>
        <v>8.8499999999999995E-2</v>
      </c>
      <c r="I20" s="23">
        <v>8.3000000000000004E-2</v>
      </c>
      <c r="J20" s="23">
        <v>8.5000000000000006E-2</v>
      </c>
      <c r="K20" s="24">
        <f t="shared" si="1"/>
        <v>8.4000000000000005E-2</v>
      </c>
      <c r="L20" s="23" t="s">
        <v>46</v>
      </c>
      <c r="M20" s="31"/>
    </row>
    <row r="21" spans="1:13" ht="24">
      <c r="A21" s="30">
        <v>40277</v>
      </c>
      <c r="B21" s="19">
        <v>0.3298611111111111</v>
      </c>
      <c r="C21" s="20">
        <v>1.6</v>
      </c>
      <c r="D21" s="21">
        <v>7.74</v>
      </c>
      <c r="E21" s="22">
        <v>1120</v>
      </c>
      <c r="F21" s="23">
        <v>9.4E-2</v>
      </c>
      <c r="G21" s="23">
        <v>9.5000000000000001E-2</v>
      </c>
      <c r="H21" s="24">
        <f t="shared" si="0"/>
        <v>9.4500000000000001E-2</v>
      </c>
      <c r="I21" s="23">
        <v>7.8E-2</v>
      </c>
      <c r="J21" s="23">
        <v>8.1000000000000003E-2</v>
      </c>
      <c r="K21" s="24">
        <f t="shared" si="1"/>
        <v>7.9500000000000001E-2</v>
      </c>
      <c r="L21" s="23" t="s">
        <v>46</v>
      </c>
      <c r="M21" s="31" t="s">
        <v>88</v>
      </c>
    </row>
    <row r="22" spans="1:13">
      <c r="A22" s="30">
        <v>40278</v>
      </c>
      <c r="B22" s="19">
        <v>0.3125</v>
      </c>
      <c r="C22" s="20">
        <v>1</v>
      </c>
      <c r="D22" s="21">
        <v>7.7</v>
      </c>
      <c r="E22" s="22">
        <v>994</v>
      </c>
      <c r="F22" s="23">
        <v>8.8999999999999996E-2</v>
      </c>
      <c r="G22" s="23">
        <v>8.8999999999999996E-2</v>
      </c>
      <c r="H22" s="24">
        <f t="shared" si="0"/>
        <v>8.8999999999999996E-2</v>
      </c>
      <c r="I22" s="23">
        <v>0.09</v>
      </c>
      <c r="J22" s="23" t="s">
        <v>8</v>
      </c>
      <c r="K22" s="24">
        <f t="shared" si="1"/>
        <v>0.09</v>
      </c>
      <c r="L22" s="23" t="s">
        <v>46</v>
      </c>
      <c r="M22" s="31"/>
    </row>
    <row r="23" spans="1:13">
      <c r="A23" s="30">
        <v>40279</v>
      </c>
      <c r="B23" s="19">
        <v>0.3263888888888889</v>
      </c>
      <c r="C23" s="20">
        <v>1.3</v>
      </c>
      <c r="D23" s="21">
        <v>7.67</v>
      </c>
      <c r="E23" s="22">
        <v>1100</v>
      </c>
      <c r="F23" s="23">
        <v>6.4000000000000001E-2</v>
      </c>
      <c r="G23" s="23">
        <v>6.3E-2</v>
      </c>
      <c r="H23" s="24">
        <f t="shared" si="0"/>
        <v>6.3500000000000001E-2</v>
      </c>
      <c r="I23" s="23">
        <v>5.7000000000000002E-2</v>
      </c>
      <c r="J23" s="23" t="s">
        <v>8</v>
      </c>
      <c r="K23" s="24">
        <f t="shared" si="1"/>
        <v>5.7000000000000002E-2</v>
      </c>
      <c r="L23" s="23" t="s">
        <v>46</v>
      </c>
      <c r="M23" s="31"/>
    </row>
    <row r="24" spans="1:13">
      <c r="A24" s="30">
        <v>40280</v>
      </c>
      <c r="B24" s="19">
        <v>0.3430555555555555</v>
      </c>
      <c r="C24" s="20">
        <v>0.8</v>
      </c>
      <c r="D24" s="21">
        <v>7.71</v>
      </c>
      <c r="E24" s="22">
        <v>1100</v>
      </c>
      <c r="F24" s="23">
        <v>6.3E-2</v>
      </c>
      <c r="G24" s="23">
        <v>6.6000000000000003E-2</v>
      </c>
      <c r="H24" s="24">
        <f t="shared" si="0"/>
        <v>6.4500000000000002E-2</v>
      </c>
      <c r="I24" s="23">
        <v>5.0999999999999997E-2</v>
      </c>
      <c r="J24" s="23">
        <v>5.1999999999999998E-2</v>
      </c>
      <c r="K24" s="24">
        <f t="shared" si="1"/>
        <v>5.1499999999999997E-2</v>
      </c>
      <c r="L24" s="23" t="s">
        <v>46</v>
      </c>
      <c r="M24" s="31"/>
    </row>
    <row r="25" spans="1:13">
      <c r="A25" s="30">
        <v>40281</v>
      </c>
      <c r="B25" s="19">
        <v>0.37777777777777777</v>
      </c>
      <c r="C25" s="20">
        <v>0.9</v>
      </c>
      <c r="D25" s="21">
        <v>7.85</v>
      </c>
      <c r="E25" s="22">
        <v>1027</v>
      </c>
      <c r="F25" s="23">
        <v>7.3999999999999996E-2</v>
      </c>
      <c r="G25" s="23">
        <v>7.2999999999999995E-2</v>
      </c>
      <c r="H25" s="24">
        <f t="shared" si="0"/>
        <v>7.3499999999999996E-2</v>
      </c>
      <c r="I25" s="23">
        <v>7.2999999999999995E-2</v>
      </c>
      <c r="J25" s="23" t="s">
        <v>8</v>
      </c>
      <c r="K25" s="24">
        <f t="shared" si="1"/>
        <v>7.2999999999999995E-2</v>
      </c>
      <c r="L25" s="23" t="s">
        <v>46</v>
      </c>
      <c r="M25" s="31"/>
    </row>
    <row r="26" spans="1:13">
      <c r="A26" s="30">
        <v>40282</v>
      </c>
      <c r="B26" s="19">
        <v>0.34722222222222227</v>
      </c>
      <c r="C26" s="20">
        <v>1.6</v>
      </c>
      <c r="D26" s="21">
        <v>7.84</v>
      </c>
      <c r="E26" s="22">
        <v>1038</v>
      </c>
      <c r="F26" s="23">
        <v>5.8999999999999997E-2</v>
      </c>
      <c r="G26" s="23">
        <v>5.8999999999999997E-2</v>
      </c>
      <c r="H26" s="24">
        <f t="shared" si="0"/>
        <v>5.8999999999999997E-2</v>
      </c>
      <c r="I26" s="23">
        <v>5.6000000000000001E-2</v>
      </c>
      <c r="J26" s="23" t="s">
        <v>8</v>
      </c>
      <c r="K26" s="24">
        <f t="shared" si="1"/>
        <v>5.6000000000000001E-2</v>
      </c>
      <c r="L26" s="23" t="s">
        <v>46</v>
      </c>
      <c r="M26" s="31"/>
    </row>
    <row r="27" spans="1:13">
      <c r="A27" s="32">
        <v>40283</v>
      </c>
      <c r="B27" s="19">
        <v>0.33680555555555558</v>
      </c>
      <c r="C27" s="20">
        <v>1.9</v>
      </c>
      <c r="D27" s="21">
        <v>7.14</v>
      </c>
      <c r="E27" s="22">
        <v>1150</v>
      </c>
      <c r="F27" s="23">
        <v>6.4000000000000001E-2</v>
      </c>
      <c r="G27" s="23">
        <v>6.2E-2</v>
      </c>
      <c r="H27" s="24">
        <f t="shared" si="0"/>
        <v>6.3E-2</v>
      </c>
      <c r="I27" s="23">
        <v>5.7000000000000002E-2</v>
      </c>
      <c r="J27" s="23">
        <v>5.7000000000000002E-2</v>
      </c>
      <c r="K27" s="24">
        <f t="shared" si="1"/>
        <v>5.7000000000000002E-2</v>
      </c>
      <c r="L27" s="23" t="s">
        <v>46</v>
      </c>
      <c r="M27" s="31"/>
    </row>
    <row r="28" spans="1:13">
      <c r="A28" s="30">
        <v>40288</v>
      </c>
      <c r="B28" s="19">
        <v>0.61319444444444449</v>
      </c>
      <c r="C28" s="20">
        <v>2.7</v>
      </c>
      <c r="D28" s="21">
        <v>7.44</v>
      </c>
      <c r="E28" s="22">
        <v>1914</v>
      </c>
      <c r="F28" s="23">
        <v>9.2999999999999999E-2</v>
      </c>
      <c r="G28" s="23" t="s">
        <v>8</v>
      </c>
      <c r="H28" s="24">
        <f t="shared" si="0"/>
        <v>9.2999999999999999E-2</v>
      </c>
      <c r="I28" s="23">
        <v>4.2999999999999997E-2</v>
      </c>
      <c r="J28" s="23" t="s">
        <v>8</v>
      </c>
      <c r="K28" s="24">
        <f t="shared" si="1"/>
        <v>4.2999999999999997E-2</v>
      </c>
      <c r="L28" s="23" t="s">
        <v>46</v>
      </c>
      <c r="M28" s="31"/>
    </row>
    <row r="29" spans="1:13">
      <c r="A29" s="30">
        <v>40291</v>
      </c>
      <c r="B29" s="19">
        <v>0.31527777777777777</v>
      </c>
      <c r="C29" s="20">
        <v>0.8</v>
      </c>
      <c r="D29" s="21">
        <v>7.57</v>
      </c>
      <c r="E29" s="22">
        <v>696</v>
      </c>
      <c r="F29" s="23">
        <v>5.6000000000000001E-2</v>
      </c>
      <c r="G29" s="23" t="s">
        <v>8</v>
      </c>
      <c r="H29" s="24">
        <f t="shared" si="0"/>
        <v>5.6000000000000001E-2</v>
      </c>
      <c r="I29" s="23" t="s">
        <v>8</v>
      </c>
      <c r="J29" s="23" t="s">
        <v>8</v>
      </c>
      <c r="K29" s="24"/>
      <c r="L29" s="23" t="s">
        <v>46</v>
      </c>
      <c r="M29" s="31"/>
    </row>
    <row r="30" spans="1:13">
      <c r="A30" s="30">
        <v>40293</v>
      </c>
      <c r="B30" s="19">
        <v>0.32222222222222224</v>
      </c>
      <c r="C30" s="20">
        <v>1.4</v>
      </c>
      <c r="D30" s="21">
        <v>7.81</v>
      </c>
      <c r="E30" s="22">
        <v>604</v>
      </c>
      <c r="F30" s="23">
        <v>5.8000000000000003E-2</v>
      </c>
      <c r="G30" s="23">
        <v>7.0000000000000007E-2</v>
      </c>
      <c r="H30" s="24">
        <f t="shared" si="0"/>
        <v>6.4000000000000001E-2</v>
      </c>
      <c r="I30" s="23">
        <v>2.5000000000000001E-2</v>
      </c>
      <c r="J30" s="23">
        <v>2.4E-2</v>
      </c>
      <c r="K30" s="24">
        <f t="shared" si="1"/>
        <v>2.4500000000000001E-2</v>
      </c>
      <c r="L30" s="23" t="s">
        <v>46</v>
      </c>
      <c r="M30" s="31"/>
    </row>
    <row r="31" spans="1:13">
      <c r="A31" s="30">
        <v>40294</v>
      </c>
      <c r="B31" s="19">
        <v>0.36319444444444443</v>
      </c>
      <c r="C31" s="20">
        <v>0.9</v>
      </c>
      <c r="D31" s="21">
        <v>7.93</v>
      </c>
      <c r="E31" s="22">
        <v>487</v>
      </c>
      <c r="F31" s="23">
        <v>3.5000000000000003E-2</v>
      </c>
      <c r="G31" s="23">
        <v>3.5000000000000003E-2</v>
      </c>
      <c r="H31" s="24">
        <f t="shared" si="0"/>
        <v>3.5000000000000003E-2</v>
      </c>
      <c r="I31" s="23">
        <v>2.5999999999999999E-2</v>
      </c>
      <c r="J31" s="23">
        <v>2.5000000000000001E-2</v>
      </c>
      <c r="K31" s="24">
        <f t="shared" si="1"/>
        <v>2.5500000000000002E-2</v>
      </c>
      <c r="L31" s="23" t="s">
        <v>46</v>
      </c>
      <c r="M31" s="31"/>
    </row>
    <row r="32" spans="1:13">
      <c r="A32" s="30">
        <v>40295</v>
      </c>
      <c r="B32" s="19">
        <v>7.6388888888888895E-2</v>
      </c>
      <c r="C32" s="20">
        <v>2.2000000000000002</v>
      </c>
      <c r="D32" s="21">
        <v>7.3</v>
      </c>
      <c r="E32" s="22">
        <v>357</v>
      </c>
      <c r="F32" s="23">
        <v>3.4000000000000002E-2</v>
      </c>
      <c r="G32" s="23" t="s">
        <v>8</v>
      </c>
      <c r="H32" s="24">
        <f t="shared" si="0"/>
        <v>3.4000000000000002E-2</v>
      </c>
      <c r="I32" s="23">
        <v>2.3E-2</v>
      </c>
      <c r="J32" s="23" t="s">
        <v>8</v>
      </c>
      <c r="K32" s="24">
        <f t="shared" si="1"/>
        <v>2.3E-2</v>
      </c>
      <c r="L32" s="23" t="s">
        <v>46</v>
      </c>
      <c r="M32" s="31"/>
    </row>
    <row r="33" spans="1:13">
      <c r="A33" s="30">
        <v>40297</v>
      </c>
      <c r="B33" s="19">
        <v>0.64930555555555558</v>
      </c>
      <c r="C33" s="20">
        <v>3.2</v>
      </c>
      <c r="D33" s="21">
        <v>7.36</v>
      </c>
      <c r="E33" s="22">
        <v>260</v>
      </c>
      <c r="F33" s="23">
        <v>3.5999999999999997E-2</v>
      </c>
      <c r="G33" s="23" t="s">
        <v>8</v>
      </c>
      <c r="H33" s="24">
        <f t="shared" si="0"/>
        <v>3.5999999999999997E-2</v>
      </c>
      <c r="I33" s="23">
        <v>1.7999999999999999E-2</v>
      </c>
      <c r="J33" s="23" t="s">
        <v>8</v>
      </c>
      <c r="K33" s="24">
        <f t="shared" si="1"/>
        <v>1.7999999999999999E-2</v>
      </c>
      <c r="L33" s="23" t="s">
        <v>46</v>
      </c>
      <c r="M33" s="31"/>
    </row>
    <row r="34" spans="1:13">
      <c r="A34" s="30">
        <v>40300</v>
      </c>
      <c r="B34" s="19">
        <v>0.37847222222222227</v>
      </c>
      <c r="C34" s="20">
        <v>1.3</v>
      </c>
      <c r="D34" s="21">
        <v>7.2</v>
      </c>
      <c r="E34" s="22">
        <v>320</v>
      </c>
      <c r="F34" s="23">
        <v>5.0999999999999997E-2</v>
      </c>
      <c r="G34" s="23" t="s">
        <v>8</v>
      </c>
      <c r="H34" s="24">
        <f t="shared" si="0"/>
        <v>5.0999999999999997E-2</v>
      </c>
      <c r="I34" s="23">
        <v>2.8000000000000001E-2</v>
      </c>
      <c r="J34" s="23" t="s">
        <v>8</v>
      </c>
      <c r="K34" s="24">
        <f t="shared" si="1"/>
        <v>2.8000000000000001E-2</v>
      </c>
      <c r="L34" s="23" t="s">
        <v>46</v>
      </c>
      <c r="M34" s="31"/>
    </row>
    <row r="35" spans="1:13">
      <c r="A35" s="30">
        <v>40301</v>
      </c>
      <c r="B35" s="19">
        <v>0.35347222222222219</v>
      </c>
      <c r="C35" s="20">
        <v>2.6</v>
      </c>
      <c r="D35" s="21">
        <v>8.65</v>
      </c>
      <c r="E35" s="22">
        <v>370</v>
      </c>
      <c r="F35" s="23">
        <v>4.7E-2</v>
      </c>
      <c r="G35" s="23">
        <v>4.5999999999999999E-2</v>
      </c>
      <c r="H35" s="24">
        <f t="shared" si="0"/>
        <v>4.65E-2</v>
      </c>
      <c r="I35" s="23">
        <v>5.2999999999999999E-2</v>
      </c>
      <c r="J35" s="23" t="s">
        <v>8</v>
      </c>
      <c r="K35" s="24">
        <f t="shared" si="1"/>
        <v>5.2999999999999999E-2</v>
      </c>
      <c r="L35" s="23" t="s">
        <v>46</v>
      </c>
      <c r="M35" s="31"/>
    </row>
    <row r="36" spans="1:13">
      <c r="A36" s="30">
        <v>40302</v>
      </c>
      <c r="B36" s="19">
        <v>0.35902777777777778</v>
      </c>
      <c r="C36" s="20">
        <v>0.8</v>
      </c>
      <c r="D36" s="21">
        <v>7.53</v>
      </c>
      <c r="E36" s="22">
        <v>560</v>
      </c>
      <c r="F36" s="23">
        <v>6.6000000000000003E-2</v>
      </c>
      <c r="G36" s="23" t="s">
        <v>8</v>
      </c>
      <c r="H36" s="24">
        <f t="shared" si="0"/>
        <v>6.6000000000000003E-2</v>
      </c>
      <c r="I36" s="23">
        <v>5.6000000000000001E-2</v>
      </c>
      <c r="J36" s="23" t="s">
        <v>8</v>
      </c>
      <c r="K36" s="24">
        <f t="shared" si="1"/>
        <v>5.6000000000000001E-2</v>
      </c>
      <c r="L36" s="23" t="s">
        <v>46</v>
      </c>
      <c r="M36" s="31"/>
    </row>
    <row r="37" spans="1:13">
      <c r="A37" s="30">
        <v>40303</v>
      </c>
      <c r="B37" s="19">
        <v>0.36180555555555555</v>
      </c>
      <c r="C37" s="20">
        <v>1</v>
      </c>
      <c r="D37" s="21">
        <v>7.99</v>
      </c>
      <c r="E37" s="22">
        <v>544</v>
      </c>
      <c r="F37" s="23">
        <v>6.4000000000000001E-2</v>
      </c>
      <c r="G37" s="23" t="s">
        <v>8</v>
      </c>
      <c r="H37" s="24">
        <f t="shared" si="0"/>
        <v>6.4000000000000001E-2</v>
      </c>
      <c r="I37" s="23">
        <v>5.7000000000000002E-2</v>
      </c>
      <c r="J37" s="23" t="s">
        <v>8</v>
      </c>
      <c r="K37" s="24">
        <f t="shared" si="1"/>
        <v>5.7000000000000002E-2</v>
      </c>
      <c r="L37" s="23" t="s">
        <v>46</v>
      </c>
      <c r="M37" s="31"/>
    </row>
    <row r="38" spans="1:13">
      <c r="A38" s="30">
        <v>40304</v>
      </c>
      <c r="B38" s="19">
        <v>0.36805555555555558</v>
      </c>
      <c r="C38" s="20">
        <v>1.6</v>
      </c>
      <c r="D38" s="21">
        <v>7.7</v>
      </c>
      <c r="E38" s="22">
        <v>566</v>
      </c>
      <c r="F38" s="23">
        <v>8.5000000000000006E-2</v>
      </c>
      <c r="G38" s="23" t="s">
        <v>8</v>
      </c>
      <c r="H38" s="24">
        <f t="shared" si="0"/>
        <v>8.5000000000000006E-2</v>
      </c>
      <c r="I38" s="23">
        <v>6.2E-2</v>
      </c>
      <c r="J38" s="23" t="s">
        <v>8</v>
      </c>
      <c r="K38" s="24">
        <f t="shared" si="1"/>
        <v>6.2E-2</v>
      </c>
      <c r="L38" s="23" t="s">
        <v>46</v>
      </c>
      <c r="M38" s="31"/>
    </row>
    <row r="39" spans="1:13" ht="12.75" thickBot="1">
      <c r="A39" s="34">
        <v>40305</v>
      </c>
      <c r="B39" s="35">
        <v>0.27430555555555552</v>
      </c>
      <c r="C39" s="36">
        <v>1.4</v>
      </c>
      <c r="D39" s="37">
        <v>7.9</v>
      </c>
      <c r="E39" s="38">
        <v>530</v>
      </c>
      <c r="F39" s="39">
        <v>5.8000000000000003E-2</v>
      </c>
      <c r="G39" s="39" t="s">
        <v>8</v>
      </c>
      <c r="H39" s="40">
        <f t="shared" si="0"/>
        <v>5.8000000000000003E-2</v>
      </c>
      <c r="I39" s="39">
        <v>4.7E-2</v>
      </c>
      <c r="J39" s="39" t="s">
        <v>8</v>
      </c>
      <c r="K39" s="40">
        <f t="shared" si="1"/>
        <v>4.7E-2</v>
      </c>
      <c r="L39" s="39" t="s">
        <v>46</v>
      </c>
      <c r="M39" s="41"/>
    </row>
    <row r="40" spans="1:13" ht="13.5" thickTop="1" thickBot="1">
      <c r="A40" s="54">
        <v>40306</v>
      </c>
      <c r="B40" s="55">
        <v>0.33611111111111108</v>
      </c>
      <c r="C40" s="56">
        <v>1.5</v>
      </c>
      <c r="D40" s="57">
        <v>7.8</v>
      </c>
      <c r="E40" s="58">
        <v>568</v>
      </c>
      <c r="F40" s="59">
        <v>0.06</v>
      </c>
      <c r="G40" s="59" t="s">
        <v>8</v>
      </c>
      <c r="H40" s="60">
        <f t="shared" si="0"/>
        <v>0.06</v>
      </c>
      <c r="I40" s="59">
        <v>5.1999999999999998E-2</v>
      </c>
      <c r="J40" s="59" t="s">
        <v>8</v>
      </c>
      <c r="K40" s="60">
        <f t="shared" si="1"/>
        <v>5.1999999999999998E-2</v>
      </c>
      <c r="L40" s="59" t="s">
        <v>46</v>
      </c>
      <c r="M40" s="61"/>
    </row>
    <row r="41" spans="1:13" ht="12.75" thickTop="1">
      <c r="A41" s="42">
        <v>40307</v>
      </c>
      <c r="B41" s="25">
        <v>0.34236111111111112</v>
      </c>
      <c r="C41" s="26">
        <v>1.6</v>
      </c>
      <c r="D41" s="43">
        <v>7.79</v>
      </c>
      <c r="E41" s="27">
        <v>477</v>
      </c>
      <c r="F41" s="28">
        <v>6.5000000000000002E-2</v>
      </c>
      <c r="G41" s="28" t="s">
        <v>8</v>
      </c>
      <c r="H41" s="29">
        <f t="shared" si="0"/>
        <v>6.5000000000000002E-2</v>
      </c>
      <c r="I41" s="28">
        <v>4.1000000000000002E-2</v>
      </c>
      <c r="J41" s="28" t="s">
        <v>8</v>
      </c>
      <c r="K41" s="29">
        <f t="shared" si="1"/>
        <v>4.1000000000000002E-2</v>
      </c>
      <c r="L41" s="28" t="s">
        <v>46</v>
      </c>
      <c r="M41" s="44"/>
    </row>
    <row r="42" spans="1:13">
      <c r="A42" s="30">
        <v>40308</v>
      </c>
      <c r="B42" s="19">
        <v>0.34652777777777777</v>
      </c>
      <c r="C42" s="20">
        <v>1.4</v>
      </c>
      <c r="D42" s="21">
        <v>8.31</v>
      </c>
      <c r="E42" s="22">
        <v>526</v>
      </c>
      <c r="F42" s="23">
        <v>5.8999999999999997E-2</v>
      </c>
      <c r="G42" s="23" t="s">
        <v>8</v>
      </c>
      <c r="H42" s="24">
        <f t="shared" si="0"/>
        <v>5.8999999999999997E-2</v>
      </c>
      <c r="I42" s="23">
        <v>4.9000000000000002E-2</v>
      </c>
      <c r="J42" s="23" t="s">
        <v>8</v>
      </c>
      <c r="K42" s="24">
        <f t="shared" si="1"/>
        <v>4.9000000000000002E-2</v>
      </c>
      <c r="L42" s="23" t="s">
        <v>46</v>
      </c>
      <c r="M42" s="31"/>
    </row>
    <row r="43" spans="1:13">
      <c r="A43" s="30">
        <v>40309</v>
      </c>
      <c r="B43" s="19">
        <v>0.34722222222222227</v>
      </c>
      <c r="C43" s="20">
        <v>1</v>
      </c>
      <c r="D43" s="21">
        <v>7.65</v>
      </c>
      <c r="E43" s="22">
        <v>471</v>
      </c>
      <c r="F43" s="23">
        <v>4.5999999999999999E-2</v>
      </c>
      <c r="G43" s="23">
        <v>4.5999999999999999E-2</v>
      </c>
      <c r="H43" s="24">
        <f t="shared" si="0"/>
        <v>4.5999999999999999E-2</v>
      </c>
      <c r="I43" s="23">
        <v>5.2999999999999999E-2</v>
      </c>
      <c r="J43" s="23" t="s">
        <v>8</v>
      </c>
      <c r="K43" s="24">
        <f t="shared" si="1"/>
        <v>5.2999999999999999E-2</v>
      </c>
      <c r="L43" s="23" t="s">
        <v>46</v>
      </c>
      <c r="M43" s="31"/>
    </row>
    <row r="44" spans="1:13">
      <c r="A44" s="30">
        <v>40310</v>
      </c>
      <c r="B44" s="19">
        <v>0.36041666666666666</v>
      </c>
      <c r="C44" s="20">
        <v>2.6</v>
      </c>
      <c r="D44" s="21">
        <v>8.32</v>
      </c>
      <c r="E44" s="22">
        <v>462</v>
      </c>
      <c r="F44" s="23">
        <v>5.8999999999999997E-2</v>
      </c>
      <c r="G44" s="23" t="s">
        <v>8</v>
      </c>
      <c r="H44" s="24">
        <f t="shared" si="0"/>
        <v>5.8999999999999997E-2</v>
      </c>
      <c r="I44" s="23">
        <v>4.3999999999999997E-2</v>
      </c>
      <c r="J44" s="23" t="s">
        <v>8</v>
      </c>
      <c r="K44" s="24">
        <f t="shared" si="1"/>
        <v>4.3999999999999997E-2</v>
      </c>
      <c r="L44" s="23" t="s">
        <v>46</v>
      </c>
      <c r="M44" s="31"/>
    </row>
    <row r="45" spans="1:13">
      <c r="A45" s="30">
        <v>40311</v>
      </c>
      <c r="B45" s="19">
        <v>0.31736111111111115</v>
      </c>
      <c r="C45" s="20">
        <v>2.9</v>
      </c>
      <c r="D45" s="21">
        <v>7.65</v>
      </c>
      <c r="E45" s="22">
        <v>535</v>
      </c>
      <c r="F45" s="23">
        <v>5.0999999999999997E-2</v>
      </c>
      <c r="G45" s="23" t="s">
        <v>8</v>
      </c>
      <c r="H45" s="24">
        <f t="shared" si="0"/>
        <v>5.0999999999999997E-2</v>
      </c>
      <c r="I45" s="23">
        <v>0.04</v>
      </c>
      <c r="J45" s="23" t="s">
        <v>8</v>
      </c>
      <c r="K45" s="24">
        <f t="shared" si="1"/>
        <v>0.04</v>
      </c>
      <c r="L45" s="23" t="s">
        <v>46</v>
      </c>
      <c r="M45" s="31"/>
    </row>
    <row r="46" spans="1:13">
      <c r="A46" s="30">
        <v>40312</v>
      </c>
      <c r="B46" s="19">
        <v>0.32361111111111113</v>
      </c>
      <c r="C46" s="20">
        <v>1.8</v>
      </c>
      <c r="D46" s="21">
        <v>7.98</v>
      </c>
      <c r="E46" s="22">
        <v>508</v>
      </c>
      <c r="F46" s="23">
        <v>5.1999999999999998E-2</v>
      </c>
      <c r="G46" s="23">
        <v>5.1999999999999998E-2</v>
      </c>
      <c r="H46" s="24">
        <f t="shared" si="0"/>
        <v>5.1999999999999998E-2</v>
      </c>
      <c r="I46" s="23">
        <v>4.2000000000000003E-2</v>
      </c>
      <c r="J46" s="23" t="s">
        <v>8</v>
      </c>
      <c r="K46" s="24">
        <f t="shared" si="1"/>
        <v>4.2000000000000003E-2</v>
      </c>
      <c r="L46" s="23" t="s">
        <v>46</v>
      </c>
      <c r="M46" s="31"/>
    </row>
    <row r="47" spans="1:13">
      <c r="A47" s="30">
        <v>40313</v>
      </c>
      <c r="B47" s="19">
        <v>0.30833333333333335</v>
      </c>
      <c r="C47" s="20">
        <v>2.7</v>
      </c>
      <c r="D47" s="21">
        <v>8.27</v>
      </c>
      <c r="E47" s="22">
        <v>475</v>
      </c>
      <c r="F47" s="23">
        <v>5.3999999999999999E-2</v>
      </c>
      <c r="G47" s="23" t="s">
        <v>8</v>
      </c>
      <c r="H47" s="24">
        <f t="shared" si="0"/>
        <v>5.3999999999999999E-2</v>
      </c>
      <c r="I47" s="23">
        <v>3.4000000000000002E-2</v>
      </c>
      <c r="J47" s="23" t="s">
        <v>8</v>
      </c>
      <c r="K47" s="24">
        <f t="shared" si="1"/>
        <v>3.4000000000000002E-2</v>
      </c>
      <c r="L47" s="23" t="s">
        <v>46</v>
      </c>
      <c r="M47" s="31"/>
    </row>
    <row r="48" spans="1:13">
      <c r="A48" s="30">
        <v>40314</v>
      </c>
      <c r="B48" s="19">
        <v>0.3354166666666667</v>
      </c>
      <c r="C48" s="20">
        <v>2.6</v>
      </c>
      <c r="D48" s="21">
        <v>7.84</v>
      </c>
      <c r="E48" s="22">
        <v>366</v>
      </c>
      <c r="F48" s="23">
        <v>4.2999999999999997E-2</v>
      </c>
      <c r="G48" s="23" t="s">
        <v>8</v>
      </c>
      <c r="H48" s="24">
        <f t="shared" si="0"/>
        <v>4.2999999999999997E-2</v>
      </c>
      <c r="I48" s="23">
        <v>3.3000000000000002E-2</v>
      </c>
      <c r="J48" s="23" t="s">
        <v>8</v>
      </c>
      <c r="K48" s="24">
        <f t="shared" si="1"/>
        <v>3.3000000000000002E-2</v>
      </c>
      <c r="L48" s="23" t="s">
        <v>46</v>
      </c>
      <c r="M48" s="31"/>
    </row>
    <row r="49" spans="1:13">
      <c r="A49" s="30">
        <v>40315</v>
      </c>
      <c r="B49" s="19">
        <v>0.3520833333333333</v>
      </c>
      <c r="C49" s="20">
        <v>2.7</v>
      </c>
      <c r="D49" s="21">
        <v>7.88</v>
      </c>
      <c r="E49" s="22">
        <v>456</v>
      </c>
      <c r="F49" s="23">
        <v>0.04</v>
      </c>
      <c r="G49" s="23" t="s">
        <v>8</v>
      </c>
      <c r="H49" s="24">
        <f t="shared" si="0"/>
        <v>0.04</v>
      </c>
      <c r="I49" s="23">
        <v>2.9000000000000001E-2</v>
      </c>
      <c r="J49" s="23" t="s">
        <v>8</v>
      </c>
      <c r="K49" s="24">
        <f t="shared" si="1"/>
        <v>2.9000000000000001E-2</v>
      </c>
      <c r="L49" s="23" t="s">
        <v>46</v>
      </c>
      <c r="M49" s="31"/>
    </row>
    <row r="50" spans="1:13">
      <c r="A50" s="30">
        <v>40316</v>
      </c>
      <c r="B50" s="19">
        <v>0.35694444444444445</v>
      </c>
      <c r="C50" s="20">
        <v>3.2</v>
      </c>
      <c r="D50" s="21">
        <v>7.73</v>
      </c>
      <c r="E50" s="22">
        <v>372</v>
      </c>
      <c r="F50" s="23">
        <v>3.4000000000000002E-2</v>
      </c>
      <c r="G50" s="23" t="s">
        <v>8</v>
      </c>
      <c r="H50" s="24">
        <f t="shared" si="0"/>
        <v>3.4000000000000002E-2</v>
      </c>
      <c r="I50" s="23">
        <v>2.7E-2</v>
      </c>
      <c r="J50" s="23" t="s">
        <v>8</v>
      </c>
      <c r="K50" s="24">
        <f t="shared" si="1"/>
        <v>2.7E-2</v>
      </c>
      <c r="L50" s="23" t="s">
        <v>46</v>
      </c>
      <c r="M50" s="31"/>
    </row>
    <row r="51" spans="1:13">
      <c r="A51" s="30">
        <v>40317</v>
      </c>
      <c r="B51" s="19">
        <v>0.35069444444444442</v>
      </c>
      <c r="C51" s="20">
        <v>3.9</v>
      </c>
      <c r="D51" s="21">
        <v>7.82</v>
      </c>
      <c r="E51" s="22">
        <v>275</v>
      </c>
      <c r="F51" s="23">
        <v>3.3000000000000002E-2</v>
      </c>
      <c r="G51" s="23" t="s">
        <v>8</v>
      </c>
      <c r="H51" s="24">
        <f t="shared" si="0"/>
        <v>3.3000000000000002E-2</v>
      </c>
      <c r="I51" s="23">
        <v>1.9E-2</v>
      </c>
      <c r="J51" s="23" t="s">
        <v>8</v>
      </c>
      <c r="K51" s="24">
        <f t="shared" si="1"/>
        <v>1.9E-2</v>
      </c>
      <c r="L51" s="23" t="s">
        <v>46</v>
      </c>
      <c r="M51" s="31"/>
    </row>
    <row r="52" spans="1:13" ht="24">
      <c r="A52" s="30">
        <v>40318</v>
      </c>
      <c r="B52" s="19">
        <v>0.34583333333333338</v>
      </c>
      <c r="C52" s="20">
        <v>2.5</v>
      </c>
      <c r="D52" s="21">
        <v>8.2200000000000006</v>
      </c>
      <c r="E52" s="22">
        <v>210</v>
      </c>
      <c r="F52" s="23">
        <v>3.7999999999999999E-2</v>
      </c>
      <c r="G52" s="23" t="s">
        <v>8</v>
      </c>
      <c r="H52" s="24">
        <f t="shared" si="0"/>
        <v>3.7999999999999999E-2</v>
      </c>
      <c r="I52" s="23">
        <v>1.2999999999999999E-2</v>
      </c>
      <c r="J52" s="23" t="s">
        <v>8</v>
      </c>
      <c r="K52" s="24">
        <f t="shared" si="1"/>
        <v>1.2999999999999999E-2</v>
      </c>
      <c r="L52" s="23" t="s">
        <v>46</v>
      </c>
      <c r="M52" s="31" t="s">
        <v>93</v>
      </c>
    </row>
    <row r="53" spans="1:13">
      <c r="A53" s="30">
        <v>40319</v>
      </c>
      <c r="B53" s="19">
        <v>0.35833333333333334</v>
      </c>
      <c r="C53" s="20">
        <v>2.2999999999999998</v>
      </c>
      <c r="D53" s="21">
        <v>7.75</v>
      </c>
      <c r="E53" s="22">
        <v>233</v>
      </c>
      <c r="F53" s="23">
        <v>2.5999999999999999E-2</v>
      </c>
      <c r="G53" s="23" t="s">
        <v>8</v>
      </c>
      <c r="H53" s="24">
        <f t="shared" si="0"/>
        <v>2.5999999999999999E-2</v>
      </c>
      <c r="I53" s="23">
        <v>1.6E-2</v>
      </c>
      <c r="J53" s="23" t="s">
        <v>8</v>
      </c>
      <c r="K53" s="24">
        <f t="shared" si="1"/>
        <v>1.6E-2</v>
      </c>
      <c r="L53" s="23" t="s">
        <v>46</v>
      </c>
      <c r="M53" s="31"/>
    </row>
    <row r="54" spans="1:13">
      <c r="A54" s="30">
        <v>40320</v>
      </c>
      <c r="B54" s="19">
        <v>0.33680555555555558</v>
      </c>
      <c r="C54" s="20">
        <v>2.4</v>
      </c>
      <c r="D54" s="21">
        <v>8.32</v>
      </c>
      <c r="E54" s="22">
        <v>269</v>
      </c>
      <c r="F54" s="23">
        <v>2.1999999999999999E-2</v>
      </c>
      <c r="G54" s="23" t="s">
        <v>8</v>
      </c>
      <c r="H54" s="24">
        <f t="shared" si="0"/>
        <v>2.1999999999999999E-2</v>
      </c>
      <c r="I54" s="23">
        <v>1.9E-2</v>
      </c>
      <c r="J54" s="23" t="s">
        <v>8</v>
      </c>
      <c r="K54" s="24">
        <f t="shared" si="1"/>
        <v>1.9E-2</v>
      </c>
      <c r="L54" s="23" t="s">
        <v>46</v>
      </c>
      <c r="M54" s="31"/>
    </row>
    <row r="55" spans="1:13">
      <c r="A55" s="30">
        <v>40321</v>
      </c>
      <c r="B55" s="19">
        <v>0.3444444444444445</v>
      </c>
      <c r="C55" s="20">
        <v>4.3</v>
      </c>
      <c r="D55" s="21">
        <v>8.4700000000000006</v>
      </c>
      <c r="E55" s="22">
        <v>275</v>
      </c>
      <c r="F55" s="23">
        <v>2.5999999999999999E-2</v>
      </c>
      <c r="G55" s="23" t="s">
        <v>8</v>
      </c>
      <c r="H55" s="24">
        <f t="shared" si="0"/>
        <v>2.5999999999999999E-2</v>
      </c>
      <c r="I55" s="23">
        <v>1.6E-2</v>
      </c>
      <c r="J55" s="23" t="s">
        <v>8</v>
      </c>
      <c r="K55" s="24">
        <f t="shared" si="1"/>
        <v>1.6E-2</v>
      </c>
      <c r="L55" s="23" t="s">
        <v>46</v>
      </c>
      <c r="M55" s="31"/>
    </row>
    <row r="56" spans="1:13">
      <c r="A56" s="30">
        <v>40322</v>
      </c>
      <c r="B56" s="19">
        <v>0.31458333333333333</v>
      </c>
      <c r="C56" s="20">
        <v>3.8</v>
      </c>
      <c r="D56" s="21">
        <v>7.79</v>
      </c>
      <c r="E56" s="22">
        <v>277</v>
      </c>
      <c r="F56" s="23">
        <v>2.4E-2</v>
      </c>
      <c r="G56" s="23" t="s">
        <v>8</v>
      </c>
      <c r="H56" s="24">
        <f t="shared" si="0"/>
        <v>2.4E-2</v>
      </c>
      <c r="I56" s="23">
        <v>1.7999999999999999E-2</v>
      </c>
      <c r="J56" s="23" t="s">
        <v>8</v>
      </c>
      <c r="K56" s="24">
        <f t="shared" si="1"/>
        <v>1.7999999999999999E-2</v>
      </c>
      <c r="L56" s="23" t="s">
        <v>46</v>
      </c>
      <c r="M56" s="31"/>
    </row>
    <row r="57" spans="1:13">
      <c r="A57" s="30">
        <v>40323</v>
      </c>
      <c r="B57" s="19">
        <v>0.3611111111111111</v>
      </c>
      <c r="C57" s="20">
        <v>5</v>
      </c>
      <c r="D57" s="21">
        <v>8.01</v>
      </c>
      <c r="E57" s="22">
        <v>243</v>
      </c>
      <c r="F57" s="23">
        <v>2.1999999999999999E-2</v>
      </c>
      <c r="G57" s="23" t="s">
        <v>8</v>
      </c>
      <c r="H57" s="24">
        <f t="shared" si="0"/>
        <v>2.1999999999999999E-2</v>
      </c>
      <c r="I57" s="23">
        <v>1.4999999999999999E-2</v>
      </c>
      <c r="J57" s="23" t="s">
        <v>8</v>
      </c>
      <c r="K57" s="24">
        <f t="shared" si="1"/>
        <v>1.4999999999999999E-2</v>
      </c>
      <c r="L57" s="23" t="s">
        <v>46</v>
      </c>
      <c r="M57" s="31"/>
    </row>
    <row r="58" spans="1:13">
      <c r="A58" s="30">
        <v>40324</v>
      </c>
      <c r="B58" s="19">
        <v>0.34652777777777777</v>
      </c>
      <c r="C58" s="20">
        <v>4.5999999999999996</v>
      </c>
      <c r="D58" s="21">
        <v>7.66</v>
      </c>
      <c r="E58" s="22">
        <v>246</v>
      </c>
      <c r="F58" s="23">
        <v>2.4E-2</v>
      </c>
      <c r="G58" s="23" t="s">
        <v>8</v>
      </c>
      <c r="H58" s="24">
        <f t="shared" si="0"/>
        <v>2.4E-2</v>
      </c>
      <c r="I58" s="23">
        <v>1.7999999999999999E-2</v>
      </c>
      <c r="J58" s="23" t="s">
        <v>8</v>
      </c>
      <c r="K58" s="24">
        <f t="shared" si="1"/>
        <v>1.7999999999999999E-2</v>
      </c>
      <c r="L58" s="23" t="s">
        <v>46</v>
      </c>
      <c r="M58" s="31"/>
    </row>
    <row r="59" spans="1:13">
      <c r="A59" s="30">
        <v>40325</v>
      </c>
      <c r="B59" s="19">
        <v>0.37986111111111115</v>
      </c>
      <c r="C59" s="20">
        <v>5.7</v>
      </c>
      <c r="D59" s="21">
        <v>8.1999999999999993</v>
      </c>
      <c r="E59" s="22">
        <v>265</v>
      </c>
      <c r="F59" s="23">
        <v>2.8000000000000001E-2</v>
      </c>
      <c r="G59" s="23" t="s">
        <v>8</v>
      </c>
      <c r="H59" s="24">
        <f t="shared" si="0"/>
        <v>2.8000000000000001E-2</v>
      </c>
      <c r="I59" s="23">
        <v>1.4999999999999999E-2</v>
      </c>
      <c r="J59" s="23" t="s">
        <v>8</v>
      </c>
      <c r="K59" s="24">
        <f t="shared" si="1"/>
        <v>1.4999999999999999E-2</v>
      </c>
      <c r="L59" s="23" t="s">
        <v>46</v>
      </c>
      <c r="M59" s="31"/>
    </row>
    <row r="60" spans="1:13">
      <c r="A60" s="30">
        <v>40337</v>
      </c>
      <c r="B60" s="19">
        <v>0.35833333333333334</v>
      </c>
      <c r="C60" s="20">
        <v>7</v>
      </c>
      <c r="D60" s="21">
        <v>7.93</v>
      </c>
      <c r="E60" s="22">
        <v>380</v>
      </c>
      <c r="F60" s="23">
        <v>0.04</v>
      </c>
      <c r="G60" s="23" t="s">
        <v>8</v>
      </c>
      <c r="H60" s="24">
        <f t="shared" si="0"/>
        <v>0.04</v>
      </c>
      <c r="I60" s="23">
        <v>3.2000000000000001E-2</v>
      </c>
      <c r="J60" s="23" t="s">
        <v>8</v>
      </c>
      <c r="K60" s="24">
        <f t="shared" si="1"/>
        <v>3.2000000000000001E-2</v>
      </c>
      <c r="L60" s="23" t="s">
        <v>46</v>
      </c>
      <c r="M60" s="31"/>
    </row>
    <row r="61" spans="1:13">
      <c r="A61" s="30">
        <v>40344</v>
      </c>
      <c r="B61" s="19">
        <v>0.3756944444444445</v>
      </c>
      <c r="C61" s="20">
        <v>7.2</v>
      </c>
      <c r="D61" s="21">
        <v>7.87</v>
      </c>
      <c r="E61" s="22">
        <v>420</v>
      </c>
      <c r="F61" s="23">
        <v>4.5999999999999999E-2</v>
      </c>
      <c r="G61" s="23" t="s">
        <v>8</v>
      </c>
      <c r="H61" s="24">
        <f t="shared" si="0"/>
        <v>4.5999999999999999E-2</v>
      </c>
      <c r="I61" s="23">
        <v>4.1000000000000002E-2</v>
      </c>
      <c r="J61" s="23" t="s">
        <v>8</v>
      </c>
      <c r="K61" s="24">
        <f t="shared" si="1"/>
        <v>4.1000000000000002E-2</v>
      </c>
      <c r="L61" s="23" t="s">
        <v>46</v>
      </c>
      <c r="M61" s="31"/>
    </row>
    <row r="62" spans="1:13">
      <c r="A62" s="30">
        <v>40351</v>
      </c>
      <c r="B62" s="19">
        <v>0.41388888888888892</v>
      </c>
      <c r="C62" s="20">
        <v>9.6</v>
      </c>
      <c r="D62" s="21">
        <v>7.75</v>
      </c>
      <c r="E62" s="22">
        <v>438</v>
      </c>
      <c r="F62" s="23">
        <v>0.114</v>
      </c>
      <c r="G62" s="23" t="s">
        <v>8</v>
      </c>
      <c r="H62" s="24">
        <f t="shared" si="0"/>
        <v>0.114</v>
      </c>
      <c r="I62" s="23">
        <v>4.5999999999999999E-2</v>
      </c>
      <c r="J62" s="23" t="s">
        <v>8</v>
      </c>
      <c r="K62" s="24">
        <f t="shared" si="1"/>
        <v>4.5999999999999999E-2</v>
      </c>
      <c r="L62" s="23" t="s">
        <v>46</v>
      </c>
      <c r="M62" s="31"/>
    </row>
    <row r="63" spans="1:13">
      <c r="A63" s="30">
        <v>40353</v>
      </c>
      <c r="B63" s="19">
        <v>0.3840277777777778</v>
      </c>
      <c r="C63" s="20">
        <v>9.3000000000000007</v>
      </c>
      <c r="D63" s="21">
        <v>7.81</v>
      </c>
      <c r="E63" s="22">
        <v>457</v>
      </c>
      <c r="F63" s="23">
        <v>4.3999999999999997E-2</v>
      </c>
      <c r="G63" s="23" t="s">
        <v>8</v>
      </c>
      <c r="H63" s="24">
        <f t="shared" si="0"/>
        <v>4.3999999999999997E-2</v>
      </c>
      <c r="I63" s="23">
        <v>6.5000000000000002E-2</v>
      </c>
      <c r="J63" s="23" t="s">
        <v>8</v>
      </c>
      <c r="K63" s="24">
        <f t="shared" si="1"/>
        <v>6.5000000000000002E-2</v>
      </c>
      <c r="L63" s="23" t="s">
        <v>46</v>
      </c>
      <c r="M63" s="31"/>
    </row>
    <row r="64" spans="1:13">
      <c r="A64" s="30">
        <v>40358</v>
      </c>
      <c r="B64" s="19">
        <v>0.40972222222222227</v>
      </c>
      <c r="C64" s="20">
        <v>9.4</v>
      </c>
      <c r="D64" s="21">
        <v>7.35</v>
      </c>
      <c r="E64" s="22">
        <v>501</v>
      </c>
      <c r="F64" s="23">
        <v>4.7E-2</v>
      </c>
      <c r="G64" s="23" t="s">
        <v>8</v>
      </c>
      <c r="H64" s="24">
        <f t="shared" si="0"/>
        <v>4.7E-2</v>
      </c>
      <c r="I64" s="23">
        <v>4.3999999999999997E-2</v>
      </c>
      <c r="J64" s="23" t="s">
        <v>8</v>
      </c>
      <c r="K64" s="24">
        <f t="shared" si="1"/>
        <v>4.3999999999999997E-2</v>
      </c>
      <c r="L64" s="23" t="s">
        <v>46</v>
      </c>
      <c r="M64" s="31"/>
    </row>
    <row r="65" spans="1:13">
      <c r="A65" s="30">
        <v>40365</v>
      </c>
      <c r="B65" s="19">
        <v>0.41388888888888892</v>
      </c>
      <c r="C65" s="20">
        <v>9.9</v>
      </c>
      <c r="D65" s="21">
        <v>8.01</v>
      </c>
      <c r="E65" s="22">
        <v>395</v>
      </c>
      <c r="F65" s="23">
        <v>4.8000000000000001E-2</v>
      </c>
      <c r="G65" s="23" t="s">
        <v>8</v>
      </c>
      <c r="H65" s="24">
        <f t="shared" si="0"/>
        <v>4.8000000000000001E-2</v>
      </c>
      <c r="I65" s="23">
        <v>2.1999999999999999E-2</v>
      </c>
      <c r="J65" s="23" t="s">
        <v>8</v>
      </c>
      <c r="K65" s="24">
        <f t="shared" si="1"/>
        <v>2.1999999999999999E-2</v>
      </c>
      <c r="L65" s="23" t="s">
        <v>46</v>
      </c>
      <c r="M65" s="31"/>
    </row>
    <row r="66" spans="1:13">
      <c r="A66" s="30">
        <v>40372</v>
      </c>
      <c r="B66" s="19">
        <v>0.36458333333333331</v>
      </c>
      <c r="C66" s="20">
        <v>9.4</v>
      </c>
      <c r="D66" s="21">
        <v>8.19</v>
      </c>
      <c r="E66" s="22">
        <v>456</v>
      </c>
      <c r="F66" s="23">
        <v>0.04</v>
      </c>
      <c r="G66" s="23" t="s">
        <v>8</v>
      </c>
      <c r="H66" s="24">
        <f t="shared" si="0"/>
        <v>0.04</v>
      </c>
      <c r="I66" s="23">
        <v>3.1E-2</v>
      </c>
      <c r="J66" s="23" t="s">
        <v>8</v>
      </c>
      <c r="K66" s="24">
        <f t="shared" si="1"/>
        <v>3.1E-2</v>
      </c>
      <c r="L66" s="23" t="s">
        <v>46</v>
      </c>
      <c r="M66" s="31"/>
    </row>
    <row r="67" spans="1:13">
      <c r="A67" s="30">
        <v>40379</v>
      </c>
      <c r="B67" s="19">
        <v>0.42222222222222222</v>
      </c>
      <c r="C67" s="20">
        <v>11.8</v>
      </c>
      <c r="D67" s="21">
        <v>8.0399999999999991</v>
      </c>
      <c r="E67" s="22">
        <v>563</v>
      </c>
      <c r="F67" s="23">
        <v>4.5999999999999999E-2</v>
      </c>
      <c r="G67" s="23" t="s">
        <v>8</v>
      </c>
      <c r="H67" s="24">
        <f t="shared" si="0"/>
        <v>4.5999999999999999E-2</v>
      </c>
      <c r="I67" s="23">
        <v>4.2000000000000003E-2</v>
      </c>
      <c r="J67" s="23" t="s">
        <v>8</v>
      </c>
      <c r="K67" s="24">
        <f t="shared" si="1"/>
        <v>4.2000000000000003E-2</v>
      </c>
      <c r="L67" s="23" t="s">
        <v>46</v>
      </c>
      <c r="M67" s="31"/>
    </row>
    <row r="68" spans="1:13">
      <c r="A68" s="30">
        <v>40386</v>
      </c>
      <c r="B68" s="19">
        <v>0.3756944444444445</v>
      </c>
      <c r="C68" s="20">
        <v>10.199999999999999</v>
      </c>
      <c r="D68" s="21">
        <v>8.11</v>
      </c>
      <c r="E68" s="22">
        <v>606</v>
      </c>
      <c r="F68" s="23">
        <v>6.3E-2</v>
      </c>
      <c r="G68" s="23" t="s">
        <v>8</v>
      </c>
      <c r="H68" s="24">
        <f t="shared" si="0"/>
        <v>6.3E-2</v>
      </c>
      <c r="I68" s="23">
        <v>5.3999999999999999E-2</v>
      </c>
      <c r="J68" s="23" t="s">
        <v>8</v>
      </c>
      <c r="K68" s="24">
        <f t="shared" si="1"/>
        <v>5.3999999999999999E-2</v>
      </c>
      <c r="L68" s="23" t="s">
        <v>46</v>
      </c>
      <c r="M68" s="31"/>
    </row>
    <row r="69" spans="1:13">
      <c r="A69" s="30">
        <v>40400</v>
      </c>
      <c r="B69" s="19">
        <v>0.37222222222222223</v>
      </c>
      <c r="C69" s="20">
        <v>9.8000000000000007</v>
      </c>
      <c r="D69" s="21">
        <v>7.92</v>
      </c>
      <c r="E69" s="22">
        <v>658</v>
      </c>
      <c r="F69" s="23">
        <v>5.3999999999999999E-2</v>
      </c>
      <c r="G69" s="23" t="s">
        <v>8</v>
      </c>
      <c r="H69" s="24">
        <f t="shared" si="0"/>
        <v>5.3999999999999999E-2</v>
      </c>
      <c r="I69" s="23">
        <v>3.6999999999999998E-2</v>
      </c>
      <c r="J69" s="23" t="s">
        <v>8</v>
      </c>
      <c r="K69" s="24">
        <f t="shared" si="1"/>
        <v>3.6999999999999998E-2</v>
      </c>
      <c r="L69" s="23" t="s">
        <v>46</v>
      </c>
      <c r="M69" s="31"/>
    </row>
    <row r="70" spans="1:13">
      <c r="A70" s="30">
        <v>40407</v>
      </c>
      <c r="B70" s="19">
        <v>0.36805555555555558</v>
      </c>
      <c r="C70" s="20">
        <v>11.5</v>
      </c>
      <c r="D70" s="21">
        <v>7.92</v>
      </c>
      <c r="E70" s="22">
        <v>614</v>
      </c>
      <c r="F70" s="23">
        <v>5.0999999999999997E-2</v>
      </c>
      <c r="G70" s="23" t="s">
        <v>8</v>
      </c>
      <c r="H70" s="24">
        <f t="shared" si="0"/>
        <v>5.0999999999999997E-2</v>
      </c>
      <c r="I70" s="23">
        <v>4.2999999999999997E-2</v>
      </c>
      <c r="J70" s="23" t="s">
        <v>8</v>
      </c>
      <c r="K70" s="24">
        <f t="shared" si="1"/>
        <v>4.2999999999999997E-2</v>
      </c>
      <c r="L70" s="23" t="s">
        <v>46</v>
      </c>
      <c r="M70" s="31"/>
    </row>
    <row r="71" spans="1:13">
      <c r="A71" s="30">
        <v>40414</v>
      </c>
      <c r="B71" s="19">
        <v>0.3611111111111111</v>
      </c>
      <c r="C71" s="20">
        <v>8</v>
      </c>
      <c r="D71" s="21">
        <v>8.67</v>
      </c>
      <c r="E71" s="22">
        <v>423</v>
      </c>
      <c r="F71" s="23">
        <v>3.6999999999999998E-2</v>
      </c>
      <c r="G71" s="23" t="s">
        <v>8</v>
      </c>
      <c r="H71" s="24">
        <f t="shared" si="0"/>
        <v>3.6999999999999998E-2</v>
      </c>
      <c r="I71" s="23">
        <v>2.5999999999999999E-2</v>
      </c>
      <c r="J71" s="23" t="s">
        <v>8</v>
      </c>
      <c r="K71" s="24">
        <f t="shared" si="1"/>
        <v>2.5999999999999999E-2</v>
      </c>
      <c r="L71" s="23" t="s">
        <v>46</v>
      </c>
      <c r="M71" s="31"/>
    </row>
    <row r="72" spans="1:13">
      <c r="A72" s="30">
        <v>40421</v>
      </c>
      <c r="B72" s="19">
        <v>0.59027777777777779</v>
      </c>
      <c r="C72" s="20">
        <v>10.9</v>
      </c>
      <c r="D72" s="21">
        <v>7.96</v>
      </c>
      <c r="E72" s="22">
        <v>650</v>
      </c>
      <c r="F72" s="23">
        <v>4.5999999999999999E-2</v>
      </c>
      <c r="G72" s="23" t="s">
        <v>8</v>
      </c>
      <c r="H72" s="24">
        <f t="shared" si="0"/>
        <v>4.5999999999999999E-2</v>
      </c>
      <c r="I72" s="23" t="s">
        <v>8</v>
      </c>
      <c r="J72" s="23" t="s">
        <v>8</v>
      </c>
      <c r="K72" s="24"/>
      <c r="L72" s="23" t="s">
        <v>61</v>
      </c>
      <c r="M72" s="31"/>
    </row>
    <row r="73" spans="1:13">
      <c r="A73" s="30">
        <v>40428</v>
      </c>
      <c r="B73" s="19">
        <v>0.39583333333333331</v>
      </c>
      <c r="C73" s="20">
        <v>4.5</v>
      </c>
      <c r="D73" s="21">
        <v>8.27</v>
      </c>
      <c r="E73" s="22">
        <v>532</v>
      </c>
      <c r="F73" s="23">
        <v>0.10100000000000001</v>
      </c>
      <c r="G73" s="23" t="s">
        <v>8</v>
      </c>
      <c r="H73" s="24">
        <f t="shared" si="0"/>
        <v>0.10100000000000001</v>
      </c>
      <c r="I73" s="23">
        <v>3.2000000000000001E-2</v>
      </c>
      <c r="J73" s="23" t="s">
        <v>8</v>
      </c>
      <c r="K73" s="24">
        <f t="shared" ref="K73:K92" si="2">AVERAGE(I73:J73)</f>
        <v>3.2000000000000001E-2</v>
      </c>
      <c r="L73" s="23" t="s">
        <v>61</v>
      </c>
      <c r="M73" s="31"/>
    </row>
    <row r="74" spans="1:13">
      <c r="A74" s="30">
        <v>40499</v>
      </c>
      <c r="B74" s="19">
        <v>0.51388888888888895</v>
      </c>
      <c r="C74" s="20">
        <v>0.1</v>
      </c>
      <c r="D74" s="21">
        <v>7.61</v>
      </c>
      <c r="E74" s="22">
        <v>510</v>
      </c>
      <c r="F74" s="23">
        <v>0.113</v>
      </c>
      <c r="G74" s="23" t="s">
        <v>8</v>
      </c>
      <c r="H74" s="24">
        <f t="shared" si="0"/>
        <v>0.113</v>
      </c>
      <c r="I74" s="23">
        <v>0.10299999999999999</v>
      </c>
      <c r="J74" s="23" t="s">
        <v>8</v>
      </c>
      <c r="K74" s="24">
        <f t="shared" si="2"/>
        <v>0.10299999999999999</v>
      </c>
      <c r="L74" s="23" t="s">
        <v>46</v>
      </c>
      <c r="M74" s="31"/>
    </row>
    <row r="75" spans="1:13">
      <c r="A75" s="30">
        <v>40499</v>
      </c>
      <c r="B75" s="19">
        <v>0.63611111111111118</v>
      </c>
      <c r="C75" s="20">
        <v>0.1</v>
      </c>
      <c r="D75" s="21">
        <v>7.66</v>
      </c>
      <c r="E75" s="22">
        <v>530</v>
      </c>
      <c r="F75" s="23">
        <v>0.11700000000000001</v>
      </c>
      <c r="G75" s="23" t="s">
        <v>8</v>
      </c>
      <c r="H75" s="24">
        <f t="shared" si="0"/>
        <v>0.11700000000000001</v>
      </c>
      <c r="I75" s="23">
        <v>0.10100000000000001</v>
      </c>
      <c r="J75" s="23" t="s">
        <v>8</v>
      </c>
      <c r="K75" s="24">
        <f t="shared" si="2"/>
        <v>0.10100000000000001</v>
      </c>
      <c r="L75" s="23" t="s">
        <v>46</v>
      </c>
      <c r="M75" s="31"/>
    </row>
    <row r="76" spans="1:13" ht="12.75" thickBot="1">
      <c r="A76" s="34">
        <v>40499</v>
      </c>
      <c r="B76" s="35">
        <v>0.69444444444444453</v>
      </c>
      <c r="C76" s="36"/>
      <c r="D76" s="37"/>
      <c r="E76" s="38"/>
      <c r="F76" s="39">
        <v>0.11799999999999999</v>
      </c>
      <c r="G76" s="39" t="s">
        <v>8</v>
      </c>
      <c r="H76" s="40">
        <f t="shared" si="0"/>
        <v>0.11799999999999999</v>
      </c>
      <c r="I76" s="39">
        <v>0.1</v>
      </c>
      <c r="J76" s="39" t="s">
        <v>8</v>
      </c>
      <c r="K76" s="40">
        <f t="shared" si="2"/>
        <v>0.1</v>
      </c>
      <c r="L76" s="39" t="s">
        <v>46</v>
      </c>
      <c r="M76" s="41" t="s">
        <v>75</v>
      </c>
    </row>
    <row r="77" spans="1:13" ht="12.75" thickTop="1">
      <c r="A77" s="42">
        <v>40499</v>
      </c>
      <c r="B77" s="25">
        <v>0.69444444444444453</v>
      </c>
      <c r="C77" s="26"/>
      <c r="D77" s="43"/>
      <c r="E77" s="27"/>
      <c r="F77" s="28">
        <v>0.11899999999999999</v>
      </c>
      <c r="G77" s="28" t="s">
        <v>8</v>
      </c>
      <c r="H77" s="29">
        <f t="shared" si="0"/>
        <v>0.11899999999999999</v>
      </c>
      <c r="I77" s="28">
        <v>0.107</v>
      </c>
      <c r="J77" s="28" t="s">
        <v>8</v>
      </c>
      <c r="K77" s="29">
        <f t="shared" si="2"/>
        <v>0.107</v>
      </c>
      <c r="L77" s="28" t="s">
        <v>46</v>
      </c>
      <c r="M77" s="44" t="s">
        <v>94</v>
      </c>
    </row>
    <row r="78" spans="1:13">
      <c r="A78" s="30">
        <v>40500</v>
      </c>
      <c r="B78" s="19">
        <v>0.4375</v>
      </c>
      <c r="C78" s="20">
        <v>1.5</v>
      </c>
      <c r="D78" s="21">
        <v>7.75</v>
      </c>
      <c r="E78" s="22">
        <v>1010</v>
      </c>
      <c r="F78" s="23">
        <v>0.11</v>
      </c>
      <c r="G78" s="23" t="s">
        <v>8</v>
      </c>
      <c r="H78" s="24">
        <f t="shared" ref="H78:H89" si="3">AVERAGE(F78:G78)</f>
        <v>0.11</v>
      </c>
      <c r="I78" s="23">
        <v>9.4E-2</v>
      </c>
      <c r="J78" s="23" t="s">
        <v>8</v>
      </c>
      <c r="K78" s="24">
        <f t="shared" si="2"/>
        <v>9.4E-2</v>
      </c>
      <c r="L78" s="23" t="s">
        <v>46</v>
      </c>
      <c r="M78" s="31"/>
    </row>
    <row r="79" spans="1:13">
      <c r="A79" s="30">
        <v>40501</v>
      </c>
      <c r="B79" s="19">
        <v>0.47569444444444442</v>
      </c>
      <c r="C79" s="20">
        <v>0.1</v>
      </c>
      <c r="D79" s="21">
        <v>7.4</v>
      </c>
      <c r="E79" s="22">
        <v>1088</v>
      </c>
      <c r="F79" s="23">
        <v>0.109</v>
      </c>
      <c r="G79" s="23">
        <v>0.109</v>
      </c>
      <c r="H79" s="24">
        <f t="shared" si="3"/>
        <v>0.109</v>
      </c>
      <c r="I79" s="23">
        <v>0.107</v>
      </c>
      <c r="J79" s="23" t="s">
        <v>8</v>
      </c>
      <c r="K79" s="24">
        <f t="shared" si="2"/>
        <v>0.107</v>
      </c>
      <c r="L79" s="23" t="s">
        <v>46</v>
      </c>
      <c r="M79" s="31"/>
    </row>
    <row r="80" spans="1:13">
      <c r="A80" s="30">
        <v>40502</v>
      </c>
      <c r="B80" s="19">
        <v>0.41666666666666669</v>
      </c>
      <c r="C80" s="20">
        <v>1</v>
      </c>
      <c r="D80" s="21">
        <v>7.31</v>
      </c>
      <c r="E80" s="22">
        <v>1110</v>
      </c>
      <c r="F80" s="23">
        <v>0.109</v>
      </c>
      <c r="G80" s="23" t="s">
        <v>8</v>
      </c>
      <c r="H80" s="24">
        <f t="shared" si="3"/>
        <v>0.109</v>
      </c>
      <c r="I80" s="23">
        <v>0.105</v>
      </c>
      <c r="J80" s="23" t="s">
        <v>8</v>
      </c>
      <c r="K80" s="24">
        <f t="shared" si="2"/>
        <v>0.105</v>
      </c>
      <c r="L80" s="23" t="s">
        <v>46</v>
      </c>
      <c r="M80" s="31"/>
    </row>
    <row r="81" spans="1:13">
      <c r="A81" s="30">
        <v>40503</v>
      </c>
      <c r="B81" s="19">
        <v>0.41666666666666669</v>
      </c>
      <c r="C81" s="20">
        <v>0.3</v>
      </c>
      <c r="D81" s="21">
        <v>7.1</v>
      </c>
      <c r="E81" s="22">
        <v>1060</v>
      </c>
      <c r="F81" s="23">
        <v>0.104</v>
      </c>
      <c r="G81" s="23" t="s">
        <v>8</v>
      </c>
      <c r="H81" s="24">
        <f t="shared" si="3"/>
        <v>0.104</v>
      </c>
      <c r="I81" s="23">
        <v>0.105</v>
      </c>
      <c r="J81" s="23" t="s">
        <v>8</v>
      </c>
      <c r="K81" s="24">
        <f t="shared" si="2"/>
        <v>0.105</v>
      </c>
      <c r="L81" s="23" t="s">
        <v>46</v>
      </c>
      <c r="M81" s="31"/>
    </row>
    <row r="82" spans="1:13">
      <c r="A82" s="30">
        <v>40504</v>
      </c>
      <c r="B82" s="19">
        <v>0.41319444444444442</v>
      </c>
      <c r="C82" s="20" t="s">
        <v>76</v>
      </c>
      <c r="D82" s="21">
        <v>7.8</v>
      </c>
      <c r="E82" s="22">
        <v>1051</v>
      </c>
      <c r="F82" s="23">
        <v>0.104</v>
      </c>
      <c r="G82" s="23" t="s">
        <v>8</v>
      </c>
      <c r="H82" s="24">
        <f t="shared" si="3"/>
        <v>0.104</v>
      </c>
      <c r="I82" s="23">
        <v>8.8999999999999996E-2</v>
      </c>
      <c r="J82" s="23" t="s">
        <v>8</v>
      </c>
      <c r="K82" s="24">
        <f t="shared" si="2"/>
        <v>8.8999999999999996E-2</v>
      </c>
      <c r="L82" s="23" t="s">
        <v>46</v>
      </c>
      <c r="M82" s="31"/>
    </row>
    <row r="83" spans="1:13">
      <c r="A83" s="30">
        <v>40505</v>
      </c>
      <c r="B83" s="19">
        <v>0.42222222222222222</v>
      </c>
      <c r="C83" s="20">
        <v>0.8</v>
      </c>
      <c r="D83" s="21">
        <v>7.48</v>
      </c>
      <c r="E83" s="22">
        <v>1097</v>
      </c>
      <c r="F83" s="23">
        <v>0.10100000000000001</v>
      </c>
      <c r="G83" s="23" t="s">
        <v>8</v>
      </c>
      <c r="H83" s="24">
        <f t="shared" si="3"/>
        <v>0.10100000000000001</v>
      </c>
      <c r="I83" s="23">
        <v>9.6000000000000002E-2</v>
      </c>
      <c r="J83" s="23" t="s">
        <v>8</v>
      </c>
      <c r="K83" s="24">
        <f t="shared" si="2"/>
        <v>9.6000000000000002E-2</v>
      </c>
      <c r="L83" s="23" t="s">
        <v>46</v>
      </c>
      <c r="M83" s="31"/>
    </row>
    <row r="84" spans="1:13">
      <c r="A84" s="30">
        <v>40506</v>
      </c>
      <c r="B84" s="19">
        <v>0.38819444444444445</v>
      </c>
      <c r="C84" s="20">
        <v>0.9</v>
      </c>
      <c r="D84" s="21">
        <v>7.48</v>
      </c>
      <c r="E84" s="22">
        <v>1046</v>
      </c>
      <c r="F84" s="23">
        <v>9.9000000000000005E-2</v>
      </c>
      <c r="G84" s="23" t="s">
        <v>8</v>
      </c>
      <c r="H84" s="24">
        <f t="shared" si="3"/>
        <v>9.9000000000000005E-2</v>
      </c>
      <c r="I84" s="23">
        <v>9.8000000000000004E-2</v>
      </c>
      <c r="J84" s="23" t="s">
        <v>8</v>
      </c>
      <c r="K84" s="24">
        <f t="shared" si="2"/>
        <v>9.8000000000000004E-2</v>
      </c>
      <c r="L84" s="23" t="s">
        <v>46</v>
      </c>
      <c r="M84" s="31"/>
    </row>
    <row r="85" spans="1:13">
      <c r="A85" s="30">
        <v>40506</v>
      </c>
      <c r="B85" s="19">
        <v>0.70972222222222225</v>
      </c>
      <c r="C85" s="20">
        <v>1</v>
      </c>
      <c r="D85" s="21">
        <v>7.55</v>
      </c>
      <c r="E85" s="22">
        <v>1077</v>
      </c>
      <c r="F85" s="23">
        <v>0.1</v>
      </c>
      <c r="G85" s="23" t="s">
        <v>8</v>
      </c>
      <c r="H85" s="24">
        <f t="shared" si="3"/>
        <v>0.1</v>
      </c>
      <c r="I85" s="23">
        <v>9.1999999999999998E-2</v>
      </c>
      <c r="J85" s="23" t="s">
        <v>8</v>
      </c>
      <c r="K85" s="24">
        <f t="shared" si="2"/>
        <v>9.1999999999999998E-2</v>
      </c>
      <c r="L85" s="23" t="s">
        <v>46</v>
      </c>
      <c r="M85" s="31"/>
    </row>
    <row r="86" spans="1:13">
      <c r="A86" s="30">
        <v>40507</v>
      </c>
      <c r="B86" s="19">
        <v>0.42083333333333334</v>
      </c>
      <c r="C86" s="20">
        <v>1.1000000000000001</v>
      </c>
      <c r="D86" s="21">
        <v>8.14</v>
      </c>
      <c r="E86" s="22">
        <v>997</v>
      </c>
      <c r="F86" s="23">
        <v>0.10100000000000001</v>
      </c>
      <c r="G86" s="23" t="s">
        <v>8</v>
      </c>
      <c r="H86" s="24">
        <f t="shared" si="3"/>
        <v>0.10100000000000001</v>
      </c>
      <c r="I86" s="23">
        <v>9.5000000000000001E-2</v>
      </c>
      <c r="J86" s="23" t="s">
        <v>8</v>
      </c>
      <c r="K86" s="24">
        <f t="shared" si="2"/>
        <v>9.5000000000000001E-2</v>
      </c>
      <c r="L86" s="23" t="s">
        <v>46</v>
      </c>
      <c r="M86" s="31"/>
    </row>
    <row r="87" spans="1:13">
      <c r="A87" s="30">
        <v>40507</v>
      </c>
      <c r="B87" s="19">
        <v>0.68055555555555547</v>
      </c>
      <c r="C87" s="20">
        <v>0.9</v>
      </c>
      <c r="D87" s="21">
        <v>8.2100000000000009</v>
      </c>
      <c r="E87" s="22">
        <v>1008</v>
      </c>
      <c r="F87" s="23">
        <v>9.1999999999999998E-2</v>
      </c>
      <c r="G87" s="23" t="s">
        <v>8</v>
      </c>
      <c r="H87" s="24">
        <f t="shared" si="3"/>
        <v>9.1999999999999998E-2</v>
      </c>
      <c r="I87" s="23">
        <v>9.0999999999999998E-2</v>
      </c>
      <c r="J87" s="23" t="s">
        <v>8</v>
      </c>
      <c r="K87" s="24">
        <f t="shared" si="2"/>
        <v>9.0999999999999998E-2</v>
      </c>
      <c r="L87" s="23" t="s">
        <v>46</v>
      </c>
      <c r="M87" s="31"/>
    </row>
    <row r="88" spans="1:13">
      <c r="A88" s="30">
        <v>40508</v>
      </c>
      <c r="B88" s="19">
        <v>0.4201388888888889</v>
      </c>
      <c r="C88" s="20">
        <v>1</v>
      </c>
      <c r="D88" s="21">
        <v>6.98</v>
      </c>
      <c r="E88" s="22">
        <v>1008</v>
      </c>
      <c r="F88" s="23">
        <v>8.7999999999999995E-2</v>
      </c>
      <c r="G88" s="23" t="s">
        <v>8</v>
      </c>
      <c r="H88" s="24">
        <f t="shared" si="3"/>
        <v>8.7999999999999995E-2</v>
      </c>
      <c r="I88" s="23">
        <v>8.7999999999999995E-2</v>
      </c>
      <c r="J88" s="23" t="s">
        <v>8</v>
      </c>
      <c r="K88" s="24">
        <f t="shared" si="2"/>
        <v>8.7999999999999995E-2</v>
      </c>
      <c r="L88" s="23" t="s">
        <v>46</v>
      </c>
      <c r="M88" s="31"/>
    </row>
    <row r="89" spans="1:13">
      <c r="A89" s="30">
        <v>40508</v>
      </c>
      <c r="B89" s="19">
        <v>0.71527777777777779</v>
      </c>
      <c r="C89" s="20">
        <v>1.4</v>
      </c>
      <c r="D89" s="21">
        <v>7.33</v>
      </c>
      <c r="E89" s="22">
        <v>994</v>
      </c>
      <c r="F89" s="23">
        <v>9.2999999999999999E-2</v>
      </c>
      <c r="G89" s="23" t="s">
        <v>8</v>
      </c>
      <c r="H89" s="24">
        <f t="shared" si="3"/>
        <v>9.2999999999999999E-2</v>
      </c>
      <c r="I89" s="23">
        <v>9.0999999999999998E-2</v>
      </c>
      <c r="J89" s="23" t="s">
        <v>8</v>
      </c>
      <c r="K89" s="24">
        <f t="shared" si="2"/>
        <v>9.0999999999999998E-2</v>
      </c>
      <c r="L89" s="23" t="s">
        <v>46</v>
      </c>
      <c r="M89" s="31"/>
    </row>
    <row r="90" spans="1:13">
      <c r="A90" s="30">
        <v>40509</v>
      </c>
      <c r="B90" s="19">
        <v>0.37152777777777773</v>
      </c>
      <c r="C90" s="20">
        <v>0.4</v>
      </c>
      <c r="D90" s="21">
        <v>7.47</v>
      </c>
      <c r="E90" s="22">
        <v>1022</v>
      </c>
      <c r="F90" s="23">
        <v>8.6999999999999994E-2</v>
      </c>
      <c r="G90" s="23" t="s">
        <v>8</v>
      </c>
      <c r="H90" s="24">
        <f t="shared" ref="H90:H100" si="4">AVERAGE(F90:G90)</f>
        <v>8.6999999999999994E-2</v>
      </c>
      <c r="I90" s="23">
        <v>7.8E-2</v>
      </c>
      <c r="J90" s="23" t="s">
        <v>8</v>
      </c>
      <c r="K90" s="24">
        <f t="shared" si="2"/>
        <v>7.8E-2</v>
      </c>
      <c r="L90" s="23" t="s">
        <v>46</v>
      </c>
      <c r="M90" s="31"/>
    </row>
    <row r="91" spans="1:13">
      <c r="A91" s="30">
        <v>40509</v>
      </c>
      <c r="B91" s="19">
        <v>0.74652777777777779</v>
      </c>
      <c r="C91" s="20">
        <v>0.9</v>
      </c>
      <c r="D91" s="21">
        <v>7.39</v>
      </c>
      <c r="E91" s="22">
        <v>971</v>
      </c>
      <c r="F91" s="23">
        <v>8.8999999999999996E-2</v>
      </c>
      <c r="G91" s="23" t="s">
        <v>8</v>
      </c>
      <c r="H91" s="24">
        <f t="shared" si="4"/>
        <v>8.8999999999999996E-2</v>
      </c>
      <c r="I91" s="23">
        <v>8.5999999999999993E-2</v>
      </c>
      <c r="J91" s="23" t="s">
        <v>8</v>
      </c>
      <c r="K91" s="24">
        <f t="shared" si="2"/>
        <v>8.5999999999999993E-2</v>
      </c>
      <c r="L91" s="23" t="s">
        <v>46</v>
      </c>
      <c r="M91" s="31"/>
    </row>
    <row r="92" spans="1:13">
      <c r="A92" s="30">
        <v>40510</v>
      </c>
      <c r="B92" s="19">
        <v>0.35555555555555557</v>
      </c>
      <c r="C92" s="20">
        <v>0.1</v>
      </c>
      <c r="D92" s="21">
        <v>7.47</v>
      </c>
      <c r="E92" s="22">
        <v>982</v>
      </c>
      <c r="F92" s="23">
        <v>8.7999999999999995E-2</v>
      </c>
      <c r="G92" s="23" t="s">
        <v>8</v>
      </c>
      <c r="H92" s="24">
        <f t="shared" si="4"/>
        <v>8.7999999999999995E-2</v>
      </c>
      <c r="I92" s="23">
        <v>8.5999999999999993E-2</v>
      </c>
      <c r="J92" s="23" t="s">
        <v>8</v>
      </c>
      <c r="K92" s="24">
        <f t="shared" si="2"/>
        <v>8.5999999999999993E-2</v>
      </c>
      <c r="L92" s="23" t="s">
        <v>46</v>
      </c>
      <c r="M92" s="31"/>
    </row>
    <row r="93" spans="1:13">
      <c r="A93" s="30">
        <v>40510</v>
      </c>
      <c r="B93" s="19">
        <v>0.66666666666666663</v>
      </c>
      <c r="C93" s="20">
        <v>0.8</v>
      </c>
      <c r="D93" s="21">
        <v>7.49</v>
      </c>
      <c r="E93" s="22">
        <v>949</v>
      </c>
      <c r="F93" s="23">
        <v>8.5999999999999993E-2</v>
      </c>
      <c r="G93" s="23" t="s">
        <v>8</v>
      </c>
      <c r="H93" s="24">
        <f t="shared" si="4"/>
        <v>8.5999999999999993E-2</v>
      </c>
      <c r="I93" s="23">
        <v>8.1000000000000003E-2</v>
      </c>
      <c r="J93" s="23" t="s">
        <v>8</v>
      </c>
      <c r="K93" s="24">
        <f t="shared" ref="K93:K100" si="5">AVERAGE(I93:J93)</f>
        <v>8.1000000000000003E-2</v>
      </c>
      <c r="L93" s="23" t="s">
        <v>46</v>
      </c>
      <c r="M93" s="31"/>
    </row>
    <row r="94" spans="1:13">
      <c r="A94" s="30">
        <v>40511</v>
      </c>
      <c r="B94" s="19">
        <v>0.41041666666666665</v>
      </c>
      <c r="C94" s="20">
        <v>0.9</v>
      </c>
      <c r="D94" s="21">
        <v>7.57</v>
      </c>
      <c r="E94" s="22">
        <v>995</v>
      </c>
      <c r="F94" s="23">
        <v>9.0999999999999998E-2</v>
      </c>
      <c r="G94" s="23" t="s">
        <v>8</v>
      </c>
      <c r="H94" s="24">
        <f t="shared" si="4"/>
        <v>9.0999999999999998E-2</v>
      </c>
      <c r="I94" s="23">
        <v>8.5999999999999993E-2</v>
      </c>
      <c r="J94" s="23" t="s">
        <v>8</v>
      </c>
      <c r="K94" s="24">
        <f t="shared" si="5"/>
        <v>8.5999999999999993E-2</v>
      </c>
      <c r="L94" s="23" t="s">
        <v>46</v>
      </c>
      <c r="M94" s="31"/>
    </row>
    <row r="95" spans="1:13">
      <c r="A95" s="30">
        <v>40511</v>
      </c>
      <c r="B95" s="19">
        <v>0.63124999999999998</v>
      </c>
      <c r="C95" s="20">
        <v>0.7</v>
      </c>
      <c r="D95" s="21">
        <v>7.39</v>
      </c>
      <c r="E95" s="22">
        <v>971</v>
      </c>
      <c r="F95" s="23">
        <v>8.8999999999999996E-2</v>
      </c>
      <c r="G95" s="23" t="s">
        <v>8</v>
      </c>
      <c r="H95" s="24">
        <f t="shared" si="4"/>
        <v>8.8999999999999996E-2</v>
      </c>
      <c r="I95" s="23">
        <v>8.5000000000000006E-2</v>
      </c>
      <c r="J95" s="23" t="s">
        <v>8</v>
      </c>
      <c r="K95" s="24">
        <f t="shared" si="5"/>
        <v>8.5000000000000006E-2</v>
      </c>
      <c r="L95" s="23" t="s">
        <v>46</v>
      </c>
      <c r="M95" s="31"/>
    </row>
    <row r="96" spans="1:13">
      <c r="A96" s="30">
        <v>40512</v>
      </c>
      <c r="B96" s="19">
        <v>0.50138888888888888</v>
      </c>
      <c r="C96" s="20">
        <v>0.5</v>
      </c>
      <c r="D96" s="21">
        <v>7.71</v>
      </c>
      <c r="E96" s="22">
        <v>988</v>
      </c>
      <c r="F96" s="23">
        <v>8.8999999999999996E-2</v>
      </c>
      <c r="G96" s="23" t="s">
        <v>8</v>
      </c>
      <c r="H96" s="24">
        <f t="shared" si="4"/>
        <v>8.8999999999999996E-2</v>
      </c>
      <c r="I96" s="23">
        <v>8.3000000000000004E-2</v>
      </c>
      <c r="J96" s="23" t="s">
        <v>8</v>
      </c>
      <c r="K96" s="24">
        <f t="shared" si="5"/>
        <v>8.3000000000000004E-2</v>
      </c>
      <c r="L96" s="23" t="s">
        <v>46</v>
      </c>
      <c r="M96" s="31"/>
    </row>
    <row r="97" spans="1:13">
      <c r="A97" s="30">
        <v>40512</v>
      </c>
      <c r="B97" s="19">
        <v>0.64097222222222217</v>
      </c>
      <c r="C97" s="20">
        <v>1.1000000000000001</v>
      </c>
      <c r="D97" s="21">
        <v>7.61</v>
      </c>
      <c r="E97" s="22">
        <v>988</v>
      </c>
      <c r="F97" s="23">
        <v>0.09</v>
      </c>
      <c r="G97" s="23" t="s">
        <v>8</v>
      </c>
      <c r="H97" s="24">
        <f t="shared" si="4"/>
        <v>0.09</v>
      </c>
      <c r="I97" s="23">
        <v>0.08</v>
      </c>
      <c r="J97" s="23" t="s">
        <v>8</v>
      </c>
      <c r="K97" s="24">
        <f t="shared" si="5"/>
        <v>0.08</v>
      </c>
      <c r="L97" s="23" t="s">
        <v>46</v>
      </c>
      <c r="M97" s="31"/>
    </row>
    <row r="98" spans="1:13">
      <c r="A98" s="30">
        <v>40513</v>
      </c>
      <c r="B98" s="19">
        <v>0.35902777777777778</v>
      </c>
      <c r="C98" s="20" t="s">
        <v>77</v>
      </c>
      <c r="D98" s="21">
        <v>7.67</v>
      </c>
      <c r="E98" s="22">
        <v>1000</v>
      </c>
      <c r="F98" s="23">
        <v>8.5000000000000006E-2</v>
      </c>
      <c r="G98" s="23" t="s">
        <v>8</v>
      </c>
      <c r="H98" s="24">
        <f t="shared" si="4"/>
        <v>8.5000000000000006E-2</v>
      </c>
      <c r="I98" s="23">
        <v>8.4000000000000005E-2</v>
      </c>
      <c r="J98" s="23" t="s">
        <v>8</v>
      </c>
      <c r="K98" s="24">
        <f t="shared" si="5"/>
        <v>8.4000000000000005E-2</v>
      </c>
      <c r="L98" s="23" t="s">
        <v>46</v>
      </c>
      <c r="M98" s="31"/>
    </row>
    <row r="99" spans="1:13">
      <c r="A99" s="30">
        <v>40513</v>
      </c>
      <c r="B99" s="19">
        <v>0.64236111111111105</v>
      </c>
      <c r="C99" s="20">
        <v>0.5</v>
      </c>
      <c r="D99" s="21">
        <v>7.62</v>
      </c>
      <c r="E99" s="22">
        <v>970</v>
      </c>
      <c r="F99" s="23">
        <v>8.3000000000000004E-2</v>
      </c>
      <c r="G99" s="23" t="s">
        <v>8</v>
      </c>
      <c r="H99" s="24">
        <f t="shared" si="4"/>
        <v>8.3000000000000004E-2</v>
      </c>
      <c r="I99" s="23">
        <v>8.2000000000000003E-2</v>
      </c>
      <c r="J99" s="23" t="s">
        <v>8</v>
      </c>
      <c r="K99" s="24">
        <f t="shared" si="5"/>
        <v>8.2000000000000003E-2</v>
      </c>
      <c r="L99" s="23" t="s">
        <v>46</v>
      </c>
      <c r="M99" s="31"/>
    </row>
    <row r="100" spans="1:13" ht="12.75" thickBot="1">
      <c r="A100" s="34">
        <v>40514</v>
      </c>
      <c r="B100" s="35">
        <v>0.36249999999999999</v>
      </c>
      <c r="C100" s="36">
        <v>0.1</v>
      </c>
      <c r="D100" s="37">
        <v>7.7</v>
      </c>
      <c r="E100" s="38">
        <v>1000</v>
      </c>
      <c r="F100" s="39">
        <v>8.6999999999999994E-2</v>
      </c>
      <c r="G100" s="39" t="s">
        <v>8</v>
      </c>
      <c r="H100" s="40">
        <f t="shared" si="4"/>
        <v>8.6999999999999994E-2</v>
      </c>
      <c r="I100" s="39">
        <v>9.6000000000000002E-2</v>
      </c>
      <c r="J100" s="39" t="s">
        <v>8</v>
      </c>
      <c r="K100" s="40">
        <f t="shared" si="5"/>
        <v>9.6000000000000002E-2</v>
      </c>
      <c r="L100" s="39" t="s">
        <v>46</v>
      </c>
      <c r="M100" s="41"/>
    </row>
    <row r="101" spans="1:13" ht="12.75" thickTop="1"/>
  </sheetData>
  <mergeCells count="11">
    <mergeCell ref="H1:H2"/>
    <mergeCell ref="I1:J2"/>
    <mergeCell ref="K1:K2"/>
    <mergeCell ref="M1:M2"/>
    <mergeCell ref="A1:A2"/>
    <mergeCell ref="B1:B2"/>
    <mergeCell ref="C1:C2"/>
    <mergeCell ref="D1:D2"/>
    <mergeCell ref="E1:E2"/>
    <mergeCell ref="F1:G2"/>
    <mergeCell ref="L1:L2"/>
  </mergeCells>
  <pageMargins left="0.51181102362204722" right="0.35433070866141736" top="1.1417322834645669" bottom="0.74803149606299213" header="0.31496062992125984" footer="0.31496062992125984"/>
  <pageSetup orientation="landscape" r:id="rId1"/>
  <headerFooter>
    <oddHeader>&amp;L&amp;10&amp;G&amp;C&amp;"Arial,Regular"&amp;16Table C-10:
2010 FMC Lab Analysis - Zinc
(Total and Dissolved) at X14&amp;R&amp;G</oddHeader>
    <oddFooter>&amp;L&amp;"Arial,Regular"&amp;6&amp;Z&amp;F\&amp;A&amp;R&amp;"Arial,Regular"&amp;10Pg &amp;P of &amp;N</oddFooter>
  </headerFooter>
  <ignoredErrors>
    <ignoredError sqref="H46" formulaRange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>
    <tabColor theme="6" tint="0.39997558519241921"/>
  </sheetPr>
  <dimension ref="A1:N1065"/>
  <sheetViews>
    <sheetView view="pageLayout" workbookViewId="0">
      <selection sqref="A1:A2"/>
    </sheetView>
  </sheetViews>
  <sheetFormatPr defaultRowHeight="12"/>
  <cols>
    <col min="1" max="1" width="10.140625" style="9" customWidth="1"/>
    <col min="2" max="2" width="8.28515625" style="4" customWidth="1"/>
    <col min="3" max="3" width="8.7109375" style="8" bestFit="1" customWidth="1"/>
    <col min="4" max="4" width="6.5703125" style="5" bestFit="1" customWidth="1"/>
    <col min="5" max="5" width="6.7109375" style="10" bestFit="1" customWidth="1"/>
    <col min="6" max="6" width="7.42578125" style="6" bestFit="1" customWidth="1"/>
    <col min="7" max="7" width="6.28515625" style="6" customWidth="1"/>
    <col min="8" max="8" width="9" style="7" customWidth="1"/>
    <col min="9" max="9" width="5.7109375" style="6" bestFit="1" customWidth="1"/>
    <col min="10" max="10" width="5.42578125" style="6" bestFit="1" customWidth="1"/>
    <col min="11" max="11" width="9.42578125" style="7" customWidth="1"/>
    <col min="12" max="12" width="6.7109375" style="7" customWidth="1"/>
    <col min="13" max="13" width="9.140625" style="7" customWidth="1"/>
    <col min="14" max="14" width="29.85546875" style="11" customWidth="1"/>
    <col min="15" max="16384" width="9.140625" style="1"/>
  </cols>
  <sheetData>
    <row r="1" spans="1:14" ht="12" customHeight="1" thickTop="1">
      <c r="A1" s="120" t="s">
        <v>0</v>
      </c>
      <c r="B1" s="128" t="s">
        <v>2</v>
      </c>
      <c r="C1" s="130" t="s">
        <v>113</v>
      </c>
      <c r="D1" s="132" t="s">
        <v>3</v>
      </c>
      <c r="E1" s="134" t="s">
        <v>114</v>
      </c>
      <c r="F1" s="126" t="s">
        <v>4</v>
      </c>
      <c r="G1" s="126"/>
      <c r="H1" s="124" t="s">
        <v>5</v>
      </c>
      <c r="I1" s="126" t="s">
        <v>6</v>
      </c>
      <c r="J1" s="126"/>
      <c r="K1" s="124" t="s">
        <v>7</v>
      </c>
      <c r="L1" s="124" t="s">
        <v>9</v>
      </c>
      <c r="M1" s="124" t="s">
        <v>60</v>
      </c>
      <c r="N1" s="122" t="s">
        <v>1</v>
      </c>
    </row>
    <row r="2" spans="1:14" ht="12.75" thickBot="1">
      <c r="A2" s="121"/>
      <c r="B2" s="129"/>
      <c r="C2" s="131"/>
      <c r="D2" s="133"/>
      <c r="E2" s="135"/>
      <c r="F2" s="127"/>
      <c r="G2" s="127"/>
      <c r="H2" s="125"/>
      <c r="I2" s="127"/>
      <c r="J2" s="127"/>
      <c r="K2" s="125"/>
      <c r="L2" s="125"/>
      <c r="M2" s="125"/>
      <c r="N2" s="123"/>
    </row>
    <row r="3" spans="1:14" ht="12.75" thickTop="1">
      <c r="A3" s="45">
        <v>40278</v>
      </c>
      <c r="B3" s="46">
        <v>0.33333333333333331</v>
      </c>
      <c r="C3" s="47">
        <v>1.3</v>
      </c>
      <c r="D3" s="51">
        <v>10.59</v>
      </c>
      <c r="E3" s="48">
        <v>1501</v>
      </c>
      <c r="F3" s="49">
        <v>0.78500000000000003</v>
      </c>
      <c r="G3" s="49" t="s">
        <v>8</v>
      </c>
      <c r="H3" s="50">
        <f t="shared" ref="H3:H66" si="0">AVERAGE(F3:G3)</f>
        <v>0.78500000000000003</v>
      </c>
      <c r="I3" s="49" t="s">
        <v>79</v>
      </c>
      <c r="J3" s="49" t="s">
        <v>8</v>
      </c>
      <c r="K3" s="50" t="str">
        <f>IF(J3="-",I3,IF(ISBLANK(I3)=TRUE,"",IF(AND((MID(I3,1,1))="&lt;",(MID(J3,1,1))="&lt;")=TRUE,I3,IF((MID(I3,1,1))="&lt;",AVERAGE(J3,(0.5*(VALUE(MID(I3,2,5))))),IF((MID(J3,1,1))="&lt;",AVERAGE(I3,(0.5*(VALUE(MID(J3,2,5))))),AVERAGE(I3:J3))))))</f>
        <v>&lt;0.01</v>
      </c>
      <c r="L3" s="49" t="s">
        <v>10</v>
      </c>
      <c r="M3" s="49" t="s">
        <v>46</v>
      </c>
      <c r="N3" s="52"/>
    </row>
    <row r="4" spans="1:14">
      <c r="A4" s="30">
        <v>40279</v>
      </c>
      <c r="B4" s="19">
        <v>0.33333333333333331</v>
      </c>
      <c r="C4" s="20">
        <v>1.7</v>
      </c>
      <c r="D4" s="21">
        <v>10.23</v>
      </c>
      <c r="E4" s="22">
        <v>1640</v>
      </c>
      <c r="F4" s="23">
        <v>9.4E-2</v>
      </c>
      <c r="G4" s="23" t="s">
        <v>8</v>
      </c>
      <c r="H4" s="24">
        <f t="shared" si="0"/>
        <v>9.4E-2</v>
      </c>
      <c r="I4" s="23" t="s">
        <v>79</v>
      </c>
      <c r="J4" s="23" t="s">
        <v>8</v>
      </c>
      <c r="K4" s="24" t="str">
        <f t="shared" ref="K4:K67" si="1">IF(J4="-",I4,IF(ISBLANK(I4)=TRUE,"",IF(AND((MID(I4,1,1))="&lt;",(MID(J4,1,1))="&lt;")=TRUE,I4,IF((MID(I4,1,1))="&lt;",AVERAGE(J4,(0.5*(VALUE(MID(I4,2,5))))),IF((MID(J4,1,1))="&lt;",AVERAGE(I4,(0.5*(VALUE(MID(J4,2,5))))),AVERAGE(I4:J4))))))</f>
        <v>&lt;0.01</v>
      </c>
      <c r="L4" s="23" t="s">
        <v>10</v>
      </c>
      <c r="M4" s="23" t="s">
        <v>46</v>
      </c>
      <c r="N4" s="31"/>
    </row>
    <row r="5" spans="1:14">
      <c r="A5" s="30">
        <v>40280</v>
      </c>
      <c r="B5" s="19">
        <v>0.30555555555555552</v>
      </c>
      <c r="C5" s="20">
        <v>2.2000000000000002</v>
      </c>
      <c r="D5" s="21">
        <v>10.72</v>
      </c>
      <c r="E5" s="22">
        <v>1620</v>
      </c>
      <c r="F5" s="23">
        <v>5.8999999999999997E-2</v>
      </c>
      <c r="G5" s="23">
        <v>0.06</v>
      </c>
      <c r="H5" s="24">
        <f t="shared" si="0"/>
        <v>5.9499999999999997E-2</v>
      </c>
      <c r="I5" s="23" t="s">
        <v>79</v>
      </c>
      <c r="J5" s="23" t="s">
        <v>8</v>
      </c>
      <c r="K5" s="24" t="str">
        <f t="shared" si="1"/>
        <v>&lt;0.01</v>
      </c>
      <c r="L5" s="23" t="s">
        <v>10</v>
      </c>
      <c r="M5" s="23" t="s">
        <v>46</v>
      </c>
      <c r="N5" s="31"/>
    </row>
    <row r="6" spans="1:14">
      <c r="A6" s="30">
        <v>40281</v>
      </c>
      <c r="B6" s="19">
        <v>0.3611111111111111</v>
      </c>
      <c r="C6" s="20">
        <v>1.3</v>
      </c>
      <c r="D6" s="21">
        <v>10.79</v>
      </c>
      <c r="E6" s="22">
        <v>1497</v>
      </c>
      <c r="F6" s="23">
        <v>8.6999999999999994E-2</v>
      </c>
      <c r="G6" s="23" t="s">
        <v>8</v>
      </c>
      <c r="H6" s="24">
        <f t="shared" si="0"/>
        <v>8.6999999999999994E-2</v>
      </c>
      <c r="I6" s="23" t="s">
        <v>79</v>
      </c>
      <c r="J6" s="23" t="s">
        <v>8</v>
      </c>
      <c r="K6" s="24" t="str">
        <f t="shared" si="1"/>
        <v>&lt;0.01</v>
      </c>
      <c r="L6" s="23" t="s">
        <v>10</v>
      </c>
      <c r="M6" s="23" t="s">
        <v>46</v>
      </c>
      <c r="N6" s="31"/>
    </row>
    <row r="7" spans="1:14">
      <c r="A7" s="30">
        <v>40282</v>
      </c>
      <c r="B7" s="19">
        <v>0.3611111111111111</v>
      </c>
      <c r="C7" s="20">
        <v>1</v>
      </c>
      <c r="D7" s="21">
        <v>10.93</v>
      </c>
      <c r="E7" s="22">
        <v>1520</v>
      </c>
      <c r="F7" s="23">
        <v>0.03</v>
      </c>
      <c r="G7" s="23" t="s">
        <v>8</v>
      </c>
      <c r="H7" s="24">
        <f t="shared" si="0"/>
        <v>0.03</v>
      </c>
      <c r="I7" s="23" t="s">
        <v>79</v>
      </c>
      <c r="J7" s="23" t="s">
        <v>8</v>
      </c>
      <c r="K7" s="24" t="str">
        <f t="shared" si="1"/>
        <v>&lt;0.01</v>
      </c>
      <c r="L7" s="23" t="s">
        <v>10</v>
      </c>
      <c r="M7" s="23" t="s">
        <v>46</v>
      </c>
      <c r="N7" s="31"/>
    </row>
    <row r="8" spans="1:14">
      <c r="A8" s="30">
        <v>40283</v>
      </c>
      <c r="B8" s="19">
        <v>0.35138888888888892</v>
      </c>
      <c r="C8" s="20">
        <v>1.8</v>
      </c>
      <c r="D8" s="21">
        <v>11.04</v>
      </c>
      <c r="E8" s="22">
        <v>1730</v>
      </c>
      <c r="F8" s="23">
        <v>6.9000000000000006E-2</v>
      </c>
      <c r="G8" s="23">
        <v>7.3999999999999996E-2</v>
      </c>
      <c r="H8" s="24">
        <f t="shared" si="0"/>
        <v>7.1500000000000008E-2</v>
      </c>
      <c r="I8" s="23" t="s">
        <v>79</v>
      </c>
      <c r="J8" s="23" t="s">
        <v>79</v>
      </c>
      <c r="K8" s="24" t="str">
        <f t="shared" si="1"/>
        <v>&lt;0.01</v>
      </c>
      <c r="L8" s="23" t="s">
        <v>10</v>
      </c>
      <c r="M8" s="23" t="s">
        <v>46</v>
      </c>
      <c r="N8" s="31"/>
    </row>
    <row r="9" spans="1:14">
      <c r="A9" s="30">
        <v>40284</v>
      </c>
      <c r="B9" s="19">
        <v>0.29097222222222224</v>
      </c>
      <c r="C9" s="20">
        <v>1.1000000000000001</v>
      </c>
      <c r="D9" s="21">
        <v>11.14</v>
      </c>
      <c r="E9" s="22">
        <v>1730</v>
      </c>
      <c r="F9" s="23">
        <v>5.1999999999999998E-2</v>
      </c>
      <c r="G9" s="23">
        <v>5.8999999999999997E-2</v>
      </c>
      <c r="H9" s="24">
        <f t="shared" si="0"/>
        <v>5.5499999999999994E-2</v>
      </c>
      <c r="I9" s="23" t="s">
        <v>79</v>
      </c>
      <c r="J9" s="23" t="s">
        <v>79</v>
      </c>
      <c r="K9" s="24" t="str">
        <f t="shared" si="1"/>
        <v>&lt;0.01</v>
      </c>
      <c r="L9" s="23" t="s">
        <v>10</v>
      </c>
      <c r="M9" s="23" t="s">
        <v>46</v>
      </c>
      <c r="N9" s="31"/>
    </row>
    <row r="10" spans="1:14">
      <c r="A10" s="30">
        <v>40285</v>
      </c>
      <c r="B10" s="19">
        <v>0.33333333333333331</v>
      </c>
      <c r="C10" s="20">
        <v>1.3</v>
      </c>
      <c r="D10" s="21">
        <v>11.02</v>
      </c>
      <c r="E10" s="22">
        <v>1700</v>
      </c>
      <c r="F10" s="23">
        <v>2.5999999999999999E-2</v>
      </c>
      <c r="G10" s="23" t="s">
        <v>8</v>
      </c>
      <c r="H10" s="24">
        <f t="shared" si="0"/>
        <v>2.5999999999999999E-2</v>
      </c>
      <c r="I10" s="23" t="s">
        <v>79</v>
      </c>
      <c r="J10" s="23" t="s">
        <v>8</v>
      </c>
      <c r="K10" s="24" t="str">
        <f t="shared" si="1"/>
        <v>&lt;0.01</v>
      </c>
      <c r="L10" s="23" t="s">
        <v>10</v>
      </c>
      <c r="M10" s="23" t="s">
        <v>46</v>
      </c>
      <c r="N10" s="31"/>
    </row>
    <row r="11" spans="1:14">
      <c r="A11" s="30">
        <v>40286</v>
      </c>
      <c r="B11" s="19">
        <v>0.3611111111111111</v>
      </c>
      <c r="C11" s="20">
        <v>1</v>
      </c>
      <c r="D11" s="21">
        <v>10.82</v>
      </c>
      <c r="E11" s="22">
        <v>1760</v>
      </c>
      <c r="F11" s="23">
        <v>5.8999999999999997E-2</v>
      </c>
      <c r="G11" s="23" t="s">
        <v>8</v>
      </c>
      <c r="H11" s="24">
        <f t="shared" si="0"/>
        <v>5.8999999999999997E-2</v>
      </c>
      <c r="I11" s="23" t="s">
        <v>79</v>
      </c>
      <c r="J11" s="23" t="s">
        <v>8</v>
      </c>
      <c r="K11" s="24" t="str">
        <f t="shared" si="1"/>
        <v>&lt;0.01</v>
      </c>
      <c r="L11" s="23" t="s">
        <v>10</v>
      </c>
      <c r="M11" s="23" t="s">
        <v>46</v>
      </c>
      <c r="N11" s="31"/>
    </row>
    <row r="12" spans="1:14" ht="24">
      <c r="A12" s="30">
        <v>40287</v>
      </c>
      <c r="B12" s="19">
        <v>0.3520833333333333</v>
      </c>
      <c r="C12" s="20">
        <v>2</v>
      </c>
      <c r="D12" s="21">
        <v>11.14</v>
      </c>
      <c r="E12" s="22">
        <v>1720</v>
      </c>
      <c r="F12" s="23">
        <v>4.2999999999999997E-2</v>
      </c>
      <c r="G12" s="23" t="s">
        <v>8</v>
      </c>
      <c r="H12" s="24">
        <f t="shared" si="0"/>
        <v>4.2999999999999997E-2</v>
      </c>
      <c r="I12" s="23" t="s">
        <v>79</v>
      </c>
      <c r="J12" s="23" t="s">
        <v>8</v>
      </c>
      <c r="K12" s="24" t="str">
        <f t="shared" si="1"/>
        <v>&lt;0.01</v>
      </c>
      <c r="L12" s="23" t="s">
        <v>10</v>
      </c>
      <c r="M12" s="23" t="s">
        <v>46</v>
      </c>
      <c r="N12" s="33" t="s">
        <v>13</v>
      </c>
    </row>
    <row r="13" spans="1:14">
      <c r="A13" s="30">
        <v>40288</v>
      </c>
      <c r="B13" s="19">
        <v>0.51111111111111118</v>
      </c>
      <c r="C13" s="20">
        <v>3.1</v>
      </c>
      <c r="D13" s="21">
        <v>10.73</v>
      </c>
      <c r="E13" s="22">
        <v>1609</v>
      </c>
      <c r="F13" s="23">
        <v>6.3E-2</v>
      </c>
      <c r="G13" s="23" t="s">
        <v>8</v>
      </c>
      <c r="H13" s="24">
        <f t="shared" si="0"/>
        <v>6.3E-2</v>
      </c>
      <c r="I13" s="23" t="s">
        <v>79</v>
      </c>
      <c r="J13" s="23" t="s">
        <v>8</v>
      </c>
      <c r="K13" s="24" t="str">
        <f t="shared" si="1"/>
        <v>&lt;0.01</v>
      </c>
      <c r="L13" s="23" t="s">
        <v>10</v>
      </c>
      <c r="M13" s="23" t="s">
        <v>46</v>
      </c>
      <c r="N13" s="31"/>
    </row>
    <row r="14" spans="1:14">
      <c r="A14" s="30">
        <v>40289</v>
      </c>
      <c r="B14" s="19">
        <v>0.38541666666666669</v>
      </c>
      <c r="C14" s="20">
        <v>1.5</v>
      </c>
      <c r="D14" s="21">
        <v>10.95</v>
      </c>
      <c r="E14" s="22">
        <v>1512</v>
      </c>
      <c r="F14" s="23">
        <v>0.47499999999999998</v>
      </c>
      <c r="G14" s="23" t="s">
        <v>8</v>
      </c>
      <c r="H14" s="24">
        <f t="shared" si="0"/>
        <v>0.47499999999999998</v>
      </c>
      <c r="I14" s="23" t="s">
        <v>79</v>
      </c>
      <c r="J14" s="23" t="s">
        <v>8</v>
      </c>
      <c r="K14" s="24" t="str">
        <f t="shared" si="1"/>
        <v>&lt;0.01</v>
      </c>
      <c r="L14" s="23" t="s">
        <v>10</v>
      </c>
      <c r="M14" s="23" t="s">
        <v>46</v>
      </c>
      <c r="N14" s="31"/>
    </row>
    <row r="15" spans="1:14" ht="24">
      <c r="A15" s="30">
        <v>40290</v>
      </c>
      <c r="B15" s="19">
        <v>0.34375</v>
      </c>
      <c r="C15" s="20">
        <v>2.2999999999999998</v>
      </c>
      <c r="D15" s="21"/>
      <c r="E15" s="22">
        <v>1453</v>
      </c>
      <c r="F15" s="23">
        <v>8.5999999999999993E-2</v>
      </c>
      <c r="G15" s="23" t="s">
        <v>8</v>
      </c>
      <c r="H15" s="24">
        <f t="shared" si="0"/>
        <v>8.5999999999999993E-2</v>
      </c>
      <c r="I15" s="23" t="s">
        <v>79</v>
      </c>
      <c r="J15" s="23" t="s">
        <v>8</v>
      </c>
      <c r="K15" s="24" t="str">
        <f t="shared" si="1"/>
        <v>&lt;0.01</v>
      </c>
      <c r="L15" s="23" t="s">
        <v>10</v>
      </c>
      <c r="M15" s="23" t="s">
        <v>46</v>
      </c>
      <c r="N15" s="31" t="s">
        <v>14</v>
      </c>
    </row>
    <row r="16" spans="1:14">
      <c r="A16" s="30">
        <v>40291</v>
      </c>
      <c r="B16" s="19">
        <v>0.30138888888888887</v>
      </c>
      <c r="C16" s="20">
        <v>1.7</v>
      </c>
      <c r="D16" s="21">
        <v>10.77</v>
      </c>
      <c r="E16" s="22">
        <v>1433</v>
      </c>
      <c r="F16" s="23">
        <v>3.9E-2</v>
      </c>
      <c r="G16" s="23" t="s">
        <v>8</v>
      </c>
      <c r="H16" s="24">
        <f t="shared" si="0"/>
        <v>3.9E-2</v>
      </c>
      <c r="I16" s="23" t="s">
        <v>79</v>
      </c>
      <c r="J16" s="23" t="s">
        <v>8</v>
      </c>
      <c r="K16" s="24" t="str">
        <f t="shared" si="1"/>
        <v>&lt;0.01</v>
      </c>
      <c r="L16" s="23" t="s">
        <v>10</v>
      </c>
      <c r="M16" s="23" t="s">
        <v>46</v>
      </c>
      <c r="N16" s="31"/>
    </row>
    <row r="17" spans="1:14">
      <c r="A17" s="30">
        <v>40292</v>
      </c>
      <c r="B17" s="19">
        <v>0.3263888888888889</v>
      </c>
      <c r="C17" s="20">
        <v>1.9</v>
      </c>
      <c r="D17" s="21">
        <v>10.64</v>
      </c>
      <c r="E17" s="22">
        <v>1482</v>
      </c>
      <c r="F17" s="23">
        <v>0.127</v>
      </c>
      <c r="G17" s="23" t="s">
        <v>8</v>
      </c>
      <c r="H17" s="24">
        <f t="shared" si="0"/>
        <v>0.127</v>
      </c>
      <c r="I17" s="23" t="s">
        <v>79</v>
      </c>
      <c r="J17" s="23" t="s">
        <v>8</v>
      </c>
      <c r="K17" s="24" t="str">
        <f t="shared" si="1"/>
        <v>&lt;0.01</v>
      </c>
      <c r="L17" s="23" t="s">
        <v>10</v>
      </c>
      <c r="M17" s="23" t="s">
        <v>46</v>
      </c>
      <c r="N17" s="31"/>
    </row>
    <row r="18" spans="1:14">
      <c r="A18" s="30">
        <v>40293</v>
      </c>
      <c r="B18" s="19">
        <v>0.33680555555555558</v>
      </c>
      <c r="C18" s="20">
        <v>1.9</v>
      </c>
      <c r="D18" s="21">
        <v>10.82</v>
      </c>
      <c r="E18" s="22">
        <v>1529</v>
      </c>
      <c r="F18" s="23">
        <v>0.12</v>
      </c>
      <c r="G18" s="23" t="s">
        <v>8</v>
      </c>
      <c r="H18" s="24">
        <f t="shared" si="0"/>
        <v>0.12</v>
      </c>
      <c r="I18" s="23" t="s">
        <v>79</v>
      </c>
      <c r="J18" s="23" t="s">
        <v>8</v>
      </c>
      <c r="K18" s="24" t="str">
        <f t="shared" si="1"/>
        <v>&lt;0.01</v>
      </c>
      <c r="L18" s="23" t="s">
        <v>10</v>
      </c>
      <c r="M18" s="23" t="s">
        <v>46</v>
      </c>
      <c r="N18" s="31"/>
    </row>
    <row r="19" spans="1:14">
      <c r="A19" s="30">
        <v>40294</v>
      </c>
      <c r="B19" s="19">
        <v>0.33124999999999999</v>
      </c>
      <c r="C19" s="20">
        <v>2.4</v>
      </c>
      <c r="D19" s="21">
        <v>10.74</v>
      </c>
      <c r="E19" s="22">
        <v>1411</v>
      </c>
      <c r="F19" s="23">
        <v>9.2999999999999999E-2</v>
      </c>
      <c r="G19" s="23" t="s">
        <v>8</v>
      </c>
      <c r="H19" s="24">
        <f t="shared" si="0"/>
        <v>9.2999999999999999E-2</v>
      </c>
      <c r="I19" s="23" t="s">
        <v>79</v>
      </c>
      <c r="J19" s="23" t="s">
        <v>8</v>
      </c>
      <c r="K19" s="24" t="str">
        <f t="shared" si="1"/>
        <v>&lt;0.01</v>
      </c>
      <c r="L19" s="23" t="s">
        <v>10</v>
      </c>
      <c r="M19" s="23" t="s">
        <v>46</v>
      </c>
      <c r="N19" s="31"/>
    </row>
    <row r="20" spans="1:14">
      <c r="A20" s="30">
        <v>40295</v>
      </c>
      <c r="B20" s="19">
        <v>0.34652777777777777</v>
      </c>
      <c r="C20" s="20">
        <v>1.9</v>
      </c>
      <c r="D20" s="21">
        <v>10.51</v>
      </c>
      <c r="E20" s="22">
        <v>1354</v>
      </c>
      <c r="F20" s="23">
        <v>0.14299999999999999</v>
      </c>
      <c r="G20" s="23" t="s">
        <v>8</v>
      </c>
      <c r="H20" s="24">
        <f t="shared" si="0"/>
        <v>0.14299999999999999</v>
      </c>
      <c r="I20" s="23" t="s">
        <v>79</v>
      </c>
      <c r="J20" s="23" t="s">
        <v>8</v>
      </c>
      <c r="K20" s="24" t="str">
        <f t="shared" si="1"/>
        <v>&lt;0.01</v>
      </c>
      <c r="L20" s="23" t="s">
        <v>10</v>
      </c>
      <c r="M20" s="23" t="s">
        <v>46</v>
      </c>
      <c r="N20" s="31"/>
    </row>
    <row r="21" spans="1:14">
      <c r="A21" s="30">
        <v>40296</v>
      </c>
      <c r="B21" s="19">
        <v>0.33611111111111108</v>
      </c>
      <c r="C21" s="20">
        <v>2.5</v>
      </c>
      <c r="D21" s="21">
        <v>10.87</v>
      </c>
      <c r="E21" s="22">
        <v>1280</v>
      </c>
      <c r="F21" s="23">
        <v>0.13200000000000001</v>
      </c>
      <c r="G21" s="23" t="s">
        <v>8</v>
      </c>
      <c r="H21" s="24">
        <f t="shared" si="0"/>
        <v>0.13200000000000001</v>
      </c>
      <c r="I21" s="23" t="s">
        <v>79</v>
      </c>
      <c r="J21" s="23" t="s">
        <v>8</v>
      </c>
      <c r="K21" s="24" t="str">
        <f t="shared" si="1"/>
        <v>&lt;0.01</v>
      </c>
      <c r="L21" s="23" t="s">
        <v>10</v>
      </c>
      <c r="M21" s="23" t="s">
        <v>46</v>
      </c>
      <c r="N21" s="31"/>
    </row>
    <row r="22" spans="1:14">
      <c r="A22" s="30">
        <v>40297</v>
      </c>
      <c r="B22" s="19">
        <v>0.36944444444444446</v>
      </c>
      <c r="C22" s="20">
        <v>2.8</v>
      </c>
      <c r="D22" s="21">
        <v>10.15</v>
      </c>
      <c r="E22" s="22">
        <v>1170</v>
      </c>
      <c r="F22" s="23">
        <v>0.14599999999999999</v>
      </c>
      <c r="G22" s="23" t="s">
        <v>8</v>
      </c>
      <c r="H22" s="24">
        <f t="shared" si="0"/>
        <v>0.14599999999999999</v>
      </c>
      <c r="I22" s="23" t="s">
        <v>79</v>
      </c>
      <c r="J22" s="23" t="s">
        <v>8</v>
      </c>
      <c r="K22" s="24" t="str">
        <f t="shared" si="1"/>
        <v>&lt;0.01</v>
      </c>
      <c r="L22" s="23" t="s">
        <v>10</v>
      </c>
      <c r="M22" s="23" t="s">
        <v>46</v>
      </c>
      <c r="N22" s="31"/>
    </row>
    <row r="23" spans="1:14">
      <c r="A23" s="30">
        <v>40298</v>
      </c>
      <c r="B23" s="19">
        <v>0.3125</v>
      </c>
      <c r="C23" s="20">
        <v>3</v>
      </c>
      <c r="D23" s="21">
        <v>10.81</v>
      </c>
      <c r="E23" s="22">
        <v>1220</v>
      </c>
      <c r="F23" s="23">
        <v>0.18099999999999999</v>
      </c>
      <c r="G23" s="23" t="s">
        <v>8</v>
      </c>
      <c r="H23" s="24">
        <f t="shared" si="0"/>
        <v>0.18099999999999999</v>
      </c>
      <c r="I23" s="23" t="s">
        <v>79</v>
      </c>
      <c r="J23" s="23" t="s">
        <v>8</v>
      </c>
      <c r="K23" s="24" t="str">
        <f t="shared" si="1"/>
        <v>&lt;0.01</v>
      </c>
      <c r="L23" s="23" t="s">
        <v>10</v>
      </c>
      <c r="M23" s="23" t="s">
        <v>46</v>
      </c>
      <c r="N23" s="31"/>
    </row>
    <row r="24" spans="1:14">
      <c r="A24" s="30">
        <v>40299</v>
      </c>
      <c r="B24" s="19"/>
      <c r="C24" s="20">
        <v>3.4</v>
      </c>
      <c r="D24" s="21">
        <v>11.11</v>
      </c>
      <c r="E24" s="22">
        <v>1250</v>
      </c>
      <c r="F24" s="23">
        <v>9.4E-2</v>
      </c>
      <c r="G24" s="23" t="s">
        <v>8</v>
      </c>
      <c r="H24" s="24">
        <f t="shared" si="0"/>
        <v>9.4E-2</v>
      </c>
      <c r="I24" s="23" t="s">
        <v>79</v>
      </c>
      <c r="J24" s="23" t="s">
        <v>8</v>
      </c>
      <c r="K24" s="24" t="str">
        <f t="shared" si="1"/>
        <v>&lt;0.01</v>
      </c>
      <c r="L24" s="23" t="s">
        <v>10</v>
      </c>
      <c r="M24" s="23" t="s">
        <v>46</v>
      </c>
      <c r="N24" s="31"/>
    </row>
    <row r="25" spans="1:14">
      <c r="A25" s="30">
        <v>40300</v>
      </c>
      <c r="B25" s="19">
        <v>0.35416666666666669</v>
      </c>
      <c r="C25" s="20">
        <v>3.7</v>
      </c>
      <c r="D25" s="21">
        <v>11.07</v>
      </c>
      <c r="E25" s="22">
        <v>1250</v>
      </c>
      <c r="F25" s="23">
        <v>0.17100000000000001</v>
      </c>
      <c r="G25" s="23" t="s">
        <v>8</v>
      </c>
      <c r="H25" s="24">
        <f t="shared" si="0"/>
        <v>0.17100000000000001</v>
      </c>
      <c r="I25" s="23" t="s">
        <v>79</v>
      </c>
      <c r="J25" s="23" t="s">
        <v>8</v>
      </c>
      <c r="K25" s="24" t="str">
        <f t="shared" si="1"/>
        <v>&lt;0.01</v>
      </c>
      <c r="L25" s="23" t="s">
        <v>10</v>
      </c>
      <c r="M25" s="23" t="s">
        <v>46</v>
      </c>
      <c r="N25" s="31"/>
    </row>
    <row r="26" spans="1:14">
      <c r="A26" s="30">
        <v>40301</v>
      </c>
      <c r="B26" s="19">
        <v>0.33888888888888885</v>
      </c>
      <c r="C26" s="20">
        <v>4.4000000000000004</v>
      </c>
      <c r="D26" s="21">
        <v>10.92</v>
      </c>
      <c r="E26" s="22">
        <v>1230</v>
      </c>
      <c r="F26" s="23">
        <v>0.20799999999999999</v>
      </c>
      <c r="G26" s="23" t="s">
        <v>8</v>
      </c>
      <c r="H26" s="24">
        <f t="shared" si="0"/>
        <v>0.20799999999999999</v>
      </c>
      <c r="I26" s="23" t="s">
        <v>79</v>
      </c>
      <c r="J26" s="23" t="s">
        <v>8</v>
      </c>
      <c r="K26" s="24" t="str">
        <f t="shared" si="1"/>
        <v>&lt;0.01</v>
      </c>
      <c r="L26" s="23" t="s">
        <v>10</v>
      </c>
      <c r="M26" s="23" t="s">
        <v>46</v>
      </c>
      <c r="N26" s="31"/>
    </row>
    <row r="27" spans="1:14">
      <c r="A27" s="30">
        <v>40302</v>
      </c>
      <c r="B27" s="19">
        <v>0.33333333333333331</v>
      </c>
      <c r="C27" s="20">
        <v>4</v>
      </c>
      <c r="D27" s="21">
        <v>10.35</v>
      </c>
      <c r="E27" s="22">
        <v>1270</v>
      </c>
      <c r="F27" s="23">
        <v>0.26</v>
      </c>
      <c r="G27" s="23" t="s">
        <v>8</v>
      </c>
      <c r="H27" s="24">
        <f t="shared" si="0"/>
        <v>0.26</v>
      </c>
      <c r="I27" s="23" t="s">
        <v>79</v>
      </c>
      <c r="J27" s="23" t="s">
        <v>8</v>
      </c>
      <c r="K27" s="24" t="str">
        <f t="shared" si="1"/>
        <v>&lt;0.01</v>
      </c>
      <c r="L27" s="23" t="s">
        <v>10</v>
      </c>
      <c r="M27" s="23" t="s">
        <v>46</v>
      </c>
      <c r="N27" s="31"/>
    </row>
    <row r="28" spans="1:14">
      <c r="A28" s="30">
        <v>40302</v>
      </c>
      <c r="B28" s="19">
        <v>0.55208333333333337</v>
      </c>
      <c r="C28" s="20">
        <v>4.5999999999999996</v>
      </c>
      <c r="D28" s="21">
        <v>10.76</v>
      </c>
      <c r="E28" s="22">
        <v>1190</v>
      </c>
      <c r="F28" s="23">
        <v>0.115</v>
      </c>
      <c r="G28" s="23" t="s">
        <v>8</v>
      </c>
      <c r="H28" s="24">
        <f t="shared" si="0"/>
        <v>0.115</v>
      </c>
      <c r="I28" s="23" t="s">
        <v>79</v>
      </c>
      <c r="J28" s="23" t="s">
        <v>8</v>
      </c>
      <c r="K28" s="24" t="str">
        <f t="shared" si="1"/>
        <v>&lt;0.01</v>
      </c>
      <c r="L28" s="23" t="s">
        <v>10</v>
      </c>
      <c r="M28" s="23" t="s">
        <v>46</v>
      </c>
      <c r="N28" s="31"/>
    </row>
    <row r="29" spans="1:14">
      <c r="A29" s="30">
        <v>40303</v>
      </c>
      <c r="B29" s="19">
        <v>0.35416666666666669</v>
      </c>
      <c r="C29" s="20">
        <v>3.7</v>
      </c>
      <c r="D29" s="21">
        <v>10.79</v>
      </c>
      <c r="E29" s="22">
        <v>1204</v>
      </c>
      <c r="F29" s="23">
        <v>0.14099999999999999</v>
      </c>
      <c r="G29" s="23" t="s">
        <v>8</v>
      </c>
      <c r="H29" s="24">
        <f t="shared" si="0"/>
        <v>0.14099999999999999</v>
      </c>
      <c r="I29" s="23" t="s">
        <v>79</v>
      </c>
      <c r="J29" s="23" t="s">
        <v>8</v>
      </c>
      <c r="K29" s="24" t="str">
        <f t="shared" si="1"/>
        <v>&lt;0.01</v>
      </c>
      <c r="L29" s="23" t="s">
        <v>10</v>
      </c>
      <c r="M29" s="23" t="s">
        <v>46</v>
      </c>
      <c r="N29" s="31"/>
    </row>
    <row r="30" spans="1:14">
      <c r="A30" s="30">
        <v>40304</v>
      </c>
      <c r="B30" s="19">
        <v>0.33055555555555555</v>
      </c>
      <c r="C30" s="20">
        <v>3.9</v>
      </c>
      <c r="D30" s="21">
        <v>10.84</v>
      </c>
      <c r="E30" s="22">
        <v>1204</v>
      </c>
      <c r="F30" s="23">
        <v>0.222</v>
      </c>
      <c r="G30" s="23" t="s">
        <v>8</v>
      </c>
      <c r="H30" s="24">
        <f t="shared" si="0"/>
        <v>0.222</v>
      </c>
      <c r="I30" s="23" t="s">
        <v>79</v>
      </c>
      <c r="J30" s="23" t="s">
        <v>8</v>
      </c>
      <c r="K30" s="24" t="str">
        <f t="shared" si="1"/>
        <v>&lt;0.01</v>
      </c>
      <c r="L30" s="23" t="s">
        <v>10</v>
      </c>
      <c r="M30" s="23" t="s">
        <v>46</v>
      </c>
      <c r="N30" s="31"/>
    </row>
    <row r="31" spans="1:14">
      <c r="A31" s="30">
        <v>40305</v>
      </c>
      <c r="B31" s="19">
        <v>0.26180555555555557</v>
      </c>
      <c r="C31" s="20">
        <v>3.8</v>
      </c>
      <c r="D31" s="21">
        <v>10.39</v>
      </c>
      <c r="E31" s="22">
        <v>1234</v>
      </c>
      <c r="F31" s="23">
        <v>0.153</v>
      </c>
      <c r="G31" s="23" t="s">
        <v>8</v>
      </c>
      <c r="H31" s="24">
        <f t="shared" si="0"/>
        <v>0.153</v>
      </c>
      <c r="I31" s="23" t="s">
        <v>79</v>
      </c>
      <c r="J31" s="23" t="s">
        <v>8</v>
      </c>
      <c r="K31" s="24" t="str">
        <f t="shared" si="1"/>
        <v>&lt;0.01</v>
      </c>
      <c r="L31" s="23" t="s">
        <v>10</v>
      </c>
      <c r="M31" s="23" t="s">
        <v>46</v>
      </c>
      <c r="N31" s="31"/>
    </row>
    <row r="32" spans="1:14">
      <c r="A32" s="30">
        <v>40306</v>
      </c>
      <c r="B32" s="19">
        <v>0.31944444444444448</v>
      </c>
      <c r="C32" s="20">
        <v>4</v>
      </c>
      <c r="D32" s="21">
        <v>10.59</v>
      </c>
      <c r="E32" s="22">
        <v>1221</v>
      </c>
      <c r="F32" s="23">
        <v>0.29399999999999998</v>
      </c>
      <c r="G32" s="23" t="s">
        <v>8</v>
      </c>
      <c r="H32" s="24">
        <f t="shared" si="0"/>
        <v>0.29399999999999998</v>
      </c>
      <c r="I32" s="23" t="s">
        <v>79</v>
      </c>
      <c r="J32" s="23" t="s">
        <v>8</v>
      </c>
      <c r="K32" s="24" t="str">
        <f t="shared" si="1"/>
        <v>&lt;0.01</v>
      </c>
      <c r="L32" s="23" t="s">
        <v>10</v>
      </c>
      <c r="M32" s="23" t="s">
        <v>46</v>
      </c>
      <c r="N32" s="31"/>
    </row>
    <row r="33" spans="1:14">
      <c r="A33" s="30">
        <v>40307</v>
      </c>
      <c r="B33" s="19">
        <v>0.32847222222222222</v>
      </c>
      <c r="C33" s="20">
        <v>3.8</v>
      </c>
      <c r="D33" s="21">
        <v>10.59</v>
      </c>
      <c r="E33" s="22">
        <v>1202</v>
      </c>
      <c r="F33" s="23">
        <v>0.17499999999999999</v>
      </c>
      <c r="G33" s="23" t="s">
        <v>8</v>
      </c>
      <c r="H33" s="24">
        <f t="shared" si="0"/>
        <v>0.17499999999999999</v>
      </c>
      <c r="I33" s="23" t="s">
        <v>79</v>
      </c>
      <c r="J33" s="23" t="s">
        <v>8</v>
      </c>
      <c r="K33" s="24" t="str">
        <f t="shared" si="1"/>
        <v>&lt;0.01</v>
      </c>
      <c r="L33" s="23" t="s">
        <v>10</v>
      </c>
      <c r="M33" s="23" t="s">
        <v>46</v>
      </c>
      <c r="N33" s="31"/>
    </row>
    <row r="34" spans="1:14" ht="24">
      <c r="A34" s="30">
        <v>40308</v>
      </c>
      <c r="B34" s="19">
        <v>0.33055555555555555</v>
      </c>
      <c r="C34" s="20">
        <v>4.0999999999999996</v>
      </c>
      <c r="D34" s="21">
        <v>10.56</v>
      </c>
      <c r="E34" s="22">
        <v>1284</v>
      </c>
      <c r="F34" s="23">
        <v>0.29799999999999999</v>
      </c>
      <c r="G34" s="23" t="s">
        <v>8</v>
      </c>
      <c r="H34" s="24">
        <f t="shared" si="0"/>
        <v>0.29799999999999999</v>
      </c>
      <c r="I34" s="23" t="s">
        <v>79</v>
      </c>
      <c r="J34" s="23" t="s">
        <v>8</v>
      </c>
      <c r="K34" s="24" t="str">
        <f t="shared" si="1"/>
        <v>&lt;0.01</v>
      </c>
      <c r="L34" s="23" t="s">
        <v>10</v>
      </c>
      <c r="M34" s="23" t="s">
        <v>46</v>
      </c>
      <c r="N34" s="31" t="s">
        <v>95</v>
      </c>
    </row>
    <row r="35" spans="1:14">
      <c r="A35" s="30">
        <v>40309</v>
      </c>
      <c r="B35" s="19">
        <v>0.3263888888888889</v>
      </c>
      <c r="C35" s="20">
        <v>3.5</v>
      </c>
      <c r="D35" s="21">
        <v>10.47</v>
      </c>
      <c r="E35" s="22">
        <v>1260</v>
      </c>
      <c r="F35" s="23">
        <v>0.23</v>
      </c>
      <c r="G35" s="23" t="s">
        <v>8</v>
      </c>
      <c r="H35" s="24">
        <f t="shared" si="0"/>
        <v>0.23</v>
      </c>
      <c r="I35" s="23" t="s">
        <v>79</v>
      </c>
      <c r="J35" s="23" t="s">
        <v>8</v>
      </c>
      <c r="K35" s="24" t="str">
        <f t="shared" si="1"/>
        <v>&lt;0.01</v>
      </c>
      <c r="L35" s="23" t="s">
        <v>18</v>
      </c>
      <c r="M35" s="23" t="s">
        <v>46</v>
      </c>
      <c r="N35" s="31"/>
    </row>
    <row r="36" spans="1:14">
      <c r="A36" s="30">
        <v>40309</v>
      </c>
      <c r="B36" s="19">
        <v>0.62361111111111112</v>
      </c>
      <c r="C36" s="20">
        <v>4.5</v>
      </c>
      <c r="D36" s="21">
        <v>10.3</v>
      </c>
      <c r="E36" s="22">
        <v>1180</v>
      </c>
      <c r="F36" s="23">
        <v>0.153</v>
      </c>
      <c r="G36" s="23" t="s">
        <v>8</v>
      </c>
      <c r="H36" s="24">
        <f t="shared" si="0"/>
        <v>0.153</v>
      </c>
      <c r="I36" s="23" t="s">
        <v>79</v>
      </c>
      <c r="J36" s="23" t="s">
        <v>8</v>
      </c>
      <c r="K36" s="24" t="str">
        <f t="shared" si="1"/>
        <v>&lt;0.01</v>
      </c>
      <c r="L36" s="23" t="s">
        <v>18</v>
      </c>
      <c r="M36" s="23" t="s">
        <v>46</v>
      </c>
      <c r="N36" s="31"/>
    </row>
    <row r="37" spans="1:14">
      <c r="A37" s="30">
        <v>40310</v>
      </c>
      <c r="B37" s="19">
        <v>0.34027777777777773</v>
      </c>
      <c r="C37" s="20">
        <v>4.3</v>
      </c>
      <c r="D37" s="21">
        <v>10.84</v>
      </c>
      <c r="E37" s="22">
        <v>1249</v>
      </c>
      <c r="F37" s="23">
        <v>0.23400000000000001</v>
      </c>
      <c r="G37" s="23" t="s">
        <v>8</v>
      </c>
      <c r="H37" s="24">
        <f t="shared" si="0"/>
        <v>0.23400000000000001</v>
      </c>
      <c r="I37" s="23" t="s">
        <v>79</v>
      </c>
      <c r="J37" s="23" t="s">
        <v>8</v>
      </c>
      <c r="K37" s="24" t="str">
        <f t="shared" si="1"/>
        <v>&lt;0.01</v>
      </c>
      <c r="L37" s="23" t="s">
        <v>18</v>
      </c>
      <c r="M37" s="23" t="s">
        <v>46</v>
      </c>
      <c r="N37" s="31"/>
    </row>
    <row r="38" spans="1:14" ht="12.75" thickBot="1">
      <c r="A38" s="34">
        <v>40311</v>
      </c>
      <c r="B38" s="35">
        <v>0.30555555555555552</v>
      </c>
      <c r="C38" s="36">
        <v>5</v>
      </c>
      <c r="D38" s="37">
        <v>10.26</v>
      </c>
      <c r="E38" s="38">
        <v>1300</v>
      </c>
      <c r="F38" s="39">
        <v>0.39400000000000002</v>
      </c>
      <c r="G38" s="39" t="s">
        <v>8</v>
      </c>
      <c r="H38" s="40">
        <f t="shared" si="0"/>
        <v>0.39400000000000002</v>
      </c>
      <c r="I38" s="39" t="s">
        <v>79</v>
      </c>
      <c r="J38" s="39" t="s">
        <v>8</v>
      </c>
      <c r="K38" s="40" t="str">
        <f t="shared" si="1"/>
        <v>&lt;0.01</v>
      </c>
      <c r="L38" s="39" t="s">
        <v>18</v>
      </c>
      <c r="M38" s="39" t="s">
        <v>46</v>
      </c>
      <c r="N38" s="41"/>
    </row>
    <row r="39" spans="1:14" ht="24.75" thickTop="1">
      <c r="A39" s="42">
        <v>40311</v>
      </c>
      <c r="B39" s="25">
        <v>0.5805555555555556</v>
      </c>
      <c r="C39" s="26">
        <v>4.3</v>
      </c>
      <c r="D39" s="43">
        <v>9.2200000000000006</v>
      </c>
      <c r="E39" s="27">
        <v>1170</v>
      </c>
      <c r="F39" s="28">
        <v>0.91200000000000003</v>
      </c>
      <c r="G39" s="28" t="s">
        <v>8</v>
      </c>
      <c r="H39" s="29">
        <f t="shared" si="0"/>
        <v>0.91200000000000003</v>
      </c>
      <c r="I39" s="28">
        <v>7.5999999999999998E-2</v>
      </c>
      <c r="J39" s="28" t="s">
        <v>8</v>
      </c>
      <c r="K39" s="29">
        <f t="shared" si="1"/>
        <v>7.5999999999999998E-2</v>
      </c>
      <c r="L39" s="28" t="s">
        <v>18</v>
      </c>
      <c r="M39" s="28" t="s">
        <v>46</v>
      </c>
      <c r="N39" s="44" t="s">
        <v>96</v>
      </c>
    </row>
    <row r="40" spans="1:14">
      <c r="A40" s="30">
        <v>40312</v>
      </c>
      <c r="B40" s="19">
        <v>0.3</v>
      </c>
      <c r="C40" s="20">
        <v>4.2</v>
      </c>
      <c r="D40" s="21">
        <v>10.44</v>
      </c>
      <c r="E40" s="22">
        <v>1178</v>
      </c>
      <c r="F40" s="23">
        <v>0.189</v>
      </c>
      <c r="G40" s="23" t="s">
        <v>8</v>
      </c>
      <c r="H40" s="24">
        <f t="shared" si="0"/>
        <v>0.189</v>
      </c>
      <c r="I40" s="23" t="s">
        <v>79</v>
      </c>
      <c r="J40" s="23" t="s">
        <v>8</v>
      </c>
      <c r="K40" s="24" t="str">
        <f t="shared" si="1"/>
        <v>&lt;0.01</v>
      </c>
      <c r="L40" s="23" t="s">
        <v>18</v>
      </c>
      <c r="M40" s="23" t="s">
        <v>46</v>
      </c>
      <c r="N40" s="31" t="s">
        <v>97</v>
      </c>
    </row>
    <row r="41" spans="1:14" ht="24">
      <c r="A41" s="30">
        <v>40313</v>
      </c>
      <c r="B41" s="19">
        <v>0.25</v>
      </c>
      <c r="C41" s="20">
        <v>6.8</v>
      </c>
      <c r="D41" s="21">
        <v>10.57</v>
      </c>
      <c r="E41" s="22">
        <v>1240</v>
      </c>
      <c r="F41" s="23">
        <v>0.13600000000000001</v>
      </c>
      <c r="G41" s="23" t="s">
        <v>8</v>
      </c>
      <c r="H41" s="24">
        <f t="shared" si="0"/>
        <v>0.13600000000000001</v>
      </c>
      <c r="I41" s="23" t="s">
        <v>79</v>
      </c>
      <c r="J41" s="23" t="s">
        <v>8</v>
      </c>
      <c r="K41" s="24" t="str">
        <f t="shared" si="1"/>
        <v>&lt;0.01</v>
      </c>
      <c r="L41" s="23" t="s">
        <v>18</v>
      </c>
      <c r="M41" s="23" t="s">
        <v>46</v>
      </c>
      <c r="N41" s="31" t="s">
        <v>98</v>
      </c>
    </row>
    <row r="42" spans="1:14">
      <c r="A42" s="30">
        <v>40313</v>
      </c>
      <c r="B42" s="19">
        <v>0.29305555555555557</v>
      </c>
      <c r="C42" s="20">
        <v>5.2</v>
      </c>
      <c r="D42" s="21">
        <v>10.94</v>
      </c>
      <c r="E42" s="22">
        <v>1311</v>
      </c>
      <c r="F42" s="23">
        <v>0.17100000000000001</v>
      </c>
      <c r="G42" s="23" t="s">
        <v>8</v>
      </c>
      <c r="H42" s="24">
        <f t="shared" si="0"/>
        <v>0.17100000000000001</v>
      </c>
      <c r="I42" s="23" t="s">
        <v>79</v>
      </c>
      <c r="J42" s="23" t="s">
        <v>8</v>
      </c>
      <c r="K42" s="24" t="str">
        <f t="shared" si="1"/>
        <v>&lt;0.01</v>
      </c>
      <c r="L42" s="23" t="s">
        <v>18</v>
      </c>
      <c r="M42" s="23" t="s">
        <v>46</v>
      </c>
      <c r="N42" s="31" t="s">
        <v>97</v>
      </c>
    </row>
    <row r="43" spans="1:14" ht="24">
      <c r="A43" s="30">
        <v>40314</v>
      </c>
      <c r="B43" s="19">
        <v>0.25</v>
      </c>
      <c r="C43" s="20">
        <v>4.7</v>
      </c>
      <c r="D43" s="21">
        <v>10.72</v>
      </c>
      <c r="E43" s="22">
        <v>1241</v>
      </c>
      <c r="F43" s="23">
        <v>0.20100000000000001</v>
      </c>
      <c r="G43" s="23" t="s">
        <v>8</v>
      </c>
      <c r="H43" s="24">
        <f t="shared" si="0"/>
        <v>0.20100000000000001</v>
      </c>
      <c r="I43" s="23" t="s">
        <v>79</v>
      </c>
      <c r="J43" s="23" t="s">
        <v>8</v>
      </c>
      <c r="K43" s="24" t="str">
        <f t="shared" si="1"/>
        <v>&lt;0.01</v>
      </c>
      <c r="L43" s="23" t="s">
        <v>18</v>
      </c>
      <c r="M43" s="23" t="s">
        <v>46</v>
      </c>
      <c r="N43" s="31" t="s">
        <v>98</v>
      </c>
    </row>
    <row r="44" spans="1:14">
      <c r="A44" s="30">
        <v>40314</v>
      </c>
      <c r="B44" s="19">
        <v>0.32083333333333336</v>
      </c>
      <c r="C44" s="20">
        <v>4.5999999999999996</v>
      </c>
      <c r="D44" s="21">
        <v>10.62</v>
      </c>
      <c r="E44" s="22">
        <v>1143</v>
      </c>
      <c r="F44" s="23">
        <v>0.22900000000000001</v>
      </c>
      <c r="G44" s="23" t="s">
        <v>8</v>
      </c>
      <c r="H44" s="24">
        <f t="shared" si="0"/>
        <v>0.22900000000000001</v>
      </c>
      <c r="I44" s="23" t="s">
        <v>79</v>
      </c>
      <c r="J44" s="23" t="s">
        <v>8</v>
      </c>
      <c r="K44" s="24" t="str">
        <f t="shared" si="1"/>
        <v>&lt;0.01</v>
      </c>
      <c r="L44" s="23" t="s">
        <v>18</v>
      </c>
      <c r="M44" s="23" t="s">
        <v>46</v>
      </c>
      <c r="N44" s="31" t="s">
        <v>97</v>
      </c>
    </row>
    <row r="45" spans="1:14" ht="24">
      <c r="A45" s="30">
        <v>40315</v>
      </c>
      <c r="B45" s="19">
        <v>0.25</v>
      </c>
      <c r="C45" s="20">
        <v>5.3</v>
      </c>
      <c r="D45" s="21">
        <v>10.73</v>
      </c>
      <c r="E45" s="22">
        <v>1207</v>
      </c>
      <c r="F45" s="23">
        <v>0.16</v>
      </c>
      <c r="G45" s="23" t="s">
        <v>8</v>
      </c>
      <c r="H45" s="24">
        <f t="shared" si="0"/>
        <v>0.16</v>
      </c>
      <c r="I45" s="23" t="s">
        <v>79</v>
      </c>
      <c r="J45" s="23" t="s">
        <v>8</v>
      </c>
      <c r="K45" s="24" t="str">
        <f t="shared" si="1"/>
        <v>&lt;0.01</v>
      </c>
      <c r="L45" s="23" t="s">
        <v>18</v>
      </c>
      <c r="M45" s="23" t="s">
        <v>46</v>
      </c>
      <c r="N45" s="31" t="s">
        <v>98</v>
      </c>
    </row>
    <row r="46" spans="1:14">
      <c r="A46" s="30">
        <v>40315</v>
      </c>
      <c r="B46" s="19">
        <v>0.34027777777777773</v>
      </c>
      <c r="C46" s="20">
        <v>5.8</v>
      </c>
      <c r="D46" s="21">
        <v>10.59</v>
      </c>
      <c r="E46" s="22">
        <v>1468</v>
      </c>
      <c r="F46" s="23">
        <v>0.156</v>
      </c>
      <c r="G46" s="23" t="s">
        <v>8</v>
      </c>
      <c r="H46" s="24">
        <f t="shared" si="0"/>
        <v>0.156</v>
      </c>
      <c r="I46" s="23" t="s">
        <v>79</v>
      </c>
      <c r="J46" s="23" t="s">
        <v>8</v>
      </c>
      <c r="K46" s="24" t="str">
        <f t="shared" si="1"/>
        <v>&lt;0.01</v>
      </c>
      <c r="L46" s="23" t="s">
        <v>18</v>
      </c>
      <c r="M46" s="23" t="s">
        <v>46</v>
      </c>
      <c r="N46" s="31" t="s">
        <v>97</v>
      </c>
    </row>
    <row r="47" spans="1:14" ht="24">
      <c r="A47" s="30">
        <v>40316</v>
      </c>
      <c r="B47" s="19">
        <v>0.25</v>
      </c>
      <c r="C47" s="20">
        <v>5.2</v>
      </c>
      <c r="D47" s="21">
        <v>10.81</v>
      </c>
      <c r="E47" s="22">
        <v>1210</v>
      </c>
      <c r="F47" s="23">
        <v>0.27100000000000002</v>
      </c>
      <c r="G47" s="23" t="s">
        <v>8</v>
      </c>
      <c r="H47" s="24">
        <f t="shared" si="0"/>
        <v>0.27100000000000002</v>
      </c>
      <c r="I47" s="23" t="s">
        <v>79</v>
      </c>
      <c r="J47" s="23" t="s">
        <v>8</v>
      </c>
      <c r="K47" s="24" t="str">
        <f t="shared" si="1"/>
        <v>&lt;0.01</v>
      </c>
      <c r="L47" s="23" t="s">
        <v>18</v>
      </c>
      <c r="M47" s="23" t="s">
        <v>46</v>
      </c>
      <c r="N47" s="31" t="s">
        <v>98</v>
      </c>
    </row>
    <row r="48" spans="1:14">
      <c r="A48" s="30">
        <v>40316</v>
      </c>
      <c r="B48" s="19">
        <v>0.33749999999999997</v>
      </c>
      <c r="C48" s="20">
        <v>5.3</v>
      </c>
      <c r="D48" s="21">
        <v>10.6</v>
      </c>
      <c r="E48" s="22">
        <v>1303</v>
      </c>
      <c r="F48" s="23">
        <v>0.253</v>
      </c>
      <c r="G48" s="23" t="s">
        <v>8</v>
      </c>
      <c r="H48" s="24">
        <f t="shared" si="0"/>
        <v>0.253</v>
      </c>
      <c r="I48" s="23" t="s">
        <v>79</v>
      </c>
      <c r="J48" s="23" t="s">
        <v>8</v>
      </c>
      <c r="K48" s="24" t="str">
        <f t="shared" si="1"/>
        <v>&lt;0.01</v>
      </c>
      <c r="L48" s="23" t="s">
        <v>18</v>
      </c>
      <c r="M48" s="23" t="s">
        <v>46</v>
      </c>
      <c r="N48" s="31" t="s">
        <v>97</v>
      </c>
    </row>
    <row r="49" spans="1:14" ht="24">
      <c r="A49" s="30">
        <v>40317</v>
      </c>
      <c r="B49" s="19">
        <v>0.25</v>
      </c>
      <c r="C49" s="20">
        <v>6.6</v>
      </c>
      <c r="D49" s="21">
        <v>10.72</v>
      </c>
      <c r="E49" s="22">
        <v>1255</v>
      </c>
      <c r="F49" s="23">
        <v>8.8999999999999996E-2</v>
      </c>
      <c r="G49" s="23" t="s">
        <v>8</v>
      </c>
      <c r="H49" s="24">
        <f t="shared" si="0"/>
        <v>8.8999999999999996E-2</v>
      </c>
      <c r="I49" s="23" t="s">
        <v>79</v>
      </c>
      <c r="J49" s="23" t="s">
        <v>8</v>
      </c>
      <c r="K49" s="24" t="str">
        <f t="shared" si="1"/>
        <v>&lt;0.01</v>
      </c>
      <c r="L49" s="23" t="s">
        <v>18</v>
      </c>
      <c r="M49" s="23" t="s">
        <v>46</v>
      </c>
      <c r="N49" s="31" t="s">
        <v>98</v>
      </c>
    </row>
    <row r="50" spans="1:14">
      <c r="A50" s="30">
        <v>40317</v>
      </c>
      <c r="B50" s="19">
        <v>0.33680555555555558</v>
      </c>
      <c r="C50" s="20">
        <v>5.2</v>
      </c>
      <c r="D50" s="21">
        <v>10.73</v>
      </c>
      <c r="E50" s="22">
        <v>1406</v>
      </c>
      <c r="F50" s="23">
        <v>0.11700000000000001</v>
      </c>
      <c r="G50" s="23" t="s">
        <v>8</v>
      </c>
      <c r="H50" s="24">
        <f t="shared" si="0"/>
        <v>0.11700000000000001</v>
      </c>
      <c r="I50" s="23" t="s">
        <v>79</v>
      </c>
      <c r="J50" s="23" t="s">
        <v>8</v>
      </c>
      <c r="K50" s="24" t="str">
        <f t="shared" si="1"/>
        <v>&lt;0.01</v>
      </c>
      <c r="L50" s="23" t="s">
        <v>18</v>
      </c>
      <c r="M50" s="23" t="s">
        <v>46</v>
      </c>
      <c r="N50" s="31" t="s">
        <v>97</v>
      </c>
    </row>
    <row r="51" spans="1:14">
      <c r="A51" s="30">
        <v>40318</v>
      </c>
      <c r="B51" s="19">
        <v>0.33333333333333331</v>
      </c>
      <c r="C51" s="20">
        <v>6.7</v>
      </c>
      <c r="D51" s="21">
        <v>10.9</v>
      </c>
      <c r="E51" s="22">
        <v>1670</v>
      </c>
      <c r="F51" s="23">
        <v>0.14599999999999999</v>
      </c>
      <c r="G51" s="23" t="s">
        <v>8</v>
      </c>
      <c r="H51" s="24">
        <f t="shared" si="0"/>
        <v>0.14599999999999999</v>
      </c>
      <c r="I51" s="23" t="s">
        <v>79</v>
      </c>
      <c r="J51" s="23" t="s">
        <v>8</v>
      </c>
      <c r="K51" s="24" t="str">
        <f t="shared" si="1"/>
        <v>&lt;0.01</v>
      </c>
      <c r="L51" s="23" t="s">
        <v>18</v>
      </c>
      <c r="M51" s="23" t="s">
        <v>46</v>
      </c>
      <c r="N51" s="31" t="s">
        <v>97</v>
      </c>
    </row>
    <row r="52" spans="1:14">
      <c r="A52" s="30">
        <v>40319</v>
      </c>
      <c r="B52" s="19">
        <v>0.37013888888888885</v>
      </c>
      <c r="C52" s="20">
        <v>5.7</v>
      </c>
      <c r="D52" s="21">
        <v>10.91</v>
      </c>
      <c r="E52" s="22">
        <v>1501</v>
      </c>
      <c r="F52" s="23">
        <v>0.11799999999999999</v>
      </c>
      <c r="G52" s="23" t="s">
        <v>8</v>
      </c>
      <c r="H52" s="24">
        <f t="shared" si="0"/>
        <v>0.11799999999999999</v>
      </c>
      <c r="I52" s="23" t="s">
        <v>79</v>
      </c>
      <c r="J52" s="23" t="s">
        <v>8</v>
      </c>
      <c r="K52" s="24" t="str">
        <f t="shared" si="1"/>
        <v>&lt;0.01</v>
      </c>
      <c r="L52" s="23" t="s">
        <v>18</v>
      </c>
      <c r="M52" s="23" t="s">
        <v>46</v>
      </c>
      <c r="N52" s="31" t="s">
        <v>97</v>
      </c>
    </row>
    <row r="53" spans="1:14">
      <c r="A53" s="30">
        <v>40320</v>
      </c>
      <c r="B53" s="19">
        <v>0.32013888888888892</v>
      </c>
      <c r="C53" s="20">
        <v>5.6</v>
      </c>
      <c r="D53" s="21">
        <v>10.98</v>
      </c>
      <c r="E53" s="22">
        <v>1503</v>
      </c>
      <c r="F53" s="23">
        <v>9.4E-2</v>
      </c>
      <c r="G53" s="23" t="s">
        <v>8</v>
      </c>
      <c r="H53" s="24">
        <f t="shared" si="0"/>
        <v>9.4E-2</v>
      </c>
      <c r="I53" s="23" t="s">
        <v>79</v>
      </c>
      <c r="J53" s="23" t="s">
        <v>8</v>
      </c>
      <c r="K53" s="24" t="str">
        <f t="shared" si="1"/>
        <v>&lt;0.01</v>
      </c>
      <c r="L53" s="23" t="s">
        <v>18</v>
      </c>
      <c r="M53" s="23" t="s">
        <v>46</v>
      </c>
      <c r="N53" s="31" t="s">
        <v>97</v>
      </c>
    </row>
    <row r="54" spans="1:14">
      <c r="A54" s="30">
        <v>40321</v>
      </c>
      <c r="B54" s="19">
        <v>0.3263888888888889</v>
      </c>
      <c r="C54" s="20">
        <v>6.9</v>
      </c>
      <c r="D54" s="21">
        <v>10.5</v>
      </c>
      <c r="E54" s="22">
        <v>1534</v>
      </c>
      <c r="F54" s="23">
        <v>0.10299999999999999</v>
      </c>
      <c r="G54" s="23" t="s">
        <v>8</v>
      </c>
      <c r="H54" s="24">
        <f t="shared" si="0"/>
        <v>0.10299999999999999</v>
      </c>
      <c r="I54" s="23" t="s">
        <v>79</v>
      </c>
      <c r="J54" s="23" t="s">
        <v>8</v>
      </c>
      <c r="K54" s="24" t="str">
        <f t="shared" si="1"/>
        <v>&lt;0.01</v>
      </c>
      <c r="L54" s="23" t="s">
        <v>18</v>
      </c>
      <c r="M54" s="23" t="s">
        <v>46</v>
      </c>
      <c r="N54" s="31" t="s">
        <v>97</v>
      </c>
    </row>
    <row r="55" spans="1:14">
      <c r="A55" s="30">
        <v>40322</v>
      </c>
      <c r="B55" s="19">
        <v>0.29652777777777778</v>
      </c>
      <c r="C55" s="20">
        <v>6.2</v>
      </c>
      <c r="D55" s="21">
        <v>10.48</v>
      </c>
      <c r="E55" s="22">
        <v>1481</v>
      </c>
      <c r="F55" s="23">
        <v>0.185</v>
      </c>
      <c r="G55" s="23" t="s">
        <v>8</v>
      </c>
      <c r="H55" s="24">
        <f t="shared" si="0"/>
        <v>0.185</v>
      </c>
      <c r="I55" s="23" t="s">
        <v>79</v>
      </c>
      <c r="J55" s="23" t="s">
        <v>8</v>
      </c>
      <c r="K55" s="24" t="str">
        <f t="shared" si="1"/>
        <v>&lt;0.01</v>
      </c>
      <c r="L55" s="23" t="s">
        <v>18</v>
      </c>
      <c r="M55" s="23" t="s">
        <v>46</v>
      </c>
      <c r="N55" s="31"/>
    </row>
    <row r="56" spans="1:14">
      <c r="A56" s="30">
        <v>40323</v>
      </c>
      <c r="B56" s="19">
        <v>0.33402777777777781</v>
      </c>
      <c r="C56" s="20">
        <v>6.8</v>
      </c>
      <c r="D56" s="21">
        <v>10.48</v>
      </c>
      <c r="E56" s="22">
        <v>1534</v>
      </c>
      <c r="F56" s="23">
        <v>0.184</v>
      </c>
      <c r="G56" s="23" t="s">
        <v>8</v>
      </c>
      <c r="H56" s="24">
        <f t="shared" si="0"/>
        <v>0.184</v>
      </c>
      <c r="I56" s="23" t="s">
        <v>79</v>
      </c>
      <c r="J56" s="23" t="s">
        <v>8</v>
      </c>
      <c r="K56" s="24" t="str">
        <f t="shared" si="1"/>
        <v>&lt;0.01</v>
      </c>
      <c r="L56" s="23" t="s">
        <v>18</v>
      </c>
      <c r="M56" s="23" t="s">
        <v>46</v>
      </c>
      <c r="N56" s="31"/>
    </row>
    <row r="57" spans="1:14">
      <c r="A57" s="30">
        <v>40324</v>
      </c>
      <c r="B57" s="19">
        <v>0.33194444444444443</v>
      </c>
      <c r="C57" s="20">
        <v>7.2</v>
      </c>
      <c r="D57" s="21">
        <v>10.44</v>
      </c>
      <c r="E57" s="22">
        <v>1290</v>
      </c>
      <c r="F57" s="23">
        <v>0.191</v>
      </c>
      <c r="G57" s="23" t="s">
        <v>8</v>
      </c>
      <c r="H57" s="24">
        <f t="shared" si="0"/>
        <v>0.191</v>
      </c>
      <c r="I57" s="23" t="s">
        <v>79</v>
      </c>
      <c r="J57" s="23" t="s">
        <v>8</v>
      </c>
      <c r="K57" s="24" t="str">
        <f t="shared" si="1"/>
        <v>&lt;0.01</v>
      </c>
      <c r="L57" s="23" t="s">
        <v>18</v>
      </c>
      <c r="M57" s="23" t="s">
        <v>46</v>
      </c>
      <c r="N57" s="31"/>
    </row>
    <row r="58" spans="1:14">
      <c r="A58" s="30">
        <v>40325</v>
      </c>
      <c r="B58" s="19">
        <v>0.36805555555555558</v>
      </c>
      <c r="C58" s="20">
        <v>7.5</v>
      </c>
      <c r="D58" s="21">
        <v>10.5</v>
      </c>
      <c r="E58" s="22">
        <v>1473</v>
      </c>
      <c r="F58" s="23">
        <v>0.124</v>
      </c>
      <c r="G58" s="23" t="s">
        <v>8</v>
      </c>
      <c r="H58" s="24">
        <f t="shared" si="0"/>
        <v>0.124</v>
      </c>
      <c r="I58" s="23" t="s">
        <v>79</v>
      </c>
      <c r="J58" s="23" t="s">
        <v>8</v>
      </c>
      <c r="K58" s="24" t="str">
        <f t="shared" si="1"/>
        <v>&lt;0.01</v>
      </c>
      <c r="L58" s="23" t="s">
        <v>18</v>
      </c>
      <c r="M58" s="23" t="s">
        <v>46</v>
      </c>
      <c r="N58" s="31"/>
    </row>
    <row r="59" spans="1:14">
      <c r="A59" s="30">
        <v>40326</v>
      </c>
      <c r="B59" s="19">
        <v>0.31736111111111115</v>
      </c>
      <c r="C59" s="20">
        <v>7.5</v>
      </c>
      <c r="D59" s="21">
        <v>10.88</v>
      </c>
      <c r="E59" s="22">
        <v>1449</v>
      </c>
      <c r="F59" s="23">
        <v>0.183</v>
      </c>
      <c r="G59" s="23" t="s">
        <v>8</v>
      </c>
      <c r="H59" s="24">
        <f t="shared" si="0"/>
        <v>0.183</v>
      </c>
      <c r="I59" s="23">
        <v>1.7000000000000001E-2</v>
      </c>
      <c r="J59" s="23" t="s">
        <v>8</v>
      </c>
      <c r="K59" s="24">
        <f t="shared" si="1"/>
        <v>1.7000000000000001E-2</v>
      </c>
      <c r="L59" s="23" t="s">
        <v>18</v>
      </c>
      <c r="M59" s="23" t="s">
        <v>46</v>
      </c>
      <c r="N59" s="31" t="s">
        <v>43</v>
      </c>
    </row>
    <row r="60" spans="1:14">
      <c r="A60" s="30">
        <v>40327</v>
      </c>
      <c r="B60" s="19">
        <v>0.3125</v>
      </c>
      <c r="C60" s="20">
        <v>8.6999999999999993</v>
      </c>
      <c r="D60" s="21">
        <v>10.62</v>
      </c>
      <c r="E60" s="22">
        <v>1420</v>
      </c>
      <c r="F60" s="23">
        <v>0.24299999999999999</v>
      </c>
      <c r="G60" s="23" t="s">
        <v>8</v>
      </c>
      <c r="H60" s="24">
        <f t="shared" si="0"/>
        <v>0.24299999999999999</v>
      </c>
      <c r="I60" s="23" t="s">
        <v>79</v>
      </c>
      <c r="J60" s="23" t="s">
        <v>8</v>
      </c>
      <c r="K60" s="24" t="str">
        <f t="shared" si="1"/>
        <v>&lt;0.01</v>
      </c>
      <c r="L60" s="23" t="s">
        <v>18</v>
      </c>
      <c r="M60" s="23" t="s">
        <v>46</v>
      </c>
      <c r="N60" s="31"/>
    </row>
    <row r="61" spans="1:14">
      <c r="A61" s="30">
        <v>40328</v>
      </c>
      <c r="B61" s="19">
        <v>0.31597222222222221</v>
      </c>
      <c r="C61" s="20">
        <v>8.6999999999999993</v>
      </c>
      <c r="D61" s="21">
        <v>10.25</v>
      </c>
      <c r="E61" s="22">
        <v>1472</v>
      </c>
      <c r="F61" s="23">
        <v>0.14399999999999999</v>
      </c>
      <c r="G61" s="23" t="s">
        <v>8</v>
      </c>
      <c r="H61" s="24">
        <f t="shared" si="0"/>
        <v>0.14399999999999999</v>
      </c>
      <c r="I61" s="23" t="s">
        <v>79</v>
      </c>
      <c r="J61" s="23" t="s">
        <v>8</v>
      </c>
      <c r="K61" s="24" t="str">
        <f t="shared" si="1"/>
        <v>&lt;0.01</v>
      </c>
      <c r="L61" s="23" t="s">
        <v>18</v>
      </c>
      <c r="M61" s="23" t="s">
        <v>46</v>
      </c>
      <c r="N61" s="31"/>
    </row>
    <row r="62" spans="1:14">
      <c r="A62" s="30">
        <v>40329</v>
      </c>
      <c r="B62" s="19">
        <v>0.33055555555555555</v>
      </c>
      <c r="C62" s="20">
        <v>9.3000000000000007</v>
      </c>
      <c r="D62" s="21">
        <v>10.220000000000001</v>
      </c>
      <c r="E62" s="22">
        <v>1444</v>
      </c>
      <c r="F62" s="23">
        <v>0.17299999999999999</v>
      </c>
      <c r="G62" s="23" t="s">
        <v>8</v>
      </c>
      <c r="H62" s="24">
        <f t="shared" si="0"/>
        <v>0.17299999999999999</v>
      </c>
      <c r="I62" s="23" t="s">
        <v>79</v>
      </c>
      <c r="J62" s="23" t="s">
        <v>8</v>
      </c>
      <c r="K62" s="24" t="str">
        <f t="shared" si="1"/>
        <v>&lt;0.01</v>
      </c>
      <c r="L62" s="23" t="s">
        <v>18</v>
      </c>
      <c r="M62" s="23" t="s">
        <v>46</v>
      </c>
      <c r="N62" s="31"/>
    </row>
    <row r="63" spans="1:14">
      <c r="A63" s="30">
        <v>40330</v>
      </c>
      <c r="B63" s="19">
        <v>0.33680555555555558</v>
      </c>
      <c r="C63" s="20">
        <v>9.1999999999999993</v>
      </c>
      <c r="D63" s="21">
        <v>10.55</v>
      </c>
      <c r="E63" s="22">
        <v>1558</v>
      </c>
      <c r="F63" s="23">
        <v>0.104</v>
      </c>
      <c r="G63" s="23" t="s">
        <v>8</v>
      </c>
      <c r="H63" s="24">
        <f t="shared" si="0"/>
        <v>0.104</v>
      </c>
      <c r="I63" s="23" t="s">
        <v>79</v>
      </c>
      <c r="J63" s="23" t="s">
        <v>8</v>
      </c>
      <c r="K63" s="24" t="str">
        <f t="shared" si="1"/>
        <v>&lt;0.01</v>
      </c>
      <c r="L63" s="23" t="s">
        <v>18</v>
      </c>
      <c r="M63" s="23" t="s">
        <v>46</v>
      </c>
      <c r="N63" s="31"/>
    </row>
    <row r="64" spans="1:14">
      <c r="A64" s="30">
        <v>40331</v>
      </c>
      <c r="B64" s="19">
        <v>0.34930555555555554</v>
      </c>
      <c r="C64" s="20">
        <v>9.4</v>
      </c>
      <c r="D64" s="21">
        <v>10.28</v>
      </c>
      <c r="E64" s="22">
        <v>1515</v>
      </c>
      <c r="F64" s="23">
        <v>0.10299999999999999</v>
      </c>
      <c r="G64" s="23" t="s">
        <v>8</v>
      </c>
      <c r="H64" s="24">
        <f t="shared" si="0"/>
        <v>0.10299999999999999</v>
      </c>
      <c r="I64" s="23" t="s">
        <v>79</v>
      </c>
      <c r="J64" s="23" t="s">
        <v>8</v>
      </c>
      <c r="K64" s="24" t="str">
        <f t="shared" si="1"/>
        <v>&lt;0.01</v>
      </c>
      <c r="L64" s="23" t="s">
        <v>18</v>
      </c>
      <c r="M64" s="23" t="s">
        <v>46</v>
      </c>
      <c r="N64" s="31" t="s">
        <v>40</v>
      </c>
    </row>
    <row r="65" spans="1:14">
      <c r="A65" s="30">
        <v>40332</v>
      </c>
      <c r="B65" s="19">
        <v>0.34027777777777773</v>
      </c>
      <c r="C65" s="20">
        <v>9.4</v>
      </c>
      <c r="D65" s="21">
        <v>10.47</v>
      </c>
      <c r="E65" s="22">
        <v>1465</v>
      </c>
      <c r="F65" s="23">
        <v>0.19700000000000001</v>
      </c>
      <c r="G65" s="23" t="s">
        <v>8</v>
      </c>
      <c r="H65" s="24">
        <f t="shared" si="0"/>
        <v>0.19700000000000001</v>
      </c>
      <c r="I65" s="23" t="s">
        <v>79</v>
      </c>
      <c r="J65" s="23" t="s">
        <v>8</v>
      </c>
      <c r="K65" s="24" t="str">
        <f t="shared" si="1"/>
        <v>&lt;0.01</v>
      </c>
      <c r="L65" s="23" t="s">
        <v>18</v>
      </c>
      <c r="M65" s="23" t="s">
        <v>46</v>
      </c>
      <c r="N65" s="31"/>
    </row>
    <row r="66" spans="1:14">
      <c r="A66" s="30">
        <v>40333</v>
      </c>
      <c r="B66" s="19">
        <v>0.31805555555555554</v>
      </c>
      <c r="C66" s="20">
        <v>8.4</v>
      </c>
      <c r="D66" s="21">
        <v>10.49</v>
      </c>
      <c r="E66" s="22">
        <v>1441</v>
      </c>
      <c r="F66" s="23">
        <v>0.17399999999999999</v>
      </c>
      <c r="G66" s="23" t="s">
        <v>8</v>
      </c>
      <c r="H66" s="24">
        <f t="shared" si="0"/>
        <v>0.17399999999999999</v>
      </c>
      <c r="I66" s="23" t="s">
        <v>79</v>
      </c>
      <c r="J66" s="23" t="s">
        <v>8</v>
      </c>
      <c r="K66" s="24" t="str">
        <f t="shared" si="1"/>
        <v>&lt;0.01</v>
      </c>
      <c r="L66" s="23" t="s">
        <v>18</v>
      </c>
      <c r="M66" s="23" t="s">
        <v>46</v>
      </c>
      <c r="N66" s="31"/>
    </row>
    <row r="67" spans="1:14" ht="24">
      <c r="A67" s="30">
        <v>40334</v>
      </c>
      <c r="B67" s="19">
        <v>0.27777777777777779</v>
      </c>
      <c r="C67" s="20">
        <v>8.5</v>
      </c>
      <c r="D67" s="21">
        <v>10.46</v>
      </c>
      <c r="E67" s="22">
        <v>1424</v>
      </c>
      <c r="F67" s="23">
        <v>0.17599999999999999</v>
      </c>
      <c r="G67" s="23" t="s">
        <v>8</v>
      </c>
      <c r="H67" s="24">
        <f t="shared" ref="H67:H145" si="2">AVERAGE(F67:G67)</f>
        <v>0.17599999999999999</v>
      </c>
      <c r="I67" s="23" t="s">
        <v>79</v>
      </c>
      <c r="J67" s="23" t="s">
        <v>8</v>
      </c>
      <c r="K67" s="24" t="str">
        <f t="shared" si="1"/>
        <v>&lt;0.01</v>
      </c>
      <c r="L67" s="23" t="s">
        <v>18</v>
      </c>
      <c r="M67" s="23" t="s">
        <v>46</v>
      </c>
      <c r="N67" s="31" t="s">
        <v>42</v>
      </c>
    </row>
    <row r="68" spans="1:14" ht="24.75" thickBot="1">
      <c r="A68" s="34">
        <v>40335</v>
      </c>
      <c r="B68" s="35">
        <v>0.27083333333333331</v>
      </c>
      <c r="C68" s="36">
        <v>8.6999999999999993</v>
      </c>
      <c r="D68" s="37">
        <v>10.49</v>
      </c>
      <c r="E68" s="38">
        <v>1526</v>
      </c>
      <c r="F68" s="39">
        <v>0.19</v>
      </c>
      <c r="G68" s="39" t="s">
        <v>8</v>
      </c>
      <c r="H68" s="40">
        <f t="shared" si="2"/>
        <v>0.19</v>
      </c>
      <c r="I68" s="39" t="s">
        <v>79</v>
      </c>
      <c r="J68" s="39" t="s">
        <v>8</v>
      </c>
      <c r="K68" s="40" t="str">
        <f t="shared" ref="K68:K131" si="3">IF(J68="-",I68,IF(ISBLANK(I68)=TRUE,"",IF(AND((MID(I68,1,1))="&lt;",(MID(J68,1,1))="&lt;")=TRUE,I68,IF((MID(I68,1,1))="&lt;",AVERAGE(J68,(0.5*(VALUE(MID(I68,2,5))))),IF((MID(J68,1,1))="&lt;",AVERAGE(I68,(0.5*(VALUE(MID(J68,2,5))))),AVERAGE(I68:J68))))))</f>
        <v>&lt;0.01</v>
      </c>
      <c r="L68" s="39" t="s">
        <v>18</v>
      </c>
      <c r="M68" s="39" t="s">
        <v>46</v>
      </c>
      <c r="N68" s="41" t="s">
        <v>42</v>
      </c>
    </row>
    <row r="69" spans="1:14" ht="24.75" thickTop="1">
      <c r="A69" s="42">
        <v>40336</v>
      </c>
      <c r="B69" s="25">
        <v>0.33333333333333331</v>
      </c>
      <c r="C69" s="26">
        <v>8.6</v>
      </c>
      <c r="D69" s="43">
        <v>10.46</v>
      </c>
      <c r="E69" s="27">
        <v>1449</v>
      </c>
      <c r="F69" s="28">
        <v>0.17199999999999999</v>
      </c>
      <c r="G69" s="28" t="s">
        <v>8</v>
      </c>
      <c r="H69" s="29">
        <f t="shared" si="2"/>
        <v>0.17199999999999999</v>
      </c>
      <c r="I69" s="28" t="s">
        <v>79</v>
      </c>
      <c r="J69" s="28" t="s">
        <v>8</v>
      </c>
      <c r="K69" s="29" t="str">
        <f t="shared" si="3"/>
        <v>&lt;0.01</v>
      </c>
      <c r="L69" s="28" t="s">
        <v>18</v>
      </c>
      <c r="M69" s="28" t="s">
        <v>46</v>
      </c>
      <c r="N69" s="44" t="s">
        <v>42</v>
      </c>
    </row>
    <row r="70" spans="1:14">
      <c r="A70" s="30">
        <v>40337</v>
      </c>
      <c r="B70" s="19">
        <v>0.34027777777777773</v>
      </c>
      <c r="C70" s="20">
        <v>8.4</v>
      </c>
      <c r="D70" s="21">
        <v>10.61</v>
      </c>
      <c r="E70" s="22">
        <v>1427</v>
      </c>
      <c r="F70" s="23">
        <v>0.215</v>
      </c>
      <c r="G70" s="23" t="s">
        <v>8</v>
      </c>
      <c r="H70" s="24">
        <f t="shared" si="2"/>
        <v>0.215</v>
      </c>
      <c r="I70" s="23" t="s">
        <v>79</v>
      </c>
      <c r="J70" s="23" t="s">
        <v>8</v>
      </c>
      <c r="K70" s="24" t="str">
        <f t="shared" si="3"/>
        <v>&lt;0.01</v>
      </c>
      <c r="L70" s="23" t="s">
        <v>18</v>
      </c>
      <c r="M70" s="23" t="s">
        <v>46</v>
      </c>
      <c r="N70" s="31"/>
    </row>
    <row r="71" spans="1:14">
      <c r="A71" s="30">
        <v>40338</v>
      </c>
      <c r="B71" s="19">
        <v>0.34097222222222223</v>
      </c>
      <c r="C71" s="20">
        <v>9</v>
      </c>
      <c r="D71" s="21">
        <v>10.65</v>
      </c>
      <c r="E71" s="22">
        <v>1130</v>
      </c>
      <c r="F71" s="23">
        <v>0.185</v>
      </c>
      <c r="G71" s="23" t="s">
        <v>8</v>
      </c>
      <c r="H71" s="24">
        <f t="shared" si="2"/>
        <v>0.185</v>
      </c>
      <c r="I71" s="23" t="s">
        <v>79</v>
      </c>
      <c r="J71" s="23" t="s">
        <v>8</v>
      </c>
      <c r="K71" s="24" t="str">
        <f t="shared" si="3"/>
        <v>&lt;0.01</v>
      </c>
      <c r="L71" s="23" t="s">
        <v>18</v>
      </c>
      <c r="M71" s="23" t="s">
        <v>46</v>
      </c>
      <c r="N71" s="31"/>
    </row>
    <row r="72" spans="1:14">
      <c r="A72" s="30">
        <v>40339</v>
      </c>
      <c r="B72" s="19">
        <v>0.33333333333333331</v>
      </c>
      <c r="C72" s="20">
        <v>9.6</v>
      </c>
      <c r="D72" s="21">
        <v>10.53</v>
      </c>
      <c r="E72" s="22">
        <v>1331</v>
      </c>
      <c r="F72" s="23">
        <v>0.186</v>
      </c>
      <c r="G72" s="23" t="s">
        <v>8</v>
      </c>
      <c r="H72" s="24">
        <f t="shared" si="2"/>
        <v>0.186</v>
      </c>
      <c r="I72" s="23">
        <v>1.4999999999999999E-2</v>
      </c>
      <c r="J72" s="23" t="s">
        <v>8</v>
      </c>
      <c r="K72" s="24">
        <f t="shared" si="3"/>
        <v>1.4999999999999999E-2</v>
      </c>
      <c r="L72" s="23" t="s">
        <v>18</v>
      </c>
      <c r="M72" s="23" t="s">
        <v>46</v>
      </c>
      <c r="N72" s="31"/>
    </row>
    <row r="73" spans="1:14">
      <c r="A73" s="30">
        <v>40340</v>
      </c>
      <c r="B73" s="19">
        <v>0.32291666666666669</v>
      </c>
      <c r="C73" s="20">
        <v>9</v>
      </c>
      <c r="D73" s="21">
        <v>10.51</v>
      </c>
      <c r="E73" s="22">
        <v>1393</v>
      </c>
      <c r="F73" s="23">
        <v>0.154</v>
      </c>
      <c r="G73" s="23" t="s">
        <v>8</v>
      </c>
      <c r="H73" s="24">
        <f t="shared" si="2"/>
        <v>0.154</v>
      </c>
      <c r="I73" s="23" t="s">
        <v>79</v>
      </c>
      <c r="J73" s="23" t="s">
        <v>8</v>
      </c>
      <c r="K73" s="24" t="str">
        <f t="shared" si="3"/>
        <v>&lt;0.01</v>
      </c>
      <c r="L73" s="23" t="s">
        <v>18</v>
      </c>
      <c r="M73" s="23" t="s">
        <v>46</v>
      </c>
      <c r="N73" s="31"/>
    </row>
    <row r="74" spans="1:14">
      <c r="A74" s="30">
        <v>40341</v>
      </c>
      <c r="B74" s="19">
        <v>0.31597222222222221</v>
      </c>
      <c r="C74" s="20">
        <v>9.1999999999999993</v>
      </c>
      <c r="D74" s="21">
        <v>10.75</v>
      </c>
      <c r="E74" s="22">
        <v>1426</v>
      </c>
      <c r="F74" s="23">
        <v>0.182</v>
      </c>
      <c r="G74" s="23" t="s">
        <v>8</v>
      </c>
      <c r="H74" s="24">
        <f t="shared" si="2"/>
        <v>0.182</v>
      </c>
      <c r="I74" s="23" t="s">
        <v>79</v>
      </c>
      <c r="J74" s="23" t="s">
        <v>8</v>
      </c>
      <c r="K74" s="24" t="str">
        <f t="shared" si="3"/>
        <v>&lt;0.01</v>
      </c>
      <c r="L74" s="23" t="s">
        <v>18</v>
      </c>
      <c r="M74" s="23" t="s">
        <v>46</v>
      </c>
      <c r="N74" s="31"/>
    </row>
    <row r="75" spans="1:14">
      <c r="A75" s="30">
        <v>40342</v>
      </c>
      <c r="B75" s="19">
        <v>0.32777777777777778</v>
      </c>
      <c r="C75" s="20">
        <v>9.3000000000000007</v>
      </c>
      <c r="D75" s="21">
        <v>10.63</v>
      </c>
      <c r="E75" s="22">
        <v>1493</v>
      </c>
      <c r="F75" s="23">
        <v>0.246</v>
      </c>
      <c r="G75" s="23" t="s">
        <v>8</v>
      </c>
      <c r="H75" s="24">
        <f t="shared" si="2"/>
        <v>0.246</v>
      </c>
      <c r="I75" s="23" t="s">
        <v>79</v>
      </c>
      <c r="J75" s="23" t="s">
        <v>8</v>
      </c>
      <c r="K75" s="24" t="str">
        <f t="shared" si="3"/>
        <v>&lt;0.01</v>
      </c>
      <c r="L75" s="23" t="s">
        <v>18</v>
      </c>
      <c r="M75" s="23" t="s">
        <v>61</v>
      </c>
      <c r="N75" s="31"/>
    </row>
    <row r="76" spans="1:14">
      <c r="A76" s="30">
        <v>40343</v>
      </c>
      <c r="B76" s="19">
        <v>0.33958333333333335</v>
      </c>
      <c r="C76" s="20">
        <v>8.6999999999999993</v>
      </c>
      <c r="D76" s="21">
        <v>10.52</v>
      </c>
      <c r="E76" s="22">
        <v>1492</v>
      </c>
      <c r="F76" s="23">
        <v>0.26400000000000001</v>
      </c>
      <c r="G76" s="23" t="s">
        <v>8</v>
      </c>
      <c r="H76" s="24">
        <f t="shared" si="2"/>
        <v>0.26400000000000001</v>
      </c>
      <c r="I76" s="23" t="s">
        <v>79</v>
      </c>
      <c r="J76" s="23" t="s">
        <v>8</v>
      </c>
      <c r="K76" s="24" t="str">
        <f t="shared" si="3"/>
        <v>&lt;0.01</v>
      </c>
      <c r="L76" s="23" t="s">
        <v>18</v>
      </c>
      <c r="M76" s="23" t="s">
        <v>61</v>
      </c>
      <c r="N76" s="31"/>
    </row>
    <row r="77" spans="1:14">
      <c r="A77" s="30">
        <v>40344</v>
      </c>
      <c r="B77" s="19">
        <v>0.39027777777777778</v>
      </c>
      <c r="C77" s="20">
        <v>9.6999999999999993</v>
      </c>
      <c r="D77" s="21">
        <v>10.54</v>
      </c>
      <c r="E77" s="22">
        <v>1360</v>
      </c>
      <c r="F77" s="23">
        <v>0.432</v>
      </c>
      <c r="G77" s="23">
        <v>0.436</v>
      </c>
      <c r="H77" s="24">
        <f t="shared" si="2"/>
        <v>0.434</v>
      </c>
      <c r="I77" s="23" t="s">
        <v>79</v>
      </c>
      <c r="J77" s="23" t="s">
        <v>8</v>
      </c>
      <c r="K77" s="24" t="str">
        <f t="shared" si="3"/>
        <v>&lt;0.01</v>
      </c>
      <c r="L77" s="23" t="s">
        <v>18</v>
      </c>
      <c r="M77" s="23" t="s">
        <v>46</v>
      </c>
      <c r="N77" s="31"/>
    </row>
    <row r="78" spans="1:14" ht="24">
      <c r="A78" s="30">
        <v>40345</v>
      </c>
      <c r="B78" s="19">
        <v>0.3354166666666667</v>
      </c>
      <c r="C78" s="20">
        <v>10.6</v>
      </c>
      <c r="D78" s="21">
        <v>10.3</v>
      </c>
      <c r="E78" s="22">
        <v>1360</v>
      </c>
      <c r="F78" s="23">
        <v>0.19400000000000001</v>
      </c>
      <c r="G78" s="23" t="s">
        <v>8</v>
      </c>
      <c r="H78" s="24">
        <f t="shared" si="2"/>
        <v>0.19400000000000001</v>
      </c>
      <c r="I78" s="23" t="s">
        <v>79</v>
      </c>
      <c r="J78" s="23" t="s">
        <v>8</v>
      </c>
      <c r="K78" s="24" t="str">
        <f t="shared" si="3"/>
        <v>&lt;0.01</v>
      </c>
      <c r="L78" s="23" t="s">
        <v>18</v>
      </c>
      <c r="M78" s="23" t="s">
        <v>46</v>
      </c>
      <c r="N78" s="31" t="s">
        <v>99</v>
      </c>
    </row>
    <row r="79" spans="1:14">
      <c r="A79" s="30">
        <v>40346</v>
      </c>
      <c r="B79" s="19">
        <v>0.33055555555555555</v>
      </c>
      <c r="C79" s="20">
        <v>10.4</v>
      </c>
      <c r="D79" s="21">
        <v>10.08</v>
      </c>
      <c r="E79" s="22">
        <v>1450</v>
      </c>
      <c r="F79" s="23">
        <v>0.155</v>
      </c>
      <c r="G79" s="23" t="s">
        <v>8</v>
      </c>
      <c r="H79" s="24">
        <f t="shared" si="2"/>
        <v>0.155</v>
      </c>
      <c r="I79" s="23" t="s">
        <v>79</v>
      </c>
      <c r="J79" s="23" t="s">
        <v>8</v>
      </c>
      <c r="K79" s="24" t="str">
        <f t="shared" si="3"/>
        <v>&lt;0.01</v>
      </c>
      <c r="L79" s="23" t="s">
        <v>18</v>
      </c>
      <c r="M79" s="23" t="s">
        <v>61</v>
      </c>
      <c r="N79" s="31"/>
    </row>
    <row r="80" spans="1:14">
      <c r="A80" s="30">
        <v>40347</v>
      </c>
      <c r="B80" s="19">
        <v>0.30416666666666664</v>
      </c>
      <c r="C80" s="20">
        <v>10.3</v>
      </c>
      <c r="D80" s="21">
        <v>10.19</v>
      </c>
      <c r="E80" s="22">
        <v>1513</v>
      </c>
      <c r="F80" s="23">
        <v>9.4E-2</v>
      </c>
      <c r="G80" s="23" t="s">
        <v>8</v>
      </c>
      <c r="H80" s="24">
        <f t="shared" si="2"/>
        <v>9.4E-2</v>
      </c>
      <c r="I80" s="23" t="s">
        <v>79</v>
      </c>
      <c r="J80" s="23" t="s">
        <v>8</v>
      </c>
      <c r="K80" s="24" t="str">
        <f t="shared" si="3"/>
        <v>&lt;0.01</v>
      </c>
      <c r="L80" s="23" t="s">
        <v>18</v>
      </c>
      <c r="M80" s="23" t="s">
        <v>61</v>
      </c>
      <c r="N80" s="31"/>
    </row>
    <row r="81" spans="1:14">
      <c r="A81" s="30">
        <v>40348</v>
      </c>
      <c r="B81" s="19">
        <v>0.37152777777777773</v>
      </c>
      <c r="C81" s="20">
        <v>10.4</v>
      </c>
      <c r="D81" s="21">
        <v>10.42</v>
      </c>
      <c r="E81" s="22">
        <v>1460</v>
      </c>
      <c r="F81" s="23">
        <v>0.13100000000000001</v>
      </c>
      <c r="G81" s="23" t="s">
        <v>8</v>
      </c>
      <c r="H81" s="24">
        <f t="shared" si="2"/>
        <v>0.13100000000000001</v>
      </c>
      <c r="I81" s="23" t="s">
        <v>79</v>
      </c>
      <c r="J81" s="23" t="s">
        <v>8</v>
      </c>
      <c r="K81" s="24" t="str">
        <f t="shared" si="3"/>
        <v>&lt;0.01</v>
      </c>
      <c r="L81" s="23" t="s">
        <v>18</v>
      </c>
      <c r="M81" s="23" t="s">
        <v>61</v>
      </c>
      <c r="N81" s="31"/>
    </row>
    <row r="82" spans="1:14">
      <c r="A82" s="30">
        <v>40349</v>
      </c>
      <c r="B82" s="19">
        <v>0.30624999999999997</v>
      </c>
      <c r="C82" s="20">
        <v>11</v>
      </c>
      <c r="D82" s="21">
        <v>10.35</v>
      </c>
      <c r="E82" s="22">
        <v>1460</v>
      </c>
      <c r="F82" s="23">
        <v>0.14899999999999999</v>
      </c>
      <c r="G82" s="23" t="s">
        <v>8</v>
      </c>
      <c r="H82" s="24">
        <f t="shared" si="2"/>
        <v>0.14899999999999999</v>
      </c>
      <c r="I82" s="23">
        <v>1.4999999999999999E-2</v>
      </c>
      <c r="J82" s="23" t="s">
        <v>8</v>
      </c>
      <c r="K82" s="24">
        <f t="shared" si="3"/>
        <v>1.4999999999999999E-2</v>
      </c>
      <c r="L82" s="23" t="s">
        <v>18</v>
      </c>
      <c r="M82" s="23" t="s">
        <v>61</v>
      </c>
      <c r="N82" s="31" t="s">
        <v>100</v>
      </c>
    </row>
    <row r="83" spans="1:14">
      <c r="A83" s="30">
        <v>40350</v>
      </c>
      <c r="B83" s="19">
        <v>0.32569444444444445</v>
      </c>
      <c r="C83" s="20">
        <v>10.8</v>
      </c>
      <c r="D83" s="21">
        <v>10.27</v>
      </c>
      <c r="E83" s="22">
        <v>1422</v>
      </c>
      <c r="F83" s="23">
        <v>0.16500000000000001</v>
      </c>
      <c r="G83" s="23" t="s">
        <v>8</v>
      </c>
      <c r="H83" s="24">
        <f t="shared" si="2"/>
        <v>0.16500000000000001</v>
      </c>
      <c r="I83" s="23">
        <v>1.4999999999999999E-2</v>
      </c>
      <c r="J83" s="23" t="s">
        <v>8</v>
      </c>
      <c r="K83" s="24">
        <f t="shared" si="3"/>
        <v>1.4999999999999999E-2</v>
      </c>
      <c r="L83" s="23" t="s">
        <v>18</v>
      </c>
      <c r="M83" s="23" t="s">
        <v>61</v>
      </c>
      <c r="N83" s="31"/>
    </row>
    <row r="84" spans="1:14">
      <c r="A84" s="30">
        <v>40351</v>
      </c>
      <c r="B84" s="19">
        <v>0.3888888888888889</v>
      </c>
      <c r="C84" s="20"/>
      <c r="D84" s="21"/>
      <c r="E84" s="22"/>
      <c r="F84" s="23"/>
      <c r="G84" s="23"/>
      <c r="H84" s="24"/>
      <c r="I84" s="23"/>
      <c r="J84" s="23"/>
      <c r="K84" s="24" t="str">
        <f t="shared" si="3"/>
        <v/>
      </c>
      <c r="L84" s="23" t="s">
        <v>18</v>
      </c>
      <c r="M84" s="23"/>
      <c r="N84" s="31" t="s">
        <v>45</v>
      </c>
    </row>
    <row r="85" spans="1:14">
      <c r="A85" s="30">
        <v>40352</v>
      </c>
      <c r="B85" s="19">
        <v>0.3298611111111111</v>
      </c>
      <c r="C85" s="20">
        <v>12.3</v>
      </c>
      <c r="D85" s="21">
        <v>10.33</v>
      </c>
      <c r="E85" s="22">
        <v>1304</v>
      </c>
      <c r="F85" s="23">
        <v>0.154</v>
      </c>
      <c r="G85" s="23" t="s">
        <v>8</v>
      </c>
      <c r="H85" s="24">
        <f t="shared" si="2"/>
        <v>0.154</v>
      </c>
      <c r="I85" s="23" t="s">
        <v>79</v>
      </c>
      <c r="J85" s="23" t="s">
        <v>8</v>
      </c>
      <c r="K85" s="24" t="str">
        <f t="shared" si="3"/>
        <v>&lt;0.01</v>
      </c>
      <c r="L85" s="23" t="s">
        <v>18</v>
      </c>
      <c r="M85" s="23" t="s">
        <v>61</v>
      </c>
      <c r="N85" s="31" t="s">
        <v>65</v>
      </c>
    </row>
    <row r="86" spans="1:14">
      <c r="A86" s="30">
        <v>40353</v>
      </c>
      <c r="B86" s="19">
        <v>0.36874999999999997</v>
      </c>
      <c r="C86" s="20">
        <v>11.3</v>
      </c>
      <c r="D86" s="21">
        <v>10.26</v>
      </c>
      <c r="E86" s="22">
        <v>1497</v>
      </c>
      <c r="F86" s="23">
        <v>0.14000000000000001</v>
      </c>
      <c r="G86" s="23" t="s">
        <v>8</v>
      </c>
      <c r="H86" s="24">
        <f t="shared" si="2"/>
        <v>0.14000000000000001</v>
      </c>
      <c r="I86" s="23" t="s">
        <v>79</v>
      </c>
      <c r="J86" s="23" t="s">
        <v>8</v>
      </c>
      <c r="K86" s="24" t="str">
        <f t="shared" si="3"/>
        <v>&lt;0.01</v>
      </c>
      <c r="L86" s="23" t="s">
        <v>18</v>
      </c>
      <c r="M86" s="23" t="s">
        <v>46</v>
      </c>
      <c r="N86" s="31"/>
    </row>
    <row r="87" spans="1:14">
      <c r="A87" s="30">
        <v>40354</v>
      </c>
      <c r="B87" s="19">
        <v>0.3347222222222222</v>
      </c>
      <c r="C87" s="20">
        <v>11.7</v>
      </c>
      <c r="D87" s="21">
        <v>10.15</v>
      </c>
      <c r="E87" s="22">
        <v>1464</v>
      </c>
      <c r="F87" s="23">
        <v>9.8000000000000004E-2</v>
      </c>
      <c r="G87" s="23" t="s">
        <v>8</v>
      </c>
      <c r="H87" s="24">
        <f t="shared" si="2"/>
        <v>9.8000000000000004E-2</v>
      </c>
      <c r="I87" s="23">
        <v>7.1999999999999995E-2</v>
      </c>
      <c r="J87" s="23" t="s">
        <v>8</v>
      </c>
      <c r="K87" s="24">
        <f t="shared" si="3"/>
        <v>7.1999999999999995E-2</v>
      </c>
      <c r="L87" s="23" t="s">
        <v>18</v>
      </c>
      <c r="M87" s="23" t="s">
        <v>46</v>
      </c>
      <c r="N87" s="31"/>
    </row>
    <row r="88" spans="1:14">
      <c r="A88" s="30">
        <v>40355</v>
      </c>
      <c r="B88" s="19">
        <v>0.3444444444444445</v>
      </c>
      <c r="C88" s="20">
        <v>12.8</v>
      </c>
      <c r="D88" s="21">
        <v>9.7799999999999994</v>
      </c>
      <c r="E88" s="22">
        <v>1127</v>
      </c>
      <c r="F88" s="23">
        <v>5.7000000000000002E-2</v>
      </c>
      <c r="G88" s="23" t="s">
        <v>8</v>
      </c>
      <c r="H88" s="24">
        <f t="shared" si="2"/>
        <v>5.7000000000000002E-2</v>
      </c>
      <c r="I88" s="23">
        <v>0.02</v>
      </c>
      <c r="J88" s="23" t="s">
        <v>8</v>
      </c>
      <c r="K88" s="24">
        <f t="shared" si="3"/>
        <v>0.02</v>
      </c>
      <c r="L88" s="23" t="s">
        <v>18</v>
      </c>
      <c r="M88" s="23" t="s">
        <v>46</v>
      </c>
      <c r="N88" s="31"/>
    </row>
    <row r="89" spans="1:14">
      <c r="A89" s="30">
        <v>40356</v>
      </c>
      <c r="B89" s="19">
        <v>0.34027777777777773</v>
      </c>
      <c r="C89" s="20">
        <v>11.8</v>
      </c>
      <c r="D89" s="21">
        <v>10.17</v>
      </c>
      <c r="E89" s="22">
        <v>1644</v>
      </c>
      <c r="F89" s="23">
        <v>0.14549999999999999</v>
      </c>
      <c r="G89" s="23" t="s">
        <v>8</v>
      </c>
      <c r="H89" s="24">
        <f t="shared" si="2"/>
        <v>0.14549999999999999</v>
      </c>
      <c r="I89" s="23" t="s">
        <v>79</v>
      </c>
      <c r="J89" s="23" t="s">
        <v>8</v>
      </c>
      <c r="K89" s="24" t="str">
        <f t="shared" si="3"/>
        <v>&lt;0.01</v>
      </c>
      <c r="L89" s="23" t="s">
        <v>18</v>
      </c>
      <c r="M89" s="23" t="s">
        <v>46</v>
      </c>
      <c r="N89" s="31"/>
    </row>
    <row r="90" spans="1:14">
      <c r="A90" s="30">
        <v>40357</v>
      </c>
      <c r="B90" s="19">
        <v>0.33680555555555558</v>
      </c>
      <c r="C90" s="20">
        <v>11.5</v>
      </c>
      <c r="D90" s="21">
        <v>10.19</v>
      </c>
      <c r="E90" s="22">
        <v>1497</v>
      </c>
      <c r="F90" s="23">
        <v>0.1225</v>
      </c>
      <c r="G90" s="23" t="s">
        <v>8</v>
      </c>
      <c r="H90" s="24">
        <f t="shared" si="2"/>
        <v>0.1225</v>
      </c>
      <c r="I90" s="23" t="s">
        <v>79</v>
      </c>
      <c r="J90" s="23" t="s">
        <v>8</v>
      </c>
      <c r="K90" s="24" t="str">
        <f t="shared" si="3"/>
        <v>&lt;0.01</v>
      </c>
      <c r="L90" s="23" t="s">
        <v>18</v>
      </c>
      <c r="M90" s="23" t="s">
        <v>46</v>
      </c>
      <c r="N90" s="31"/>
    </row>
    <row r="91" spans="1:14">
      <c r="A91" s="30">
        <v>40358</v>
      </c>
      <c r="B91" s="19">
        <v>0.35069444444444442</v>
      </c>
      <c r="C91" s="20">
        <v>11.6</v>
      </c>
      <c r="D91" s="21">
        <v>9.9600000000000009</v>
      </c>
      <c r="E91" s="22">
        <v>1511</v>
      </c>
      <c r="F91" s="23">
        <v>0.124</v>
      </c>
      <c r="G91" s="23" t="s">
        <v>8</v>
      </c>
      <c r="H91" s="24">
        <f t="shared" si="2"/>
        <v>0.124</v>
      </c>
      <c r="I91" s="23" t="s">
        <v>79</v>
      </c>
      <c r="J91" s="23" t="s">
        <v>8</v>
      </c>
      <c r="K91" s="24" t="str">
        <f t="shared" si="3"/>
        <v>&lt;0.01</v>
      </c>
      <c r="L91" s="23" t="s">
        <v>18</v>
      </c>
      <c r="M91" s="23" t="s">
        <v>46</v>
      </c>
      <c r="N91" s="31"/>
    </row>
    <row r="92" spans="1:14">
      <c r="A92" s="30">
        <v>40359</v>
      </c>
      <c r="B92" s="19">
        <v>0.375</v>
      </c>
      <c r="C92" s="20">
        <v>11.5</v>
      </c>
      <c r="D92" s="21">
        <v>9.91</v>
      </c>
      <c r="E92" s="22">
        <v>1515</v>
      </c>
      <c r="F92" s="23">
        <v>0.187</v>
      </c>
      <c r="G92" s="23" t="s">
        <v>8</v>
      </c>
      <c r="H92" s="24">
        <f t="shared" si="2"/>
        <v>0.187</v>
      </c>
      <c r="I92" s="23">
        <v>1.7999999999999999E-2</v>
      </c>
      <c r="J92" s="23" t="s">
        <v>8</v>
      </c>
      <c r="K92" s="24">
        <f t="shared" si="3"/>
        <v>1.7999999999999999E-2</v>
      </c>
      <c r="L92" s="23" t="s">
        <v>18</v>
      </c>
      <c r="M92" s="23" t="s">
        <v>46</v>
      </c>
      <c r="N92" s="31"/>
    </row>
    <row r="93" spans="1:14">
      <c r="A93" s="30">
        <v>40360</v>
      </c>
      <c r="B93" s="19">
        <v>0.3611111111111111</v>
      </c>
      <c r="C93" s="20">
        <v>11.4</v>
      </c>
      <c r="D93" s="21">
        <v>9.89</v>
      </c>
      <c r="E93" s="22">
        <v>1532</v>
      </c>
      <c r="F93" s="23">
        <v>0.32700000000000001</v>
      </c>
      <c r="G93" s="23" t="s">
        <v>8</v>
      </c>
      <c r="H93" s="24">
        <f t="shared" si="2"/>
        <v>0.32700000000000001</v>
      </c>
      <c r="I93" s="23">
        <v>1.4999999999999999E-2</v>
      </c>
      <c r="J93" s="23" t="s">
        <v>8</v>
      </c>
      <c r="K93" s="24">
        <f t="shared" si="3"/>
        <v>1.4999999999999999E-2</v>
      </c>
      <c r="L93" s="23" t="s">
        <v>18</v>
      </c>
      <c r="M93" s="23" t="s">
        <v>46</v>
      </c>
      <c r="N93" s="31"/>
    </row>
    <row r="94" spans="1:14">
      <c r="A94" s="30">
        <v>40360</v>
      </c>
      <c r="B94" s="19">
        <v>0.71875</v>
      </c>
      <c r="C94" s="20">
        <v>12.2</v>
      </c>
      <c r="D94" s="21">
        <v>10.18</v>
      </c>
      <c r="E94" s="22">
        <v>1619</v>
      </c>
      <c r="F94" s="23">
        <v>0.248</v>
      </c>
      <c r="G94" s="23" t="s">
        <v>8</v>
      </c>
      <c r="H94" s="24">
        <f t="shared" si="2"/>
        <v>0.248</v>
      </c>
      <c r="I94" s="23">
        <v>1.7999999999999999E-2</v>
      </c>
      <c r="J94" s="23" t="s">
        <v>8</v>
      </c>
      <c r="K94" s="24">
        <f t="shared" si="3"/>
        <v>1.7999999999999999E-2</v>
      </c>
      <c r="L94" s="23" t="s">
        <v>18</v>
      </c>
      <c r="M94" s="23" t="s">
        <v>46</v>
      </c>
      <c r="N94" s="31"/>
    </row>
    <row r="95" spans="1:14">
      <c r="A95" s="30">
        <v>40361</v>
      </c>
      <c r="B95" s="19">
        <v>0.31944444444444448</v>
      </c>
      <c r="C95" s="20">
        <v>12.1</v>
      </c>
      <c r="D95" s="21">
        <v>9.81</v>
      </c>
      <c r="E95" s="22">
        <v>1640</v>
      </c>
      <c r="F95" s="23">
        <v>0.13400000000000001</v>
      </c>
      <c r="G95" s="23" t="s">
        <v>8</v>
      </c>
      <c r="H95" s="24">
        <f t="shared" si="2"/>
        <v>0.13400000000000001</v>
      </c>
      <c r="I95" s="23">
        <v>2.1999999999999999E-2</v>
      </c>
      <c r="J95" s="23" t="s">
        <v>8</v>
      </c>
      <c r="K95" s="24">
        <f t="shared" si="3"/>
        <v>2.1999999999999999E-2</v>
      </c>
      <c r="L95" s="23" t="s">
        <v>18</v>
      </c>
      <c r="M95" s="23" t="s">
        <v>46</v>
      </c>
      <c r="N95" s="31"/>
    </row>
    <row r="96" spans="1:14">
      <c r="A96" s="30">
        <v>40361</v>
      </c>
      <c r="B96" s="19">
        <v>0.73333333333333339</v>
      </c>
      <c r="C96" s="20">
        <v>12.5</v>
      </c>
      <c r="D96" s="21">
        <v>9.82</v>
      </c>
      <c r="E96" s="22">
        <v>1510</v>
      </c>
      <c r="F96" s="23">
        <v>9.4E-2</v>
      </c>
      <c r="G96" s="23" t="s">
        <v>8</v>
      </c>
      <c r="H96" s="24">
        <f t="shared" si="2"/>
        <v>9.4E-2</v>
      </c>
      <c r="I96" s="23"/>
      <c r="J96" s="23"/>
      <c r="K96" s="24" t="str">
        <f t="shared" si="3"/>
        <v/>
      </c>
      <c r="L96" s="23"/>
      <c r="M96" s="23" t="s">
        <v>46</v>
      </c>
      <c r="N96" s="31"/>
    </row>
    <row r="97" spans="1:14">
      <c r="A97" s="30">
        <v>40362</v>
      </c>
      <c r="B97" s="19">
        <v>0.33680555555555558</v>
      </c>
      <c r="C97" s="20">
        <v>11.9</v>
      </c>
      <c r="D97" s="21">
        <v>10.029999999999999</v>
      </c>
      <c r="E97" s="22">
        <v>1620</v>
      </c>
      <c r="F97" s="23">
        <v>0.14299999999999999</v>
      </c>
      <c r="G97" s="23" t="s">
        <v>8</v>
      </c>
      <c r="H97" s="24">
        <f t="shared" si="2"/>
        <v>0.14299999999999999</v>
      </c>
      <c r="I97" s="23">
        <v>3.5000000000000003E-2</v>
      </c>
      <c r="J97" s="23" t="s">
        <v>8</v>
      </c>
      <c r="K97" s="24">
        <f t="shared" si="3"/>
        <v>3.5000000000000003E-2</v>
      </c>
      <c r="L97" s="23" t="s">
        <v>18</v>
      </c>
      <c r="M97" s="23" t="s">
        <v>46</v>
      </c>
      <c r="N97" s="31"/>
    </row>
    <row r="98" spans="1:14">
      <c r="A98" s="30">
        <v>40363</v>
      </c>
      <c r="B98" s="19">
        <v>0.37847222222222227</v>
      </c>
      <c r="C98" s="20">
        <v>11.4</v>
      </c>
      <c r="D98" s="21">
        <v>10</v>
      </c>
      <c r="E98" s="22">
        <v>1640</v>
      </c>
      <c r="F98" s="23">
        <v>0.216</v>
      </c>
      <c r="G98" s="23" t="s">
        <v>8</v>
      </c>
      <c r="H98" s="24">
        <f t="shared" si="2"/>
        <v>0.216</v>
      </c>
      <c r="I98" s="23">
        <v>1.0999999999999999E-2</v>
      </c>
      <c r="J98" s="23" t="s">
        <v>8</v>
      </c>
      <c r="K98" s="24">
        <f t="shared" si="3"/>
        <v>1.0999999999999999E-2</v>
      </c>
      <c r="L98" s="23" t="s">
        <v>18</v>
      </c>
      <c r="M98" s="23" t="s">
        <v>46</v>
      </c>
      <c r="N98" s="31"/>
    </row>
    <row r="99" spans="1:14">
      <c r="A99" s="30">
        <v>40364</v>
      </c>
      <c r="B99" s="19">
        <v>0.35416666666666669</v>
      </c>
      <c r="C99" s="20">
        <v>11.2</v>
      </c>
      <c r="D99" s="21">
        <v>9.76</v>
      </c>
      <c r="E99" s="22">
        <v>1660</v>
      </c>
      <c r="F99" s="23">
        <v>0.219</v>
      </c>
      <c r="G99" s="23" t="s">
        <v>8</v>
      </c>
      <c r="H99" s="24">
        <f t="shared" si="2"/>
        <v>0.219</v>
      </c>
      <c r="I99" s="23">
        <v>2.3E-2</v>
      </c>
      <c r="J99" s="23" t="s">
        <v>8</v>
      </c>
      <c r="K99" s="24">
        <f t="shared" si="3"/>
        <v>2.3E-2</v>
      </c>
      <c r="L99" s="23" t="s">
        <v>18</v>
      </c>
      <c r="M99" s="23" t="s">
        <v>46</v>
      </c>
      <c r="N99" s="31"/>
    </row>
    <row r="100" spans="1:14">
      <c r="A100" s="30">
        <v>40365</v>
      </c>
      <c r="B100" s="19">
        <v>0.35416666666666669</v>
      </c>
      <c r="C100" s="20">
        <v>11.3</v>
      </c>
      <c r="D100" s="21">
        <v>9.86</v>
      </c>
      <c r="E100" s="22">
        <v>1485</v>
      </c>
      <c r="F100" s="23">
        <v>0.20100000000000001</v>
      </c>
      <c r="G100" s="23" t="s">
        <v>8</v>
      </c>
      <c r="H100" s="24">
        <f t="shared" si="2"/>
        <v>0.20100000000000001</v>
      </c>
      <c r="I100" s="23" t="s">
        <v>79</v>
      </c>
      <c r="J100" s="23" t="s">
        <v>8</v>
      </c>
      <c r="K100" s="24" t="str">
        <f t="shared" si="3"/>
        <v>&lt;0.01</v>
      </c>
      <c r="L100" s="23" t="s">
        <v>18</v>
      </c>
      <c r="M100" s="23" t="s">
        <v>46</v>
      </c>
      <c r="N100" s="31"/>
    </row>
    <row r="101" spans="1:14">
      <c r="A101" s="30">
        <v>40366</v>
      </c>
      <c r="B101" s="19">
        <v>0.35555555555555557</v>
      </c>
      <c r="C101" s="20">
        <v>11.6</v>
      </c>
      <c r="D101" s="21">
        <v>9.3000000000000007</v>
      </c>
      <c r="E101" s="22">
        <v>1427</v>
      </c>
      <c r="F101" s="23">
        <v>0.20899999999999999</v>
      </c>
      <c r="G101" s="23" t="s">
        <v>8</v>
      </c>
      <c r="H101" s="24">
        <f t="shared" si="2"/>
        <v>0.20899999999999999</v>
      </c>
      <c r="I101" s="23">
        <v>7.8E-2</v>
      </c>
      <c r="J101" s="23" t="s">
        <v>8</v>
      </c>
      <c r="K101" s="24">
        <f t="shared" si="3"/>
        <v>7.8E-2</v>
      </c>
      <c r="L101" s="23" t="s">
        <v>18</v>
      </c>
      <c r="M101" s="23" t="s">
        <v>46</v>
      </c>
      <c r="N101" s="31"/>
    </row>
    <row r="102" spans="1:14">
      <c r="A102" s="30">
        <v>40367</v>
      </c>
      <c r="B102" s="19">
        <v>0.3576388888888889</v>
      </c>
      <c r="C102" s="20">
        <v>12.9</v>
      </c>
      <c r="D102" s="21">
        <v>9.75</v>
      </c>
      <c r="E102" s="22">
        <v>1475</v>
      </c>
      <c r="F102" s="23">
        <v>0.21099999999999999</v>
      </c>
      <c r="G102" s="23" t="s">
        <v>8</v>
      </c>
      <c r="H102" s="24">
        <f t="shared" si="2"/>
        <v>0.21099999999999999</v>
      </c>
      <c r="I102" s="23">
        <v>1.0999999999999999E-2</v>
      </c>
      <c r="J102" s="23" t="s">
        <v>8</v>
      </c>
      <c r="K102" s="24">
        <f t="shared" si="3"/>
        <v>1.0999999999999999E-2</v>
      </c>
      <c r="L102" s="23" t="s">
        <v>18</v>
      </c>
      <c r="M102" s="23" t="s">
        <v>46</v>
      </c>
      <c r="N102" s="31"/>
    </row>
    <row r="103" spans="1:14">
      <c r="A103" s="30">
        <v>40368</v>
      </c>
      <c r="B103" s="19">
        <v>0.31944444444444448</v>
      </c>
      <c r="C103" s="20">
        <v>13.2</v>
      </c>
      <c r="D103" s="21">
        <v>9.9700000000000006</v>
      </c>
      <c r="E103" s="22">
        <v>1425</v>
      </c>
      <c r="F103" s="23">
        <v>9.6000000000000002E-2</v>
      </c>
      <c r="G103" s="23">
        <v>0.11</v>
      </c>
      <c r="H103" s="24">
        <f t="shared" si="2"/>
        <v>0.10300000000000001</v>
      </c>
      <c r="I103" s="23">
        <v>0.01</v>
      </c>
      <c r="J103" s="23" t="s">
        <v>8</v>
      </c>
      <c r="K103" s="24">
        <f t="shared" si="3"/>
        <v>0.01</v>
      </c>
      <c r="L103" s="23" t="s">
        <v>18</v>
      </c>
      <c r="M103" s="23" t="s">
        <v>46</v>
      </c>
      <c r="N103" s="31"/>
    </row>
    <row r="104" spans="1:14" ht="12.75" thickBot="1">
      <c r="A104" s="34">
        <v>40369</v>
      </c>
      <c r="B104" s="35">
        <v>0.31597222222222221</v>
      </c>
      <c r="C104" s="36">
        <v>13.2</v>
      </c>
      <c r="D104" s="37">
        <v>10.199999999999999</v>
      </c>
      <c r="E104" s="38">
        <v>1620</v>
      </c>
      <c r="F104" s="39">
        <v>0.109</v>
      </c>
      <c r="G104" s="39" t="s">
        <v>8</v>
      </c>
      <c r="H104" s="40">
        <f t="shared" si="2"/>
        <v>0.109</v>
      </c>
      <c r="I104" s="39" t="s">
        <v>79</v>
      </c>
      <c r="J104" s="39" t="s">
        <v>8</v>
      </c>
      <c r="K104" s="40" t="str">
        <f t="shared" si="3"/>
        <v>&lt;0.01</v>
      </c>
      <c r="L104" s="39" t="s">
        <v>18</v>
      </c>
      <c r="M104" s="39" t="s">
        <v>46</v>
      </c>
      <c r="N104" s="41"/>
    </row>
    <row r="105" spans="1:14" ht="12.75" thickTop="1">
      <c r="A105" s="62">
        <v>40370</v>
      </c>
      <c r="B105" s="63">
        <v>0.34027777777777773</v>
      </c>
      <c r="C105" s="64">
        <v>11.6</v>
      </c>
      <c r="D105" s="65">
        <v>10.37</v>
      </c>
      <c r="E105" s="66">
        <v>1368</v>
      </c>
      <c r="F105" s="67">
        <v>9.9000000000000005E-2</v>
      </c>
      <c r="G105" s="67" t="s">
        <v>8</v>
      </c>
      <c r="H105" s="68">
        <f t="shared" si="2"/>
        <v>9.9000000000000005E-2</v>
      </c>
      <c r="I105" s="67" t="s">
        <v>79</v>
      </c>
      <c r="J105" s="67" t="s">
        <v>8</v>
      </c>
      <c r="K105" s="68" t="str">
        <f t="shared" si="3"/>
        <v>&lt;0.01</v>
      </c>
      <c r="L105" s="67" t="s">
        <v>18</v>
      </c>
      <c r="M105" s="67" t="s">
        <v>46</v>
      </c>
      <c r="N105" s="69"/>
    </row>
    <row r="106" spans="1:14">
      <c r="A106" s="30">
        <v>40371</v>
      </c>
      <c r="B106" s="19">
        <v>0.3444444444444445</v>
      </c>
      <c r="C106" s="20">
        <v>12.3</v>
      </c>
      <c r="D106" s="21">
        <v>10.24</v>
      </c>
      <c r="E106" s="22">
        <v>1585</v>
      </c>
      <c r="F106" s="23">
        <v>6.2E-2</v>
      </c>
      <c r="G106" s="23" t="s">
        <v>8</v>
      </c>
      <c r="H106" s="24">
        <f t="shared" si="2"/>
        <v>6.2E-2</v>
      </c>
      <c r="I106" s="23" t="s">
        <v>79</v>
      </c>
      <c r="J106" s="23" t="s">
        <v>8</v>
      </c>
      <c r="K106" s="24" t="str">
        <f t="shared" si="3"/>
        <v>&lt;0.01</v>
      </c>
      <c r="L106" s="23" t="s">
        <v>18</v>
      </c>
      <c r="M106" s="23" t="s">
        <v>46</v>
      </c>
      <c r="N106" s="31"/>
    </row>
    <row r="107" spans="1:14">
      <c r="A107" s="30">
        <v>40372</v>
      </c>
      <c r="B107" s="19">
        <v>0.34375</v>
      </c>
      <c r="C107" s="20">
        <v>13.5</v>
      </c>
      <c r="D107" s="21">
        <v>10.23</v>
      </c>
      <c r="E107" s="22">
        <v>1303</v>
      </c>
      <c r="F107" s="23">
        <v>0.09</v>
      </c>
      <c r="G107" s="23" t="s">
        <v>8</v>
      </c>
      <c r="H107" s="24">
        <f t="shared" si="2"/>
        <v>0.09</v>
      </c>
      <c r="I107" s="23" t="s">
        <v>79</v>
      </c>
      <c r="J107" s="23" t="s">
        <v>8</v>
      </c>
      <c r="K107" s="24" t="str">
        <f t="shared" si="3"/>
        <v>&lt;0.01</v>
      </c>
      <c r="L107" s="23" t="s">
        <v>18</v>
      </c>
      <c r="M107" s="23" t="s">
        <v>46</v>
      </c>
      <c r="N107" s="31"/>
    </row>
    <row r="108" spans="1:14">
      <c r="A108" s="30">
        <v>40373</v>
      </c>
      <c r="B108" s="19">
        <v>0.35069444444444442</v>
      </c>
      <c r="C108" s="20">
        <v>12.4</v>
      </c>
      <c r="D108" s="21">
        <v>10.02</v>
      </c>
      <c r="E108" s="22">
        <v>1395</v>
      </c>
      <c r="F108" s="23">
        <v>5.8999999999999997E-2</v>
      </c>
      <c r="G108" s="23" t="s">
        <v>8</v>
      </c>
      <c r="H108" s="24">
        <f t="shared" si="2"/>
        <v>5.8999999999999997E-2</v>
      </c>
      <c r="I108" s="23" t="s">
        <v>79</v>
      </c>
      <c r="J108" s="23" t="s">
        <v>8</v>
      </c>
      <c r="K108" s="24" t="str">
        <f t="shared" si="3"/>
        <v>&lt;0.01</v>
      </c>
      <c r="L108" s="23" t="s">
        <v>18</v>
      </c>
      <c r="M108" s="23" t="s">
        <v>46</v>
      </c>
      <c r="N108" s="31"/>
    </row>
    <row r="109" spans="1:14">
      <c r="A109" s="30">
        <v>40374</v>
      </c>
      <c r="B109" s="19">
        <v>0.34236111111111112</v>
      </c>
      <c r="C109" s="20">
        <v>12.8</v>
      </c>
      <c r="D109" s="21">
        <v>10.02</v>
      </c>
      <c r="E109" s="22">
        <v>1322</v>
      </c>
      <c r="F109" s="23">
        <v>0.109</v>
      </c>
      <c r="G109" s="23" t="s">
        <v>8</v>
      </c>
      <c r="H109" s="24">
        <f t="shared" si="2"/>
        <v>0.109</v>
      </c>
      <c r="I109" s="23" t="s">
        <v>79</v>
      </c>
      <c r="J109" s="23" t="s">
        <v>8</v>
      </c>
      <c r="K109" s="24" t="str">
        <f t="shared" si="3"/>
        <v>&lt;0.01</v>
      </c>
      <c r="L109" s="23" t="s">
        <v>18</v>
      </c>
      <c r="M109" s="23" t="s">
        <v>46</v>
      </c>
      <c r="N109" s="31"/>
    </row>
    <row r="110" spans="1:14">
      <c r="A110" s="30">
        <v>40375</v>
      </c>
      <c r="B110" s="19">
        <v>0.30208333333333331</v>
      </c>
      <c r="C110" s="20">
        <v>13.7</v>
      </c>
      <c r="D110" s="21">
        <v>10.18</v>
      </c>
      <c r="E110" s="22">
        <v>1600</v>
      </c>
      <c r="F110" s="23">
        <v>0.10199999999999999</v>
      </c>
      <c r="G110" s="23" t="s">
        <v>8</v>
      </c>
      <c r="H110" s="24">
        <f t="shared" si="2"/>
        <v>0.10199999999999999</v>
      </c>
      <c r="I110" s="23" t="s">
        <v>79</v>
      </c>
      <c r="J110" s="23" t="s">
        <v>8</v>
      </c>
      <c r="K110" s="24" t="str">
        <f t="shared" si="3"/>
        <v>&lt;0.01</v>
      </c>
      <c r="L110" s="23" t="s">
        <v>18</v>
      </c>
      <c r="M110" s="23" t="s">
        <v>46</v>
      </c>
      <c r="N110" s="31"/>
    </row>
    <row r="111" spans="1:14">
      <c r="A111" s="30">
        <v>40376</v>
      </c>
      <c r="B111" s="19">
        <v>0.2951388888888889</v>
      </c>
      <c r="C111" s="20">
        <v>13.4</v>
      </c>
      <c r="D111" s="21">
        <v>10.01</v>
      </c>
      <c r="E111" s="22">
        <v>1394</v>
      </c>
      <c r="F111" s="23">
        <v>9.6000000000000002E-2</v>
      </c>
      <c r="G111" s="23" t="s">
        <v>8</v>
      </c>
      <c r="H111" s="24">
        <f t="shared" si="2"/>
        <v>9.6000000000000002E-2</v>
      </c>
      <c r="I111" s="23">
        <v>1.2999999999999999E-2</v>
      </c>
      <c r="J111" s="23" t="s">
        <v>8</v>
      </c>
      <c r="K111" s="24">
        <f t="shared" si="3"/>
        <v>1.2999999999999999E-2</v>
      </c>
      <c r="L111" s="23" t="s">
        <v>18</v>
      </c>
      <c r="M111" s="23" t="s">
        <v>46</v>
      </c>
      <c r="N111" s="31"/>
    </row>
    <row r="112" spans="1:14">
      <c r="A112" s="30">
        <v>40377</v>
      </c>
      <c r="B112" s="19">
        <v>0.29375000000000001</v>
      </c>
      <c r="C112" s="20">
        <v>13.4</v>
      </c>
      <c r="D112" s="21">
        <v>10</v>
      </c>
      <c r="E112" s="22">
        <v>1620</v>
      </c>
      <c r="F112" s="23">
        <v>0.112</v>
      </c>
      <c r="G112" s="23" t="s">
        <v>8</v>
      </c>
      <c r="H112" s="24">
        <f t="shared" si="2"/>
        <v>0.112</v>
      </c>
      <c r="I112" s="23">
        <v>0.01</v>
      </c>
      <c r="J112" s="23" t="s">
        <v>8</v>
      </c>
      <c r="K112" s="24">
        <f t="shared" si="3"/>
        <v>0.01</v>
      </c>
      <c r="L112" s="23" t="s">
        <v>18</v>
      </c>
      <c r="M112" s="23" t="s">
        <v>46</v>
      </c>
      <c r="N112" s="31"/>
    </row>
    <row r="113" spans="1:14">
      <c r="A113" s="30">
        <v>40378</v>
      </c>
      <c r="B113" s="19">
        <v>0.34027777777777773</v>
      </c>
      <c r="C113" s="20">
        <v>13.6</v>
      </c>
      <c r="D113" s="21">
        <v>10.17</v>
      </c>
      <c r="E113" s="22">
        <v>1567</v>
      </c>
      <c r="F113" s="23">
        <v>0.153</v>
      </c>
      <c r="G113" s="23" t="s">
        <v>8</v>
      </c>
      <c r="H113" s="24">
        <f t="shared" si="2"/>
        <v>0.153</v>
      </c>
      <c r="I113" s="23" t="s">
        <v>79</v>
      </c>
      <c r="J113" s="23" t="s">
        <v>8</v>
      </c>
      <c r="K113" s="24" t="str">
        <f t="shared" si="3"/>
        <v>&lt;0.01</v>
      </c>
      <c r="L113" s="23" t="s">
        <v>18</v>
      </c>
      <c r="M113" s="23" t="s">
        <v>46</v>
      </c>
      <c r="N113" s="31"/>
    </row>
    <row r="114" spans="1:14">
      <c r="A114" s="30">
        <v>40379</v>
      </c>
      <c r="B114" s="19">
        <v>0.43055555555555558</v>
      </c>
      <c r="C114" s="20">
        <v>13.9</v>
      </c>
      <c r="D114" s="21">
        <v>10.220000000000001</v>
      </c>
      <c r="E114" s="22">
        <v>1438</v>
      </c>
      <c r="F114" s="23">
        <v>0.11799999999999999</v>
      </c>
      <c r="G114" s="23" t="s">
        <v>8</v>
      </c>
      <c r="H114" s="24">
        <f t="shared" si="2"/>
        <v>0.11799999999999999</v>
      </c>
      <c r="I114" s="23" t="s">
        <v>79</v>
      </c>
      <c r="J114" s="23" t="s">
        <v>8</v>
      </c>
      <c r="K114" s="24" t="str">
        <f t="shared" si="3"/>
        <v>&lt;0.01</v>
      </c>
      <c r="L114" s="23" t="s">
        <v>18</v>
      </c>
      <c r="M114" s="23" t="s">
        <v>46</v>
      </c>
      <c r="N114" s="31"/>
    </row>
    <row r="115" spans="1:14">
      <c r="A115" s="30">
        <v>40380</v>
      </c>
      <c r="B115" s="19">
        <v>0.3354166666666667</v>
      </c>
      <c r="C115" s="20">
        <v>13.8</v>
      </c>
      <c r="D115" s="21">
        <v>10.039999999999999</v>
      </c>
      <c r="E115" s="22">
        <v>1630</v>
      </c>
      <c r="F115" s="23">
        <v>0.113</v>
      </c>
      <c r="G115" s="23" t="s">
        <v>8</v>
      </c>
      <c r="H115" s="24">
        <f t="shared" si="2"/>
        <v>0.113</v>
      </c>
      <c r="I115" s="23" t="s">
        <v>79</v>
      </c>
      <c r="J115" s="23" t="s">
        <v>8</v>
      </c>
      <c r="K115" s="24" t="str">
        <f t="shared" si="3"/>
        <v>&lt;0.01</v>
      </c>
      <c r="L115" s="23" t="s">
        <v>18</v>
      </c>
      <c r="M115" s="23" t="s">
        <v>46</v>
      </c>
      <c r="N115" s="31"/>
    </row>
    <row r="116" spans="1:14">
      <c r="A116" s="30">
        <v>40381</v>
      </c>
      <c r="B116" s="19">
        <v>0.35972222222222222</v>
      </c>
      <c r="C116" s="20">
        <v>14.1</v>
      </c>
      <c r="D116" s="21">
        <v>10.039999999999999</v>
      </c>
      <c r="E116" s="22">
        <v>1310</v>
      </c>
      <c r="F116" s="23">
        <v>0.182</v>
      </c>
      <c r="G116" s="23">
        <v>0.187</v>
      </c>
      <c r="H116" s="24">
        <f t="shared" si="2"/>
        <v>0.1845</v>
      </c>
      <c r="I116" s="23" t="s">
        <v>79</v>
      </c>
      <c r="J116" s="23" t="s">
        <v>8</v>
      </c>
      <c r="K116" s="24" t="str">
        <f t="shared" si="3"/>
        <v>&lt;0.01</v>
      </c>
      <c r="L116" s="23" t="s">
        <v>18</v>
      </c>
      <c r="M116" s="23" t="s">
        <v>46</v>
      </c>
      <c r="N116" s="31"/>
    </row>
    <row r="117" spans="1:14">
      <c r="A117" s="30">
        <v>40381</v>
      </c>
      <c r="B117" s="19" t="s">
        <v>8</v>
      </c>
      <c r="C117" s="20" t="s">
        <v>8</v>
      </c>
      <c r="D117" s="21">
        <v>9.9600000000000009</v>
      </c>
      <c r="E117" s="22">
        <v>1360</v>
      </c>
      <c r="F117" s="23">
        <v>0.127</v>
      </c>
      <c r="G117" s="23">
        <v>0.127</v>
      </c>
      <c r="H117" s="24">
        <f t="shared" si="2"/>
        <v>0.127</v>
      </c>
      <c r="I117" s="23"/>
      <c r="J117" s="23"/>
      <c r="K117" s="24" t="str">
        <f t="shared" si="3"/>
        <v/>
      </c>
      <c r="L117" s="23" t="s">
        <v>18</v>
      </c>
      <c r="M117" s="23" t="s">
        <v>46</v>
      </c>
      <c r="N117" s="31"/>
    </row>
    <row r="118" spans="1:14">
      <c r="A118" s="30">
        <v>40382</v>
      </c>
      <c r="B118" s="19">
        <v>0.3298611111111111</v>
      </c>
      <c r="C118" s="20">
        <v>13.1</v>
      </c>
      <c r="D118" s="21">
        <v>10.119999999999999</v>
      </c>
      <c r="E118" s="22">
        <v>1449</v>
      </c>
      <c r="F118" s="23">
        <v>7.9000000000000001E-2</v>
      </c>
      <c r="G118" s="23" t="s">
        <v>8</v>
      </c>
      <c r="H118" s="24">
        <f t="shared" si="2"/>
        <v>7.9000000000000001E-2</v>
      </c>
      <c r="I118" s="23" t="s">
        <v>79</v>
      </c>
      <c r="J118" s="23" t="s">
        <v>8</v>
      </c>
      <c r="K118" s="24" t="str">
        <f t="shared" si="3"/>
        <v>&lt;0.01</v>
      </c>
      <c r="L118" s="23" t="s">
        <v>18</v>
      </c>
      <c r="M118" s="23" t="s">
        <v>46</v>
      </c>
      <c r="N118" s="31"/>
    </row>
    <row r="119" spans="1:14">
      <c r="A119" s="30">
        <v>40383</v>
      </c>
      <c r="B119" s="19">
        <v>0.32083333333333336</v>
      </c>
      <c r="C119" s="20">
        <v>13.3</v>
      </c>
      <c r="D119" s="21">
        <v>10.119999999999999</v>
      </c>
      <c r="E119" s="22">
        <v>1598</v>
      </c>
      <c r="F119" s="23">
        <v>9.9000000000000005E-2</v>
      </c>
      <c r="G119" s="23" t="s">
        <v>8</v>
      </c>
      <c r="H119" s="24">
        <f t="shared" si="2"/>
        <v>9.9000000000000005E-2</v>
      </c>
      <c r="I119" s="23">
        <v>0.01</v>
      </c>
      <c r="J119" s="23" t="s">
        <v>8</v>
      </c>
      <c r="K119" s="24">
        <f t="shared" si="3"/>
        <v>0.01</v>
      </c>
      <c r="L119" s="23" t="s">
        <v>18</v>
      </c>
      <c r="M119" s="23" t="s">
        <v>46</v>
      </c>
      <c r="N119" s="31"/>
    </row>
    <row r="120" spans="1:14">
      <c r="A120" s="30">
        <v>40384</v>
      </c>
      <c r="B120" s="19">
        <v>0.32222222222222224</v>
      </c>
      <c r="C120" s="20">
        <v>13.6</v>
      </c>
      <c r="D120" s="21">
        <v>10.25</v>
      </c>
      <c r="E120" s="22">
        <v>1587</v>
      </c>
      <c r="F120" s="23">
        <v>0.11899999999999999</v>
      </c>
      <c r="G120" s="23">
        <v>0.125</v>
      </c>
      <c r="H120" s="24">
        <f t="shared" si="2"/>
        <v>0.122</v>
      </c>
      <c r="I120" s="23"/>
      <c r="J120" s="23"/>
      <c r="K120" s="24" t="str">
        <f t="shared" si="3"/>
        <v/>
      </c>
      <c r="L120" s="23" t="s">
        <v>18</v>
      </c>
      <c r="M120" s="23" t="s">
        <v>46</v>
      </c>
      <c r="N120" s="31" t="s">
        <v>101</v>
      </c>
    </row>
    <row r="121" spans="1:14">
      <c r="A121" s="30">
        <v>40384</v>
      </c>
      <c r="B121" s="19">
        <v>0.50694444444444442</v>
      </c>
      <c r="C121" s="20">
        <v>13.7</v>
      </c>
      <c r="D121" s="21">
        <v>10.24</v>
      </c>
      <c r="E121" s="22">
        <v>1564</v>
      </c>
      <c r="F121" s="23">
        <v>0.19500000000000001</v>
      </c>
      <c r="G121" s="23">
        <v>0.193</v>
      </c>
      <c r="H121" s="24">
        <f t="shared" si="2"/>
        <v>0.19400000000000001</v>
      </c>
      <c r="I121" s="23"/>
      <c r="J121" s="23"/>
      <c r="K121" s="24" t="str">
        <f t="shared" si="3"/>
        <v/>
      </c>
      <c r="L121" s="23" t="s">
        <v>18</v>
      </c>
      <c r="M121" s="23" t="s">
        <v>46</v>
      </c>
      <c r="N121" s="31" t="s">
        <v>102</v>
      </c>
    </row>
    <row r="122" spans="1:14">
      <c r="A122" s="30">
        <v>40385</v>
      </c>
      <c r="B122" s="19">
        <v>0.32291666666666669</v>
      </c>
      <c r="C122" s="20">
        <v>13.8</v>
      </c>
      <c r="D122" s="21">
        <v>10.37</v>
      </c>
      <c r="E122" s="22">
        <v>1414</v>
      </c>
      <c r="F122" s="23">
        <v>0.17199999999999999</v>
      </c>
      <c r="G122" s="23" t="s">
        <v>8</v>
      </c>
      <c r="H122" s="24">
        <f t="shared" si="2"/>
        <v>0.17199999999999999</v>
      </c>
      <c r="I122" s="23">
        <v>1.0999999999999999E-2</v>
      </c>
      <c r="J122" s="23" t="s">
        <v>8</v>
      </c>
      <c r="K122" s="24">
        <f t="shared" si="3"/>
        <v>1.0999999999999999E-2</v>
      </c>
      <c r="L122" s="23" t="s">
        <v>18</v>
      </c>
      <c r="M122" s="23" t="s">
        <v>46</v>
      </c>
      <c r="N122" s="31"/>
    </row>
    <row r="123" spans="1:14">
      <c r="A123" s="30">
        <v>40386</v>
      </c>
      <c r="B123" s="19">
        <v>0.33958333333333335</v>
      </c>
      <c r="C123" s="20">
        <v>13.9</v>
      </c>
      <c r="D123" s="21">
        <v>10.27</v>
      </c>
      <c r="E123" s="22">
        <v>1372</v>
      </c>
      <c r="F123" s="23">
        <v>0.155</v>
      </c>
      <c r="G123" s="23" t="s">
        <v>8</v>
      </c>
      <c r="H123" s="24">
        <f t="shared" si="2"/>
        <v>0.155</v>
      </c>
      <c r="I123" s="23" t="s">
        <v>79</v>
      </c>
      <c r="J123" s="23" t="s">
        <v>8</v>
      </c>
      <c r="K123" s="24" t="str">
        <f t="shared" si="3"/>
        <v>&lt;0.01</v>
      </c>
      <c r="L123" s="23" t="s">
        <v>18</v>
      </c>
      <c r="M123" s="23" t="s">
        <v>46</v>
      </c>
      <c r="N123" s="31"/>
    </row>
    <row r="124" spans="1:14">
      <c r="A124" s="30">
        <v>40387</v>
      </c>
      <c r="B124" s="19">
        <v>0.33680555555555558</v>
      </c>
      <c r="C124" s="20">
        <v>12.4</v>
      </c>
      <c r="D124" s="21">
        <v>9.85</v>
      </c>
      <c r="E124" s="22">
        <v>1327</v>
      </c>
      <c r="F124" s="23">
        <v>0.04</v>
      </c>
      <c r="G124" s="23" t="s">
        <v>8</v>
      </c>
      <c r="H124" s="24">
        <f t="shared" si="2"/>
        <v>0.04</v>
      </c>
      <c r="I124" s="23" t="s">
        <v>79</v>
      </c>
      <c r="J124" s="23" t="s">
        <v>8</v>
      </c>
      <c r="K124" s="24" t="str">
        <f t="shared" si="3"/>
        <v>&lt;0.01</v>
      </c>
      <c r="L124" s="23" t="s">
        <v>18</v>
      </c>
      <c r="M124" s="23" t="s">
        <v>46</v>
      </c>
      <c r="N124" s="31"/>
    </row>
    <row r="125" spans="1:14">
      <c r="A125" s="30">
        <v>40388</v>
      </c>
      <c r="B125" s="19">
        <v>0.33263888888888887</v>
      </c>
      <c r="C125" s="20">
        <v>14.1</v>
      </c>
      <c r="D125" s="21">
        <v>10.26</v>
      </c>
      <c r="E125" s="22">
        <v>1367</v>
      </c>
      <c r="F125" s="23">
        <v>0.55400000000000005</v>
      </c>
      <c r="G125" s="23" t="s">
        <v>8</v>
      </c>
      <c r="H125" s="24">
        <f t="shared" si="2"/>
        <v>0.55400000000000005</v>
      </c>
      <c r="I125" s="23">
        <v>1.4E-2</v>
      </c>
      <c r="J125" s="23">
        <v>1.4999999999999999E-2</v>
      </c>
      <c r="K125" s="24">
        <f t="shared" si="3"/>
        <v>1.4499999999999999E-2</v>
      </c>
      <c r="L125" s="23" t="s">
        <v>18</v>
      </c>
      <c r="M125" s="23" t="s">
        <v>61</v>
      </c>
      <c r="N125" s="31"/>
    </row>
    <row r="126" spans="1:14">
      <c r="A126" s="30">
        <v>40389</v>
      </c>
      <c r="B126" s="19">
        <v>0.32430555555555557</v>
      </c>
      <c r="C126" s="20">
        <v>15.1</v>
      </c>
      <c r="D126" s="21">
        <v>10.27</v>
      </c>
      <c r="E126" s="22">
        <v>1687</v>
      </c>
      <c r="F126" s="23">
        <v>3.1600000000000003E-2</v>
      </c>
      <c r="G126" s="23" t="s">
        <v>8</v>
      </c>
      <c r="H126" s="24">
        <f t="shared" si="2"/>
        <v>3.1600000000000003E-2</v>
      </c>
      <c r="I126" s="23" t="s">
        <v>79</v>
      </c>
      <c r="J126" s="23" t="s">
        <v>79</v>
      </c>
      <c r="K126" s="24" t="str">
        <f t="shared" si="3"/>
        <v>&lt;0.01</v>
      </c>
      <c r="L126" s="23" t="s">
        <v>18</v>
      </c>
      <c r="M126" s="23" t="s">
        <v>61</v>
      </c>
      <c r="N126" s="31"/>
    </row>
    <row r="127" spans="1:14">
      <c r="A127" s="30">
        <v>40390</v>
      </c>
      <c r="B127" s="19">
        <v>0.32430555555555557</v>
      </c>
      <c r="C127" s="20">
        <v>14.4</v>
      </c>
      <c r="D127" s="21">
        <v>10.3</v>
      </c>
      <c r="E127" s="22">
        <v>1375</v>
      </c>
      <c r="F127" s="23">
        <v>0.19800000000000001</v>
      </c>
      <c r="G127" s="23" t="s">
        <v>8</v>
      </c>
      <c r="H127" s="24">
        <f t="shared" si="2"/>
        <v>0.19800000000000001</v>
      </c>
      <c r="I127" s="23" t="s">
        <v>79</v>
      </c>
      <c r="J127" s="23" t="s">
        <v>8</v>
      </c>
      <c r="K127" s="24" t="str">
        <f t="shared" si="3"/>
        <v>&lt;0.01</v>
      </c>
      <c r="L127" s="23" t="s">
        <v>18</v>
      </c>
      <c r="M127" s="23" t="s">
        <v>61</v>
      </c>
      <c r="N127" s="31"/>
    </row>
    <row r="128" spans="1:14">
      <c r="A128" s="30">
        <v>40391</v>
      </c>
      <c r="B128" s="19">
        <v>0.32291666666666669</v>
      </c>
      <c r="C128" s="20">
        <v>14.6</v>
      </c>
      <c r="D128" s="21">
        <v>10.130000000000001</v>
      </c>
      <c r="E128" s="22">
        <v>1279</v>
      </c>
      <c r="F128" s="23">
        <v>0.17399999999999999</v>
      </c>
      <c r="G128" s="23" t="s">
        <v>8</v>
      </c>
      <c r="H128" s="24">
        <f t="shared" si="2"/>
        <v>0.17399999999999999</v>
      </c>
      <c r="I128" s="23">
        <v>0.01</v>
      </c>
      <c r="J128" s="23" t="s">
        <v>8</v>
      </c>
      <c r="K128" s="24">
        <f t="shared" si="3"/>
        <v>0.01</v>
      </c>
      <c r="L128" s="23" t="s">
        <v>18</v>
      </c>
      <c r="M128" s="23" t="s">
        <v>61</v>
      </c>
      <c r="N128" s="31"/>
    </row>
    <row r="129" spans="1:14">
      <c r="A129" s="30">
        <v>40392</v>
      </c>
      <c r="B129" s="19">
        <v>0.33819444444444446</v>
      </c>
      <c r="C129" s="20">
        <v>14.9</v>
      </c>
      <c r="D129" s="21">
        <v>10.18</v>
      </c>
      <c r="E129" s="22">
        <v>1580</v>
      </c>
      <c r="F129" s="23">
        <v>0.111</v>
      </c>
      <c r="G129" s="23" t="s">
        <v>8</v>
      </c>
      <c r="H129" s="24">
        <f t="shared" si="2"/>
        <v>0.111</v>
      </c>
      <c r="I129" s="23">
        <v>1.2999999999999999E-2</v>
      </c>
      <c r="J129" s="23" t="s">
        <v>8</v>
      </c>
      <c r="K129" s="24">
        <f t="shared" si="3"/>
        <v>1.2999999999999999E-2</v>
      </c>
      <c r="L129" s="23" t="s">
        <v>18</v>
      </c>
      <c r="M129" s="23" t="s">
        <v>61</v>
      </c>
      <c r="N129" s="31"/>
    </row>
    <row r="130" spans="1:14">
      <c r="A130" s="30">
        <v>40393</v>
      </c>
      <c r="B130" s="19">
        <v>0.33055555555555555</v>
      </c>
      <c r="C130" s="20">
        <v>14.9</v>
      </c>
      <c r="D130" s="21">
        <v>10.210000000000001</v>
      </c>
      <c r="E130" s="22">
        <v>1578</v>
      </c>
      <c r="F130" s="23">
        <v>0.14599999999999999</v>
      </c>
      <c r="G130" s="23" t="s">
        <v>8</v>
      </c>
      <c r="H130" s="24">
        <f t="shared" si="2"/>
        <v>0.14599999999999999</v>
      </c>
      <c r="I130" s="23">
        <v>2.5000000000000001E-2</v>
      </c>
      <c r="J130" s="23" t="s">
        <v>8</v>
      </c>
      <c r="K130" s="24">
        <f t="shared" si="3"/>
        <v>2.5000000000000001E-2</v>
      </c>
      <c r="L130" s="23" t="s">
        <v>18</v>
      </c>
      <c r="M130" s="23" t="s">
        <v>61</v>
      </c>
      <c r="N130" s="31"/>
    </row>
    <row r="131" spans="1:14">
      <c r="A131" s="30">
        <v>40394</v>
      </c>
      <c r="B131" s="19">
        <v>0.33333333333333331</v>
      </c>
      <c r="C131" s="20">
        <v>15</v>
      </c>
      <c r="D131" s="21">
        <v>10.3</v>
      </c>
      <c r="E131" s="22">
        <v>1312</v>
      </c>
      <c r="F131" s="23">
        <v>0.17100000000000001</v>
      </c>
      <c r="G131" s="23" t="s">
        <v>8</v>
      </c>
      <c r="H131" s="24">
        <f t="shared" si="2"/>
        <v>0.17100000000000001</v>
      </c>
      <c r="I131" s="23">
        <v>2.1000000000000001E-2</v>
      </c>
      <c r="J131" s="23" t="s">
        <v>8</v>
      </c>
      <c r="K131" s="24">
        <f t="shared" si="3"/>
        <v>2.1000000000000001E-2</v>
      </c>
      <c r="L131" s="23" t="s">
        <v>18</v>
      </c>
      <c r="M131" s="23" t="s">
        <v>61</v>
      </c>
      <c r="N131" s="31"/>
    </row>
    <row r="132" spans="1:14" ht="24">
      <c r="A132" s="30">
        <v>40395</v>
      </c>
      <c r="B132" s="19">
        <v>0.33402777777777781</v>
      </c>
      <c r="C132" s="20">
        <v>15.4</v>
      </c>
      <c r="D132" s="21">
        <v>10.11</v>
      </c>
      <c r="E132" s="22">
        <v>1443</v>
      </c>
      <c r="F132" s="23">
        <v>0.20300000000000001</v>
      </c>
      <c r="G132" s="23" t="s">
        <v>8</v>
      </c>
      <c r="H132" s="24">
        <f t="shared" si="2"/>
        <v>0.20300000000000001</v>
      </c>
      <c r="I132" s="23">
        <v>0.01</v>
      </c>
      <c r="J132" s="23" t="s">
        <v>8</v>
      </c>
      <c r="K132" s="24">
        <f t="shared" ref="K132:K161" si="4">IF(J132="-",I132,IF(ISBLANK(I132)=TRUE,"",IF(AND((MID(I132,1,1))="&lt;",(MID(J132,1,1))="&lt;")=TRUE,I132,IF((MID(I132,1,1))="&lt;",AVERAGE(J132,(0.5*(VALUE(MID(I132,2,5))))),IF((MID(J132,1,1))="&lt;",AVERAGE(I132,(0.5*(VALUE(MID(J132,2,5))))),AVERAGE(I132:J132))))))</f>
        <v>0.01</v>
      </c>
      <c r="L132" s="23" t="s">
        <v>18</v>
      </c>
      <c r="M132" s="23" t="s">
        <v>61</v>
      </c>
      <c r="N132" s="31" t="s">
        <v>66</v>
      </c>
    </row>
    <row r="133" spans="1:14">
      <c r="A133" s="30">
        <v>40396</v>
      </c>
      <c r="B133" s="19">
        <v>0.32361111111111113</v>
      </c>
      <c r="C133" s="20">
        <v>15.1</v>
      </c>
      <c r="D133" s="21">
        <v>9.89</v>
      </c>
      <c r="E133" s="22">
        <v>1358</v>
      </c>
      <c r="F133" s="23">
        <v>0.125</v>
      </c>
      <c r="G133" s="23" t="s">
        <v>8</v>
      </c>
      <c r="H133" s="24">
        <f t="shared" si="2"/>
        <v>0.125</v>
      </c>
      <c r="I133" s="23">
        <v>1.4E-2</v>
      </c>
      <c r="J133" s="23" t="s">
        <v>8</v>
      </c>
      <c r="K133" s="24">
        <f t="shared" si="4"/>
        <v>1.4E-2</v>
      </c>
      <c r="L133" s="23" t="s">
        <v>18</v>
      </c>
      <c r="M133" s="23" t="s">
        <v>61</v>
      </c>
      <c r="N133" s="31"/>
    </row>
    <row r="134" spans="1:14">
      <c r="A134" s="30">
        <v>40397</v>
      </c>
      <c r="B134" s="19">
        <v>0.3263888888888889</v>
      </c>
      <c r="C134" s="20">
        <v>15.2</v>
      </c>
      <c r="D134" s="21">
        <v>10.23</v>
      </c>
      <c r="E134" s="22">
        <v>1427</v>
      </c>
      <c r="F134" s="23">
        <v>0.13100000000000001</v>
      </c>
      <c r="G134" s="23" t="s">
        <v>8</v>
      </c>
      <c r="H134" s="24">
        <f t="shared" si="2"/>
        <v>0.13100000000000001</v>
      </c>
      <c r="I134" s="23" t="s">
        <v>79</v>
      </c>
      <c r="J134" s="23" t="s">
        <v>8</v>
      </c>
      <c r="K134" s="24" t="str">
        <f t="shared" si="4"/>
        <v>&lt;0.01</v>
      </c>
      <c r="L134" s="23" t="s">
        <v>18</v>
      </c>
      <c r="M134" s="23" t="s">
        <v>61</v>
      </c>
      <c r="N134" s="31"/>
    </row>
    <row r="135" spans="1:14">
      <c r="A135" s="30">
        <v>40398</v>
      </c>
      <c r="B135" s="19">
        <v>0.35416666666666669</v>
      </c>
      <c r="C135" s="20">
        <v>15</v>
      </c>
      <c r="D135" s="21">
        <v>10.08</v>
      </c>
      <c r="E135" s="22">
        <v>1600</v>
      </c>
      <c r="F135" s="23">
        <v>0.13200000000000001</v>
      </c>
      <c r="G135" s="23" t="s">
        <v>8</v>
      </c>
      <c r="H135" s="24">
        <f t="shared" si="2"/>
        <v>0.13200000000000001</v>
      </c>
      <c r="I135" s="23">
        <v>1.0999999999999999E-2</v>
      </c>
      <c r="J135" s="23" t="s">
        <v>8</v>
      </c>
      <c r="K135" s="24">
        <f t="shared" si="4"/>
        <v>1.0999999999999999E-2</v>
      </c>
      <c r="L135" s="23" t="s">
        <v>18</v>
      </c>
      <c r="M135" s="23" t="s">
        <v>61</v>
      </c>
      <c r="N135" s="31"/>
    </row>
    <row r="136" spans="1:14">
      <c r="A136" s="30">
        <v>40399</v>
      </c>
      <c r="B136" s="19">
        <v>0.33680555555555558</v>
      </c>
      <c r="C136" s="20">
        <v>15.1</v>
      </c>
      <c r="D136" s="21">
        <v>9.7200000000000006</v>
      </c>
      <c r="E136" s="22">
        <v>1569</v>
      </c>
      <c r="F136" s="23">
        <v>0.14799999999999999</v>
      </c>
      <c r="G136" s="23" t="s">
        <v>8</v>
      </c>
      <c r="H136" s="24">
        <f t="shared" si="2"/>
        <v>0.14799999999999999</v>
      </c>
      <c r="I136" s="23" t="s">
        <v>79</v>
      </c>
      <c r="J136" s="23" t="s">
        <v>8</v>
      </c>
      <c r="K136" s="24" t="str">
        <f t="shared" si="4"/>
        <v>&lt;0.01</v>
      </c>
      <c r="L136" s="23" t="s">
        <v>59</v>
      </c>
      <c r="M136" s="23" t="s">
        <v>46</v>
      </c>
      <c r="N136" s="31"/>
    </row>
    <row r="137" spans="1:14">
      <c r="A137" s="30">
        <v>40399</v>
      </c>
      <c r="B137" s="19">
        <v>0.33680555555555558</v>
      </c>
      <c r="C137" s="20"/>
      <c r="D137" s="21"/>
      <c r="E137" s="22"/>
      <c r="F137" s="23">
        <v>0.11899999999999999</v>
      </c>
      <c r="G137" s="23" t="s">
        <v>8</v>
      </c>
      <c r="H137" s="24">
        <f t="shared" si="2"/>
        <v>0.11899999999999999</v>
      </c>
      <c r="I137" s="23">
        <v>1.2999999999999999E-2</v>
      </c>
      <c r="J137" s="23" t="s">
        <v>8</v>
      </c>
      <c r="K137" s="24">
        <f t="shared" si="4"/>
        <v>1.2999999999999999E-2</v>
      </c>
      <c r="L137" s="23" t="s">
        <v>18</v>
      </c>
      <c r="M137" s="23" t="s">
        <v>61</v>
      </c>
      <c r="N137" s="31" t="s">
        <v>63</v>
      </c>
    </row>
    <row r="138" spans="1:14">
      <c r="A138" s="30">
        <v>40400</v>
      </c>
      <c r="B138" s="19">
        <v>0.33680555555555558</v>
      </c>
      <c r="C138" s="20">
        <v>14.5</v>
      </c>
      <c r="D138" s="21">
        <v>10.210000000000001</v>
      </c>
      <c r="E138" s="22">
        <v>1572</v>
      </c>
      <c r="F138" s="23">
        <v>0.16400000000000001</v>
      </c>
      <c r="G138" s="23" t="s">
        <v>8</v>
      </c>
      <c r="H138" s="24">
        <f t="shared" si="2"/>
        <v>0.16400000000000001</v>
      </c>
      <c r="I138" s="23" t="s">
        <v>79</v>
      </c>
      <c r="J138" s="23" t="s">
        <v>8</v>
      </c>
      <c r="K138" s="24" t="str">
        <f t="shared" si="4"/>
        <v>&lt;0.01</v>
      </c>
      <c r="L138" s="23" t="s">
        <v>18</v>
      </c>
      <c r="M138" s="23" t="s">
        <v>46</v>
      </c>
      <c r="N138" s="31"/>
    </row>
    <row r="139" spans="1:14">
      <c r="A139" s="30">
        <v>40401</v>
      </c>
      <c r="B139" s="19">
        <v>0.33124999999999999</v>
      </c>
      <c r="C139" s="20">
        <v>14.7</v>
      </c>
      <c r="D139" s="21">
        <v>10.01</v>
      </c>
      <c r="E139" s="22">
        <v>1380</v>
      </c>
      <c r="F139" s="23">
        <v>0.17299999999999999</v>
      </c>
      <c r="G139" s="23" t="s">
        <v>8</v>
      </c>
      <c r="H139" s="24">
        <f t="shared" si="2"/>
        <v>0.17299999999999999</v>
      </c>
      <c r="I139" s="23" t="s">
        <v>79</v>
      </c>
      <c r="J139" s="23" t="s">
        <v>8</v>
      </c>
      <c r="K139" s="24" t="str">
        <f t="shared" si="4"/>
        <v>&lt;0.01</v>
      </c>
      <c r="L139" s="23" t="s">
        <v>18</v>
      </c>
      <c r="M139" s="23" t="s">
        <v>46</v>
      </c>
      <c r="N139" s="31"/>
    </row>
    <row r="140" spans="1:14">
      <c r="A140" s="30">
        <v>40402</v>
      </c>
      <c r="B140" s="19">
        <v>0.33124999999999999</v>
      </c>
      <c r="C140" s="20">
        <v>15.2</v>
      </c>
      <c r="D140" s="21">
        <v>9.93</v>
      </c>
      <c r="E140" s="22">
        <v>1440</v>
      </c>
      <c r="F140" s="23">
        <v>6.9000000000000006E-2</v>
      </c>
      <c r="G140" s="23" t="s">
        <v>8</v>
      </c>
      <c r="H140" s="24">
        <f t="shared" si="2"/>
        <v>6.9000000000000006E-2</v>
      </c>
      <c r="I140" s="23">
        <v>1.0999999999999999E-2</v>
      </c>
      <c r="J140" s="23" t="s">
        <v>8</v>
      </c>
      <c r="K140" s="24">
        <f t="shared" si="4"/>
        <v>1.0999999999999999E-2</v>
      </c>
      <c r="L140" s="23" t="s">
        <v>18</v>
      </c>
      <c r="M140" s="23" t="s">
        <v>46</v>
      </c>
      <c r="N140" s="31"/>
    </row>
    <row r="141" spans="1:14" ht="12.75" thickBot="1">
      <c r="A141" s="34">
        <v>40403</v>
      </c>
      <c r="B141" s="35">
        <v>0.31944444444444448</v>
      </c>
      <c r="C141" s="36">
        <v>14.3</v>
      </c>
      <c r="D141" s="37">
        <v>10.33</v>
      </c>
      <c r="E141" s="38">
        <v>1060</v>
      </c>
      <c r="F141" s="39">
        <v>5.3999999999999999E-2</v>
      </c>
      <c r="G141" s="39" t="s">
        <v>8</v>
      </c>
      <c r="H141" s="40">
        <f t="shared" si="2"/>
        <v>5.3999999999999999E-2</v>
      </c>
      <c r="I141" s="39" t="s">
        <v>79</v>
      </c>
      <c r="J141" s="39" t="s">
        <v>8</v>
      </c>
      <c r="K141" s="40" t="str">
        <f t="shared" si="4"/>
        <v>&lt;0.01</v>
      </c>
      <c r="L141" s="39" t="s">
        <v>18</v>
      </c>
      <c r="M141" s="39" t="s">
        <v>46</v>
      </c>
      <c r="N141" s="41"/>
    </row>
    <row r="142" spans="1:14" ht="12.75" thickTop="1">
      <c r="A142" s="42">
        <v>40404</v>
      </c>
      <c r="B142" s="25">
        <v>0.33819444444444446</v>
      </c>
      <c r="C142" s="26">
        <v>14.9</v>
      </c>
      <c r="D142" s="43">
        <v>10.37</v>
      </c>
      <c r="E142" s="27">
        <v>1399</v>
      </c>
      <c r="F142" s="28">
        <v>8.4000000000000005E-2</v>
      </c>
      <c r="G142" s="28" t="s">
        <v>8</v>
      </c>
      <c r="H142" s="29">
        <f t="shared" si="2"/>
        <v>8.4000000000000005E-2</v>
      </c>
      <c r="I142" s="28" t="s">
        <v>79</v>
      </c>
      <c r="J142" s="28" t="s">
        <v>8</v>
      </c>
      <c r="K142" s="29" t="str">
        <f t="shared" si="4"/>
        <v>&lt;0.01</v>
      </c>
      <c r="L142" s="28" t="s">
        <v>18</v>
      </c>
      <c r="M142" s="28" t="s">
        <v>46</v>
      </c>
      <c r="N142" s="44"/>
    </row>
    <row r="143" spans="1:14">
      <c r="A143" s="30">
        <v>40405</v>
      </c>
      <c r="B143" s="19">
        <v>0.3298611111111111</v>
      </c>
      <c r="C143" s="20">
        <v>14.5</v>
      </c>
      <c r="D143" s="21">
        <v>9.51</v>
      </c>
      <c r="E143" s="22">
        <v>1318</v>
      </c>
      <c r="F143" s="23">
        <v>0.08</v>
      </c>
      <c r="G143" s="23" t="s">
        <v>8</v>
      </c>
      <c r="H143" s="24">
        <f t="shared" si="2"/>
        <v>0.08</v>
      </c>
      <c r="I143" s="23" t="s">
        <v>79</v>
      </c>
      <c r="J143" s="23" t="s">
        <v>8</v>
      </c>
      <c r="K143" s="24" t="str">
        <f t="shared" si="4"/>
        <v>&lt;0.01</v>
      </c>
      <c r="L143" s="23" t="s">
        <v>18</v>
      </c>
      <c r="M143" s="23" t="s">
        <v>46</v>
      </c>
      <c r="N143" s="31"/>
    </row>
    <row r="144" spans="1:14">
      <c r="A144" s="30">
        <v>40406</v>
      </c>
      <c r="B144" s="19">
        <v>0.3215277777777778</v>
      </c>
      <c r="C144" s="20">
        <v>15</v>
      </c>
      <c r="D144" s="21">
        <v>10.050000000000001</v>
      </c>
      <c r="E144" s="22">
        <v>1560</v>
      </c>
      <c r="F144" s="23">
        <v>0.22800000000000001</v>
      </c>
      <c r="G144" s="23">
        <v>0.27500000000000002</v>
      </c>
      <c r="H144" s="24">
        <f t="shared" si="2"/>
        <v>0.2515</v>
      </c>
      <c r="I144" s="23" t="s">
        <v>79</v>
      </c>
      <c r="J144" s="23" t="s">
        <v>8</v>
      </c>
      <c r="K144" s="24" t="str">
        <f t="shared" si="4"/>
        <v>&lt;0.01</v>
      </c>
      <c r="L144" s="23" t="s">
        <v>18</v>
      </c>
      <c r="M144" s="23" t="s">
        <v>46</v>
      </c>
      <c r="N144" s="31"/>
    </row>
    <row r="145" spans="1:14">
      <c r="A145" s="30">
        <v>40407</v>
      </c>
      <c r="B145" s="19">
        <v>0.34027777777777773</v>
      </c>
      <c r="C145" s="20">
        <v>15.4</v>
      </c>
      <c r="D145" s="21">
        <v>9.86</v>
      </c>
      <c r="E145" s="22">
        <v>1401</v>
      </c>
      <c r="F145" s="23">
        <v>8.5000000000000006E-2</v>
      </c>
      <c r="G145" s="23" t="s">
        <v>8</v>
      </c>
      <c r="H145" s="24">
        <f t="shared" si="2"/>
        <v>8.5000000000000006E-2</v>
      </c>
      <c r="I145" s="23" t="s">
        <v>79</v>
      </c>
      <c r="J145" s="23" t="s">
        <v>8</v>
      </c>
      <c r="K145" s="24" t="str">
        <f t="shared" si="4"/>
        <v>&lt;0.01</v>
      </c>
      <c r="L145" s="23" t="s">
        <v>18</v>
      </c>
      <c r="M145" s="23" t="s">
        <v>46</v>
      </c>
      <c r="N145" s="31"/>
    </row>
    <row r="146" spans="1:14">
      <c r="A146" s="30">
        <v>40408</v>
      </c>
      <c r="B146" s="19">
        <v>0.34027777777777773</v>
      </c>
      <c r="C146" s="20">
        <v>14.8</v>
      </c>
      <c r="D146" s="21">
        <v>10.039999999999999</v>
      </c>
      <c r="E146" s="22">
        <v>1500</v>
      </c>
      <c r="F146" s="23">
        <v>7.8E-2</v>
      </c>
      <c r="G146" s="23" t="s">
        <v>8</v>
      </c>
      <c r="H146" s="24">
        <f t="shared" ref="H146:H160" si="5">AVERAGE(F146:G146)</f>
        <v>7.8E-2</v>
      </c>
      <c r="I146" s="23" t="s">
        <v>79</v>
      </c>
      <c r="J146" s="23" t="s">
        <v>8</v>
      </c>
      <c r="K146" s="24" t="str">
        <f t="shared" si="4"/>
        <v>&lt;0.01</v>
      </c>
      <c r="L146" s="23" t="s">
        <v>18</v>
      </c>
      <c r="M146" s="23" t="s">
        <v>46</v>
      </c>
      <c r="N146" s="31"/>
    </row>
    <row r="147" spans="1:14">
      <c r="A147" s="30">
        <v>40409</v>
      </c>
      <c r="B147" s="19">
        <v>0.39583333333333331</v>
      </c>
      <c r="C147" s="20">
        <v>14.2</v>
      </c>
      <c r="D147" s="21">
        <v>10.199999999999999</v>
      </c>
      <c r="E147" s="22">
        <v>1689</v>
      </c>
      <c r="F147" s="23">
        <v>0.128</v>
      </c>
      <c r="G147" s="23" t="s">
        <v>8</v>
      </c>
      <c r="H147" s="24">
        <f t="shared" si="5"/>
        <v>0.128</v>
      </c>
      <c r="I147" s="23" t="s">
        <v>79</v>
      </c>
      <c r="J147" s="23" t="s">
        <v>8</v>
      </c>
      <c r="K147" s="24" t="str">
        <f t="shared" si="4"/>
        <v>&lt;0.01</v>
      </c>
      <c r="L147" s="23" t="s">
        <v>18</v>
      </c>
      <c r="M147" s="23" t="s">
        <v>46</v>
      </c>
      <c r="N147" s="31"/>
    </row>
    <row r="148" spans="1:14">
      <c r="A148" s="30">
        <v>40410</v>
      </c>
      <c r="B148" s="19">
        <v>0.32222222222222224</v>
      </c>
      <c r="C148" s="20">
        <v>13.7</v>
      </c>
      <c r="D148" s="21">
        <v>9.9</v>
      </c>
      <c r="E148" s="22">
        <v>1590</v>
      </c>
      <c r="F148" s="23">
        <v>7.3999999999999996E-2</v>
      </c>
      <c r="G148" s="23" t="s">
        <v>8</v>
      </c>
      <c r="H148" s="24">
        <f t="shared" si="5"/>
        <v>7.3999999999999996E-2</v>
      </c>
      <c r="I148" s="23" t="s">
        <v>79</v>
      </c>
      <c r="J148" s="23" t="s">
        <v>8</v>
      </c>
      <c r="K148" s="24" t="str">
        <f t="shared" si="4"/>
        <v>&lt;0.01</v>
      </c>
      <c r="L148" s="23" t="s">
        <v>18</v>
      </c>
      <c r="M148" s="23" t="s">
        <v>46</v>
      </c>
      <c r="N148" s="31"/>
    </row>
    <row r="149" spans="1:14">
      <c r="A149" s="30">
        <v>40411</v>
      </c>
      <c r="B149" s="19">
        <v>0.25347222222222221</v>
      </c>
      <c r="C149" s="20">
        <v>13.6</v>
      </c>
      <c r="D149" s="21">
        <v>10.34</v>
      </c>
      <c r="E149" s="22">
        <v>1570</v>
      </c>
      <c r="F149" s="23">
        <v>6.9000000000000006E-2</v>
      </c>
      <c r="G149" s="23" t="s">
        <v>8</v>
      </c>
      <c r="H149" s="24">
        <f t="shared" si="5"/>
        <v>6.9000000000000006E-2</v>
      </c>
      <c r="I149" s="23" t="s">
        <v>79</v>
      </c>
      <c r="J149" s="23" t="s">
        <v>8</v>
      </c>
      <c r="K149" s="24" t="str">
        <f t="shared" si="4"/>
        <v>&lt;0.01</v>
      </c>
      <c r="L149" s="23" t="s">
        <v>18</v>
      </c>
      <c r="M149" s="23" t="s">
        <v>46</v>
      </c>
      <c r="N149" s="31"/>
    </row>
    <row r="150" spans="1:14">
      <c r="A150" s="30">
        <v>40412</v>
      </c>
      <c r="B150" s="19">
        <v>0.30138888888888887</v>
      </c>
      <c r="C150" s="20">
        <v>13.3</v>
      </c>
      <c r="D150" s="21">
        <v>10.1</v>
      </c>
      <c r="E150" s="22">
        <v>1430</v>
      </c>
      <c r="F150" s="23">
        <v>0.17699999999999999</v>
      </c>
      <c r="G150" s="23" t="s">
        <v>8</v>
      </c>
      <c r="H150" s="24">
        <f t="shared" si="5"/>
        <v>0.17699999999999999</v>
      </c>
      <c r="I150" s="23" t="s">
        <v>79</v>
      </c>
      <c r="J150" s="23" t="s">
        <v>8</v>
      </c>
      <c r="K150" s="24" t="str">
        <f t="shared" si="4"/>
        <v>&lt;0.01</v>
      </c>
      <c r="L150" s="23" t="s">
        <v>18</v>
      </c>
      <c r="M150" s="23" t="s">
        <v>46</v>
      </c>
      <c r="N150" s="31"/>
    </row>
    <row r="151" spans="1:14">
      <c r="A151" s="30">
        <v>40413</v>
      </c>
      <c r="B151" s="19">
        <v>0.3347222222222222</v>
      </c>
      <c r="C151" s="20">
        <v>12.5</v>
      </c>
      <c r="D151" s="21">
        <v>10.08</v>
      </c>
      <c r="E151" s="22">
        <v>1463</v>
      </c>
      <c r="F151" s="23">
        <v>0.14099999999999999</v>
      </c>
      <c r="G151" s="23" t="s">
        <v>8</v>
      </c>
      <c r="H151" s="24">
        <f t="shared" si="5"/>
        <v>0.14099999999999999</v>
      </c>
      <c r="I151" s="23" t="s">
        <v>79</v>
      </c>
      <c r="J151" s="23" t="s">
        <v>8</v>
      </c>
      <c r="K151" s="24" t="str">
        <f t="shared" si="4"/>
        <v>&lt;0.01</v>
      </c>
      <c r="L151" s="23" t="s">
        <v>18</v>
      </c>
      <c r="M151" s="23" t="s">
        <v>46</v>
      </c>
      <c r="N151" s="31"/>
    </row>
    <row r="152" spans="1:14">
      <c r="A152" s="30">
        <v>40414</v>
      </c>
      <c r="B152" s="19">
        <v>0.33958333333333335</v>
      </c>
      <c r="C152" s="20">
        <v>13.1</v>
      </c>
      <c r="D152" s="21">
        <v>10.050000000000001</v>
      </c>
      <c r="E152" s="22">
        <v>1183</v>
      </c>
      <c r="F152" s="23">
        <v>0.104</v>
      </c>
      <c r="G152" s="23" t="s">
        <v>8</v>
      </c>
      <c r="H152" s="24">
        <f t="shared" si="5"/>
        <v>0.104</v>
      </c>
      <c r="I152" s="23" t="s">
        <v>79</v>
      </c>
      <c r="J152" s="23" t="s">
        <v>8</v>
      </c>
      <c r="K152" s="24" t="str">
        <f t="shared" si="4"/>
        <v>&lt;0.01</v>
      </c>
      <c r="L152" s="23" t="s">
        <v>18</v>
      </c>
      <c r="M152" s="23" t="s">
        <v>46</v>
      </c>
      <c r="N152" s="31"/>
    </row>
    <row r="153" spans="1:14">
      <c r="A153" s="30">
        <v>40415</v>
      </c>
      <c r="B153" s="19">
        <v>0.32361111111111113</v>
      </c>
      <c r="C153" s="20">
        <v>12.4</v>
      </c>
      <c r="D153" s="21">
        <v>10.11</v>
      </c>
      <c r="E153" s="22">
        <v>1381</v>
      </c>
      <c r="F153" s="23">
        <v>0.11</v>
      </c>
      <c r="G153" s="23" t="s">
        <v>8</v>
      </c>
      <c r="H153" s="24">
        <f t="shared" si="5"/>
        <v>0.11</v>
      </c>
      <c r="I153" s="23" t="s">
        <v>79</v>
      </c>
      <c r="J153" s="23" t="s">
        <v>8</v>
      </c>
      <c r="K153" s="24" t="str">
        <f t="shared" si="4"/>
        <v>&lt;0.01</v>
      </c>
      <c r="L153" s="23" t="s">
        <v>18</v>
      </c>
      <c r="M153" s="23" t="s">
        <v>46</v>
      </c>
      <c r="N153" s="31"/>
    </row>
    <row r="154" spans="1:14">
      <c r="A154" s="30">
        <v>40416</v>
      </c>
      <c r="B154" s="19">
        <v>0.3263888888888889</v>
      </c>
      <c r="C154" s="20">
        <v>11.9</v>
      </c>
      <c r="D154" s="21">
        <v>9.9499999999999993</v>
      </c>
      <c r="E154" s="22">
        <v>1630</v>
      </c>
      <c r="F154" s="23">
        <v>0.14499999999999999</v>
      </c>
      <c r="G154" s="23" t="s">
        <v>8</v>
      </c>
      <c r="H154" s="24">
        <f t="shared" si="5"/>
        <v>0.14499999999999999</v>
      </c>
      <c r="I154" s="23" t="s">
        <v>79</v>
      </c>
      <c r="J154" s="23" t="s">
        <v>8</v>
      </c>
      <c r="K154" s="24" t="str">
        <f t="shared" si="4"/>
        <v>&lt;0.01</v>
      </c>
      <c r="L154" s="23" t="s">
        <v>18</v>
      </c>
      <c r="M154" s="23" t="s">
        <v>61</v>
      </c>
      <c r="N154" s="31"/>
    </row>
    <row r="155" spans="1:14">
      <c r="A155" s="30">
        <v>40417</v>
      </c>
      <c r="B155" s="19">
        <v>0.31597222222222221</v>
      </c>
      <c r="C155" s="20">
        <v>11.2</v>
      </c>
      <c r="D155" s="21">
        <v>10.199999999999999</v>
      </c>
      <c r="E155" s="22">
        <v>1458</v>
      </c>
      <c r="F155" s="23">
        <v>0.23400000000000001</v>
      </c>
      <c r="G155" s="23" t="s">
        <v>8</v>
      </c>
      <c r="H155" s="24">
        <f t="shared" si="5"/>
        <v>0.23400000000000001</v>
      </c>
      <c r="I155" s="23" t="s">
        <v>79</v>
      </c>
      <c r="J155" s="23" t="s">
        <v>8</v>
      </c>
      <c r="K155" s="24" t="str">
        <f t="shared" si="4"/>
        <v>&lt;0.01</v>
      </c>
      <c r="L155" s="23" t="s">
        <v>18</v>
      </c>
      <c r="M155" s="23" t="s">
        <v>61</v>
      </c>
      <c r="N155" s="31"/>
    </row>
    <row r="156" spans="1:14">
      <c r="A156" s="30">
        <v>40418</v>
      </c>
      <c r="B156" s="19">
        <v>0.37361111111111112</v>
      </c>
      <c r="C156" s="20">
        <v>11.3</v>
      </c>
      <c r="D156" s="21">
        <v>9.69</v>
      </c>
      <c r="E156" s="22">
        <v>2063</v>
      </c>
      <c r="F156" s="23">
        <v>9.0999999999999998E-2</v>
      </c>
      <c r="G156" s="23" t="s">
        <v>8</v>
      </c>
      <c r="H156" s="24">
        <f t="shared" si="5"/>
        <v>9.0999999999999998E-2</v>
      </c>
      <c r="I156" s="23" t="s">
        <v>79</v>
      </c>
      <c r="J156" s="23" t="s">
        <v>8</v>
      </c>
      <c r="K156" s="24" t="str">
        <f t="shared" si="4"/>
        <v>&lt;0.01</v>
      </c>
      <c r="L156" s="23" t="s">
        <v>18</v>
      </c>
      <c r="M156" s="23" t="s">
        <v>61</v>
      </c>
      <c r="N156" s="31"/>
    </row>
    <row r="157" spans="1:14">
      <c r="A157" s="30">
        <v>40419</v>
      </c>
      <c r="B157" s="19">
        <v>0.35416666666666669</v>
      </c>
      <c r="C157" s="20">
        <v>10.8</v>
      </c>
      <c r="D157" s="21">
        <v>10.17</v>
      </c>
      <c r="E157" s="22">
        <v>1993</v>
      </c>
      <c r="F157" s="23">
        <v>0.111</v>
      </c>
      <c r="G157" s="23" t="s">
        <v>8</v>
      </c>
      <c r="H157" s="24">
        <f t="shared" si="5"/>
        <v>0.111</v>
      </c>
      <c r="I157" s="23" t="s">
        <v>79</v>
      </c>
      <c r="J157" s="23" t="s">
        <v>8</v>
      </c>
      <c r="K157" s="24" t="str">
        <f t="shared" si="4"/>
        <v>&lt;0.01</v>
      </c>
      <c r="L157" s="23" t="s">
        <v>18</v>
      </c>
      <c r="M157" s="23" t="s">
        <v>61</v>
      </c>
      <c r="N157" s="31"/>
    </row>
    <row r="158" spans="1:14">
      <c r="A158" s="30">
        <v>40420</v>
      </c>
      <c r="B158" s="19">
        <v>0.33055555555555555</v>
      </c>
      <c r="C158" s="20">
        <v>11.2</v>
      </c>
      <c r="D158" s="21">
        <v>9.86</v>
      </c>
      <c r="E158" s="22">
        <v>2047</v>
      </c>
      <c r="F158" s="23">
        <v>9.9000000000000005E-2</v>
      </c>
      <c r="G158" s="23" t="s">
        <v>8</v>
      </c>
      <c r="H158" s="24">
        <f t="shared" si="5"/>
        <v>9.9000000000000005E-2</v>
      </c>
      <c r="I158" s="23">
        <v>1.6E-2</v>
      </c>
      <c r="J158" s="23" t="s">
        <v>8</v>
      </c>
      <c r="K158" s="24">
        <f t="shared" si="4"/>
        <v>1.6E-2</v>
      </c>
      <c r="L158" s="23" t="s">
        <v>18</v>
      </c>
      <c r="M158" s="23" t="s">
        <v>61</v>
      </c>
      <c r="N158" s="31"/>
    </row>
    <row r="159" spans="1:14" ht="36">
      <c r="A159" s="30">
        <v>40420</v>
      </c>
      <c r="B159" s="19">
        <v>0.33055555555555555</v>
      </c>
      <c r="C159" s="20">
        <v>11.2</v>
      </c>
      <c r="D159" s="21">
        <v>9.67</v>
      </c>
      <c r="E159" s="22">
        <v>2133</v>
      </c>
      <c r="F159" s="23">
        <v>0.11899999999999999</v>
      </c>
      <c r="G159" s="23" t="s">
        <v>8</v>
      </c>
      <c r="H159" s="24">
        <f t="shared" si="5"/>
        <v>0.11899999999999999</v>
      </c>
      <c r="I159" s="23" t="s">
        <v>79</v>
      </c>
      <c r="J159" s="23" t="s">
        <v>8</v>
      </c>
      <c r="K159" s="24" t="str">
        <f t="shared" si="4"/>
        <v>&lt;0.01</v>
      </c>
      <c r="L159" s="23"/>
      <c r="M159" s="23" t="s">
        <v>61</v>
      </c>
      <c r="N159" s="31" t="s">
        <v>103</v>
      </c>
    </row>
    <row r="160" spans="1:14" ht="24">
      <c r="A160" s="30">
        <v>40420</v>
      </c>
      <c r="B160" s="19">
        <v>0.6166666666666667</v>
      </c>
      <c r="C160" s="20">
        <v>11.1</v>
      </c>
      <c r="D160" s="21">
        <v>10</v>
      </c>
      <c r="E160" s="22">
        <v>2330</v>
      </c>
      <c r="F160" s="23">
        <v>0.129</v>
      </c>
      <c r="G160" s="23" t="s">
        <v>8</v>
      </c>
      <c r="H160" s="24">
        <f t="shared" si="5"/>
        <v>0.129</v>
      </c>
      <c r="I160" s="23" t="s">
        <v>79</v>
      </c>
      <c r="J160" s="23" t="s">
        <v>8</v>
      </c>
      <c r="K160" s="24" t="str">
        <f t="shared" si="4"/>
        <v>&lt;0.01</v>
      </c>
      <c r="L160" s="23"/>
      <c r="M160" s="23" t="s">
        <v>61</v>
      </c>
      <c r="N160" s="31" t="s">
        <v>72</v>
      </c>
    </row>
    <row r="161" spans="1:14" ht="24.75" thickBot="1">
      <c r="A161" s="34">
        <v>40420</v>
      </c>
      <c r="B161" s="35">
        <v>0.6166666666666667</v>
      </c>
      <c r="C161" s="36">
        <v>11.1</v>
      </c>
      <c r="D161" s="37">
        <v>9.8000000000000007</v>
      </c>
      <c r="E161" s="38">
        <v>2145</v>
      </c>
      <c r="F161" s="39"/>
      <c r="G161" s="39"/>
      <c r="H161" s="40"/>
      <c r="I161" s="39"/>
      <c r="J161" s="39"/>
      <c r="K161" s="40" t="str">
        <f t="shared" si="4"/>
        <v/>
      </c>
      <c r="L161" s="39"/>
      <c r="M161" s="39"/>
      <c r="N161" s="41" t="s">
        <v>71</v>
      </c>
    </row>
    <row r="162" spans="1:14" ht="12.75" thickTop="1">
      <c r="A162" s="3"/>
      <c r="L162" s="6"/>
      <c r="M162" s="6"/>
    </row>
    <row r="163" spans="1:14">
      <c r="L163" s="6"/>
      <c r="M163" s="6"/>
    </row>
    <row r="164" spans="1:14">
      <c r="L164" s="6"/>
      <c r="M164" s="6"/>
    </row>
    <row r="165" spans="1:14">
      <c r="L165" s="6"/>
      <c r="M165" s="6"/>
    </row>
    <row r="166" spans="1:14">
      <c r="L166" s="6"/>
      <c r="M166" s="6"/>
    </row>
    <row r="167" spans="1:14">
      <c r="L167" s="6"/>
      <c r="M167" s="6"/>
    </row>
    <row r="168" spans="1:14">
      <c r="L168" s="6"/>
      <c r="M168" s="6"/>
    </row>
    <row r="169" spans="1:14">
      <c r="L169" s="6"/>
      <c r="M169" s="6"/>
    </row>
    <row r="170" spans="1:14">
      <c r="L170" s="6"/>
      <c r="M170" s="6"/>
    </row>
    <row r="171" spans="1:14">
      <c r="L171" s="6"/>
      <c r="M171" s="6"/>
    </row>
    <row r="172" spans="1:14">
      <c r="L172" s="6"/>
      <c r="M172" s="6"/>
    </row>
    <row r="173" spans="1:14">
      <c r="L173" s="6"/>
      <c r="M173" s="6"/>
    </row>
    <row r="174" spans="1:14">
      <c r="L174" s="6"/>
      <c r="M174" s="6"/>
    </row>
    <row r="175" spans="1:14">
      <c r="L175" s="6"/>
      <c r="M175" s="6"/>
    </row>
    <row r="176" spans="1:14">
      <c r="L176" s="6"/>
      <c r="M176" s="6"/>
    </row>
    <row r="177" spans="12:13">
      <c r="L177" s="6"/>
      <c r="M177" s="6"/>
    </row>
    <row r="178" spans="12:13">
      <c r="L178" s="6"/>
      <c r="M178" s="6"/>
    </row>
    <row r="179" spans="12:13">
      <c r="L179" s="6"/>
      <c r="M179" s="6"/>
    </row>
    <row r="180" spans="12:13">
      <c r="L180" s="6"/>
      <c r="M180" s="6"/>
    </row>
    <row r="181" spans="12:13">
      <c r="L181" s="6"/>
      <c r="M181" s="6"/>
    </row>
    <row r="182" spans="12:13">
      <c r="L182" s="6"/>
      <c r="M182" s="6"/>
    </row>
    <row r="183" spans="12:13">
      <c r="L183" s="6"/>
      <c r="M183" s="6"/>
    </row>
    <row r="184" spans="12:13">
      <c r="L184" s="6"/>
      <c r="M184" s="6"/>
    </row>
    <row r="185" spans="12:13">
      <c r="L185" s="6"/>
      <c r="M185" s="6"/>
    </row>
    <row r="186" spans="12:13">
      <c r="L186" s="6"/>
      <c r="M186" s="6"/>
    </row>
    <row r="187" spans="12:13">
      <c r="L187" s="6"/>
      <c r="M187" s="6"/>
    </row>
    <row r="188" spans="12:13">
      <c r="L188" s="6"/>
      <c r="M188" s="6"/>
    </row>
    <row r="189" spans="12:13">
      <c r="L189" s="6"/>
      <c r="M189" s="6"/>
    </row>
    <row r="190" spans="12:13">
      <c r="L190" s="6"/>
      <c r="M190" s="6"/>
    </row>
    <row r="191" spans="12:13">
      <c r="L191" s="6"/>
      <c r="M191" s="6"/>
    </row>
    <row r="192" spans="12:13">
      <c r="L192" s="6"/>
      <c r="M192" s="6"/>
    </row>
    <row r="193" spans="12:13">
      <c r="L193" s="6"/>
      <c r="M193" s="6"/>
    </row>
    <row r="194" spans="12:13">
      <c r="L194" s="6"/>
      <c r="M194" s="6"/>
    </row>
    <row r="195" spans="12:13">
      <c r="L195" s="6"/>
      <c r="M195" s="6"/>
    </row>
    <row r="196" spans="12:13">
      <c r="L196" s="6"/>
      <c r="M196" s="6"/>
    </row>
    <row r="197" spans="12:13">
      <c r="L197" s="6"/>
      <c r="M197" s="6"/>
    </row>
    <row r="198" spans="12:13">
      <c r="L198" s="6"/>
      <c r="M198" s="6"/>
    </row>
    <row r="199" spans="12:13">
      <c r="L199" s="6"/>
      <c r="M199" s="6"/>
    </row>
    <row r="200" spans="12:13">
      <c r="L200" s="6"/>
      <c r="M200" s="6"/>
    </row>
    <row r="201" spans="12:13">
      <c r="L201" s="6"/>
      <c r="M201" s="6"/>
    </row>
    <row r="202" spans="12:13">
      <c r="L202" s="6"/>
      <c r="M202" s="6"/>
    </row>
    <row r="203" spans="12:13">
      <c r="L203" s="6"/>
      <c r="M203" s="6"/>
    </row>
    <row r="204" spans="12:13">
      <c r="L204" s="6"/>
      <c r="M204" s="6"/>
    </row>
    <row r="205" spans="12:13">
      <c r="L205" s="6"/>
      <c r="M205" s="6"/>
    </row>
    <row r="206" spans="12:13">
      <c r="L206" s="6"/>
      <c r="M206" s="6"/>
    </row>
    <row r="207" spans="12:13">
      <c r="L207" s="6"/>
      <c r="M207" s="6"/>
    </row>
    <row r="208" spans="12:13">
      <c r="L208" s="6"/>
      <c r="M208" s="6"/>
    </row>
    <row r="209" spans="12:13">
      <c r="L209" s="6"/>
      <c r="M209" s="6"/>
    </row>
    <row r="210" spans="12:13">
      <c r="L210" s="6"/>
      <c r="M210" s="6"/>
    </row>
    <row r="211" spans="12:13">
      <c r="L211" s="6"/>
      <c r="M211" s="6"/>
    </row>
    <row r="212" spans="12:13">
      <c r="L212" s="6"/>
      <c r="M212" s="6"/>
    </row>
    <row r="213" spans="12:13">
      <c r="L213" s="6"/>
      <c r="M213" s="6"/>
    </row>
    <row r="214" spans="12:13">
      <c r="L214" s="6"/>
      <c r="M214" s="6"/>
    </row>
    <row r="215" spans="12:13">
      <c r="L215" s="6"/>
      <c r="M215" s="6"/>
    </row>
    <row r="216" spans="12:13">
      <c r="L216" s="6"/>
      <c r="M216" s="6"/>
    </row>
    <row r="217" spans="12:13">
      <c r="L217" s="6"/>
      <c r="M217" s="6"/>
    </row>
    <row r="218" spans="12:13">
      <c r="L218" s="6"/>
      <c r="M218" s="6"/>
    </row>
    <row r="219" spans="12:13">
      <c r="L219" s="6"/>
      <c r="M219" s="6"/>
    </row>
    <row r="220" spans="12:13">
      <c r="L220" s="6"/>
      <c r="M220" s="6"/>
    </row>
    <row r="221" spans="12:13">
      <c r="L221" s="6"/>
      <c r="M221" s="6"/>
    </row>
    <row r="222" spans="12:13">
      <c r="L222" s="6"/>
      <c r="M222" s="6"/>
    </row>
    <row r="223" spans="12:13">
      <c r="L223" s="6"/>
      <c r="M223" s="6"/>
    </row>
    <row r="224" spans="12:13">
      <c r="L224" s="6"/>
      <c r="M224" s="6"/>
    </row>
    <row r="225" spans="12:13">
      <c r="L225" s="6"/>
      <c r="M225" s="6"/>
    </row>
    <row r="226" spans="12:13">
      <c r="L226" s="6"/>
      <c r="M226" s="6"/>
    </row>
    <row r="227" spans="12:13">
      <c r="L227" s="6"/>
      <c r="M227" s="6"/>
    </row>
    <row r="228" spans="12:13">
      <c r="L228" s="6"/>
      <c r="M228" s="6"/>
    </row>
    <row r="229" spans="12:13">
      <c r="L229" s="6"/>
      <c r="M229" s="6"/>
    </row>
    <row r="230" spans="12:13">
      <c r="L230" s="6"/>
      <c r="M230" s="6"/>
    </row>
    <row r="231" spans="12:13">
      <c r="L231" s="6"/>
      <c r="M231" s="6"/>
    </row>
    <row r="232" spans="12:13">
      <c r="L232" s="6"/>
      <c r="M232" s="6"/>
    </row>
    <row r="233" spans="12:13">
      <c r="L233" s="6"/>
      <c r="M233" s="6"/>
    </row>
    <row r="234" spans="12:13">
      <c r="L234" s="6"/>
      <c r="M234" s="6"/>
    </row>
    <row r="235" spans="12:13">
      <c r="L235" s="6"/>
      <c r="M235" s="6"/>
    </row>
    <row r="236" spans="12:13">
      <c r="L236" s="6"/>
      <c r="M236" s="6"/>
    </row>
    <row r="237" spans="12:13">
      <c r="L237" s="6"/>
      <c r="M237" s="6"/>
    </row>
    <row r="238" spans="12:13">
      <c r="L238" s="6"/>
      <c r="M238" s="6"/>
    </row>
    <row r="239" spans="12:13">
      <c r="L239" s="6"/>
      <c r="M239" s="6"/>
    </row>
    <row r="240" spans="12:13">
      <c r="L240" s="6"/>
      <c r="M240" s="6"/>
    </row>
    <row r="241" spans="12:13">
      <c r="L241" s="6"/>
      <c r="M241" s="6"/>
    </row>
    <row r="242" spans="12:13">
      <c r="L242" s="6"/>
      <c r="M242" s="6"/>
    </row>
    <row r="243" spans="12:13">
      <c r="L243" s="6"/>
      <c r="M243" s="6"/>
    </row>
    <row r="244" spans="12:13">
      <c r="L244" s="6"/>
      <c r="M244" s="6"/>
    </row>
    <row r="245" spans="12:13">
      <c r="L245" s="6"/>
      <c r="M245" s="6"/>
    </row>
    <row r="246" spans="12:13">
      <c r="L246" s="6"/>
      <c r="M246" s="6"/>
    </row>
    <row r="247" spans="12:13">
      <c r="L247" s="6"/>
      <c r="M247" s="6"/>
    </row>
    <row r="248" spans="12:13">
      <c r="L248" s="6"/>
      <c r="M248" s="6"/>
    </row>
    <row r="249" spans="12:13">
      <c r="L249" s="6"/>
      <c r="M249" s="6"/>
    </row>
    <row r="250" spans="12:13">
      <c r="L250" s="6"/>
      <c r="M250" s="6"/>
    </row>
    <row r="251" spans="12:13">
      <c r="L251" s="6"/>
      <c r="M251" s="6"/>
    </row>
    <row r="252" spans="12:13">
      <c r="L252" s="6"/>
      <c r="M252" s="6"/>
    </row>
    <row r="253" spans="12:13">
      <c r="L253" s="6"/>
      <c r="M253" s="6"/>
    </row>
    <row r="254" spans="12:13">
      <c r="L254" s="6"/>
      <c r="M254" s="6"/>
    </row>
    <row r="255" spans="12:13">
      <c r="L255" s="6"/>
      <c r="M255" s="6"/>
    </row>
    <row r="256" spans="12:13">
      <c r="L256" s="6"/>
      <c r="M256" s="6"/>
    </row>
    <row r="257" spans="12:13">
      <c r="L257" s="6"/>
      <c r="M257" s="6"/>
    </row>
    <row r="258" spans="12:13">
      <c r="L258" s="6"/>
      <c r="M258" s="6"/>
    </row>
    <row r="259" spans="12:13">
      <c r="L259" s="6"/>
      <c r="M259" s="6"/>
    </row>
    <row r="260" spans="12:13">
      <c r="L260" s="6"/>
      <c r="M260" s="6"/>
    </row>
    <row r="261" spans="12:13">
      <c r="L261" s="6"/>
      <c r="M261" s="6"/>
    </row>
    <row r="262" spans="12:13">
      <c r="L262" s="6"/>
      <c r="M262" s="6"/>
    </row>
    <row r="263" spans="12:13">
      <c r="L263" s="6"/>
      <c r="M263" s="6"/>
    </row>
    <row r="264" spans="12:13">
      <c r="L264" s="6"/>
      <c r="M264" s="6"/>
    </row>
    <row r="265" spans="12:13">
      <c r="L265" s="6"/>
      <c r="M265" s="6"/>
    </row>
    <row r="266" spans="12:13">
      <c r="L266" s="6"/>
      <c r="M266" s="6"/>
    </row>
    <row r="267" spans="12:13">
      <c r="L267" s="6"/>
      <c r="M267" s="6"/>
    </row>
    <row r="268" spans="12:13">
      <c r="L268" s="6"/>
      <c r="M268" s="6"/>
    </row>
    <row r="269" spans="12:13">
      <c r="L269" s="6"/>
      <c r="M269" s="6"/>
    </row>
    <row r="270" spans="12:13">
      <c r="L270" s="6"/>
      <c r="M270" s="6"/>
    </row>
    <row r="271" spans="12:13">
      <c r="L271" s="6"/>
      <c r="M271" s="6"/>
    </row>
    <row r="272" spans="12:13">
      <c r="L272" s="6"/>
      <c r="M272" s="6"/>
    </row>
    <row r="273" spans="12:13">
      <c r="L273" s="6"/>
      <c r="M273" s="6"/>
    </row>
    <row r="274" spans="12:13">
      <c r="L274" s="6"/>
      <c r="M274" s="6"/>
    </row>
    <row r="275" spans="12:13">
      <c r="L275" s="6"/>
      <c r="M275" s="6"/>
    </row>
    <row r="276" spans="12:13">
      <c r="L276" s="6"/>
      <c r="M276" s="6"/>
    </row>
    <row r="277" spans="12:13">
      <c r="L277" s="6"/>
      <c r="M277" s="6"/>
    </row>
    <row r="278" spans="12:13">
      <c r="L278" s="6"/>
      <c r="M278" s="6"/>
    </row>
    <row r="279" spans="12:13">
      <c r="L279" s="6"/>
      <c r="M279" s="6"/>
    </row>
    <row r="280" spans="12:13">
      <c r="L280" s="6"/>
      <c r="M280" s="6"/>
    </row>
    <row r="281" spans="12:13">
      <c r="L281" s="6"/>
      <c r="M281" s="6"/>
    </row>
    <row r="282" spans="12:13">
      <c r="L282" s="6"/>
      <c r="M282" s="6"/>
    </row>
    <row r="283" spans="12:13">
      <c r="L283" s="6"/>
      <c r="M283" s="6"/>
    </row>
    <row r="284" spans="12:13">
      <c r="L284" s="6"/>
      <c r="M284" s="6"/>
    </row>
    <row r="285" spans="12:13">
      <c r="L285" s="6"/>
      <c r="M285" s="6"/>
    </row>
    <row r="286" spans="12:13">
      <c r="L286" s="6"/>
      <c r="M286" s="6"/>
    </row>
    <row r="287" spans="12:13">
      <c r="L287" s="6"/>
      <c r="M287" s="6"/>
    </row>
    <row r="288" spans="12:13">
      <c r="L288" s="6"/>
      <c r="M288" s="6"/>
    </row>
    <row r="289" spans="12:13">
      <c r="L289" s="6"/>
      <c r="M289" s="6"/>
    </row>
    <row r="290" spans="12:13">
      <c r="L290" s="6"/>
      <c r="M290" s="6"/>
    </row>
    <row r="291" spans="12:13">
      <c r="L291" s="6"/>
      <c r="M291" s="6"/>
    </row>
    <row r="292" spans="12:13">
      <c r="L292" s="6"/>
      <c r="M292" s="6"/>
    </row>
    <row r="293" spans="12:13">
      <c r="L293" s="6"/>
      <c r="M293" s="6"/>
    </row>
    <row r="294" spans="12:13">
      <c r="L294" s="6"/>
      <c r="M294" s="6"/>
    </row>
    <row r="295" spans="12:13">
      <c r="L295" s="6"/>
      <c r="M295" s="6"/>
    </row>
    <row r="296" spans="12:13">
      <c r="L296" s="6"/>
      <c r="M296" s="6"/>
    </row>
    <row r="297" spans="12:13">
      <c r="L297" s="6"/>
      <c r="M297" s="6"/>
    </row>
    <row r="298" spans="12:13">
      <c r="L298" s="6"/>
      <c r="M298" s="6"/>
    </row>
    <row r="299" spans="12:13">
      <c r="L299" s="6"/>
      <c r="M299" s="6"/>
    </row>
    <row r="300" spans="12:13">
      <c r="L300" s="6"/>
      <c r="M300" s="6"/>
    </row>
    <row r="301" spans="12:13">
      <c r="L301" s="6"/>
      <c r="M301" s="6"/>
    </row>
    <row r="302" spans="12:13">
      <c r="L302" s="6"/>
      <c r="M302" s="6"/>
    </row>
    <row r="303" spans="12:13">
      <c r="L303" s="6"/>
      <c r="M303" s="6"/>
    </row>
    <row r="304" spans="12:13">
      <c r="L304" s="6"/>
      <c r="M304" s="6"/>
    </row>
    <row r="305" spans="12:13">
      <c r="L305" s="6"/>
      <c r="M305" s="6"/>
    </row>
    <row r="306" spans="12:13">
      <c r="L306" s="6"/>
      <c r="M306" s="6"/>
    </row>
    <row r="307" spans="12:13">
      <c r="L307" s="6"/>
      <c r="M307" s="6"/>
    </row>
    <row r="308" spans="12:13">
      <c r="L308" s="6"/>
      <c r="M308" s="6"/>
    </row>
    <row r="309" spans="12:13">
      <c r="L309" s="6"/>
      <c r="M309" s="6"/>
    </row>
    <row r="310" spans="12:13">
      <c r="L310" s="6"/>
      <c r="M310" s="6"/>
    </row>
    <row r="311" spans="12:13">
      <c r="L311" s="6"/>
      <c r="M311" s="6"/>
    </row>
    <row r="312" spans="12:13">
      <c r="L312" s="6"/>
      <c r="M312" s="6"/>
    </row>
    <row r="313" spans="12:13">
      <c r="L313" s="6"/>
      <c r="M313" s="6"/>
    </row>
    <row r="314" spans="12:13">
      <c r="L314" s="6"/>
      <c r="M314" s="6"/>
    </row>
    <row r="315" spans="12:13">
      <c r="L315" s="6"/>
      <c r="M315" s="6"/>
    </row>
    <row r="316" spans="12:13">
      <c r="L316" s="6"/>
      <c r="M316" s="6"/>
    </row>
    <row r="317" spans="12:13">
      <c r="L317" s="6"/>
      <c r="M317" s="6"/>
    </row>
    <row r="318" spans="12:13">
      <c r="L318" s="6"/>
      <c r="M318" s="6"/>
    </row>
    <row r="319" spans="12:13">
      <c r="L319" s="6"/>
      <c r="M319" s="6"/>
    </row>
    <row r="320" spans="12:13">
      <c r="L320" s="6"/>
      <c r="M320" s="6"/>
    </row>
    <row r="321" spans="12:13">
      <c r="L321" s="6"/>
      <c r="M321" s="6"/>
    </row>
    <row r="322" spans="12:13">
      <c r="L322" s="6"/>
      <c r="M322" s="6"/>
    </row>
    <row r="323" spans="12:13">
      <c r="L323" s="6"/>
      <c r="M323" s="6"/>
    </row>
    <row r="324" spans="12:13">
      <c r="L324" s="6"/>
      <c r="M324" s="6"/>
    </row>
    <row r="325" spans="12:13">
      <c r="L325" s="6"/>
      <c r="M325" s="6"/>
    </row>
    <row r="326" spans="12:13">
      <c r="L326" s="6"/>
      <c r="M326" s="6"/>
    </row>
    <row r="327" spans="12:13">
      <c r="L327" s="6"/>
      <c r="M327" s="6"/>
    </row>
    <row r="328" spans="12:13">
      <c r="L328" s="6"/>
      <c r="M328" s="6"/>
    </row>
    <row r="329" spans="12:13">
      <c r="L329" s="6"/>
      <c r="M329" s="6"/>
    </row>
    <row r="330" spans="12:13">
      <c r="L330" s="6"/>
      <c r="M330" s="6"/>
    </row>
    <row r="331" spans="12:13">
      <c r="L331" s="6"/>
      <c r="M331" s="6"/>
    </row>
    <row r="332" spans="12:13">
      <c r="L332" s="6"/>
      <c r="M332" s="6"/>
    </row>
    <row r="333" spans="12:13">
      <c r="L333" s="6"/>
      <c r="M333" s="6"/>
    </row>
    <row r="334" spans="12:13">
      <c r="L334" s="6"/>
      <c r="M334" s="6"/>
    </row>
    <row r="335" spans="12:13">
      <c r="L335" s="6"/>
      <c r="M335" s="6"/>
    </row>
    <row r="336" spans="12:13">
      <c r="L336" s="6"/>
      <c r="M336" s="6"/>
    </row>
    <row r="337" spans="12:13">
      <c r="L337" s="6"/>
      <c r="M337" s="6"/>
    </row>
    <row r="338" spans="12:13">
      <c r="L338" s="6"/>
      <c r="M338" s="6"/>
    </row>
    <row r="339" spans="12:13">
      <c r="L339" s="6"/>
      <c r="M339" s="6"/>
    </row>
    <row r="340" spans="12:13">
      <c r="L340" s="6"/>
      <c r="M340" s="6"/>
    </row>
    <row r="341" spans="12:13">
      <c r="L341" s="6"/>
      <c r="M341" s="6"/>
    </row>
    <row r="342" spans="12:13">
      <c r="L342" s="6"/>
      <c r="M342" s="6"/>
    </row>
    <row r="343" spans="12:13">
      <c r="L343" s="6"/>
      <c r="M343" s="6"/>
    </row>
    <row r="344" spans="12:13">
      <c r="L344" s="6"/>
      <c r="M344" s="6"/>
    </row>
    <row r="345" spans="12:13">
      <c r="L345" s="6"/>
      <c r="M345" s="6"/>
    </row>
    <row r="346" spans="12:13">
      <c r="L346" s="6"/>
      <c r="M346" s="6"/>
    </row>
    <row r="347" spans="12:13">
      <c r="L347" s="6"/>
      <c r="M347" s="6"/>
    </row>
    <row r="348" spans="12:13">
      <c r="L348" s="6"/>
      <c r="M348" s="6"/>
    </row>
    <row r="349" spans="12:13">
      <c r="L349" s="6"/>
      <c r="M349" s="6"/>
    </row>
    <row r="350" spans="12:13">
      <c r="L350" s="6"/>
      <c r="M350" s="6"/>
    </row>
    <row r="351" spans="12:13">
      <c r="L351" s="6"/>
      <c r="M351" s="6"/>
    </row>
    <row r="352" spans="12:13">
      <c r="L352" s="6"/>
      <c r="M352" s="6"/>
    </row>
    <row r="353" spans="12:13">
      <c r="L353" s="6"/>
      <c r="M353" s="6"/>
    </row>
    <row r="354" spans="12:13">
      <c r="L354" s="6"/>
      <c r="M354" s="6"/>
    </row>
    <row r="355" spans="12:13">
      <c r="L355" s="6"/>
      <c r="M355" s="6"/>
    </row>
    <row r="356" spans="12:13">
      <c r="L356" s="6"/>
      <c r="M356" s="6"/>
    </row>
    <row r="357" spans="12:13">
      <c r="L357" s="6"/>
      <c r="M357" s="6"/>
    </row>
    <row r="358" spans="12:13">
      <c r="L358" s="6"/>
      <c r="M358" s="6"/>
    </row>
    <row r="359" spans="12:13">
      <c r="L359" s="6"/>
      <c r="M359" s="6"/>
    </row>
    <row r="360" spans="12:13">
      <c r="L360" s="6"/>
      <c r="M360" s="6"/>
    </row>
    <row r="361" spans="12:13">
      <c r="L361" s="6"/>
      <c r="M361" s="6"/>
    </row>
    <row r="362" spans="12:13">
      <c r="L362" s="6"/>
      <c r="M362" s="6"/>
    </row>
    <row r="363" spans="12:13">
      <c r="L363" s="6"/>
      <c r="M363" s="6"/>
    </row>
    <row r="364" spans="12:13">
      <c r="L364" s="6"/>
      <c r="M364" s="6"/>
    </row>
    <row r="365" spans="12:13">
      <c r="L365" s="6"/>
      <c r="M365" s="6"/>
    </row>
    <row r="366" spans="12:13">
      <c r="L366" s="6"/>
      <c r="M366" s="6"/>
    </row>
    <row r="367" spans="12:13">
      <c r="L367" s="6"/>
      <c r="M367" s="6"/>
    </row>
    <row r="368" spans="12:13">
      <c r="L368" s="6"/>
      <c r="M368" s="6"/>
    </row>
    <row r="369" spans="12:13">
      <c r="L369" s="6"/>
      <c r="M369" s="6"/>
    </row>
    <row r="370" spans="12:13">
      <c r="L370" s="6"/>
      <c r="M370" s="6"/>
    </row>
    <row r="371" spans="12:13">
      <c r="L371" s="6"/>
      <c r="M371" s="6"/>
    </row>
    <row r="372" spans="12:13">
      <c r="L372" s="6"/>
      <c r="M372" s="6"/>
    </row>
    <row r="373" spans="12:13">
      <c r="L373" s="6"/>
      <c r="M373" s="6"/>
    </row>
    <row r="374" spans="12:13">
      <c r="L374" s="6"/>
      <c r="M374" s="6"/>
    </row>
    <row r="375" spans="12:13">
      <c r="L375" s="6"/>
      <c r="M375" s="6"/>
    </row>
    <row r="376" spans="12:13">
      <c r="L376" s="6"/>
      <c r="M376" s="6"/>
    </row>
    <row r="377" spans="12:13">
      <c r="L377" s="6"/>
      <c r="M377" s="6"/>
    </row>
    <row r="378" spans="12:13">
      <c r="L378" s="6"/>
      <c r="M378" s="6"/>
    </row>
    <row r="379" spans="12:13">
      <c r="L379" s="6"/>
      <c r="M379" s="6"/>
    </row>
    <row r="380" spans="12:13">
      <c r="L380" s="6"/>
      <c r="M380" s="6"/>
    </row>
    <row r="381" spans="12:13">
      <c r="L381" s="6"/>
      <c r="M381" s="6"/>
    </row>
    <row r="382" spans="12:13">
      <c r="L382" s="6"/>
      <c r="M382" s="6"/>
    </row>
    <row r="383" spans="12:13">
      <c r="L383" s="6"/>
      <c r="M383" s="6"/>
    </row>
    <row r="384" spans="12:13">
      <c r="L384" s="6"/>
      <c r="M384" s="6"/>
    </row>
    <row r="385" spans="12:13">
      <c r="L385" s="6"/>
      <c r="M385" s="6"/>
    </row>
    <row r="386" spans="12:13">
      <c r="L386" s="6"/>
      <c r="M386" s="6"/>
    </row>
    <row r="387" spans="12:13">
      <c r="L387" s="6"/>
      <c r="M387" s="6"/>
    </row>
    <row r="388" spans="12:13">
      <c r="L388" s="6"/>
      <c r="M388" s="6"/>
    </row>
    <row r="389" spans="12:13">
      <c r="L389" s="6"/>
      <c r="M389" s="6"/>
    </row>
    <row r="390" spans="12:13">
      <c r="L390" s="6"/>
      <c r="M390" s="6"/>
    </row>
    <row r="391" spans="12:13">
      <c r="L391" s="6"/>
      <c r="M391" s="6"/>
    </row>
    <row r="392" spans="12:13">
      <c r="L392" s="6"/>
      <c r="M392" s="6"/>
    </row>
    <row r="393" spans="12:13">
      <c r="L393" s="6"/>
      <c r="M393" s="6"/>
    </row>
    <row r="394" spans="12:13">
      <c r="L394" s="6"/>
      <c r="M394" s="6"/>
    </row>
    <row r="395" spans="12:13">
      <c r="L395" s="6"/>
      <c r="M395" s="6"/>
    </row>
    <row r="396" spans="12:13">
      <c r="L396" s="6"/>
      <c r="M396" s="6"/>
    </row>
    <row r="397" spans="12:13">
      <c r="L397" s="6"/>
      <c r="M397" s="6"/>
    </row>
    <row r="398" spans="12:13">
      <c r="L398" s="6"/>
      <c r="M398" s="6"/>
    </row>
    <row r="399" spans="12:13">
      <c r="L399" s="6"/>
      <c r="M399" s="6"/>
    </row>
    <row r="400" spans="12:13">
      <c r="L400" s="6"/>
      <c r="M400" s="6"/>
    </row>
    <row r="401" spans="12:13">
      <c r="L401" s="6"/>
      <c r="M401" s="6"/>
    </row>
    <row r="402" spans="12:13">
      <c r="L402" s="6"/>
      <c r="M402" s="6"/>
    </row>
    <row r="403" spans="12:13">
      <c r="L403" s="6"/>
      <c r="M403" s="6"/>
    </row>
    <row r="404" spans="12:13">
      <c r="L404" s="6"/>
      <c r="M404" s="6"/>
    </row>
    <row r="405" spans="12:13">
      <c r="L405" s="6"/>
      <c r="M405" s="6"/>
    </row>
    <row r="406" spans="12:13">
      <c r="L406" s="6"/>
      <c r="M406" s="6"/>
    </row>
    <row r="407" spans="12:13">
      <c r="L407" s="6"/>
      <c r="M407" s="6"/>
    </row>
    <row r="408" spans="12:13">
      <c r="L408" s="6"/>
      <c r="M408" s="6"/>
    </row>
    <row r="409" spans="12:13">
      <c r="L409" s="6"/>
      <c r="M409" s="6"/>
    </row>
    <row r="410" spans="12:13">
      <c r="L410" s="6"/>
      <c r="M410" s="6"/>
    </row>
    <row r="411" spans="12:13">
      <c r="L411" s="6"/>
      <c r="M411" s="6"/>
    </row>
    <row r="412" spans="12:13">
      <c r="L412" s="6"/>
      <c r="M412" s="6"/>
    </row>
    <row r="413" spans="12:13">
      <c r="L413" s="6"/>
      <c r="M413" s="6"/>
    </row>
    <row r="414" spans="12:13">
      <c r="L414" s="6"/>
      <c r="M414" s="6"/>
    </row>
    <row r="415" spans="12:13">
      <c r="L415" s="6"/>
      <c r="M415" s="6"/>
    </row>
    <row r="416" spans="12:13">
      <c r="L416" s="6"/>
      <c r="M416" s="6"/>
    </row>
    <row r="417" spans="12:13">
      <c r="L417" s="6"/>
      <c r="M417" s="6"/>
    </row>
    <row r="418" spans="12:13">
      <c r="L418" s="6"/>
      <c r="M418" s="6"/>
    </row>
    <row r="419" spans="12:13">
      <c r="L419" s="6"/>
      <c r="M419" s="6"/>
    </row>
    <row r="420" spans="12:13">
      <c r="L420" s="6"/>
      <c r="M420" s="6"/>
    </row>
    <row r="421" spans="12:13">
      <c r="L421" s="6"/>
      <c r="M421" s="6"/>
    </row>
    <row r="422" spans="12:13">
      <c r="L422" s="6"/>
      <c r="M422" s="6"/>
    </row>
    <row r="423" spans="12:13">
      <c r="L423" s="6"/>
      <c r="M423" s="6"/>
    </row>
    <row r="424" spans="12:13">
      <c r="L424" s="6"/>
      <c r="M424" s="6"/>
    </row>
    <row r="425" spans="12:13">
      <c r="L425" s="6"/>
      <c r="M425" s="6"/>
    </row>
    <row r="426" spans="12:13">
      <c r="L426" s="6"/>
      <c r="M426" s="6"/>
    </row>
    <row r="427" spans="12:13">
      <c r="L427" s="6"/>
      <c r="M427" s="6"/>
    </row>
    <row r="428" spans="12:13">
      <c r="L428" s="6"/>
      <c r="M428" s="6"/>
    </row>
    <row r="429" spans="12:13">
      <c r="L429" s="6"/>
      <c r="M429" s="6"/>
    </row>
    <row r="430" spans="12:13">
      <c r="L430" s="6"/>
      <c r="M430" s="6"/>
    </row>
    <row r="431" spans="12:13">
      <c r="L431" s="6"/>
      <c r="M431" s="6"/>
    </row>
    <row r="432" spans="12:13">
      <c r="L432" s="6"/>
      <c r="M432" s="6"/>
    </row>
    <row r="433" spans="12:13">
      <c r="L433" s="6"/>
      <c r="M433" s="6"/>
    </row>
    <row r="434" spans="12:13">
      <c r="L434" s="6"/>
      <c r="M434" s="6"/>
    </row>
    <row r="435" spans="12:13">
      <c r="L435" s="6"/>
      <c r="M435" s="6"/>
    </row>
    <row r="436" spans="12:13">
      <c r="L436" s="6"/>
      <c r="M436" s="6"/>
    </row>
    <row r="437" spans="12:13">
      <c r="L437" s="6"/>
      <c r="M437" s="6"/>
    </row>
    <row r="438" spans="12:13">
      <c r="L438" s="6"/>
      <c r="M438" s="6"/>
    </row>
    <row r="439" spans="12:13">
      <c r="L439" s="6"/>
      <c r="M439" s="6"/>
    </row>
    <row r="440" spans="12:13">
      <c r="L440" s="6"/>
      <c r="M440" s="6"/>
    </row>
    <row r="441" spans="12:13">
      <c r="L441" s="6"/>
      <c r="M441" s="6"/>
    </row>
    <row r="442" spans="12:13">
      <c r="L442" s="6"/>
      <c r="M442" s="6"/>
    </row>
    <row r="443" spans="12:13">
      <c r="L443" s="6"/>
      <c r="M443" s="6"/>
    </row>
    <row r="444" spans="12:13">
      <c r="L444" s="6"/>
      <c r="M444" s="6"/>
    </row>
    <row r="445" spans="12:13">
      <c r="L445" s="6"/>
      <c r="M445" s="6"/>
    </row>
    <row r="446" spans="12:13">
      <c r="L446" s="6"/>
      <c r="M446" s="6"/>
    </row>
    <row r="447" spans="12:13">
      <c r="L447" s="6"/>
      <c r="M447" s="6"/>
    </row>
    <row r="448" spans="12:13">
      <c r="L448" s="6"/>
      <c r="M448" s="6"/>
    </row>
    <row r="449" spans="12:13">
      <c r="L449" s="6"/>
      <c r="M449" s="6"/>
    </row>
    <row r="450" spans="12:13">
      <c r="L450" s="6"/>
      <c r="M450" s="6"/>
    </row>
    <row r="451" spans="12:13">
      <c r="L451" s="6"/>
      <c r="M451" s="6"/>
    </row>
    <row r="452" spans="12:13">
      <c r="L452" s="6"/>
      <c r="M452" s="6"/>
    </row>
    <row r="453" spans="12:13">
      <c r="L453" s="6"/>
      <c r="M453" s="6"/>
    </row>
    <row r="454" spans="12:13">
      <c r="L454" s="6"/>
      <c r="M454" s="6"/>
    </row>
    <row r="455" spans="12:13">
      <c r="L455" s="6"/>
      <c r="M455" s="6"/>
    </row>
    <row r="456" spans="12:13">
      <c r="L456" s="6"/>
      <c r="M456" s="6"/>
    </row>
    <row r="457" spans="12:13">
      <c r="L457" s="6"/>
      <c r="M457" s="6"/>
    </row>
    <row r="458" spans="12:13">
      <c r="L458" s="6"/>
      <c r="M458" s="6"/>
    </row>
    <row r="459" spans="12:13">
      <c r="L459" s="6"/>
      <c r="M459" s="6"/>
    </row>
    <row r="460" spans="12:13">
      <c r="L460" s="6"/>
      <c r="M460" s="6"/>
    </row>
    <row r="461" spans="12:13">
      <c r="L461" s="6"/>
      <c r="M461" s="6"/>
    </row>
    <row r="462" spans="12:13">
      <c r="L462" s="6"/>
      <c r="M462" s="6"/>
    </row>
    <row r="463" spans="12:13">
      <c r="L463" s="6"/>
      <c r="M463" s="6"/>
    </row>
    <row r="464" spans="12:13">
      <c r="L464" s="6"/>
      <c r="M464" s="6"/>
    </row>
    <row r="465" spans="12:13">
      <c r="L465" s="6"/>
      <c r="M465" s="6"/>
    </row>
    <row r="466" spans="12:13">
      <c r="L466" s="6"/>
      <c r="M466" s="6"/>
    </row>
    <row r="467" spans="12:13">
      <c r="L467" s="6"/>
      <c r="M467" s="6"/>
    </row>
    <row r="468" spans="12:13">
      <c r="L468" s="6"/>
      <c r="M468" s="6"/>
    </row>
    <row r="469" spans="12:13">
      <c r="L469" s="6"/>
      <c r="M469" s="6"/>
    </row>
    <row r="470" spans="12:13">
      <c r="L470" s="6"/>
      <c r="M470" s="6"/>
    </row>
    <row r="471" spans="12:13">
      <c r="L471" s="6"/>
      <c r="M471" s="6"/>
    </row>
    <row r="472" spans="12:13">
      <c r="L472" s="6"/>
      <c r="M472" s="6"/>
    </row>
    <row r="473" spans="12:13">
      <c r="L473" s="6"/>
      <c r="M473" s="6"/>
    </row>
    <row r="474" spans="12:13">
      <c r="L474" s="6"/>
      <c r="M474" s="6"/>
    </row>
    <row r="475" spans="12:13">
      <c r="L475" s="6"/>
      <c r="M475" s="6"/>
    </row>
    <row r="476" spans="12:13">
      <c r="L476" s="6"/>
      <c r="M476" s="6"/>
    </row>
    <row r="477" spans="12:13">
      <c r="L477" s="6"/>
      <c r="M477" s="6"/>
    </row>
    <row r="478" spans="12:13">
      <c r="L478" s="6"/>
      <c r="M478" s="6"/>
    </row>
    <row r="479" spans="12:13">
      <c r="L479" s="6"/>
      <c r="M479" s="6"/>
    </row>
    <row r="480" spans="12:13">
      <c r="L480" s="6"/>
      <c r="M480" s="6"/>
    </row>
    <row r="481" spans="12:13">
      <c r="L481" s="6"/>
      <c r="M481" s="6"/>
    </row>
    <row r="482" spans="12:13">
      <c r="L482" s="6"/>
      <c r="M482" s="6"/>
    </row>
    <row r="483" spans="12:13">
      <c r="L483" s="6"/>
      <c r="M483" s="6"/>
    </row>
    <row r="484" spans="12:13">
      <c r="L484" s="6"/>
      <c r="M484" s="6"/>
    </row>
    <row r="485" spans="12:13">
      <c r="L485" s="6"/>
      <c r="M485" s="6"/>
    </row>
    <row r="486" spans="12:13">
      <c r="L486" s="6"/>
      <c r="M486" s="6"/>
    </row>
    <row r="487" spans="12:13">
      <c r="L487" s="6"/>
      <c r="M487" s="6"/>
    </row>
    <row r="488" spans="12:13">
      <c r="L488" s="6"/>
      <c r="M488" s="6"/>
    </row>
    <row r="489" spans="12:13">
      <c r="L489" s="6"/>
      <c r="M489" s="6"/>
    </row>
    <row r="490" spans="12:13">
      <c r="L490" s="6"/>
      <c r="M490" s="6"/>
    </row>
    <row r="491" spans="12:13">
      <c r="L491" s="6"/>
      <c r="M491" s="6"/>
    </row>
    <row r="492" spans="12:13">
      <c r="L492" s="6"/>
      <c r="M492" s="6"/>
    </row>
    <row r="493" spans="12:13">
      <c r="L493" s="6"/>
      <c r="M493" s="6"/>
    </row>
    <row r="494" spans="12:13">
      <c r="L494" s="6"/>
      <c r="M494" s="6"/>
    </row>
    <row r="495" spans="12:13">
      <c r="L495" s="6"/>
      <c r="M495" s="6"/>
    </row>
    <row r="496" spans="12:13">
      <c r="L496" s="6"/>
      <c r="M496" s="6"/>
    </row>
    <row r="497" spans="12:13">
      <c r="L497" s="6"/>
      <c r="M497" s="6"/>
    </row>
    <row r="498" spans="12:13">
      <c r="L498" s="6"/>
      <c r="M498" s="6"/>
    </row>
    <row r="499" spans="12:13">
      <c r="L499" s="6"/>
      <c r="M499" s="6"/>
    </row>
    <row r="500" spans="12:13">
      <c r="L500" s="6"/>
      <c r="M500" s="6"/>
    </row>
    <row r="501" spans="12:13">
      <c r="L501" s="6"/>
      <c r="M501" s="6"/>
    </row>
    <row r="502" spans="12:13">
      <c r="L502" s="6"/>
      <c r="M502" s="6"/>
    </row>
    <row r="503" spans="12:13">
      <c r="L503" s="6"/>
      <c r="M503" s="6"/>
    </row>
    <row r="504" spans="12:13">
      <c r="L504" s="6"/>
      <c r="M504" s="6"/>
    </row>
    <row r="505" spans="12:13">
      <c r="L505" s="6"/>
      <c r="M505" s="6"/>
    </row>
    <row r="506" spans="12:13">
      <c r="L506" s="6"/>
      <c r="M506" s="6"/>
    </row>
    <row r="507" spans="12:13">
      <c r="L507" s="6"/>
      <c r="M507" s="6"/>
    </row>
    <row r="508" spans="12:13">
      <c r="L508" s="6"/>
      <c r="M508" s="6"/>
    </row>
    <row r="509" spans="12:13">
      <c r="L509" s="6"/>
      <c r="M509" s="6"/>
    </row>
    <row r="510" spans="12:13">
      <c r="L510" s="6"/>
      <c r="M510" s="6"/>
    </row>
    <row r="511" spans="12:13">
      <c r="L511" s="6"/>
      <c r="M511" s="6"/>
    </row>
    <row r="512" spans="12:13">
      <c r="L512" s="6"/>
      <c r="M512" s="6"/>
    </row>
    <row r="513" spans="12:13">
      <c r="L513" s="6"/>
      <c r="M513" s="6"/>
    </row>
    <row r="514" spans="12:13">
      <c r="L514" s="6"/>
      <c r="M514" s="6"/>
    </row>
    <row r="515" spans="12:13">
      <c r="L515" s="6"/>
      <c r="M515" s="6"/>
    </row>
    <row r="516" spans="12:13">
      <c r="L516" s="6"/>
      <c r="M516" s="6"/>
    </row>
    <row r="517" spans="12:13">
      <c r="L517" s="6"/>
      <c r="M517" s="6"/>
    </row>
    <row r="518" spans="12:13">
      <c r="L518" s="6"/>
      <c r="M518" s="6"/>
    </row>
    <row r="519" spans="12:13">
      <c r="L519" s="6"/>
      <c r="M519" s="6"/>
    </row>
    <row r="520" spans="12:13">
      <c r="L520" s="6"/>
      <c r="M520" s="6"/>
    </row>
    <row r="521" spans="12:13">
      <c r="L521" s="6"/>
      <c r="M521" s="6"/>
    </row>
    <row r="522" spans="12:13">
      <c r="L522" s="6"/>
      <c r="M522" s="6"/>
    </row>
    <row r="523" spans="12:13">
      <c r="L523" s="6"/>
      <c r="M523" s="6"/>
    </row>
    <row r="524" spans="12:13">
      <c r="L524" s="6"/>
      <c r="M524" s="6"/>
    </row>
    <row r="525" spans="12:13">
      <c r="L525" s="6"/>
      <c r="M525" s="6"/>
    </row>
    <row r="526" spans="12:13">
      <c r="L526" s="6"/>
      <c r="M526" s="6"/>
    </row>
    <row r="527" spans="12:13">
      <c r="L527" s="6"/>
      <c r="M527" s="6"/>
    </row>
    <row r="528" spans="12:13">
      <c r="L528" s="6"/>
      <c r="M528" s="6"/>
    </row>
    <row r="529" spans="12:13">
      <c r="L529" s="6"/>
      <c r="M529" s="6"/>
    </row>
    <row r="530" spans="12:13">
      <c r="L530" s="6"/>
      <c r="M530" s="6"/>
    </row>
    <row r="531" spans="12:13">
      <c r="L531" s="6"/>
      <c r="M531" s="6"/>
    </row>
    <row r="532" spans="12:13">
      <c r="L532" s="6"/>
      <c r="M532" s="6"/>
    </row>
    <row r="533" spans="12:13">
      <c r="L533" s="6"/>
      <c r="M533" s="6"/>
    </row>
    <row r="534" spans="12:13">
      <c r="L534" s="6"/>
      <c r="M534" s="6"/>
    </row>
    <row r="535" spans="12:13">
      <c r="L535" s="6"/>
      <c r="M535" s="6"/>
    </row>
    <row r="536" spans="12:13">
      <c r="L536" s="6"/>
      <c r="M536" s="6"/>
    </row>
    <row r="537" spans="12:13">
      <c r="L537" s="6"/>
      <c r="M537" s="6"/>
    </row>
    <row r="538" spans="12:13">
      <c r="L538" s="6"/>
      <c r="M538" s="6"/>
    </row>
    <row r="539" spans="12:13">
      <c r="L539" s="6"/>
      <c r="M539" s="6"/>
    </row>
    <row r="540" spans="12:13">
      <c r="L540" s="6"/>
      <c r="M540" s="6"/>
    </row>
    <row r="541" spans="12:13">
      <c r="L541" s="6"/>
      <c r="M541" s="6"/>
    </row>
    <row r="542" spans="12:13">
      <c r="L542" s="6"/>
      <c r="M542" s="6"/>
    </row>
    <row r="543" spans="12:13">
      <c r="L543" s="6"/>
      <c r="M543" s="6"/>
    </row>
    <row r="544" spans="12:13">
      <c r="L544" s="6"/>
      <c r="M544" s="6"/>
    </row>
    <row r="545" spans="12:13">
      <c r="L545" s="6"/>
      <c r="M545" s="6"/>
    </row>
    <row r="546" spans="12:13">
      <c r="L546" s="6"/>
      <c r="M546" s="6"/>
    </row>
    <row r="547" spans="12:13">
      <c r="L547" s="6"/>
      <c r="M547" s="6"/>
    </row>
    <row r="548" spans="12:13">
      <c r="L548" s="6"/>
      <c r="M548" s="6"/>
    </row>
    <row r="549" spans="12:13">
      <c r="L549" s="6"/>
      <c r="M549" s="6"/>
    </row>
    <row r="550" spans="12:13">
      <c r="L550" s="6"/>
      <c r="M550" s="6"/>
    </row>
    <row r="551" spans="12:13">
      <c r="L551" s="6"/>
      <c r="M551" s="6"/>
    </row>
    <row r="552" spans="12:13">
      <c r="L552" s="6"/>
      <c r="M552" s="6"/>
    </row>
    <row r="553" spans="12:13">
      <c r="L553" s="6"/>
      <c r="M553" s="6"/>
    </row>
    <row r="554" spans="12:13">
      <c r="L554" s="6"/>
      <c r="M554" s="6"/>
    </row>
    <row r="555" spans="12:13">
      <c r="L555" s="6"/>
      <c r="M555" s="6"/>
    </row>
    <row r="556" spans="12:13">
      <c r="L556" s="6"/>
      <c r="M556" s="6"/>
    </row>
    <row r="557" spans="12:13">
      <c r="L557" s="6"/>
      <c r="M557" s="6"/>
    </row>
    <row r="558" spans="12:13">
      <c r="L558" s="6"/>
      <c r="M558" s="6"/>
    </row>
    <row r="559" spans="12:13">
      <c r="L559" s="6"/>
      <c r="M559" s="6"/>
    </row>
    <row r="560" spans="12:13">
      <c r="L560" s="6"/>
      <c r="M560" s="6"/>
    </row>
    <row r="561" spans="12:13">
      <c r="L561" s="6"/>
      <c r="M561" s="6"/>
    </row>
    <row r="562" spans="12:13">
      <c r="L562" s="6"/>
      <c r="M562" s="6"/>
    </row>
    <row r="563" spans="12:13">
      <c r="L563" s="6"/>
      <c r="M563" s="6"/>
    </row>
    <row r="564" spans="12:13">
      <c r="L564" s="6"/>
      <c r="M564" s="6"/>
    </row>
    <row r="565" spans="12:13">
      <c r="L565" s="6"/>
      <c r="M565" s="6"/>
    </row>
    <row r="566" spans="12:13">
      <c r="L566" s="6"/>
      <c r="M566" s="6"/>
    </row>
    <row r="567" spans="12:13">
      <c r="L567" s="6"/>
      <c r="M567" s="6"/>
    </row>
    <row r="568" spans="12:13">
      <c r="L568" s="6"/>
      <c r="M568" s="6"/>
    </row>
    <row r="569" spans="12:13">
      <c r="L569" s="6"/>
      <c r="M569" s="6"/>
    </row>
    <row r="570" spans="12:13">
      <c r="L570" s="6"/>
      <c r="M570" s="6"/>
    </row>
    <row r="571" spans="12:13">
      <c r="L571" s="6"/>
      <c r="M571" s="6"/>
    </row>
    <row r="572" spans="12:13">
      <c r="L572" s="6"/>
      <c r="M572" s="6"/>
    </row>
    <row r="573" spans="12:13">
      <c r="L573" s="6"/>
      <c r="M573" s="6"/>
    </row>
    <row r="574" spans="12:13">
      <c r="L574" s="6"/>
      <c r="M574" s="6"/>
    </row>
    <row r="575" spans="12:13">
      <c r="L575" s="6"/>
      <c r="M575" s="6"/>
    </row>
    <row r="576" spans="12:13">
      <c r="L576" s="6"/>
      <c r="M576" s="6"/>
    </row>
    <row r="577" spans="12:13">
      <c r="L577" s="6"/>
      <c r="M577" s="6"/>
    </row>
    <row r="578" spans="12:13">
      <c r="L578" s="6"/>
      <c r="M578" s="6"/>
    </row>
    <row r="579" spans="12:13">
      <c r="L579" s="6"/>
      <c r="M579" s="6"/>
    </row>
    <row r="580" spans="12:13">
      <c r="L580" s="6"/>
      <c r="M580" s="6"/>
    </row>
    <row r="581" spans="12:13">
      <c r="L581" s="6"/>
      <c r="M581" s="6"/>
    </row>
    <row r="582" spans="12:13">
      <c r="L582" s="6"/>
      <c r="M582" s="6"/>
    </row>
    <row r="583" spans="12:13">
      <c r="L583" s="6"/>
      <c r="M583" s="6"/>
    </row>
    <row r="584" spans="12:13">
      <c r="L584" s="6"/>
      <c r="M584" s="6"/>
    </row>
    <row r="585" spans="12:13">
      <c r="L585" s="6"/>
      <c r="M585" s="6"/>
    </row>
    <row r="586" spans="12:13">
      <c r="L586" s="6"/>
      <c r="M586" s="6"/>
    </row>
    <row r="587" spans="12:13">
      <c r="L587" s="6"/>
      <c r="M587" s="6"/>
    </row>
    <row r="588" spans="12:13">
      <c r="L588" s="6"/>
      <c r="M588" s="6"/>
    </row>
    <row r="589" spans="12:13">
      <c r="L589" s="6"/>
      <c r="M589" s="6"/>
    </row>
    <row r="590" spans="12:13">
      <c r="L590" s="6"/>
      <c r="M590" s="6"/>
    </row>
    <row r="591" spans="12:13">
      <c r="L591" s="6"/>
      <c r="M591" s="6"/>
    </row>
    <row r="592" spans="12:13">
      <c r="L592" s="6"/>
      <c r="M592" s="6"/>
    </row>
    <row r="593" spans="12:13">
      <c r="L593" s="6"/>
      <c r="M593" s="6"/>
    </row>
    <row r="594" spans="12:13">
      <c r="L594" s="6"/>
      <c r="M594" s="6"/>
    </row>
    <row r="595" spans="12:13">
      <c r="L595" s="6"/>
      <c r="M595" s="6"/>
    </row>
    <row r="596" spans="12:13">
      <c r="L596" s="6"/>
      <c r="M596" s="6"/>
    </row>
    <row r="597" spans="12:13">
      <c r="L597" s="6"/>
      <c r="M597" s="6"/>
    </row>
    <row r="598" spans="12:13">
      <c r="L598" s="6"/>
      <c r="M598" s="6"/>
    </row>
    <row r="599" spans="12:13">
      <c r="L599" s="6"/>
      <c r="M599" s="6"/>
    </row>
    <row r="600" spans="12:13">
      <c r="L600" s="6"/>
      <c r="M600" s="6"/>
    </row>
    <row r="601" spans="12:13">
      <c r="L601" s="6"/>
      <c r="M601" s="6"/>
    </row>
    <row r="602" spans="12:13">
      <c r="L602" s="6"/>
      <c r="M602" s="6"/>
    </row>
    <row r="603" spans="12:13">
      <c r="L603" s="6"/>
      <c r="M603" s="6"/>
    </row>
    <row r="604" spans="12:13">
      <c r="L604" s="6"/>
      <c r="M604" s="6"/>
    </row>
    <row r="605" spans="12:13">
      <c r="L605" s="6"/>
      <c r="M605" s="6"/>
    </row>
    <row r="606" spans="12:13">
      <c r="L606" s="6"/>
      <c r="M606" s="6"/>
    </row>
    <row r="607" spans="12:13">
      <c r="L607" s="6"/>
      <c r="M607" s="6"/>
    </row>
    <row r="608" spans="12:13">
      <c r="L608" s="6"/>
      <c r="M608" s="6"/>
    </row>
    <row r="609" spans="12:13">
      <c r="L609" s="6"/>
      <c r="M609" s="6"/>
    </row>
    <row r="610" spans="12:13">
      <c r="L610" s="6"/>
      <c r="M610" s="6"/>
    </row>
    <row r="611" spans="12:13">
      <c r="L611" s="6"/>
      <c r="M611" s="6"/>
    </row>
    <row r="612" spans="12:13">
      <c r="L612" s="6"/>
      <c r="M612" s="6"/>
    </row>
    <row r="613" spans="12:13">
      <c r="L613" s="6"/>
      <c r="M613" s="6"/>
    </row>
    <row r="614" spans="12:13">
      <c r="L614" s="6"/>
      <c r="M614" s="6"/>
    </row>
    <row r="615" spans="12:13">
      <c r="L615" s="6"/>
      <c r="M615" s="6"/>
    </row>
    <row r="616" spans="12:13">
      <c r="L616" s="6"/>
      <c r="M616" s="6"/>
    </row>
    <row r="617" spans="12:13">
      <c r="L617" s="6"/>
      <c r="M617" s="6"/>
    </row>
    <row r="618" spans="12:13">
      <c r="L618" s="6"/>
      <c r="M618" s="6"/>
    </row>
    <row r="619" spans="12:13">
      <c r="L619" s="6"/>
      <c r="M619" s="6"/>
    </row>
    <row r="620" spans="12:13">
      <c r="L620" s="6"/>
      <c r="M620" s="6"/>
    </row>
    <row r="621" spans="12:13">
      <c r="L621" s="6"/>
      <c r="M621" s="6"/>
    </row>
    <row r="622" spans="12:13">
      <c r="L622" s="6"/>
      <c r="M622" s="6"/>
    </row>
    <row r="623" spans="12:13">
      <c r="L623" s="6"/>
      <c r="M623" s="6"/>
    </row>
    <row r="624" spans="12:13">
      <c r="L624" s="6"/>
      <c r="M624" s="6"/>
    </row>
    <row r="625" spans="12:13">
      <c r="L625" s="6"/>
      <c r="M625" s="6"/>
    </row>
    <row r="626" spans="12:13">
      <c r="L626" s="6"/>
      <c r="M626" s="6"/>
    </row>
    <row r="627" spans="12:13">
      <c r="L627" s="6"/>
      <c r="M627" s="6"/>
    </row>
    <row r="628" spans="12:13">
      <c r="L628" s="6"/>
      <c r="M628" s="6"/>
    </row>
    <row r="629" spans="12:13">
      <c r="L629" s="6"/>
      <c r="M629" s="6"/>
    </row>
    <row r="630" spans="12:13">
      <c r="L630" s="6"/>
      <c r="M630" s="6"/>
    </row>
    <row r="631" spans="12:13">
      <c r="L631" s="6"/>
      <c r="M631" s="6"/>
    </row>
    <row r="632" spans="12:13">
      <c r="L632" s="6"/>
      <c r="M632" s="6"/>
    </row>
    <row r="633" spans="12:13">
      <c r="L633" s="6"/>
      <c r="M633" s="6"/>
    </row>
    <row r="634" spans="12:13">
      <c r="L634" s="6"/>
      <c r="M634" s="6"/>
    </row>
    <row r="635" spans="12:13">
      <c r="L635" s="6"/>
      <c r="M635" s="6"/>
    </row>
    <row r="636" spans="12:13">
      <c r="L636" s="6"/>
      <c r="M636" s="6"/>
    </row>
    <row r="637" spans="12:13">
      <c r="L637" s="6"/>
      <c r="M637" s="6"/>
    </row>
    <row r="638" spans="12:13">
      <c r="L638" s="6"/>
      <c r="M638" s="6"/>
    </row>
    <row r="639" spans="12:13">
      <c r="L639" s="6"/>
      <c r="M639" s="6"/>
    </row>
    <row r="640" spans="12:13">
      <c r="L640" s="6"/>
      <c r="M640" s="6"/>
    </row>
    <row r="641" spans="12:13">
      <c r="L641" s="6"/>
      <c r="M641" s="6"/>
    </row>
    <row r="642" spans="12:13">
      <c r="L642" s="6"/>
      <c r="M642" s="6"/>
    </row>
    <row r="643" spans="12:13">
      <c r="L643" s="6"/>
      <c r="M643" s="6"/>
    </row>
    <row r="644" spans="12:13">
      <c r="L644" s="6"/>
      <c r="M644" s="6"/>
    </row>
    <row r="645" spans="12:13">
      <c r="L645" s="6"/>
      <c r="M645" s="6"/>
    </row>
    <row r="646" spans="12:13">
      <c r="L646" s="6"/>
      <c r="M646" s="6"/>
    </row>
    <row r="647" spans="12:13">
      <c r="L647" s="6"/>
      <c r="M647" s="6"/>
    </row>
    <row r="648" spans="12:13">
      <c r="L648" s="6"/>
      <c r="M648" s="6"/>
    </row>
    <row r="649" spans="12:13">
      <c r="L649" s="6"/>
      <c r="M649" s="6"/>
    </row>
    <row r="650" spans="12:13">
      <c r="L650" s="6"/>
      <c r="M650" s="6"/>
    </row>
    <row r="651" spans="12:13">
      <c r="L651" s="6"/>
      <c r="M651" s="6"/>
    </row>
    <row r="652" spans="12:13">
      <c r="L652" s="6"/>
      <c r="M652" s="6"/>
    </row>
    <row r="653" spans="12:13">
      <c r="L653" s="6"/>
      <c r="M653" s="6"/>
    </row>
    <row r="654" spans="12:13">
      <c r="L654" s="6"/>
      <c r="M654" s="6"/>
    </row>
    <row r="655" spans="12:13">
      <c r="L655" s="6"/>
      <c r="M655" s="6"/>
    </row>
    <row r="656" spans="12:13">
      <c r="L656" s="6"/>
      <c r="M656" s="6"/>
    </row>
    <row r="657" spans="12:13">
      <c r="L657" s="6"/>
      <c r="M657" s="6"/>
    </row>
    <row r="658" spans="12:13">
      <c r="L658" s="6"/>
      <c r="M658" s="6"/>
    </row>
    <row r="659" spans="12:13">
      <c r="L659" s="6"/>
      <c r="M659" s="6"/>
    </row>
    <row r="660" spans="12:13">
      <c r="L660" s="6"/>
      <c r="M660" s="6"/>
    </row>
    <row r="661" spans="12:13">
      <c r="L661" s="6"/>
      <c r="M661" s="6"/>
    </row>
    <row r="662" spans="12:13">
      <c r="L662" s="6"/>
      <c r="M662" s="6"/>
    </row>
    <row r="663" spans="12:13">
      <c r="L663" s="6"/>
      <c r="M663" s="6"/>
    </row>
    <row r="664" spans="12:13">
      <c r="L664" s="6"/>
      <c r="M664" s="6"/>
    </row>
    <row r="665" spans="12:13">
      <c r="L665" s="6"/>
      <c r="M665" s="6"/>
    </row>
    <row r="666" spans="12:13">
      <c r="L666" s="6"/>
      <c r="M666" s="6"/>
    </row>
    <row r="667" spans="12:13">
      <c r="L667" s="6"/>
      <c r="M667" s="6"/>
    </row>
    <row r="668" spans="12:13">
      <c r="L668" s="6"/>
      <c r="M668" s="6"/>
    </row>
    <row r="669" spans="12:13">
      <c r="L669" s="6"/>
      <c r="M669" s="6"/>
    </row>
    <row r="670" spans="12:13">
      <c r="L670" s="6"/>
      <c r="M670" s="6"/>
    </row>
    <row r="671" spans="12:13">
      <c r="L671" s="6"/>
      <c r="M671" s="6"/>
    </row>
    <row r="672" spans="12:13">
      <c r="L672" s="6"/>
      <c r="M672" s="6"/>
    </row>
    <row r="673" spans="12:13">
      <c r="L673" s="6"/>
      <c r="M673" s="6"/>
    </row>
    <row r="674" spans="12:13">
      <c r="L674" s="6"/>
      <c r="M674" s="6"/>
    </row>
    <row r="675" spans="12:13">
      <c r="L675" s="6"/>
      <c r="M675" s="6"/>
    </row>
    <row r="676" spans="12:13">
      <c r="L676" s="6"/>
      <c r="M676" s="6"/>
    </row>
    <row r="677" spans="12:13">
      <c r="L677" s="6"/>
      <c r="M677" s="6"/>
    </row>
    <row r="678" spans="12:13">
      <c r="L678" s="6"/>
      <c r="M678" s="6"/>
    </row>
    <row r="679" spans="12:13">
      <c r="L679" s="6"/>
      <c r="M679" s="6"/>
    </row>
    <row r="680" spans="12:13">
      <c r="L680" s="6"/>
      <c r="M680" s="6"/>
    </row>
    <row r="681" spans="12:13">
      <c r="L681" s="6"/>
      <c r="M681" s="6"/>
    </row>
    <row r="682" spans="12:13">
      <c r="L682" s="6"/>
      <c r="M682" s="6"/>
    </row>
    <row r="683" spans="12:13">
      <c r="L683" s="6"/>
      <c r="M683" s="6"/>
    </row>
    <row r="684" spans="12:13">
      <c r="L684" s="6"/>
      <c r="M684" s="6"/>
    </row>
    <row r="685" spans="12:13">
      <c r="L685" s="6"/>
      <c r="M685" s="6"/>
    </row>
    <row r="686" spans="12:13">
      <c r="L686" s="6"/>
      <c r="M686" s="6"/>
    </row>
    <row r="687" spans="12:13">
      <c r="L687" s="6"/>
      <c r="M687" s="6"/>
    </row>
    <row r="688" spans="12:13">
      <c r="L688" s="6"/>
      <c r="M688" s="6"/>
    </row>
    <row r="689" spans="12:13">
      <c r="L689" s="6"/>
      <c r="M689" s="6"/>
    </row>
    <row r="690" spans="12:13">
      <c r="L690" s="6"/>
      <c r="M690" s="6"/>
    </row>
    <row r="691" spans="12:13">
      <c r="L691" s="6"/>
      <c r="M691" s="6"/>
    </row>
    <row r="692" spans="12:13">
      <c r="L692" s="6"/>
      <c r="M692" s="6"/>
    </row>
    <row r="693" spans="12:13">
      <c r="L693" s="6"/>
      <c r="M693" s="6"/>
    </row>
    <row r="694" spans="12:13">
      <c r="L694" s="6"/>
      <c r="M694" s="6"/>
    </row>
    <row r="695" spans="12:13">
      <c r="L695" s="6"/>
      <c r="M695" s="6"/>
    </row>
    <row r="696" spans="12:13">
      <c r="L696" s="6"/>
      <c r="M696" s="6"/>
    </row>
    <row r="697" spans="12:13">
      <c r="L697" s="6"/>
      <c r="M697" s="6"/>
    </row>
    <row r="698" spans="12:13">
      <c r="L698" s="6"/>
      <c r="M698" s="6"/>
    </row>
    <row r="699" spans="12:13">
      <c r="L699" s="6"/>
      <c r="M699" s="6"/>
    </row>
    <row r="700" spans="12:13">
      <c r="L700" s="6"/>
      <c r="M700" s="6"/>
    </row>
    <row r="701" spans="12:13">
      <c r="L701" s="6"/>
      <c r="M701" s="6"/>
    </row>
    <row r="702" spans="12:13">
      <c r="L702" s="6"/>
      <c r="M702" s="6"/>
    </row>
    <row r="703" spans="12:13">
      <c r="L703" s="6"/>
      <c r="M703" s="6"/>
    </row>
    <row r="704" spans="12:13">
      <c r="L704" s="6"/>
      <c r="M704" s="6"/>
    </row>
    <row r="705" spans="12:13">
      <c r="L705" s="6"/>
      <c r="M705" s="6"/>
    </row>
    <row r="706" spans="12:13">
      <c r="L706" s="6"/>
      <c r="M706" s="6"/>
    </row>
    <row r="707" spans="12:13">
      <c r="L707" s="6"/>
      <c r="M707" s="6"/>
    </row>
    <row r="708" spans="12:13">
      <c r="L708" s="6"/>
      <c r="M708" s="6"/>
    </row>
    <row r="709" spans="12:13">
      <c r="L709" s="6"/>
      <c r="M709" s="6"/>
    </row>
    <row r="710" spans="12:13">
      <c r="L710" s="6"/>
      <c r="M710" s="6"/>
    </row>
    <row r="711" spans="12:13">
      <c r="L711" s="6"/>
      <c r="M711" s="6"/>
    </row>
    <row r="712" spans="12:13">
      <c r="L712" s="6"/>
      <c r="M712" s="6"/>
    </row>
    <row r="713" spans="12:13">
      <c r="L713" s="6"/>
      <c r="M713" s="6"/>
    </row>
    <row r="714" spans="12:13">
      <c r="L714" s="6"/>
      <c r="M714" s="6"/>
    </row>
    <row r="715" spans="12:13">
      <c r="L715" s="6"/>
      <c r="M715" s="6"/>
    </row>
    <row r="716" spans="12:13">
      <c r="L716" s="6"/>
      <c r="M716" s="6"/>
    </row>
    <row r="717" spans="12:13">
      <c r="L717" s="6"/>
      <c r="M717" s="6"/>
    </row>
    <row r="718" spans="12:13">
      <c r="L718" s="6"/>
      <c r="M718" s="6"/>
    </row>
    <row r="719" spans="12:13">
      <c r="L719" s="6"/>
      <c r="M719" s="6"/>
    </row>
    <row r="720" spans="12:13">
      <c r="L720" s="6"/>
      <c r="M720" s="6"/>
    </row>
    <row r="721" spans="12:13">
      <c r="L721" s="6"/>
      <c r="M721" s="6"/>
    </row>
    <row r="722" spans="12:13">
      <c r="L722" s="6"/>
      <c r="M722" s="6"/>
    </row>
    <row r="723" spans="12:13">
      <c r="L723" s="6"/>
      <c r="M723" s="6"/>
    </row>
    <row r="724" spans="12:13">
      <c r="L724" s="6"/>
      <c r="M724" s="6"/>
    </row>
    <row r="725" spans="12:13">
      <c r="L725" s="6"/>
      <c r="M725" s="6"/>
    </row>
    <row r="726" spans="12:13">
      <c r="L726" s="6"/>
      <c r="M726" s="6"/>
    </row>
    <row r="727" spans="12:13">
      <c r="L727" s="6"/>
      <c r="M727" s="6"/>
    </row>
    <row r="728" spans="12:13">
      <c r="L728" s="6"/>
      <c r="M728" s="6"/>
    </row>
    <row r="729" spans="12:13">
      <c r="L729" s="6"/>
      <c r="M729" s="6"/>
    </row>
    <row r="730" spans="12:13">
      <c r="L730" s="6"/>
      <c r="M730" s="6"/>
    </row>
    <row r="731" spans="12:13">
      <c r="L731" s="6"/>
      <c r="M731" s="6"/>
    </row>
    <row r="732" spans="12:13">
      <c r="L732" s="6"/>
      <c r="M732" s="6"/>
    </row>
    <row r="733" spans="12:13">
      <c r="L733" s="6"/>
      <c r="M733" s="6"/>
    </row>
    <row r="734" spans="12:13">
      <c r="L734" s="6"/>
      <c r="M734" s="6"/>
    </row>
    <row r="735" spans="12:13">
      <c r="L735" s="6"/>
      <c r="M735" s="6"/>
    </row>
    <row r="736" spans="12:13">
      <c r="L736" s="6"/>
      <c r="M736" s="6"/>
    </row>
    <row r="737" spans="12:13">
      <c r="L737" s="6"/>
      <c r="M737" s="6"/>
    </row>
    <row r="738" spans="12:13">
      <c r="L738" s="6"/>
      <c r="M738" s="6"/>
    </row>
    <row r="739" spans="12:13">
      <c r="L739" s="6"/>
      <c r="M739" s="6"/>
    </row>
    <row r="740" spans="12:13">
      <c r="L740" s="6"/>
      <c r="M740" s="6"/>
    </row>
    <row r="741" spans="12:13">
      <c r="L741" s="6"/>
      <c r="M741" s="6"/>
    </row>
    <row r="742" spans="12:13">
      <c r="L742" s="6"/>
      <c r="M742" s="6"/>
    </row>
    <row r="743" spans="12:13">
      <c r="L743" s="6"/>
      <c r="M743" s="6"/>
    </row>
    <row r="744" spans="12:13">
      <c r="L744" s="6"/>
      <c r="M744" s="6"/>
    </row>
    <row r="745" spans="12:13">
      <c r="L745" s="6"/>
      <c r="M745" s="6"/>
    </row>
    <row r="746" spans="12:13">
      <c r="L746" s="6"/>
      <c r="M746" s="6"/>
    </row>
    <row r="747" spans="12:13">
      <c r="L747" s="6"/>
      <c r="M747" s="6"/>
    </row>
    <row r="748" spans="12:13">
      <c r="L748" s="6"/>
      <c r="M748" s="6"/>
    </row>
    <row r="749" spans="12:13">
      <c r="L749" s="6"/>
      <c r="M749" s="6"/>
    </row>
    <row r="750" spans="12:13">
      <c r="L750" s="6"/>
      <c r="M750" s="6"/>
    </row>
    <row r="751" spans="12:13">
      <c r="L751" s="6"/>
      <c r="M751" s="6"/>
    </row>
    <row r="752" spans="12:13">
      <c r="L752" s="6"/>
      <c r="M752" s="6"/>
    </row>
    <row r="753" spans="12:13">
      <c r="L753" s="6"/>
      <c r="M753" s="6"/>
    </row>
    <row r="754" spans="12:13">
      <c r="L754" s="6"/>
      <c r="M754" s="6"/>
    </row>
    <row r="755" spans="12:13">
      <c r="L755" s="6"/>
      <c r="M755" s="6"/>
    </row>
    <row r="756" spans="12:13">
      <c r="L756" s="6"/>
      <c r="M756" s="6"/>
    </row>
    <row r="757" spans="12:13">
      <c r="L757" s="6"/>
      <c r="M757" s="6"/>
    </row>
    <row r="758" spans="12:13">
      <c r="L758" s="6"/>
      <c r="M758" s="6"/>
    </row>
    <row r="759" spans="12:13">
      <c r="L759" s="6"/>
      <c r="M759" s="6"/>
    </row>
    <row r="760" spans="12:13">
      <c r="L760" s="6"/>
      <c r="M760" s="6"/>
    </row>
    <row r="761" spans="12:13">
      <c r="L761" s="6"/>
      <c r="M761" s="6"/>
    </row>
    <row r="762" spans="12:13">
      <c r="L762" s="6"/>
      <c r="M762" s="6"/>
    </row>
    <row r="763" spans="12:13">
      <c r="L763" s="6"/>
      <c r="M763" s="6"/>
    </row>
    <row r="764" spans="12:13">
      <c r="L764" s="6"/>
      <c r="M764" s="6"/>
    </row>
    <row r="765" spans="12:13">
      <c r="L765" s="6"/>
      <c r="M765" s="6"/>
    </row>
    <row r="766" spans="12:13">
      <c r="L766" s="6"/>
      <c r="M766" s="6"/>
    </row>
    <row r="767" spans="12:13">
      <c r="L767" s="6"/>
      <c r="M767" s="6"/>
    </row>
    <row r="768" spans="12:13">
      <c r="L768" s="6"/>
      <c r="M768" s="6"/>
    </row>
    <row r="769" spans="12:13">
      <c r="L769" s="6"/>
      <c r="M769" s="6"/>
    </row>
    <row r="770" spans="12:13">
      <c r="L770" s="6"/>
      <c r="M770" s="6"/>
    </row>
    <row r="771" spans="12:13">
      <c r="L771" s="6"/>
      <c r="M771" s="6"/>
    </row>
    <row r="772" spans="12:13">
      <c r="L772" s="6"/>
      <c r="M772" s="6"/>
    </row>
    <row r="773" spans="12:13">
      <c r="L773" s="6"/>
      <c r="M773" s="6"/>
    </row>
    <row r="774" spans="12:13">
      <c r="L774" s="6"/>
      <c r="M774" s="6"/>
    </row>
    <row r="775" spans="12:13">
      <c r="L775" s="6"/>
      <c r="M775" s="6"/>
    </row>
    <row r="776" spans="12:13">
      <c r="L776" s="6"/>
      <c r="M776" s="6"/>
    </row>
    <row r="777" spans="12:13">
      <c r="L777" s="6"/>
      <c r="M777" s="6"/>
    </row>
    <row r="778" spans="12:13">
      <c r="L778" s="6"/>
      <c r="M778" s="6"/>
    </row>
    <row r="779" spans="12:13">
      <c r="L779" s="6"/>
      <c r="M779" s="6"/>
    </row>
    <row r="780" spans="12:13">
      <c r="L780" s="6"/>
      <c r="M780" s="6"/>
    </row>
    <row r="781" spans="12:13">
      <c r="L781" s="6"/>
      <c r="M781" s="6"/>
    </row>
    <row r="782" spans="12:13">
      <c r="L782" s="6"/>
      <c r="M782" s="6"/>
    </row>
    <row r="783" spans="12:13">
      <c r="L783" s="6"/>
      <c r="M783" s="6"/>
    </row>
    <row r="784" spans="12:13">
      <c r="L784" s="6"/>
      <c r="M784" s="6"/>
    </row>
    <row r="785" spans="12:13">
      <c r="L785" s="6"/>
      <c r="M785" s="6"/>
    </row>
    <row r="786" spans="12:13">
      <c r="L786" s="6"/>
      <c r="M786" s="6"/>
    </row>
    <row r="787" spans="12:13">
      <c r="L787" s="6"/>
      <c r="M787" s="6"/>
    </row>
    <row r="788" spans="12:13">
      <c r="L788" s="6"/>
      <c r="M788" s="6"/>
    </row>
    <row r="789" spans="12:13">
      <c r="L789" s="6"/>
      <c r="M789" s="6"/>
    </row>
    <row r="790" spans="12:13">
      <c r="L790" s="6"/>
      <c r="M790" s="6"/>
    </row>
    <row r="791" spans="12:13">
      <c r="L791" s="6"/>
      <c r="M791" s="6"/>
    </row>
    <row r="792" spans="12:13">
      <c r="L792" s="6"/>
      <c r="M792" s="6"/>
    </row>
    <row r="793" spans="12:13">
      <c r="L793" s="6"/>
      <c r="M793" s="6"/>
    </row>
    <row r="794" spans="12:13">
      <c r="L794" s="6"/>
      <c r="M794" s="6"/>
    </row>
    <row r="795" spans="12:13">
      <c r="L795" s="6"/>
      <c r="M795" s="6"/>
    </row>
    <row r="796" spans="12:13">
      <c r="L796" s="6"/>
      <c r="M796" s="6"/>
    </row>
    <row r="797" spans="12:13">
      <c r="L797" s="6"/>
      <c r="M797" s="6"/>
    </row>
    <row r="798" spans="12:13">
      <c r="L798" s="6"/>
      <c r="M798" s="6"/>
    </row>
    <row r="799" spans="12:13">
      <c r="L799" s="6"/>
      <c r="M799" s="6"/>
    </row>
    <row r="800" spans="12:13">
      <c r="L800" s="6"/>
      <c r="M800" s="6"/>
    </row>
    <row r="801" spans="12:13">
      <c r="L801" s="6"/>
      <c r="M801" s="6"/>
    </row>
    <row r="802" spans="12:13">
      <c r="L802" s="6"/>
      <c r="M802" s="6"/>
    </row>
    <row r="803" spans="12:13">
      <c r="L803" s="6"/>
      <c r="M803" s="6"/>
    </row>
    <row r="804" spans="12:13">
      <c r="L804" s="6"/>
      <c r="M804" s="6"/>
    </row>
    <row r="805" spans="12:13">
      <c r="L805" s="6"/>
      <c r="M805" s="6"/>
    </row>
    <row r="806" spans="12:13">
      <c r="L806" s="6"/>
      <c r="M806" s="6"/>
    </row>
    <row r="807" spans="12:13">
      <c r="L807" s="6"/>
      <c r="M807" s="6"/>
    </row>
    <row r="808" spans="12:13">
      <c r="L808" s="6"/>
      <c r="M808" s="6"/>
    </row>
    <row r="809" spans="12:13">
      <c r="L809" s="6"/>
      <c r="M809" s="6"/>
    </row>
    <row r="810" spans="12:13">
      <c r="L810" s="6"/>
      <c r="M810" s="6"/>
    </row>
    <row r="811" spans="12:13">
      <c r="L811" s="6"/>
      <c r="M811" s="6"/>
    </row>
    <row r="812" spans="12:13">
      <c r="L812" s="6"/>
      <c r="M812" s="6"/>
    </row>
    <row r="813" spans="12:13">
      <c r="L813" s="6"/>
      <c r="M813" s="6"/>
    </row>
    <row r="814" spans="12:13">
      <c r="L814" s="6"/>
      <c r="M814" s="6"/>
    </row>
    <row r="815" spans="12:13">
      <c r="L815" s="6"/>
      <c r="M815" s="6"/>
    </row>
    <row r="816" spans="12:13">
      <c r="L816" s="6"/>
      <c r="M816" s="6"/>
    </row>
    <row r="817" spans="12:13">
      <c r="L817" s="6"/>
      <c r="M817" s="6"/>
    </row>
    <row r="818" spans="12:13">
      <c r="L818" s="6"/>
      <c r="M818" s="6"/>
    </row>
    <row r="819" spans="12:13">
      <c r="L819" s="6"/>
      <c r="M819" s="6"/>
    </row>
    <row r="820" spans="12:13">
      <c r="L820" s="6"/>
      <c r="M820" s="6"/>
    </row>
    <row r="821" spans="12:13">
      <c r="L821" s="6"/>
      <c r="M821" s="6"/>
    </row>
    <row r="822" spans="12:13">
      <c r="L822" s="6"/>
      <c r="M822" s="6"/>
    </row>
    <row r="823" spans="12:13">
      <c r="L823" s="6"/>
      <c r="M823" s="6"/>
    </row>
    <row r="824" spans="12:13">
      <c r="L824" s="6"/>
      <c r="M824" s="6"/>
    </row>
    <row r="825" spans="12:13">
      <c r="L825" s="6"/>
      <c r="M825" s="6"/>
    </row>
    <row r="826" spans="12:13">
      <c r="L826" s="6"/>
      <c r="M826" s="6"/>
    </row>
    <row r="827" spans="12:13">
      <c r="L827" s="6"/>
      <c r="M827" s="6"/>
    </row>
    <row r="828" spans="12:13">
      <c r="L828" s="6"/>
      <c r="M828" s="6"/>
    </row>
    <row r="829" spans="12:13">
      <c r="L829" s="6"/>
      <c r="M829" s="6"/>
    </row>
    <row r="830" spans="12:13">
      <c r="L830" s="6"/>
      <c r="M830" s="6"/>
    </row>
    <row r="831" spans="12:13">
      <c r="L831" s="6"/>
      <c r="M831" s="6"/>
    </row>
    <row r="832" spans="12:13">
      <c r="L832" s="6"/>
      <c r="M832" s="6"/>
    </row>
    <row r="833" spans="12:13">
      <c r="L833" s="6"/>
      <c r="M833" s="6"/>
    </row>
    <row r="834" spans="12:13">
      <c r="L834" s="6"/>
      <c r="M834" s="6"/>
    </row>
    <row r="835" spans="12:13">
      <c r="L835" s="6"/>
      <c r="M835" s="6"/>
    </row>
    <row r="836" spans="12:13">
      <c r="L836" s="6"/>
      <c r="M836" s="6"/>
    </row>
    <row r="837" spans="12:13">
      <c r="L837" s="6"/>
      <c r="M837" s="6"/>
    </row>
    <row r="838" spans="12:13">
      <c r="L838" s="6"/>
      <c r="M838" s="6"/>
    </row>
    <row r="839" spans="12:13">
      <c r="L839" s="6"/>
      <c r="M839" s="6"/>
    </row>
    <row r="840" spans="12:13">
      <c r="L840" s="6"/>
      <c r="M840" s="6"/>
    </row>
    <row r="841" spans="12:13">
      <c r="L841" s="6"/>
      <c r="M841" s="6"/>
    </row>
    <row r="842" spans="12:13">
      <c r="L842" s="6"/>
      <c r="M842" s="6"/>
    </row>
    <row r="843" spans="12:13">
      <c r="L843" s="6"/>
      <c r="M843" s="6"/>
    </row>
    <row r="844" spans="12:13">
      <c r="L844" s="6"/>
      <c r="M844" s="6"/>
    </row>
    <row r="845" spans="12:13">
      <c r="L845" s="6"/>
      <c r="M845" s="6"/>
    </row>
    <row r="846" spans="12:13">
      <c r="L846" s="6"/>
      <c r="M846" s="6"/>
    </row>
    <row r="847" spans="12:13">
      <c r="L847" s="6"/>
      <c r="M847" s="6"/>
    </row>
    <row r="848" spans="12:13">
      <c r="L848" s="6"/>
      <c r="M848" s="6"/>
    </row>
    <row r="849" spans="12:13">
      <c r="L849" s="6"/>
      <c r="M849" s="6"/>
    </row>
    <row r="850" spans="12:13">
      <c r="L850" s="6"/>
      <c r="M850" s="6"/>
    </row>
    <row r="851" spans="12:13">
      <c r="L851" s="6"/>
      <c r="M851" s="6"/>
    </row>
    <row r="852" spans="12:13">
      <c r="L852" s="6"/>
      <c r="M852" s="6"/>
    </row>
    <row r="853" spans="12:13">
      <c r="L853" s="6"/>
      <c r="M853" s="6"/>
    </row>
    <row r="854" spans="12:13">
      <c r="L854" s="6"/>
      <c r="M854" s="6"/>
    </row>
    <row r="855" spans="12:13">
      <c r="L855" s="6"/>
      <c r="M855" s="6"/>
    </row>
    <row r="856" spans="12:13">
      <c r="L856" s="6"/>
      <c r="M856" s="6"/>
    </row>
    <row r="857" spans="12:13">
      <c r="L857" s="6"/>
      <c r="M857" s="6"/>
    </row>
    <row r="858" spans="12:13">
      <c r="L858" s="6"/>
      <c r="M858" s="6"/>
    </row>
    <row r="859" spans="12:13">
      <c r="L859" s="6"/>
      <c r="M859" s="6"/>
    </row>
    <row r="860" spans="12:13">
      <c r="L860" s="6"/>
      <c r="M860" s="6"/>
    </row>
    <row r="861" spans="12:13">
      <c r="L861" s="6"/>
      <c r="M861" s="6"/>
    </row>
    <row r="862" spans="12:13">
      <c r="L862" s="6"/>
      <c r="M862" s="6"/>
    </row>
    <row r="863" spans="12:13">
      <c r="L863" s="6"/>
      <c r="M863" s="6"/>
    </row>
    <row r="864" spans="12:13">
      <c r="L864" s="6"/>
      <c r="M864" s="6"/>
    </row>
    <row r="865" spans="12:13">
      <c r="L865" s="6"/>
      <c r="M865" s="6"/>
    </row>
    <row r="866" spans="12:13">
      <c r="L866" s="6"/>
      <c r="M866" s="6"/>
    </row>
    <row r="867" spans="12:13">
      <c r="L867" s="6"/>
      <c r="M867" s="6"/>
    </row>
    <row r="868" spans="12:13">
      <c r="L868" s="6"/>
      <c r="M868" s="6"/>
    </row>
    <row r="869" spans="12:13">
      <c r="L869" s="6"/>
      <c r="M869" s="6"/>
    </row>
    <row r="870" spans="12:13">
      <c r="L870" s="6"/>
      <c r="M870" s="6"/>
    </row>
    <row r="871" spans="12:13">
      <c r="L871" s="6"/>
      <c r="M871" s="6"/>
    </row>
    <row r="872" spans="12:13">
      <c r="L872" s="6"/>
      <c r="M872" s="6"/>
    </row>
    <row r="873" spans="12:13">
      <c r="L873" s="6"/>
      <c r="M873" s="6"/>
    </row>
    <row r="874" spans="12:13">
      <c r="L874" s="6"/>
      <c r="M874" s="6"/>
    </row>
    <row r="875" spans="12:13">
      <c r="L875" s="6"/>
      <c r="M875" s="6"/>
    </row>
    <row r="876" spans="12:13">
      <c r="L876" s="6"/>
      <c r="M876" s="6"/>
    </row>
    <row r="877" spans="12:13">
      <c r="L877" s="6"/>
      <c r="M877" s="6"/>
    </row>
    <row r="878" spans="12:13">
      <c r="L878" s="6"/>
      <c r="M878" s="6"/>
    </row>
    <row r="879" spans="12:13">
      <c r="L879" s="6"/>
      <c r="M879" s="6"/>
    </row>
    <row r="880" spans="12:13">
      <c r="L880" s="6"/>
      <c r="M880" s="6"/>
    </row>
    <row r="881" spans="12:13">
      <c r="L881" s="6"/>
      <c r="M881" s="6"/>
    </row>
    <row r="882" spans="12:13">
      <c r="L882" s="6"/>
      <c r="M882" s="6"/>
    </row>
    <row r="883" spans="12:13">
      <c r="L883" s="6"/>
      <c r="M883" s="6"/>
    </row>
    <row r="884" spans="12:13">
      <c r="L884" s="6"/>
      <c r="M884" s="6"/>
    </row>
    <row r="885" spans="12:13">
      <c r="L885" s="6"/>
      <c r="M885" s="6"/>
    </row>
    <row r="886" spans="12:13">
      <c r="L886" s="6"/>
      <c r="M886" s="6"/>
    </row>
    <row r="887" spans="12:13">
      <c r="L887" s="6"/>
      <c r="M887" s="6"/>
    </row>
    <row r="888" spans="12:13">
      <c r="L888" s="6"/>
      <c r="M888" s="6"/>
    </row>
    <row r="889" spans="12:13">
      <c r="L889" s="6"/>
      <c r="M889" s="6"/>
    </row>
    <row r="890" spans="12:13">
      <c r="L890" s="6"/>
      <c r="M890" s="6"/>
    </row>
    <row r="891" spans="12:13">
      <c r="L891" s="6"/>
      <c r="M891" s="6"/>
    </row>
    <row r="892" spans="12:13">
      <c r="L892" s="6"/>
      <c r="M892" s="6"/>
    </row>
    <row r="893" spans="12:13">
      <c r="L893" s="6"/>
      <c r="M893" s="6"/>
    </row>
    <row r="894" spans="12:13">
      <c r="L894" s="6"/>
      <c r="M894" s="6"/>
    </row>
    <row r="895" spans="12:13">
      <c r="L895" s="6"/>
      <c r="M895" s="6"/>
    </row>
    <row r="896" spans="12:13">
      <c r="L896" s="6"/>
      <c r="M896" s="6"/>
    </row>
    <row r="897" spans="12:13">
      <c r="L897" s="6"/>
      <c r="M897" s="6"/>
    </row>
    <row r="898" spans="12:13">
      <c r="L898" s="6"/>
      <c r="M898" s="6"/>
    </row>
    <row r="899" spans="12:13">
      <c r="L899" s="6"/>
      <c r="M899" s="6"/>
    </row>
    <row r="900" spans="12:13">
      <c r="L900" s="6"/>
      <c r="M900" s="6"/>
    </row>
    <row r="901" spans="12:13">
      <c r="L901" s="6"/>
      <c r="M901" s="6"/>
    </row>
    <row r="902" spans="12:13">
      <c r="L902" s="6"/>
      <c r="M902" s="6"/>
    </row>
    <row r="903" spans="12:13">
      <c r="L903" s="6"/>
      <c r="M903" s="6"/>
    </row>
    <row r="904" spans="12:13">
      <c r="L904" s="6"/>
      <c r="M904" s="6"/>
    </row>
    <row r="905" spans="12:13">
      <c r="L905" s="6"/>
      <c r="M905" s="6"/>
    </row>
    <row r="906" spans="12:13">
      <c r="L906" s="6"/>
      <c r="M906" s="6"/>
    </row>
    <row r="907" spans="12:13">
      <c r="L907" s="6"/>
      <c r="M907" s="6"/>
    </row>
    <row r="908" spans="12:13">
      <c r="L908" s="6"/>
      <c r="M908" s="6"/>
    </row>
    <row r="909" spans="12:13">
      <c r="L909" s="6"/>
      <c r="M909" s="6"/>
    </row>
    <row r="910" spans="12:13">
      <c r="L910" s="6"/>
      <c r="M910" s="6"/>
    </row>
    <row r="911" spans="12:13">
      <c r="L911" s="6"/>
      <c r="M911" s="6"/>
    </row>
    <row r="912" spans="12:13">
      <c r="L912" s="6"/>
      <c r="M912" s="6"/>
    </row>
    <row r="913" spans="12:13">
      <c r="L913" s="6"/>
      <c r="M913" s="6"/>
    </row>
    <row r="914" spans="12:13">
      <c r="L914" s="6"/>
      <c r="M914" s="6"/>
    </row>
    <row r="915" spans="12:13">
      <c r="L915" s="6"/>
      <c r="M915" s="6"/>
    </row>
    <row r="916" spans="12:13">
      <c r="L916" s="6"/>
      <c r="M916" s="6"/>
    </row>
    <row r="917" spans="12:13">
      <c r="L917" s="6"/>
      <c r="M917" s="6"/>
    </row>
    <row r="918" spans="12:13">
      <c r="L918" s="6"/>
      <c r="M918" s="6"/>
    </row>
    <row r="919" spans="12:13">
      <c r="L919" s="6"/>
      <c r="M919" s="6"/>
    </row>
    <row r="920" spans="12:13">
      <c r="L920" s="6"/>
      <c r="M920" s="6"/>
    </row>
    <row r="921" spans="12:13">
      <c r="L921" s="6"/>
      <c r="M921" s="6"/>
    </row>
    <row r="922" spans="12:13">
      <c r="L922" s="6"/>
      <c r="M922" s="6"/>
    </row>
    <row r="923" spans="12:13">
      <c r="L923" s="6"/>
      <c r="M923" s="6"/>
    </row>
    <row r="924" spans="12:13">
      <c r="L924" s="6"/>
      <c r="M924" s="6"/>
    </row>
    <row r="925" spans="12:13">
      <c r="L925" s="6"/>
      <c r="M925" s="6"/>
    </row>
    <row r="926" spans="12:13">
      <c r="L926" s="6"/>
      <c r="M926" s="6"/>
    </row>
    <row r="927" spans="12:13">
      <c r="L927" s="6"/>
      <c r="M927" s="6"/>
    </row>
    <row r="928" spans="12:13">
      <c r="L928" s="6"/>
      <c r="M928" s="6"/>
    </row>
    <row r="929" spans="12:13">
      <c r="L929" s="6"/>
      <c r="M929" s="6"/>
    </row>
    <row r="930" spans="12:13">
      <c r="L930" s="6"/>
      <c r="M930" s="6"/>
    </row>
    <row r="931" spans="12:13">
      <c r="L931" s="6"/>
      <c r="M931" s="6"/>
    </row>
    <row r="932" spans="12:13">
      <c r="L932" s="6"/>
      <c r="M932" s="6"/>
    </row>
    <row r="933" spans="12:13">
      <c r="L933" s="6"/>
      <c r="M933" s="6"/>
    </row>
    <row r="934" spans="12:13">
      <c r="L934" s="6"/>
      <c r="M934" s="6"/>
    </row>
    <row r="935" spans="12:13">
      <c r="L935" s="6"/>
      <c r="M935" s="6"/>
    </row>
    <row r="936" spans="12:13">
      <c r="L936" s="6"/>
      <c r="M936" s="6"/>
    </row>
    <row r="937" spans="12:13">
      <c r="L937" s="6"/>
      <c r="M937" s="6"/>
    </row>
    <row r="938" spans="12:13">
      <c r="L938" s="6"/>
      <c r="M938" s="6"/>
    </row>
    <row r="939" spans="12:13">
      <c r="L939" s="6"/>
      <c r="M939" s="6"/>
    </row>
    <row r="940" spans="12:13">
      <c r="L940" s="6"/>
      <c r="M940" s="6"/>
    </row>
    <row r="941" spans="12:13">
      <c r="L941" s="6"/>
      <c r="M941" s="6"/>
    </row>
    <row r="942" spans="12:13">
      <c r="L942" s="6"/>
      <c r="M942" s="6"/>
    </row>
    <row r="943" spans="12:13">
      <c r="L943" s="6"/>
      <c r="M943" s="6"/>
    </row>
    <row r="944" spans="12:13">
      <c r="L944" s="6"/>
      <c r="M944" s="6"/>
    </row>
    <row r="945" spans="12:13">
      <c r="L945" s="6"/>
      <c r="M945" s="6"/>
    </row>
    <row r="946" spans="12:13">
      <c r="L946" s="6"/>
      <c r="M946" s="6"/>
    </row>
    <row r="947" spans="12:13">
      <c r="L947" s="6"/>
      <c r="M947" s="6"/>
    </row>
    <row r="948" spans="12:13">
      <c r="L948" s="6"/>
      <c r="M948" s="6"/>
    </row>
    <row r="949" spans="12:13">
      <c r="L949" s="6"/>
      <c r="M949" s="6"/>
    </row>
    <row r="950" spans="12:13">
      <c r="L950" s="6"/>
      <c r="M950" s="6"/>
    </row>
    <row r="951" spans="12:13">
      <c r="L951" s="6"/>
      <c r="M951" s="6"/>
    </row>
    <row r="952" spans="12:13">
      <c r="L952" s="6"/>
      <c r="M952" s="6"/>
    </row>
    <row r="953" spans="12:13">
      <c r="L953" s="6"/>
      <c r="M953" s="6"/>
    </row>
    <row r="954" spans="12:13">
      <c r="L954" s="6"/>
      <c r="M954" s="6"/>
    </row>
    <row r="955" spans="12:13">
      <c r="L955" s="6"/>
      <c r="M955" s="6"/>
    </row>
    <row r="956" spans="12:13">
      <c r="L956" s="6"/>
      <c r="M956" s="6"/>
    </row>
    <row r="957" spans="12:13">
      <c r="L957" s="6"/>
      <c r="M957" s="6"/>
    </row>
    <row r="958" spans="12:13">
      <c r="L958" s="6"/>
      <c r="M958" s="6"/>
    </row>
    <row r="959" spans="12:13">
      <c r="L959" s="6"/>
      <c r="M959" s="6"/>
    </row>
    <row r="960" spans="12:13">
      <c r="L960" s="6"/>
      <c r="M960" s="6"/>
    </row>
    <row r="961" spans="12:13">
      <c r="L961" s="6"/>
      <c r="M961" s="6"/>
    </row>
    <row r="962" spans="12:13">
      <c r="L962" s="6"/>
      <c r="M962" s="6"/>
    </row>
    <row r="963" spans="12:13">
      <c r="L963" s="6"/>
      <c r="M963" s="6"/>
    </row>
    <row r="964" spans="12:13">
      <c r="L964" s="6"/>
      <c r="M964" s="6"/>
    </row>
    <row r="965" spans="12:13">
      <c r="L965" s="6"/>
      <c r="M965" s="6"/>
    </row>
    <row r="966" spans="12:13">
      <c r="L966" s="6"/>
      <c r="M966" s="6"/>
    </row>
    <row r="967" spans="12:13">
      <c r="L967" s="6"/>
      <c r="M967" s="6"/>
    </row>
    <row r="968" spans="12:13">
      <c r="L968" s="6"/>
      <c r="M968" s="6"/>
    </row>
    <row r="969" spans="12:13">
      <c r="L969" s="6"/>
      <c r="M969" s="6"/>
    </row>
    <row r="970" spans="12:13">
      <c r="L970" s="6"/>
      <c r="M970" s="6"/>
    </row>
    <row r="971" spans="12:13">
      <c r="L971" s="6"/>
      <c r="M971" s="6"/>
    </row>
    <row r="972" spans="12:13">
      <c r="L972" s="6"/>
      <c r="M972" s="6"/>
    </row>
    <row r="973" spans="12:13">
      <c r="L973" s="6"/>
      <c r="M973" s="6"/>
    </row>
    <row r="974" spans="12:13">
      <c r="L974" s="6"/>
      <c r="M974" s="6"/>
    </row>
    <row r="975" spans="12:13">
      <c r="L975" s="6"/>
      <c r="M975" s="6"/>
    </row>
    <row r="976" spans="12:13">
      <c r="L976" s="6"/>
      <c r="M976" s="6"/>
    </row>
    <row r="977" spans="12:13">
      <c r="L977" s="6"/>
      <c r="M977" s="6"/>
    </row>
    <row r="978" spans="12:13">
      <c r="L978" s="6"/>
      <c r="M978" s="6"/>
    </row>
    <row r="979" spans="12:13">
      <c r="L979" s="6"/>
      <c r="M979" s="6"/>
    </row>
    <row r="980" spans="12:13">
      <c r="L980" s="6"/>
      <c r="M980" s="6"/>
    </row>
    <row r="981" spans="12:13">
      <c r="L981" s="6"/>
      <c r="M981" s="6"/>
    </row>
    <row r="982" spans="12:13">
      <c r="L982" s="6"/>
      <c r="M982" s="6"/>
    </row>
    <row r="983" spans="12:13">
      <c r="L983" s="6"/>
      <c r="M983" s="6"/>
    </row>
    <row r="984" spans="12:13">
      <c r="L984" s="6"/>
      <c r="M984" s="6"/>
    </row>
    <row r="985" spans="12:13">
      <c r="L985" s="6"/>
      <c r="M985" s="6"/>
    </row>
    <row r="986" spans="12:13">
      <c r="L986" s="6"/>
      <c r="M986" s="6"/>
    </row>
    <row r="987" spans="12:13">
      <c r="L987" s="6"/>
      <c r="M987" s="6"/>
    </row>
    <row r="988" spans="12:13">
      <c r="L988" s="6"/>
      <c r="M988" s="6"/>
    </row>
    <row r="989" spans="12:13">
      <c r="L989" s="6"/>
      <c r="M989" s="6"/>
    </row>
    <row r="990" spans="12:13">
      <c r="L990" s="6"/>
      <c r="M990" s="6"/>
    </row>
    <row r="991" spans="12:13">
      <c r="L991" s="6"/>
      <c r="M991" s="6"/>
    </row>
    <row r="992" spans="12:13">
      <c r="L992" s="6"/>
      <c r="M992" s="6"/>
    </row>
    <row r="993" spans="12:13">
      <c r="L993" s="6"/>
      <c r="M993" s="6"/>
    </row>
    <row r="994" spans="12:13">
      <c r="L994" s="6"/>
      <c r="M994" s="6"/>
    </row>
    <row r="995" spans="12:13">
      <c r="L995" s="6"/>
      <c r="M995" s="6"/>
    </row>
    <row r="996" spans="12:13">
      <c r="L996" s="6"/>
      <c r="M996" s="6"/>
    </row>
    <row r="997" spans="12:13">
      <c r="L997" s="6"/>
      <c r="M997" s="6"/>
    </row>
    <row r="998" spans="12:13">
      <c r="L998" s="6"/>
      <c r="M998" s="6"/>
    </row>
    <row r="999" spans="12:13">
      <c r="L999" s="6"/>
      <c r="M999" s="6"/>
    </row>
    <row r="1000" spans="12:13">
      <c r="L1000" s="6"/>
      <c r="M1000" s="6"/>
    </row>
    <row r="1001" spans="12:13">
      <c r="L1001" s="6"/>
      <c r="M1001" s="6"/>
    </row>
    <row r="1002" spans="12:13">
      <c r="L1002" s="6"/>
      <c r="M1002" s="6"/>
    </row>
    <row r="1003" spans="12:13">
      <c r="L1003" s="6"/>
      <c r="M1003" s="6"/>
    </row>
    <row r="1004" spans="12:13">
      <c r="L1004" s="6"/>
      <c r="M1004" s="6"/>
    </row>
    <row r="1005" spans="12:13">
      <c r="L1005" s="6"/>
      <c r="M1005" s="6"/>
    </row>
    <row r="1006" spans="12:13">
      <c r="L1006" s="6"/>
      <c r="M1006" s="6"/>
    </row>
    <row r="1007" spans="12:13">
      <c r="L1007" s="6"/>
      <c r="M1007" s="6"/>
    </row>
    <row r="1008" spans="12:13">
      <c r="L1008" s="6"/>
      <c r="M1008" s="6"/>
    </row>
    <row r="1009" spans="12:13">
      <c r="L1009" s="6"/>
      <c r="M1009" s="6"/>
    </row>
    <row r="1010" spans="12:13">
      <c r="L1010" s="6"/>
      <c r="M1010" s="6"/>
    </row>
    <row r="1011" spans="12:13">
      <c r="L1011" s="6"/>
      <c r="M1011" s="6"/>
    </row>
    <row r="1012" spans="12:13">
      <c r="L1012" s="6"/>
      <c r="M1012" s="6"/>
    </row>
    <row r="1013" spans="12:13">
      <c r="L1013" s="6"/>
      <c r="M1013" s="6"/>
    </row>
    <row r="1014" spans="12:13">
      <c r="L1014" s="6"/>
      <c r="M1014" s="6"/>
    </row>
    <row r="1015" spans="12:13">
      <c r="L1015" s="6"/>
      <c r="M1015" s="6"/>
    </row>
    <row r="1016" spans="12:13">
      <c r="L1016" s="6"/>
      <c r="M1016" s="6"/>
    </row>
    <row r="1017" spans="12:13">
      <c r="L1017" s="6"/>
      <c r="M1017" s="6"/>
    </row>
    <row r="1018" spans="12:13">
      <c r="L1018" s="6"/>
      <c r="M1018" s="6"/>
    </row>
    <row r="1019" spans="12:13">
      <c r="L1019" s="6"/>
      <c r="M1019" s="6"/>
    </row>
    <row r="1020" spans="12:13">
      <c r="L1020" s="6"/>
      <c r="M1020" s="6"/>
    </row>
    <row r="1021" spans="12:13">
      <c r="L1021" s="6"/>
      <c r="M1021" s="6"/>
    </row>
    <row r="1022" spans="12:13">
      <c r="L1022" s="6"/>
      <c r="M1022" s="6"/>
    </row>
    <row r="1023" spans="12:13">
      <c r="L1023" s="6"/>
      <c r="M1023" s="6"/>
    </row>
    <row r="1024" spans="12:13">
      <c r="L1024" s="6"/>
      <c r="M1024" s="6"/>
    </row>
    <row r="1025" spans="12:13">
      <c r="L1025" s="6"/>
      <c r="M1025" s="6"/>
    </row>
    <row r="1026" spans="12:13">
      <c r="L1026" s="6"/>
      <c r="M1026" s="6"/>
    </row>
    <row r="1027" spans="12:13">
      <c r="L1027" s="6"/>
      <c r="M1027" s="6"/>
    </row>
    <row r="1028" spans="12:13">
      <c r="L1028" s="6"/>
      <c r="M1028" s="6"/>
    </row>
    <row r="1029" spans="12:13">
      <c r="L1029" s="6"/>
      <c r="M1029" s="6"/>
    </row>
    <row r="1030" spans="12:13">
      <c r="L1030" s="6"/>
      <c r="M1030" s="6"/>
    </row>
    <row r="1031" spans="12:13">
      <c r="L1031" s="6"/>
      <c r="M1031" s="6"/>
    </row>
    <row r="1032" spans="12:13">
      <c r="L1032" s="6"/>
      <c r="M1032" s="6"/>
    </row>
    <row r="1033" spans="12:13">
      <c r="L1033" s="6"/>
      <c r="M1033" s="6"/>
    </row>
    <row r="1034" spans="12:13">
      <c r="L1034" s="6"/>
      <c r="M1034" s="6"/>
    </row>
    <row r="1035" spans="12:13">
      <c r="L1035" s="6"/>
      <c r="M1035" s="6"/>
    </row>
    <row r="1036" spans="12:13">
      <c r="L1036" s="6"/>
      <c r="M1036" s="6"/>
    </row>
    <row r="1037" spans="12:13">
      <c r="L1037" s="6"/>
      <c r="M1037" s="6"/>
    </row>
    <row r="1038" spans="12:13">
      <c r="L1038" s="6"/>
      <c r="M1038" s="6"/>
    </row>
    <row r="1039" spans="12:13">
      <c r="L1039" s="6"/>
      <c r="M1039" s="6"/>
    </row>
    <row r="1040" spans="12:13">
      <c r="L1040" s="6"/>
      <c r="M1040" s="6"/>
    </row>
    <row r="1041" spans="12:13">
      <c r="L1041" s="6"/>
      <c r="M1041" s="6"/>
    </row>
    <row r="1042" spans="12:13">
      <c r="L1042" s="6"/>
      <c r="M1042" s="6"/>
    </row>
    <row r="1043" spans="12:13">
      <c r="L1043" s="6"/>
      <c r="M1043" s="6"/>
    </row>
    <row r="1044" spans="12:13">
      <c r="L1044" s="6"/>
      <c r="M1044" s="6"/>
    </row>
    <row r="1045" spans="12:13">
      <c r="L1045" s="6"/>
      <c r="M1045" s="6"/>
    </row>
    <row r="1046" spans="12:13">
      <c r="L1046" s="6"/>
      <c r="M1046" s="6"/>
    </row>
    <row r="1047" spans="12:13">
      <c r="L1047" s="6"/>
      <c r="M1047" s="6"/>
    </row>
    <row r="1048" spans="12:13">
      <c r="L1048" s="6"/>
      <c r="M1048" s="6"/>
    </row>
    <row r="1049" spans="12:13">
      <c r="L1049" s="6"/>
      <c r="M1049" s="6"/>
    </row>
    <row r="1050" spans="12:13">
      <c r="L1050" s="6"/>
      <c r="M1050" s="6"/>
    </row>
    <row r="1051" spans="12:13">
      <c r="L1051" s="6"/>
      <c r="M1051" s="6"/>
    </row>
    <row r="1052" spans="12:13">
      <c r="L1052" s="6"/>
      <c r="M1052" s="6"/>
    </row>
    <row r="1053" spans="12:13">
      <c r="L1053" s="6"/>
      <c r="M1053" s="6"/>
    </row>
    <row r="1054" spans="12:13">
      <c r="L1054" s="6"/>
      <c r="M1054" s="6"/>
    </row>
    <row r="1055" spans="12:13">
      <c r="L1055" s="6"/>
      <c r="M1055" s="6"/>
    </row>
    <row r="1056" spans="12:13">
      <c r="L1056" s="6"/>
      <c r="M1056" s="6"/>
    </row>
    <row r="1057" spans="12:13">
      <c r="L1057" s="6"/>
      <c r="M1057" s="6"/>
    </row>
    <row r="1058" spans="12:13">
      <c r="L1058" s="6"/>
      <c r="M1058" s="6"/>
    </row>
    <row r="1059" spans="12:13">
      <c r="L1059" s="6"/>
      <c r="M1059" s="6"/>
    </row>
    <row r="1060" spans="12:13">
      <c r="L1060" s="6"/>
      <c r="M1060" s="6"/>
    </row>
    <row r="1061" spans="12:13">
      <c r="L1061" s="6"/>
      <c r="M1061" s="6"/>
    </row>
    <row r="1062" spans="12:13">
      <c r="L1062" s="6"/>
      <c r="M1062" s="6"/>
    </row>
    <row r="1063" spans="12:13">
      <c r="L1063" s="6"/>
      <c r="M1063" s="6"/>
    </row>
    <row r="1064" spans="12:13">
      <c r="L1064" s="6"/>
      <c r="M1064" s="6"/>
    </row>
    <row r="1065" spans="12:13">
      <c r="L1065" s="6"/>
      <c r="M1065" s="6"/>
    </row>
  </sheetData>
  <mergeCells count="12">
    <mergeCell ref="F1:G2"/>
    <mergeCell ref="A1:A2"/>
    <mergeCell ref="B1:B2"/>
    <mergeCell ref="C1:C2"/>
    <mergeCell ref="D1:D2"/>
    <mergeCell ref="E1:E2"/>
    <mergeCell ref="L1:L2"/>
    <mergeCell ref="H1:H2"/>
    <mergeCell ref="I1:J2"/>
    <mergeCell ref="K1:K2"/>
    <mergeCell ref="N1:N2"/>
    <mergeCell ref="M1:M2"/>
  </mergeCells>
  <pageMargins left="0.31496062992125984" right="0.35433070866141736" top="1.1417322834645669" bottom="0.74803149606299213" header="0.31496062992125984" footer="0.31496062992125984"/>
  <pageSetup orientation="landscape" r:id="rId1"/>
  <headerFooter>
    <oddHeader>&amp;L&amp;10
&amp;G&amp;C&amp;"Arial,Regular"&amp;16Table C-11:
2010 FMC Lab Analysis - Zinc
(Total and Dissolved) in the Thickener&amp;R&amp;G</oddHeader>
    <oddFooter>&amp;L&amp;"Arial,Regular"&amp;6&amp;Z&amp;F\&amp;A&amp;R&amp;"Arial,Regular"&amp;10Pg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7">
    <tabColor theme="6" tint="0.39997558519241921"/>
  </sheetPr>
  <dimension ref="A1:N783"/>
  <sheetViews>
    <sheetView view="pageLayout" topLeftCell="A159" zoomScaleNormal="100" workbookViewId="0">
      <selection activeCell="A139" sqref="A139:N139"/>
    </sheetView>
  </sheetViews>
  <sheetFormatPr defaultRowHeight="12"/>
  <cols>
    <col min="1" max="1" width="10.7109375" style="9" customWidth="1"/>
    <col min="2" max="2" width="8.28515625" style="4" customWidth="1"/>
    <col min="3" max="3" width="8.7109375" style="8" bestFit="1" customWidth="1"/>
    <col min="4" max="4" width="6.5703125" style="5" bestFit="1" customWidth="1"/>
    <col min="5" max="5" width="6.7109375" style="10" bestFit="1" customWidth="1"/>
    <col min="6" max="6" width="7.42578125" style="6" bestFit="1" customWidth="1"/>
    <col min="7" max="7" width="6.140625" style="6" customWidth="1"/>
    <col min="8" max="8" width="10.42578125" style="7" bestFit="1" customWidth="1"/>
    <col min="9" max="9" width="5.42578125" style="6" bestFit="1" customWidth="1"/>
    <col min="10" max="10" width="5.42578125" style="6" customWidth="1"/>
    <col min="11" max="11" width="10.5703125" style="7" bestFit="1" customWidth="1"/>
    <col min="12" max="12" width="6.5703125" style="7" customWidth="1"/>
    <col min="13" max="13" width="8.7109375" style="7" customWidth="1"/>
    <col min="14" max="14" width="26.5703125" style="11" customWidth="1"/>
    <col min="15" max="16384" width="9.140625" style="1"/>
  </cols>
  <sheetData>
    <row r="1" spans="1:14" ht="12" customHeight="1" thickTop="1">
      <c r="A1" s="120" t="s">
        <v>0</v>
      </c>
      <c r="B1" s="128" t="s">
        <v>2</v>
      </c>
      <c r="C1" s="130" t="s">
        <v>113</v>
      </c>
      <c r="D1" s="132" t="s">
        <v>3</v>
      </c>
      <c r="E1" s="134" t="s">
        <v>114</v>
      </c>
      <c r="F1" s="126" t="s">
        <v>4</v>
      </c>
      <c r="G1" s="126"/>
      <c r="H1" s="124" t="s">
        <v>5</v>
      </c>
      <c r="I1" s="126" t="s">
        <v>6</v>
      </c>
      <c r="J1" s="126"/>
      <c r="K1" s="124" t="s">
        <v>7</v>
      </c>
      <c r="L1" s="124" t="s">
        <v>9</v>
      </c>
      <c r="M1" s="126" t="s">
        <v>60</v>
      </c>
      <c r="N1" s="122" t="s">
        <v>1</v>
      </c>
    </row>
    <row r="2" spans="1:14" ht="12.75" thickBot="1">
      <c r="A2" s="121"/>
      <c r="B2" s="129"/>
      <c r="C2" s="131"/>
      <c r="D2" s="133"/>
      <c r="E2" s="135"/>
      <c r="F2" s="127"/>
      <c r="G2" s="127"/>
      <c r="H2" s="125"/>
      <c r="I2" s="127"/>
      <c r="J2" s="127"/>
      <c r="K2" s="125"/>
      <c r="L2" s="125"/>
      <c r="M2" s="127"/>
      <c r="N2" s="123"/>
    </row>
    <row r="3" spans="1:14" ht="12.75" thickTop="1">
      <c r="A3" s="45">
        <v>40278</v>
      </c>
      <c r="B3" s="46">
        <v>0.33333333333333331</v>
      </c>
      <c r="C3" s="47">
        <v>1.4</v>
      </c>
      <c r="D3" s="51">
        <v>10.49</v>
      </c>
      <c r="E3" s="48">
        <v>1485</v>
      </c>
      <c r="F3" s="49">
        <v>0.46300000000000002</v>
      </c>
      <c r="G3" s="49" t="s">
        <v>8</v>
      </c>
      <c r="H3" s="50">
        <f>AVERAGE(F3:F3)</f>
        <v>0.46300000000000002</v>
      </c>
      <c r="I3" s="71" t="s">
        <v>79</v>
      </c>
      <c r="J3" s="49" t="s">
        <v>8</v>
      </c>
      <c r="K3" s="50" t="str">
        <f>IF(J3="-",I3,IF(ISBLANK(I3)=TRUE,"",IF(AND((MID(I3,1,1))="&lt;",(MID(J3,1,1))="&lt;")=TRUE,I3,IF((MID(I3,1,1))="&lt;",AVERAGE(J3,(0.5*(VALUE(MID(I3,2,5))))),IF((MID(J3,1,1))="&lt;",AVERAGE(I3,(0.5*(VALUE(MID(J3,2,5))))),AVERAGE(I3:J3))))))</f>
        <v>&lt;0.01</v>
      </c>
      <c r="L3" s="49" t="s">
        <v>10</v>
      </c>
      <c r="M3" s="49" t="s">
        <v>46</v>
      </c>
      <c r="N3" s="52"/>
    </row>
    <row r="4" spans="1:14">
      <c r="A4" s="30">
        <v>40279</v>
      </c>
      <c r="B4" s="19">
        <v>0.33333333333333331</v>
      </c>
      <c r="C4" s="20">
        <v>1.5</v>
      </c>
      <c r="D4" s="21">
        <v>10.4</v>
      </c>
      <c r="E4" s="22">
        <v>1650</v>
      </c>
      <c r="F4" s="23">
        <v>7.9000000000000001E-2</v>
      </c>
      <c r="G4" s="23" t="s">
        <v>8</v>
      </c>
      <c r="H4" s="24">
        <f>AVERAGE(F4:F4)</f>
        <v>7.9000000000000001E-2</v>
      </c>
      <c r="I4" s="70" t="s">
        <v>79</v>
      </c>
      <c r="J4" s="23" t="s">
        <v>8</v>
      </c>
      <c r="K4" s="24" t="str">
        <f t="shared" ref="K4:K67" si="0">IF(J4="-",I4,IF(ISBLANK(I4)=TRUE,"",IF(AND((MID(I4,1,1))="&lt;",(MID(J4,1,1))="&lt;")=TRUE,I4,IF((MID(I4,1,1))="&lt;",AVERAGE(J4,(0.5*(VALUE(MID(I4,2,5))))),IF((MID(J4,1,1))="&lt;",AVERAGE(I4,(0.5*(VALUE(MID(J4,2,5))))),AVERAGE(I4:J4))))))</f>
        <v>&lt;0.01</v>
      </c>
      <c r="L4" s="23" t="s">
        <v>10</v>
      </c>
      <c r="M4" s="23" t="s">
        <v>46</v>
      </c>
      <c r="N4" s="31"/>
    </row>
    <row r="5" spans="1:14">
      <c r="A5" s="30">
        <v>40280</v>
      </c>
      <c r="B5" s="19">
        <v>0.30902777777777779</v>
      </c>
      <c r="C5" s="20">
        <v>1</v>
      </c>
      <c r="D5" s="21">
        <v>10.47</v>
      </c>
      <c r="E5" s="22">
        <v>1680</v>
      </c>
      <c r="F5" s="23">
        <v>0.12</v>
      </c>
      <c r="G5" s="23">
        <v>0.122</v>
      </c>
      <c r="H5" s="24">
        <f t="shared" ref="H5:H68" si="1">AVERAGE(F5:G5)</f>
        <v>0.121</v>
      </c>
      <c r="I5" s="70" t="s">
        <v>79</v>
      </c>
      <c r="J5" s="23" t="s">
        <v>8</v>
      </c>
      <c r="K5" s="24" t="str">
        <f t="shared" si="0"/>
        <v>&lt;0.01</v>
      </c>
      <c r="L5" s="23" t="s">
        <v>10</v>
      </c>
      <c r="M5" s="23" t="s">
        <v>46</v>
      </c>
      <c r="N5" s="31"/>
    </row>
    <row r="6" spans="1:14">
      <c r="A6" s="30">
        <v>40281</v>
      </c>
      <c r="B6" s="19">
        <v>0.35833333333333334</v>
      </c>
      <c r="C6" s="20">
        <v>2.7</v>
      </c>
      <c r="D6" s="21">
        <v>10.5</v>
      </c>
      <c r="E6" s="22">
        <v>1502</v>
      </c>
      <c r="F6" s="23">
        <v>7.6999999999999999E-2</v>
      </c>
      <c r="G6" s="23" t="s">
        <v>8</v>
      </c>
      <c r="H6" s="24">
        <f t="shared" si="1"/>
        <v>7.6999999999999999E-2</v>
      </c>
      <c r="I6" s="70" t="s">
        <v>79</v>
      </c>
      <c r="J6" s="23" t="s">
        <v>8</v>
      </c>
      <c r="K6" s="24" t="str">
        <f t="shared" si="0"/>
        <v>&lt;0.01</v>
      </c>
      <c r="L6" s="23" t="s">
        <v>10</v>
      </c>
      <c r="M6" s="23" t="s">
        <v>46</v>
      </c>
      <c r="N6" s="31"/>
    </row>
    <row r="7" spans="1:14">
      <c r="A7" s="30">
        <v>40282</v>
      </c>
      <c r="B7" s="19">
        <v>0.36249999999999999</v>
      </c>
      <c r="C7" s="20">
        <v>1.1000000000000001</v>
      </c>
      <c r="D7" s="21">
        <v>10.83</v>
      </c>
      <c r="E7" s="22">
        <v>1518</v>
      </c>
      <c r="F7" s="23">
        <v>3.3000000000000002E-2</v>
      </c>
      <c r="G7" s="23" t="s">
        <v>8</v>
      </c>
      <c r="H7" s="24">
        <f t="shared" si="1"/>
        <v>3.3000000000000002E-2</v>
      </c>
      <c r="I7" s="70" t="s">
        <v>79</v>
      </c>
      <c r="J7" s="23" t="s">
        <v>8</v>
      </c>
      <c r="K7" s="24" t="str">
        <f t="shared" si="0"/>
        <v>&lt;0.01</v>
      </c>
      <c r="L7" s="23" t="s">
        <v>10</v>
      </c>
      <c r="M7" s="23" t="s">
        <v>46</v>
      </c>
      <c r="N7" s="31"/>
    </row>
    <row r="8" spans="1:14">
      <c r="A8" s="30">
        <v>40283</v>
      </c>
      <c r="B8" s="19">
        <v>0.3527777777777778</v>
      </c>
      <c r="C8" s="20">
        <v>1.5</v>
      </c>
      <c r="D8" s="21">
        <v>11.14</v>
      </c>
      <c r="E8" s="22">
        <v>1760</v>
      </c>
      <c r="F8" s="23">
        <v>6.7000000000000004E-2</v>
      </c>
      <c r="G8" s="23">
        <v>6.8000000000000005E-2</v>
      </c>
      <c r="H8" s="24">
        <f t="shared" si="1"/>
        <v>6.7500000000000004E-2</v>
      </c>
      <c r="I8" s="70" t="s">
        <v>79</v>
      </c>
      <c r="J8" s="70" t="s">
        <v>79</v>
      </c>
      <c r="K8" s="24" t="str">
        <f t="shared" si="0"/>
        <v>&lt;0.01</v>
      </c>
      <c r="L8" s="23" t="s">
        <v>10</v>
      </c>
      <c r="M8" s="23" t="s">
        <v>46</v>
      </c>
      <c r="N8" s="31"/>
    </row>
    <row r="9" spans="1:14">
      <c r="A9" s="30">
        <v>40284</v>
      </c>
      <c r="B9" s="19">
        <v>0.29722222222222222</v>
      </c>
      <c r="C9" s="20">
        <v>0.9</v>
      </c>
      <c r="D9" s="21">
        <v>10.93</v>
      </c>
      <c r="E9" s="22">
        <v>1730</v>
      </c>
      <c r="F9" s="23">
        <v>0.05</v>
      </c>
      <c r="G9" s="23">
        <v>4.8000000000000001E-2</v>
      </c>
      <c r="H9" s="24">
        <f t="shared" si="1"/>
        <v>4.9000000000000002E-2</v>
      </c>
      <c r="I9" s="70" t="s">
        <v>79</v>
      </c>
      <c r="J9" s="70" t="s">
        <v>79</v>
      </c>
      <c r="K9" s="24" t="str">
        <f t="shared" si="0"/>
        <v>&lt;0.01</v>
      </c>
      <c r="L9" s="23" t="s">
        <v>10</v>
      </c>
      <c r="M9" s="23" t="s">
        <v>46</v>
      </c>
      <c r="N9" s="31"/>
    </row>
    <row r="10" spans="1:14">
      <c r="A10" s="30">
        <v>40285</v>
      </c>
      <c r="B10" s="19">
        <v>0.33680555555555558</v>
      </c>
      <c r="C10" s="20">
        <v>1.2</v>
      </c>
      <c r="D10" s="21">
        <v>11.01</v>
      </c>
      <c r="E10" s="22">
        <v>1750</v>
      </c>
      <c r="F10" s="23">
        <v>3.4000000000000002E-2</v>
      </c>
      <c r="G10" s="23" t="s">
        <v>8</v>
      </c>
      <c r="H10" s="24">
        <f t="shared" si="1"/>
        <v>3.4000000000000002E-2</v>
      </c>
      <c r="I10" s="70" t="s">
        <v>79</v>
      </c>
      <c r="J10" s="23" t="s">
        <v>8</v>
      </c>
      <c r="K10" s="24" t="str">
        <f t="shared" si="0"/>
        <v>&lt;0.01</v>
      </c>
      <c r="L10" s="23" t="s">
        <v>10</v>
      </c>
      <c r="M10" s="23" t="s">
        <v>46</v>
      </c>
      <c r="N10" s="31"/>
    </row>
    <row r="11" spans="1:14">
      <c r="A11" s="30">
        <v>40286</v>
      </c>
      <c r="B11" s="19">
        <v>0.3611111111111111</v>
      </c>
      <c r="C11" s="20">
        <v>1</v>
      </c>
      <c r="D11" s="21">
        <v>10.78</v>
      </c>
      <c r="E11" s="22">
        <v>1750</v>
      </c>
      <c r="F11" s="23">
        <v>5.5E-2</v>
      </c>
      <c r="G11" s="23" t="s">
        <v>8</v>
      </c>
      <c r="H11" s="24">
        <f t="shared" si="1"/>
        <v>5.5E-2</v>
      </c>
      <c r="I11" s="70" t="s">
        <v>79</v>
      </c>
      <c r="J11" s="23" t="s">
        <v>8</v>
      </c>
      <c r="K11" s="24" t="str">
        <f t="shared" si="0"/>
        <v>&lt;0.01</v>
      </c>
      <c r="L11" s="23" t="s">
        <v>10</v>
      </c>
      <c r="M11" s="23" t="s">
        <v>46</v>
      </c>
      <c r="N11" s="31"/>
    </row>
    <row r="12" spans="1:14" ht="36">
      <c r="A12" s="30">
        <v>40287</v>
      </c>
      <c r="B12" s="19">
        <v>0.35416666666666669</v>
      </c>
      <c r="C12" s="20">
        <v>1.1000000000000001</v>
      </c>
      <c r="D12" s="21">
        <v>11.12</v>
      </c>
      <c r="E12" s="22">
        <v>1710</v>
      </c>
      <c r="F12" s="23">
        <v>4.9000000000000002E-2</v>
      </c>
      <c r="G12" s="23" t="s">
        <v>8</v>
      </c>
      <c r="H12" s="24">
        <f t="shared" si="1"/>
        <v>4.9000000000000002E-2</v>
      </c>
      <c r="I12" s="70" t="s">
        <v>79</v>
      </c>
      <c r="J12" s="23" t="s">
        <v>8</v>
      </c>
      <c r="K12" s="24" t="str">
        <f t="shared" si="0"/>
        <v>&lt;0.01</v>
      </c>
      <c r="L12" s="23" t="s">
        <v>10</v>
      </c>
      <c r="M12" s="23" t="s">
        <v>46</v>
      </c>
      <c r="N12" s="33" t="s">
        <v>13</v>
      </c>
    </row>
    <row r="13" spans="1:14">
      <c r="A13" s="30">
        <v>40288</v>
      </c>
      <c r="B13" s="19">
        <v>0.5131944444444444</v>
      </c>
      <c r="C13" s="20">
        <v>2.7</v>
      </c>
      <c r="D13" s="21">
        <v>10.76</v>
      </c>
      <c r="E13" s="22">
        <v>1612</v>
      </c>
      <c r="F13" s="23">
        <v>6.9000000000000006E-2</v>
      </c>
      <c r="G13" s="23" t="s">
        <v>8</v>
      </c>
      <c r="H13" s="24">
        <f t="shared" si="1"/>
        <v>6.9000000000000006E-2</v>
      </c>
      <c r="I13" s="70" t="s">
        <v>79</v>
      </c>
      <c r="J13" s="23" t="s">
        <v>8</v>
      </c>
      <c r="K13" s="24" t="str">
        <f t="shared" si="0"/>
        <v>&lt;0.01</v>
      </c>
      <c r="L13" s="23" t="s">
        <v>10</v>
      </c>
      <c r="M13" s="23" t="s">
        <v>46</v>
      </c>
      <c r="N13" s="31"/>
    </row>
    <row r="14" spans="1:14">
      <c r="A14" s="30">
        <v>40289</v>
      </c>
      <c r="B14" s="19">
        <v>0.38194444444444442</v>
      </c>
      <c r="C14" s="20">
        <v>2.2999999999999998</v>
      </c>
      <c r="D14" s="21">
        <v>10.9</v>
      </c>
      <c r="E14" s="22">
        <v>1492</v>
      </c>
      <c r="F14" s="23">
        <v>0.246</v>
      </c>
      <c r="G14" s="23" t="s">
        <v>8</v>
      </c>
      <c r="H14" s="24">
        <f t="shared" si="1"/>
        <v>0.246</v>
      </c>
      <c r="I14" s="70" t="s">
        <v>79</v>
      </c>
      <c r="J14" s="23" t="s">
        <v>8</v>
      </c>
      <c r="K14" s="24" t="str">
        <f t="shared" si="0"/>
        <v>&lt;0.01</v>
      </c>
      <c r="L14" s="23" t="s">
        <v>10</v>
      </c>
      <c r="M14" s="23" t="s">
        <v>46</v>
      </c>
      <c r="N14" s="31"/>
    </row>
    <row r="15" spans="1:14" ht="24">
      <c r="A15" s="30">
        <v>40290</v>
      </c>
      <c r="B15" s="19">
        <v>0.34027777777777773</v>
      </c>
      <c r="C15" s="20">
        <v>3.9</v>
      </c>
      <c r="D15" s="21"/>
      <c r="E15" s="22">
        <v>1440</v>
      </c>
      <c r="F15" s="23">
        <v>9.0999999999999998E-2</v>
      </c>
      <c r="G15" s="23" t="s">
        <v>8</v>
      </c>
      <c r="H15" s="24">
        <f t="shared" si="1"/>
        <v>9.0999999999999998E-2</v>
      </c>
      <c r="I15" s="70" t="s">
        <v>79</v>
      </c>
      <c r="J15" s="23" t="s">
        <v>8</v>
      </c>
      <c r="K15" s="24" t="str">
        <f t="shared" si="0"/>
        <v>&lt;0.01</v>
      </c>
      <c r="L15" s="23" t="s">
        <v>10</v>
      </c>
      <c r="M15" s="23" t="s">
        <v>46</v>
      </c>
      <c r="N15" s="31" t="s">
        <v>14</v>
      </c>
    </row>
    <row r="16" spans="1:14">
      <c r="A16" s="30">
        <v>40291</v>
      </c>
      <c r="B16" s="19">
        <v>0.30277777777777776</v>
      </c>
      <c r="C16" s="20">
        <v>1.7</v>
      </c>
      <c r="D16" s="21">
        <v>10.41</v>
      </c>
      <c r="E16" s="22">
        <v>1479</v>
      </c>
      <c r="F16" s="23">
        <v>6.3E-2</v>
      </c>
      <c r="G16" s="23" t="s">
        <v>8</v>
      </c>
      <c r="H16" s="24">
        <f t="shared" si="1"/>
        <v>6.3E-2</v>
      </c>
      <c r="I16" s="70" t="s">
        <v>79</v>
      </c>
      <c r="J16" s="23" t="s">
        <v>8</v>
      </c>
      <c r="K16" s="24" t="str">
        <f t="shared" si="0"/>
        <v>&lt;0.01</v>
      </c>
      <c r="L16" s="23" t="s">
        <v>10</v>
      </c>
      <c r="M16" s="23" t="s">
        <v>46</v>
      </c>
      <c r="N16" s="31"/>
    </row>
    <row r="17" spans="1:14">
      <c r="A17" s="30">
        <v>40292</v>
      </c>
      <c r="B17" s="19">
        <v>0.32777777777777778</v>
      </c>
      <c r="C17" s="20">
        <v>1.8</v>
      </c>
      <c r="D17" s="21">
        <v>10.74</v>
      </c>
      <c r="E17" s="22">
        <v>1513</v>
      </c>
      <c r="F17" s="23">
        <v>0.08</v>
      </c>
      <c r="G17" s="23" t="s">
        <v>8</v>
      </c>
      <c r="H17" s="24">
        <f t="shared" si="1"/>
        <v>0.08</v>
      </c>
      <c r="I17" s="70" t="s">
        <v>79</v>
      </c>
      <c r="J17" s="23" t="s">
        <v>8</v>
      </c>
      <c r="K17" s="24" t="str">
        <f t="shared" si="0"/>
        <v>&lt;0.01</v>
      </c>
      <c r="L17" s="23" t="s">
        <v>10</v>
      </c>
      <c r="M17" s="23" t="s">
        <v>46</v>
      </c>
      <c r="N17" s="31"/>
    </row>
    <row r="18" spans="1:14">
      <c r="A18" s="30">
        <v>40293</v>
      </c>
      <c r="B18" s="19">
        <v>0.33819444444444446</v>
      </c>
      <c r="C18" s="20">
        <v>2</v>
      </c>
      <c r="D18" s="21">
        <v>10.66</v>
      </c>
      <c r="E18" s="22">
        <v>1555</v>
      </c>
      <c r="F18" s="23">
        <v>0.109</v>
      </c>
      <c r="G18" s="23" t="s">
        <v>8</v>
      </c>
      <c r="H18" s="24">
        <f t="shared" si="1"/>
        <v>0.109</v>
      </c>
      <c r="I18" s="70" t="s">
        <v>79</v>
      </c>
      <c r="J18" s="23" t="s">
        <v>8</v>
      </c>
      <c r="K18" s="24" t="str">
        <f t="shared" si="0"/>
        <v>&lt;0.01</v>
      </c>
      <c r="L18" s="23" t="s">
        <v>10</v>
      </c>
      <c r="M18" s="23" t="s">
        <v>46</v>
      </c>
      <c r="N18" s="31"/>
    </row>
    <row r="19" spans="1:14">
      <c r="A19" s="30">
        <v>40294</v>
      </c>
      <c r="B19" s="19">
        <v>0.3298611111111111</v>
      </c>
      <c r="C19" s="20">
        <v>3.6</v>
      </c>
      <c r="D19" s="21">
        <v>10.37</v>
      </c>
      <c r="E19" s="22">
        <v>1374</v>
      </c>
      <c r="F19" s="23">
        <v>0.13500000000000001</v>
      </c>
      <c r="G19" s="23" t="s">
        <v>8</v>
      </c>
      <c r="H19" s="24">
        <f t="shared" si="1"/>
        <v>0.13500000000000001</v>
      </c>
      <c r="I19" s="70" t="s">
        <v>79</v>
      </c>
      <c r="J19" s="23" t="s">
        <v>8</v>
      </c>
      <c r="K19" s="24" t="str">
        <f t="shared" si="0"/>
        <v>&lt;0.01</v>
      </c>
      <c r="L19" s="23" t="s">
        <v>10</v>
      </c>
      <c r="M19" s="23" t="s">
        <v>46</v>
      </c>
      <c r="N19" s="31"/>
    </row>
    <row r="20" spans="1:14">
      <c r="A20" s="30">
        <v>40295</v>
      </c>
      <c r="B20" s="19">
        <v>0.34722222222222227</v>
      </c>
      <c r="C20" s="20">
        <v>2.8</v>
      </c>
      <c r="D20" s="21">
        <v>10.51</v>
      </c>
      <c r="E20" s="22">
        <v>1354</v>
      </c>
      <c r="F20" s="23">
        <v>0.14599999999999999</v>
      </c>
      <c r="G20" s="23" t="s">
        <v>8</v>
      </c>
      <c r="H20" s="24">
        <f t="shared" si="1"/>
        <v>0.14599999999999999</v>
      </c>
      <c r="I20" s="70" t="s">
        <v>79</v>
      </c>
      <c r="J20" s="23" t="s">
        <v>8</v>
      </c>
      <c r="K20" s="24" t="str">
        <f t="shared" si="0"/>
        <v>&lt;0.01</v>
      </c>
      <c r="L20" s="23" t="s">
        <v>10</v>
      </c>
      <c r="M20" s="23" t="s">
        <v>46</v>
      </c>
      <c r="N20" s="31"/>
    </row>
    <row r="21" spans="1:14">
      <c r="A21" s="30">
        <v>40296</v>
      </c>
      <c r="B21" s="19">
        <v>0.3347222222222222</v>
      </c>
      <c r="C21" s="20">
        <v>3</v>
      </c>
      <c r="D21" s="21">
        <v>10.55</v>
      </c>
      <c r="E21" s="22">
        <v>1250</v>
      </c>
      <c r="F21" s="23">
        <v>0.14699999999999999</v>
      </c>
      <c r="G21" s="23" t="s">
        <v>8</v>
      </c>
      <c r="H21" s="24">
        <f t="shared" si="1"/>
        <v>0.14699999999999999</v>
      </c>
      <c r="I21" s="70" t="s">
        <v>79</v>
      </c>
      <c r="J21" s="23" t="s">
        <v>8</v>
      </c>
      <c r="K21" s="24" t="str">
        <f t="shared" si="0"/>
        <v>&lt;0.01</v>
      </c>
      <c r="L21" s="23" t="s">
        <v>10</v>
      </c>
      <c r="M21" s="23" t="s">
        <v>46</v>
      </c>
      <c r="N21" s="31"/>
    </row>
    <row r="22" spans="1:14">
      <c r="A22" s="30">
        <v>40297</v>
      </c>
      <c r="B22" s="19">
        <v>0.36805555555555558</v>
      </c>
      <c r="C22" s="20">
        <v>2.8</v>
      </c>
      <c r="D22" s="21">
        <v>10.23</v>
      </c>
      <c r="E22" s="22">
        <v>1180</v>
      </c>
      <c r="F22" s="23">
        <v>0.153</v>
      </c>
      <c r="G22" s="23" t="s">
        <v>8</v>
      </c>
      <c r="H22" s="24">
        <f t="shared" si="1"/>
        <v>0.153</v>
      </c>
      <c r="I22" s="70" t="s">
        <v>79</v>
      </c>
      <c r="J22" s="23" t="s">
        <v>8</v>
      </c>
      <c r="K22" s="24" t="str">
        <f t="shared" si="0"/>
        <v>&lt;0.01</v>
      </c>
      <c r="L22" s="23" t="s">
        <v>10</v>
      </c>
      <c r="M22" s="23" t="s">
        <v>46</v>
      </c>
      <c r="N22" s="31"/>
    </row>
    <row r="23" spans="1:14">
      <c r="A23" s="30">
        <v>40298</v>
      </c>
      <c r="B23" s="19">
        <v>0.3125</v>
      </c>
      <c r="C23" s="20">
        <v>3.2</v>
      </c>
      <c r="D23" s="21">
        <v>10.86</v>
      </c>
      <c r="E23" s="22">
        <v>1230</v>
      </c>
      <c r="F23" s="23">
        <v>0.13500000000000001</v>
      </c>
      <c r="G23" s="23" t="s">
        <v>8</v>
      </c>
      <c r="H23" s="24">
        <f t="shared" si="1"/>
        <v>0.13500000000000001</v>
      </c>
      <c r="I23" s="70" t="s">
        <v>79</v>
      </c>
      <c r="J23" s="23" t="s">
        <v>8</v>
      </c>
      <c r="K23" s="24" t="str">
        <f t="shared" si="0"/>
        <v>&lt;0.01</v>
      </c>
      <c r="L23" s="23" t="s">
        <v>10</v>
      </c>
      <c r="M23" s="23" t="s">
        <v>46</v>
      </c>
      <c r="N23" s="31"/>
    </row>
    <row r="24" spans="1:14">
      <c r="A24" s="30">
        <v>40299</v>
      </c>
      <c r="B24" s="19"/>
      <c r="C24" s="20">
        <v>3.6</v>
      </c>
      <c r="D24" s="21">
        <v>11.41</v>
      </c>
      <c r="E24" s="22">
        <v>1270</v>
      </c>
      <c r="F24" s="23">
        <v>0.14199999999999999</v>
      </c>
      <c r="G24" s="23" t="s">
        <v>8</v>
      </c>
      <c r="H24" s="24">
        <f t="shared" si="1"/>
        <v>0.14199999999999999</v>
      </c>
      <c r="I24" s="70" t="s">
        <v>79</v>
      </c>
      <c r="J24" s="23" t="s">
        <v>8</v>
      </c>
      <c r="K24" s="24" t="str">
        <f t="shared" si="0"/>
        <v>&lt;0.01</v>
      </c>
      <c r="L24" s="23" t="s">
        <v>10</v>
      </c>
      <c r="M24" s="23" t="s">
        <v>46</v>
      </c>
      <c r="N24" s="31"/>
    </row>
    <row r="25" spans="1:14">
      <c r="A25" s="30">
        <v>40300</v>
      </c>
      <c r="B25" s="19">
        <v>0.35416666666666669</v>
      </c>
      <c r="C25" s="20">
        <v>4</v>
      </c>
      <c r="D25" s="21">
        <v>10.73</v>
      </c>
      <c r="E25" s="22">
        <v>1240</v>
      </c>
      <c r="F25" s="23">
        <v>0.13300000000000001</v>
      </c>
      <c r="G25" s="23" t="s">
        <v>8</v>
      </c>
      <c r="H25" s="24">
        <f t="shared" si="1"/>
        <v>0.13300000000000001</v>
      </c>
      <c r="I25" s="70" t="s">
        <v>79</v>
      </c>
      <c r="J25" s="23" t="s">
        <v>8</v>
      </c>
      <c r="K25" s="24" t="str">
        <f t="shared" si="0"/>
        <v>&lt;0.01</v>
      </c>
      <c r="L25" s="23" t="s">
        <v>10</v>
      </c>
      <c r="M25" s="23" t="s">
        <v>46</v>
      </c>
      <c r="N25" s="31"/>
    </row>
    <row r="26" spans="1:14">
      <c r="A26" s="30">
        <v>40301</v>
      </c>
      <c r="B26" s="19">
        <v>0.33958333333333335</v>
      </c>
      <c r="C26" s="20">
        <v>4.0999999999999996</v>
      </c>
      <c r="D26" s="21">
        <v>10.86</v>
      </c>
      <c r="E26" s="22">
        <v>1220</v>
      </c>
      <c r="F26" s="23">
        <v>9.6000000000000002E-2</v>
      </c>
      <c r="G26" s="23" t="s">
        <v>8</v>
      </c>
      <c r="H26" s="24">
        <f t="shared" si="1"/>
        <v>9.6000000000000002E-2</v>
      </c>
      <c r="I26" s="70" t="s">
        <v>79</v>
      </c>
      <c r="J26" s="23" t="s">
        <v>8</v>
      </c>
      <c r="K26" s="24" t="str">
        <f t="shared" si="0"/>
        <v>&lt;0.01</v>
      </c>
      <c r="L26" s="23" t="s">
        <v>10</v>
      </c>
      <c r="M26" s="23" t="s">
        <v>46</v>
      </c>
      <c r="N26" s="31"/>
    </row>
    <row r="27" spans="1:14">
      <c r="A27" s="30">
        <v>40302</v>
      </c>
      <c r="B27" s="19">
        <v>0.33263888888888887</v>
      </c>
      <c r="C27" s="20">
        <v>4.2</v>
      </c>
      <c r="D27" s="21">
        <v>10.28</v>
      </c>
      <c r="E27" s="22">
        <v>1270</v>
      </c>
      <c r="F27" s="23">
        <v>0.29599999999999999</v>
      </c>
      <c r="G27" s="23" t="s">
        <v>8</v>
      </c>
      <c r="H27" s="24">
        <f t="shared" si="1"/>
        <v>0.29599999999999999</v>
      </c>
      <c r="I27" s="70" t="s">
        <v>79</v>
      </c>
      <c r="J27" s="23" t="s">
        <v>8</v>
      </c>
      <c r="K27" s="24" t="str">
        <f t="shared" si="0"/>
        <v>&lt;0.01</v>
      </c>
      <c r="L27" s="23" t="s">
        <v>10</v>
      </c>
      <c r="M27" s="23" t="s">
        <v>46</v>
      </c>
      <c r="N27" s="31"/>
    </row>
    <row r="28" spans="1:14">
      <c r="A28" s="30">
        <v>40302</v>
      </c>
      <c r="B28" s="19">
        <v>0.55555555555555558</v>
      </c>
      <c r="C28" s="20">
        <v>4.4000000000000004</v>
      </c>
      <c r="D28" s="21">
        <v>10.86</v>
      </c>
      <c r="E28" s="22">
        <v>1190</v>
      </c>
      <c r="F28" s="23">
        <v>0.14099999999999999</v>
      </c>
      <c r="G28" s="23" t="s">
        <v>8</v>
      </c>
      <c r="H28" s="24">
        <f t="shared" si="1"/>
        <v>0.14099999999999999</v>
      </c>
      <c r="I28" s="70" t="s">
        <v>79</v>
      </c>
      <c r="J28" s="23" t="s">
        <v>8</v>
      </c>
      <c r="K28" s="24" t="str">
        <f t="shared" si="0"/>
        <v>&lt;0.01</v>
      </c>
      <c r="L28" s="23" t="s">
        <v>10</v>
      </c>
      <c r="M28" s="23" t="s">
        <v>46</v>
      </c>
      <c r="N28" s="31"/>
    </row>
    <row r="29" spans="1:14">
      <c r="A29" s="30">
        <v>40303</v>
      </c>
      <c r="B29" s="19">
        <v>0.35347222222222219</v>
      </c>
      <c r="C29" s="20">
        <v>4.5999999999999996</v>
      </c>
      <c r="D29" s="21">
        <v>10.64</v>
      </c>
      <c r="E29" s="22">
        <v>1300</v>
      </c>
      <c r="F29" s="23">
        <v>0.25</v>
      </c>
      <c r="G29" s="23" t="s">
        <v>8</v>
      </c>
      <c r="H29" s="24">
        <f t="shared" si="1"/>
        <v>0.25</v>
      </c>
      <c r="I29" s="23">
        <v>1.0999999999999999E-2</v>
      </c>
      <c r="J29" s="23" t="s">
        <v>8</v>
      </c>
      <c r="K29" s="24">
        <f t="shared" si="0"/>
        <v>1.0999999999999999E-2</v>
      </c>
      <c r="L29" s="23" t="s">
        <v>10</v>
      </c>
      <c r="M29" s="23" t="s">
        <v>46</v>
      </c>
      <c r="N29" s="31"/>
    </row>
    <row r="30" spans="1:14">
      <c r="A30" s="30">
        <v>40304</v>
      </c>
      <c r="B30" s="19">
        <v>0.32777777777777778</v>
      </c>
      <c r="C30" s="20">
        <v>3.9</v>
      </c>
      <c r="D30" s="21">
        <v>10.61</v>
      </c>
      <c r="E30" s="22">
        <v>1221</v>
      </c>
      <c r="F30" s="23">
        <v>0.27</v>
      </c>
      <c r="G30" s="23" t="s">
        <v>8</v>
      </c>
      <c r="H30" s="24">
        <f t="shared" si="1"/>
        <v>0.27</v>
      </c>
      <c r="I30" s="70" t="s">
        <v>79</v>
      </c>
      <c r="J30" s="23" t="s">
        <v>8</v>
      </c>
      <c r="K30" s="24" t="str">
        <f t="shared" si="0"/>
        <v>&lt;0.01</v>
      </c>
      <c r="L30" s="23" t="s">
        <v>10</v>
      </c>
      <c r="M30" s="23" t="s">
        <v>46</v>
      </c>
      <c r="N30" s="31"/>
    </row>
    <row r="31" spans="1:14">
      <c r="A31" s="30">
        <v>40305</v>
      </c>
      <c r="B31" s="19">
        <v>0.2638888888888889</v>
      </c>
      <c r="C31" s="20">
        <v>3.7</v>
      </c>
      <c r="D31" s="21">
        <v>10.56</v>
      </c>
      <c r="E31" s="22">
        <v>1207</v>
      </c>
      <c r="F31" s="23">
        <v>0.155</v>
      </c>
      <c r="G31" s="23" t="s">
        <v>8</v>
      </c>
      <c r="H31" s="24">
        <f t="shared" si="1"/>
        <v>0.155</v>
      </c>
      <c r="I31" s="70" t="s">
        <v>79</v>
      </c>
      <c r="J31" s="23" t="s">
        <v>8</v>
      </c>
      <c r="K31" s="24" t="str">
        <f t="shared" si="0"/>
        <v>&lt;0.01</v>
      </c>
      <c r="L31" s="23" t="s">
        <v>10</v>
      </c>
      <c r="M31" s="23" t="s">
        <v>46</v>
      </c>
      <c r="N31" s="31"/>
    </row>
    <row r="32" spans="1:14">
      <c r="A32" s="30">
        <v>40306</v>
      </c>
      <c r="B32" s="19">
        <v>0.31805555555555554</v>
      </c>
      <c r="C32" s="20">
        <v>4.5999999999999996</v>
      </c>
      <c r="D32" s="21">
        <v>10.48</v>
      </c>
      <c r="E32" s="22">
        <v>1253</v>
      </c>
      <c r="F32" s="23">
        <v>0.33200000000000002</v>
      </c>
      <c r="G32" s="23" t="s">
        <v>8</v>
      </c>
      <c r="H32" s="24">
        <f t="shared" si="1"/>
        <v>0.33200000000000002</v>
      </c>
      <c r="I32" s="70" t="s">
        <v>79</v>
      </c>
      <c r="J32" s="23" t="s">
        <v>8</v>
      </c>
      <c r="K32" s="24" t="str">
        <f t="shared" si="0"/>
        <v>&lt;0.01</v>
      </c>
      <c r="L32" s="23" t="s">
        <v>10</v>
      </c>
      <c r="M32" s="23" t="s">
        <v>46</v>
      </c>
      <c r="N32" s="31"/>
    </row>
    <row r="33" spans="1:14">
      <c r="A33" s="30">
        <v>40307</v>
      </c>
      <c r="B33" s="19">
        <v>0.3263888888888889</v>
      </c>
      <c r="C33" s="20">
        <v>5.3</v>
      </c>
      <c r="D33" s="21">
        <v>10.48</v>
      </c>
      <c r="E33" s="22">
        <v>1271</v>
      </c>
      <c r="F33" s="23">
        <v>0.315</v>
      </c>
      <c r="G33" s="23" t="s">
        <v>8</v>
      </c>
      <c r="H33" s="24">
        <f t="shared" si="1"/>
        <v>0.315</v>
      </c>
      <c r="I33" s="70" t="s">
        <v>79</v>
      </c>
      <c r="J33" s="23" t="s">
        <v>8</v>
      </c>
      <c r="K33" s="24" t="str">
        <f t="shared" si="0"/>
        <v>&lt;0.01</v>
      </c>
      <c r="L33" s="23" t="s">
        <v>10</v>
      </c>
      <c r="M33" s="23" t="s">
        <v>46</v>
      </c>
      <c r="N33" s="31"/>
    </row>
    <row r="34" spans="1:14" ht="36">
      <c r="A34" s="30">
        <v>40308</v>
      </c>
      <c r="B34" s="19">
        <v>0.3298611111111111</v>
      </c>
      <c r="C34" s="20">
        <v>4.0999999999999996</v>
      </c>
      <c r="D34" s="21">
        <v>10.45</v>
      </c>
      <c r="E34" s="22">
        <v>1288</v>
      </c>
      <c r="F34" s="23">
        <v>0.27800000000000002</v>
      </c>
      <c r="G34" s="23" t="s">
        <v>8</v>
      </c>
      <c r="H34" s="24">
        <f t="shared" si="1"/>
        <v>0.27800000000000002</v>
      </c>
      <c r="I34" s="70" t="s">
        <v>79</v>
      </c>
      <c r="J34" s="23" t="s">
        <v>8</v>
      </c>
      <c r="K34" s="24" t="str">
        <f t="shared" si="0"/>
        <v>&lt;0.01</v>
      </c>
      <c r="L34" s="23" t="s">
        <v>10</v>
      </c>
      <c r="M34" s="23" t="s">
        <v>46</v>
      </c>
      <c r="N34" s="31" t="s">
        <v>117</v>
      </c>
    </row>
    <row r="35" spans="1:14">
      <c r="A35" s="30">
        <v>40309</v>
      </c>
      <c r="B35" s="19">
        <v>0.3263888888888889</v>
      </c>
      <c r="C35" s="20">
        <v>4.5</v>
      </c>
      <c r="D35" s="21">
        <v>10.33</v>
      </c>
      <c r="E35" s="22">
        <v>1280</v>
      </c>
      <c r="F35" s="23">
        <v>0.42899999999999999</v>
      </c>
      <c r="G35" s="23" t="s">
        <v>8</v>
      </c>
      <c r="H35" s="24">
        <f t="shared" si="1"/>
        <v>0.42899999999999999</v>
      </c>
      <c r="I35" s="70" t="s">
        <v>79</v>
      </c>
      <c r="J35" s="23" t="s">
        <v>8</v>
      </c>
      <c r="K35" s="24" t="str">
        <f t="shared" si="0"/>
        <v>&lt;0.01</v>
      </c>
      <c r="L35" s="23" t="s">
        <v>18</v>
      </c>
      <c r="M35" s="23" t="s">
        <v>46</v>
      </c>
      <c r="N35" s="31"/>
    </row>
    <row r="36" spans="1:14" ht="12.75" thickBot="1">
      <c r="A36" s="34">
        <v>40309</v>
      </c>
      <c r="B36" s="35">
        <v>0.625</v>
      </c>
      <c r="C36" s="36">
        <v>4.2</v>
      </c>
      <c r="D36" s="37">
        <v>10.210000000000001</v>
      </c>
      <c r="E36" s="38">
        <v>1180</v>
      </c>
      <c r="F36" s="39">
        <v>0.36299999999999999</v>
      </c>
      <c r="G36" s="39" t="s">
        <v>8</v>
      </c>
      <c r="H36" s="40">
        <f t="shared" si="1"/>
        <v>0.36299999999999999</v>
      </c>
      <c r="I36" s="72" t="s">
        <v>79</v>
      </c>
      <c r="J36" s="39" t="s">
        <v>8</v>
      </c>
      <c r="K36" s="40" t="str">
        <f t="shared" si="0"/>
        <v>&lt;0.01</v>
      </c>
      <c r="L36" s="39" t="s">
        <v>18</v>
      </c>
      <c r="M36" s="39" t="s">
        <v>46</v>
      </c>
      <c r="N36" s="41"/>
    </row>
    <row r="37" spans="1:14" ht="12.75" thickTop="1">
      <c r="A37" s="62">
        <v>40310</v>
      </c>
      <c r="B37" s="63">
        <v>0.34097222222222223</v>
      </c>
      <c r="C37" s="64">
        <v>4.4000000000000004</v>
      </c>
      <c r="D37" s="65">
        <v>10.27</v>
      </c>
      <c r="E37" s="66">
        <v>1304</v>
      </c>
      <c r="F37" s="67">
        <v>0.40699999999999997</v>
      </c>
      <c r="G37" s="67" t="s">
        <v>8</v>
      </c>
      <c r="H37" s="68">
        <f t="shared" si="1"/>
        <v>0.40699999999999997</v>
      </c>
      <c r="I37" s="119" t="s">
        <v>79</v>
      </c>
      <c r="J37" s="67" t="s">
        <v>8</v>
      </c>
      <c r="K37" s="68" t="str">
        <f t="shared" si="0"/>
        <v>&lt;0.01</v>
      </c>
      <c r="L37" s="67" t="s">
        <v>18</v>
      </c>
      <c r="M37" s="67" t="s">
        <v>46</v>
      </c>
      <c r="N37" s="69"/>
    </row>
    <row r="38" spans="1:14">
      <c r="A38" s="30">
        <v>40311</v>
      </c>
      <c r="B38" s="19">
        <v>0.30555555555555552</v>
      </c>
      <c r="C38" s="20">
        <v>4.0999999999999996</v>
      </c>
      <c r="D38" s="21">
        <v>10.199999999999999</v>
      </c>
      <c r="E38" s="22">
        <v>1260</v>
      </c>
      <c r="F38" s="23">
        <v>0.68300000000000005</v>
      </c>
      <c r="G38" s="23" t="s">
        <v>8</v>
      </c>
      <c r="H38" s="24">
        <f t="shared" si="1"/>
        <v>0.68300000000000005</v>
      </c>
      <c r="I38" s="70" t="s">
        <v>79</v>
      </c>
      <c r="J38" s="70" t="s">
        <v>79</v>
      </c>
      <c r="K38" s="24" t="str">
        <f t="shared" si="0"/>
        <v>&lt;0.01</v>
      </c>
      <c r="L38" s="23" t="s">
        <v>18</v>
      </c>
      <c r="M38" s="23" t="s">
        <v>46</v>
      </c>
      <c r="N38" s="31"/>
    </row>
    <row r="39" spans="1:14" ht="24">
      <c r="A39" s="30">
        <v>40311</v>
      </c>
      <c r="B39" s="19">
        <v>0.58402777777777781</v>
      </c>
      <c r="C39" s="20">
        <v>4.2</v>
      </c>
      <c r="D39" s="21">
        <v>9.18</v>
      </c>
      <c r="E39" s="22">
        <v>1070</v>
      </c>
      <c r="F39" s="23">
        <v>2.415</v>
      </c>
      <c r="G39" s="23" t="s">
        <v>8</v>
      </c>
      <c r="H39" s="24">
        <f t="shared" si="1"/>
        <v>2.415</v>
      </c>
      <c r="I39" s="23">
        <v>2.3E-2</v>
      </c>
      <c r="J39" s="23" t="s">
        <v>8</v>
      </c>
      <c r="K39" s="24">
        <f t="shared" si="0"/>
        <v>2.3E-2</v>
      </c>
      <c r="L39" s="23" t="s">
        <v>18</v>
      </c>
      <c r="M39" s="23" t="s">
        <v>46</v>
      </c>
      <c r="N39" s="31" t="s">
        <v>96</v>
      </c>
    </row>
    <row r="40" spans="1:14" ht="24">
      <c r="A40" s="30">
        <v>40312</v>
      </c>
      <c r="B40" s="19">
        <v>0.25</v>
      </c>
      <c r="C40" s="20">
        <v>8.1999999999999993</v>
      </c>
      <c r="D40" s="21">
        <v>10.55</v>
      </c>
      <c r="E40" s="22">
        <v>1255</v>
      </c>
      <c r="F40" s="23">
        <v>0.28699999999999998</v>
      </c>
      <c r="G40" s="23" t="s">
        <v>8</v>
      </c>
      <c r="H40" s="24">
        <f t="shared" si="1"/>
        <v>0.28699999999999998</v>
      </c>
      <c r="I40" s="70" t="s">
        <v>79</v>
      </c>
      <c r="J40" s="23" t="s">
        <v>8</v>
      </c>
      <c r="K40" s="24" t="str">
        <f t="shared" si="0"/>
        <v>&lt;0.01</v>
      </c>
      <c r="L40" s="23" t="s">
        <v>18</v>
      </c>
      <c r="M40" s="23" t="s">
        <v>46</v>
      </c>
      <c r="N40" s="31" t="s">
        <v>104</v>
      </c>
    </row>
    <row r="41" spans="1:14">
      <c r="A41" s="30">
        <v>40312</v>
      </c>
      <c r="B41" s="19">
        <v>0.30208333333333331</v>
      </c>
      <c r="C41" s="20">
        <v>4.0999999999999996</v>
      </c>
      <c r="D41" s="21">
        <v>10.49</v>
      </c>
      <c r="E41" s="22">
        <v>1230</v>
      </c>
      <c r="F41" s="23">
        <v>0.27400000000000002</v>
      </c>
      <c r="G41" s="23" t="s">
        <v>8</v>
      </c>
      <c r="H41" s="24">
        <f t="shared" si="1"/>
        <v>0.27400000000000002</v>
      </c>
      <c r="I41" s="70" t="s">
        <v>79</v>
      </c>
      <c r="J41" s="23" t="s">
        <v>8</v>
      </c>
      <c r="K41" s="24" t="str">
        <f t="shared" si="0"/>
        <v>&lt;0.01</v>
      </c>
      <c r="L41" s="23" t="s">
        <v>18</v>
      </c>
      <c r="M41" s="23" t="s">
        <v>46</v>
      </c>
      <c r="N41" s="31" t="s">
        <v>97</v>
      </c>
    </row>
    <row r="42" spans="1:14" ht="24">
      <c r="A42" s="30">
        <v>40313</v>
      </c>
      <c r="B42" s="19">
        <v>0.25</v>
      </c>
      <c r="C42" s="20">
        <v>6.9</v>
      </c>
      <c r="D42" s="21">
        <v>10.5</v>
      </c>
      <c r="E42" s="22">
        <v>1234</v>
      </c>
      <c r="F42" s="23">
        <v>0.246</v>
      </c>
      <c r="G42" s="23" t="s">
        <v>8</v>
      </c>
      <c r="H42" s="24">
        <f t="shared" si="1"/>
        <v>0.246</v>
      </c>
      <c r="I42" s="70" t="s">
        <v>79</v>
      </c>
      <c r="J42" s="23" t="s">
        <v>8</v>
      </c>
      <c r="K42" s="24" t="str">
        <f t="shared" si="0"/>
        <v>&lt;0.01</v>
      </c>
      <c r="L42" s="23" t="s">
        <v>18</v>
      </c>
      <c r="M42" s="23" t="s">
        <v>46</v>
      </c>
      <c r="N42" s="31" t="s">
        <v>98</v>
      </c>
    </row>
    <row r="43" spans="1:14">
      <c r="A43" s="30">
        <v>40313</v>
      </c>
      <c r="B43" s="19">
        <v>0.29652777777777778</v>
      </c>
      <c r="C43" s="20">
        <v>5</v>
      </c>
      <c r="D43" s="21">
        <v>10.86</v>
      </c>
      <c r="E43" s="22">
        <v>1263</v>
      </c>
      <c r="F43" s="23">
        <v>0.28199999999999997</v>
      </c>
      <c r="G43" s="23" t="s">
        <v>8</v>
      </c>
      <c r="H43" s="24">
        <f t="shared" si="1"/>
        <v>0.28199999999999997</v>
      </c>
      <c r="I43" s="70" t="s">
        <v>79</v>
      </c>
      <c r="J43" s="23" t="s">
        <v>8</v>
      </c>
      <c r="K43" s="24" t="str">
        <f t="shared" si="0"/>
        <v>&lt;0.01</v>
      </c>
      <c r="L43" s="23" t="s">
        <v>18</v>
      </c>
      <c r="M43" s="23" t="s">
        <v>46</v>
      </c>
      <c r="N43" s="31" t="s">
        <v>97</v>
      </c>
    </row>
    <row r="44" spans="1:14" ht="24">
      <c r="A44" s="30">
        <v>40314</v>
      </c>
      <c r="B44" s="19">
        <v>0.25</v>
      </c>
      <c r="C44" s="20">
        <v>5.6</v>
      </c>
      <c r="D44" s="21">
        <v>10.61</v>
      </c>
      <c r="E44" s="22">
        <v>1255</v>
      </c>
      <c r="F44" s="23">
        <v>0.26</v>
      </c>
      <c r="G44" s="23" t="s">
        <v>8</v>
      </c>
      <c r="H44" s="24">
        <f t="shared" si="1"/>
        <v>0.26</v>
      </c>
      <c r="I44" s="70" t="s">
        <v>79</v>
      </c>
      <c r="J44" s="23" t="s">
        <v>8</v>
      </c>
      <c r="K44" s="24" t="str">
        <f t="shared" si="0"/>
        <v>&lt;0.01</v>
      </c>
      <c r="L44" s="23" t="s">
        <v>18</v>
      </c>
      <c r="M44" s="23" t="s">
        <v>46</v>
      </c>
      <c r="N44" s="31" t="s">
        <v>98</v>
      </c>
    </row>
    <row r="45" spans="1:14">
      <c r="A45" s="30">
        <v>40314</v>
      </c>
      <c r="B45" s="19">
        <v>0.32361111111111113</v>
      </c>
      <c r="C45" s="20">
        <v>4.7</v>
      </c>
      <c r="D45" s="21">
        <v>10.46</v>
      </c>
      <c r="E45" s="22">
        <v>1240</v>
      </c>
      <c r="F45" s="23">
        <v>0.33100000000000002</v>
      </c>
      <c r="G45" s="23" t="s">
        <v>8</v>
      </c>
      <c r="H45" s="24">
        <f t="shared" si="1"/>
        <v>0.33100000000000002</v>
      </c>
      <c r="I45" s="70" t="s">
        <v>79</v>
      </c>
      <c r="J45" s="23" t="s">
        <v>8</v>
      </c>
      <c r="K45" s="24" t="str">
        <f t="shared" si="0"/>
        <v>&lt;0.01</v>
      </c>
      <c r="L45" s="23" t="s">
        <v>18</v>
      </c>
      <c r="M45" s="23" t="s">
        <v>46</v>
      </c>
      <c r="N45" s="31" t="s">
        <v>97</v>
      </c>
    </row>
    <row r="46" spans="1:14" ht="24">
      <c r="A46" s="30">
        <v>40315</v>
      </c>
      <c r="B46" s="19">
        <v>0.25</v>
      </c>
      <c r="C46" s="20">
        <v>5.0999999999999996</v>
      </c>
      <c r="D46" s="21">
        <v>10.66</v>
      </c>
      <c r="E46" s="22">
        <v>1247</v>
      </c>
      <c r="F46" s="23">
        <v>0.24299999999999999</v>
      </c>
      <c r="G46" s="23" t="s">
        <v>8</v>
      </c>
      <c r="H46" s="24">
        <f t="shared" si="1"/>
        <v>0.24299999999999999</v>
      </c>
      <c r="I46" s="70" t="s">
        <v>79</v>
      </c>
      <c r="J46" s="23" t="s">
        <v>8</v>
      </c>
      <c r="K46" s="24" t="str">
        <f t="shared" si="0"/>
        <v>&lt;0.01</v>
      </c>
      <c r="L46" s="23" t="s">
        <v>18</v>
      </c>
      <c r="M46" s="23" t="s">
        <v>46</v>
      </c>
      <c r="N46" s="31" t="s">
        <v>98</v>
      </c>
    </row>
    <row r="47" spans="1:14">
      <c r="A47" s="30">
        <v>40315</v>
      </c>
      <c r="B47" s="19">
        <v>0.34097222222222223</v>
      </c>
      <c r="C47" s="20">
        <v>4.8</v>
      </c>
      <c r="D47" s="21">
        <v>10.63</v>
      </c>
      <c r="E47" s="22">
        <v>1435</v>
      </c>
      <c r="F47" s="23">
        <v>0.248</v>
      </c>
      <c r="G47" s="23" t="s">
        <v>8</v>
      </c>
      <c r="H47" s="24">
        <f t="shared" si="1"/>
        <v>0.248</v>
      </c>
      <c r="I47" s="70" t="s">
        <v>79</v>
      </c>
      <c r="J47" s="23" t="s">
        <v>8</v>
      </c>
      <c r="K47" s="24" t="str">
        <f t="shared" si="0"/>
        <v>&lt;0.01</v>
      </c>
      <c r="L47" s="23" t="s">
        <v>18</v>
      </c>
      <c r="M47" s="23" t="s">
        <v>46</v>
      </c>
      <c r="N47" s="31" t="s">
        <v>97</v>
      </c>
    </row>
    <row r="48" spans="1:14" ht="24">
      <c r="A48" s="30">
        <v>40316</v>
      </c>
      <c r="B48" s="19">
        <v>0.25</v>
      </c>
      <c r="C48" s="20">
        <v>5.6</v>
      </c>
      <c r="D48" s="21">
        <v>10.68</v>
      </c>
      <c r="E48" s="22">
        <v>1226</v>
      </c>
      <c r="F48" s="23">
        <v>0.20899999999999999</v>
      </c>
      <c r="G48" s="23" t="s">
        <v>8</v>
      </c>
      <c r="H48" s="24">
        <f t="shared" si="1"/>
        <v>0.20899999999999999</v>
      </c>
      <c r="I48" s="70" t="s">
        <v>79</v>
      </c>
      <c r="J48" s="23" t="s">
        <v>8</v>
      </c>
      <c r="K48" s="24" t="str">
        <f t="shared" si="0"/>
        <v>&lt;0.01</v>
      </c>
      <c r="L48" s="23" t="s">
        <v>18</v>
      </c>
      <c r="M48" s="23" t="s">
        <v>46</v>
      </c>
      <c r="N48" s="31" t="s">
        <v>98</v>
      </c>
    </row>
    <row r="49" spans="1:14">
      <c r="A49" s="30">
        <v>40316</v>
      </c>
      <c r="B49" s="19">
        <v>0.33611111111111108</v>
      </c>
      <c r="C49" s="20">
        <v>6.3</v>
      </c>
      <c r="D49" s="21">
        <v>10.58</v>
      </c>
      <c r="E49" s="22">
        <v>1318</v>
      </c>
      <c r="F49" s="23">
        <v>0.246</v>
      </c>
      <c r="G49" s="23" t="s">
        <v>8</v>
      </c>
      <c r="H49" s="24">
        <f t="shared" si="1"/>
        <v>0.246</v>
      </c>
      <c r="I49" s="70" t="s">
        <v>79</v>
      </c>
      <c r="J49" s="23" t="s">
        <v>8</v>
      </c>
      <c r="K49" s="24" t="str">
        <f t="shared" si="0"/>
        <v>&lt;0.01</v>
      </c>
      <c r="L49" s="23" t="s">
        <v>18</v>
      </c>
      <c r="M49" s="23" t="s">
        <v>46</v>
      </c>
      <c r="N49" s="31" t="s">
        <v>97</v>
      </c>
    </row>
    <row r="50" spans="1:14" ht="24">
      <c r="A50" s="30">
        <v>40317</v>
      </c>
      <c r="B50" s="19">
        <v>0.25</v>
      </c>
      <c r="C50" s="20">
        <v>6.1</v>
      </c>
      <c r="D50" s="21">
        <v>10.82</v>
      </c>
      <c r="E50" s="22">
        <v>1288</v>
      </c>
      <c r="F50" s="23">
        <v>0.20300000000000001</v>
      </c>
      <c r="G50" s="23" t="s">
        <v>8</v>
      </c>
      <c r="H50" s="24">
        <f t="shared" si="1"/>
        <v>0.20300000000000001</v>
      </c>
      <c r="I50" s="70" t="s">
        <v>79</v>
      </c>
      <c r="J50" s="23" t="s">
        <v>8</v>
      </c>
      <c r="K50" s="24" t="str">
        <f t="shared" si="0"/>
        <v>&lt;0.01</v>
      </c>
      <c r="L50" s="23" t="s">
        <v>18</v>
      </c>
      <c r="M50" s="23" t="s">
        <v>46</v>
      </c>
      <c r="N50" s="31" t="s">
        <v>98</v>
      </c>
    </row>
    <row r="51" spans="1:14">
      <c r="A51" s="30">
        <v>40317</v>
      </c>
      <c r="B51" s="19">
        <v>0.33888888888888885</v>
      </c>
      <c r="C51" s="20">
        <v>5.0999999999999996</v>
      </c>
      <c r="D51" s="21">
        <v>10.75</v>
      </c>
      <c r="E51" s="22">
        <v>1402</v>
      </c>
      <c r="F51" s="23">
        <v>0.20599999999999999</v>
      </c>
      <c r="G51" s="23" t="s">
        <v>8</v>
      </c>
      <c r="H51" s="24">
        <f t="shared" si="1"/>
        <v>0.20599999999999999</v>
      </c>
      <c r="I51" s="70" t="s">
        <v>79</v>
      </c>
      <c r="J51" s="23" t="s">
        <v>8</v>
      </c>
      <c r="K51" s="24" t="str">
        <f t="shared" si="0"/>
        <v>&lt;0.01</v>
      </c>
      <c r="L51" s="23" t="s">
        <v>18</v>
      </c>
      <c r="M51" s="23" t="s">
        <v>46</v>
      </c>
      <c r="N51" s="31" t="s">
        <v>97</v>
      </c>
    </row>
    <row r="52" spans="1:14">
      <c r="A52" s="30">
        <v>40318</v>
      </c>
      <c r="B52" s="19">
        <v>0.3354166666666667</v>
      </c>
      <c r="C52" s="20">
        <v>5.0999999999999996</v>
      </c>
      <c r="D52" s="21">
        <v>10.99</v>
      </c>
      <c r="E52" s="22">
        <v>1585</v>
      </c>
      <c r="F52" s="23">
        <v>0.28599999999999998</v>
      </c>
      <c r="G52" s="23" t="s">
        <v>8</v>
      </c>
      <c r="H52" s="24">
        <f t="shared" si="1"/>
        <v>0.28599999999999998</v>
      </c>
      <c r="I52" s="70" t="s">
        <v>79</v>
      </c>
      <c r="J52" s="23" t="s">
        <v>8</v>
      </c>
      <c r="K52" s="24" t="str">
        <f t="shared" si="0"/>
        <v>&lt;0.01</v>
      </c>
      <c r="L52" s="23" t="s">
        <v>18</v>
      </c>
      <c r="M52" s="23" t="s">
        <v>46</v>
      </c>
      <c r="N52" s="31" t="s">
        <v>97</v>
      </c>
    </row>
    <row r="53" spans="1:14">
      <c r="A53" s="30">
        <v>40319</v>
      </c>
      <c r="B53" s="19">
        <v>0.37152777777777773</v>
      </c>
      <c r="C53" s="20">
        <v>5.6</v>
      </c>
      <c r="D53" s="21">
        <v>10.97</v>
      </c>
      <c r="E53" s="22">
        <v>1500</v>
      </c>
      <c r="F53" s="23">
        <v>0.28899999999999998</v>
      </c>
      <c r="G53" s="23" t="s">
        <v>8</v>
      </c>
      <c r="H53" s="24">
        <f t="shared" si="1"/>
        <v>0.28899999999999998</v>
      </c>
      <c r="I53" s="70" t="s">
        <v>79</v>
      </c>
      <c r="J53" s="23" t="s">
        <v>8</v>
      </c>
      <c r="K53" s="24" t="str">
        <f t="shared" si="0"/>
        <v>&lt;0.01</v>
      </c>
      <c r="L53" s="23" t="s">
        <v>18</v>
      </c>
      <c r="M53" s="23" t="s">
        <v>46</v>
      </c>
      <c r="N53" s="31" t="s">
        <v>97</v>
      </c>
    </row>
    <row r="54" spans="1:14">
      <c r="A54" s="30">
        <v>40320</v>
      </c>
      <c r="B54" s="19">
        <v>0.32013888888888892</v>
      </c>
      <c r="C54" s="20">
        <v>5.7</v>
      </c>
      <c r="D54" s="21">
        <v>10.97</v>
      </c>
      <c r="E54" s="22">
        <v>1539</v>
      </c>
      <c r="F54" s="23">
        <v>0.16800000000000001</v>
      </c>
      <c r="G54" s="23" t="s">
        <v>8</v>
      </c>
      <c r="H54" s="24">
        <f t="shared" si="1"/>
        <v>0.16800000000000001</v>
      </c>
      <c r="I54" s="70" t="s">
        <v>79</v>
      </c>
      <c r="J54" s="23" t="s">
        <v>8</v>
      </c>
      <c r="K54" s="24" t="str">
        <f t="shared" si="0"/>
        <v>&lt;0.01</v>
      </c>
      <c r="L54" s="23" t="s">
        <v>18</v>
      </c>
      <c r="M54" s="23" t="s">
        <v>46</v>
      </c>
      <c r="N54" s="31" t="s">
        <v>97</v>
      </c>
    </row>
    <row r="55" spans="1:14">
      <c r="A55" s="30">
        <v>40321</v>
      </c>
      <c r="B55" s="19">
        <v>0.32847222222222222</v>
      </c>
      <c r="C55" s="20">
        <v>6.8</v>
      </c>
      <c r="D55" s="21">
        <v>10.82</v>
      </c>
      <c r="E55" s="22">
        <v>1483</v>
      </c>
      <c r="F55" s="23">
        <v>0.52900000000000003</v>
      </c>
      <c r="G55" s="23" t="s">
        <v>8</v>
      </c>
      <c r="H55" s="24">
        <f t="shared" si="1"/>
        <v>0.52900000000000003</v>
      </c>
      <c r="I55" s="70" t="s">
        <v>79</v>
      </c>
      <c r="J55" s="23" t="s">
        <v>8</v>
      </c>
      <c r="K55" s="24" t="str">
        <f t="shared" si="0"/>
        <v>&lt;0.01</v>
      </c>
      <c r="L55" s="23" t="s">
        <v>18</v>
      </c>
      <c r="M55" s="23" t="s">
        <v>46</v>
      </c>
      <c r="N55" s="31" t="s">
        <v>97</v>
      </c>
    </row>
    <row r="56" spans="1:14">
      <c r="A56" s="30">
        <v>40322</v>
      </c>
      <c r="B56" s="19">
        <v>0.2986111111111111</v>
      </c>
      <c r="C56" s="20">
        <v>6.1</v>
      </c>
      <c r="D56" s="21">
        <v>10.5</v>
      </c>
      <c r="E56" s="22">
        <v>1486</v>
      </c>
      <c r="F56" s="23">
        <v>0.39600000000000002</v>
      </c>
      <c r="G56" s="23" t="s">
        <v>8</v>
      </c>
      <c r="H56" s="24">
        <f t="shared" si="1"/>
        <v>0.39600000000000002</v>
      </c>
      <c r="I56" s="70" t="s">
        <v>79</v>
      </c>
      <c r="J56" s="23" t="s">
        <v>8</v>
      </c>
      <c r="K56" s="24" t="str">
        <f t="shared" si="0"/>
        <v>&lt;0.01</v>
      </c>
      <c r="L56" s="23" t="s">
        <v>18</v>
      </c>
      <c r="M56" s="23" t="s">
        <v>46</v>
      </c>
      <c r="N56" s="31"/>
    </row>
    <row r="57" spans="1:14">
      <c r="A57" s="30">
        <v>40323</v>
      </c>
      <c r="B57" s="19">
        <v>0.33611111111111108</v>
      </c>
      <c r="C57" s="20">
        <v>6.5</v>
      </c>
      <c r="D57" s="21">
        <v>10.53</v>
      </c>
      <c r="E57" s="22">
        <v>1500</v>
      </c>
      <c r="F57" s="23">
        <v>0.36199999999999999</v>
      </c>
      <c r="G57" s="23" t="s">
        <v>8</v>
      </c>
      <c r="H57" s="24">
        <f t="shared" si="1"/>
        <v>0.36199999999999999</v>
      </c>
      <c r="I57" s="70" t="s">
        <v>79</v>
      </c>
      <c r="J57" s="23" t="s">
        <v>8</v>
      </c>
      <c r="K57" s="24" t="str">
        <f t="shared" si="0"/>
        <v>&lt;0.01</v>
      </c>
      <c r="L57" s="23" t="s">
        <v>18</v>
      </c>
      <c r="M57" s="23" t="s">
        <v>46</v>
      </c>
      <c r="N57" s="31"/>
    </row>
    <row r="58" spans="1:14">
      <c r="A58" s="30">
        <v>40324</v>
      </c>
      <c r="B58" s="19">
        <v>0.33333333333333331</v>
      </c>
      <c r="C58" s="20">
        <v>7</v>
      </c>
      <c r="D58" s="21">
        <v>10.48</v>
      </c>
      <c r="E58" s="22">
        <v>1272</v>
      </c>
      <c r="F58" s="23">
        <v>0.34899999999999998</v>
      </c>
      <c r="G58" s="23" t="s">
        <v>8</v>
      </c>
      <c r="H58" s="24">
        <f t="shared" si="1"/>
        <v>0.34899999999999998</v>
      </c>
      <c r="I58" s="70" t="s">
        <v>79</v>
      </c>
      <c r="J58" s="23" t="s">
        <v>8</v>
      </c>
      <c r="K58" s="24" t="str">
        <f t="shared" si="0"/>
        <v>&lt;0.01</v>
      </c>
      <c r="L58" s="23" t="s">
        <v>18</v>
      </c>
      <c r="M58" s="23" t="s">
        <v>46</v>
      </c>
      <c r="N58" s="31"/>
    </row>
    <row r="59" spans="1:14">
      <c r="A59" s="30">
        <v>40325</v>
      </c>
      <c r="B59" s="19">
        <v>0.36458333333333331</v>
      </c>
      <c r="C59" s="20">
        <v>8.1999999999999993</v>
      </c>
      <c r="D59" s="21">
        <v>10.34</v>
      </c>
      <c r="E59" s="22">
        <v>1506</v>
      </c>
      <c r="F59" s="23">
        <v>0.26100000000000001</v>
      </c>
      <c r="G59" s="23" t="s">
        <v>8</v>
      </c>
      <c r="H59" s="24">
        <f t="shared" si="1"/>
        <v>0.26100000000000001</v>
      </c>
      <c r="I59" s="70" t="s">
        <v>79</v>
      </c>
      <c r="J59" s="23" t="s">
        <v>8</v>
      </c>
      <c r="K59" s="24" t="str">
        <f t="shared" si="0"/>
        <v>&lt;0.01</v>
      </c>
      <c r="L59" s="23" t="s">
        <v>18</v>
      </c>
      <c r="M59" s="23" t="s">
        <v>46</v>
      </c>
      <c r="N59" s="31"/>
    </row>
    <row r="60" spans="1:14">
      <c r="A60" s="30">
        <v>40326</v>
      </c>
      <c r="B60" s="19">
        <v>0.31111111111111112</v>
      </c>
      <c r="C60" s="20">
        <v>7.9</v>
      </c>
      <c r="D60" s="21">
        <v>10.53</v>
      </c>
      <c r="E60" s="22">
        <v>1482</v>
      </c>
      <c r="F60" s="23">
        <v>0.223</v>
      </c>
      <c r="G60" s="23" t="s">
        <v>8</v>
      </c>
      <c r="H60" s="24">
        <f t="shared" si="1"/>
        <v>0.223</v>
      </c>
      <c r="I60" s="23">
        <v>1.2E-2</v>
      </c>
      <c r="J60" s="23" t="s">
        <v>8</v>
      </c>
      <c r="K60" s="24">
        <f t="shared" si="0"/>
        <v>1.2E-2</v>
      </c>
      <c r="L60" s="23" t="s">
        <v>18</v>
      </c>
      <c r="M60" s="23" t="s">
        <v>46</v>
      </c>
      <c r="N60" s="31" t="s">
        <v>105</v>
      </c>
    </row>
    <row r="61" spans="1:14">
      <c r="A61" s="30">
        <v>40326</v>
      </c>
      <c r="B61" s="19">
        <v>0.31527777777777777</v>
      </c>
      <c r="C61" s="20">
        <v>7.7</v>
      </c>
      <c r="D61" s="21">
        <v>10.85</v>
      </c>
      <c r="E61" s="22">
        <v>1465</v>
      </c>
      <c r="F61" s="23">
        <v>0.33500000000000002</v>
      </c>
      <c r="G61" s="23" t="s">
        <v>8</v>
      </c>
      <c r="H61" s="24">
        <f t="shared" si="1"/>
        <v>0.33500000000000002</v>
      </c>
      <c r="I61" s="23">
        <v>1.0999999999999999E-2</v>
      </c>
      <c r="J61" s="23" t="s">
        <v>8</v>
      </c>
      <c r="K61" s="24">
        <f t="shared" si="0"/>
        <v>1.0999999999999999E-2</v>
      </c>
      <c r="L61" s="23" t="s">
        <v>18</v>
      </c>
      <c r="M61" s="23" t="s">
        <v>46</v>
      </c>
      <c r="N61" s="31" t="s">
        <v>106</v>
      </c>
    </row>
    <row r="62" spans="1:14">
      <c r="A62" s="30">
        <v>40327</v>
      </c>
      <c r="B62" s="19">
        <v>0.3125</v>
      </c>
      <c r="C62" s="20">
        <v>8.8000000000000007</v>
      </c>
      <c r="D62" s="21">
        <v>10.23</v>
      </c>
      <c r="E62" s="22">
        <v>1486</v>
      </c>
      <c r="F62" s="23">
        <v>0.41599999999999998</v>
      </c>
      <c r="G62" s="23" t="s">
        <v>8</v>
      </c>
      <c r="H62" s="24">
        <f t="shared" si="1"/>
        <v>0.41599999999999998</v>
      </c>
      <c r="I62" s="70" t="s">
        <v>79</v>
      </c>
      <c r="J62" s="23" t="s">
        <v>8</v>
      </c>
      <c r="K62" s="24" t="str">
        <f t="shared" si="0"/>
        <v>&lt;0.01</v>
      </c>
      <c r="L62" s="23" t="s">
        <v>18</v>
      </c>
      <c r="M62" s="23" t="s">
        <v>46</v>
      </c>
      <c r="N62" s="31" t="s">
        <v>105</v>
      </c>
    </row>
    <row r="63" spans="1:14">
      <c r="A63" s="30">
        <v>40327</v>
      </c>
      <c r="B63" s="19">
        <v>0.3125</v>
      </c>
      <c r="C63" s="20">
        <v>8.8000000000000007</v>
      </c>
      <c r="D63" s="21">
        <v>10.23</v>
      </c>
      <c r="E63" s="22">
        <v>1486</v>
      </c>
      <c r="F63" s="23">
        <v>0.38800000000000001</v>
      </c>
      <c r="G63" s="23" t="s">
        <v>8</v>
      </c>
      <c r="H63" s="24">
        <f t="shared" si="1"/>
        <v>0.38800000000000001</v>
      </c>
      <c r="I63" s="70" t="s">
        <v>79</v>
      </c>
      <c r="J63" s="23" t="s">
        <v>8</v>
      </c>
      <c r="K63" s="24" t="str">
        <f t="shared" si="0"/>
        <v>&lt;0.01</v>
      </c>
      <c r="L63" s="23" t="s">
        <v>18</v>
      </c>
      <c r="M63" s="23" t="s">
        <v>46</v>
      </c>
      <c r="N63" s="31" t="s">
        <v>106</v>
      </c>
    </row>
    <row r="64" spans="1:14">
      <c r="A64" s="30">
        <v>40328</v>
      </c>
      <c r="B64" s="19">
        <v>0.31944444444444448</v>
      </c>
      <c r="C64" s="20">
        <v>9.9</v>
      </c>
      <c r="D64" s="21">
        <v>10.06</v>
      </c>
      <c r="E64" s="22">
        <v>1485</v>
      </c>
      <c r="F64" s="23">
        <v>0.27400000000000002</v>
      </c>
      <c r="G64" s="23" t="s">
        <v>8</v>
      </c>
      <c r="H64" s="24">
        <f t="shared" si="1"/>
        <v>0.27400000000000002</v>
      </c>
      <c r="I64" s="70" t="s">
        <v>79</v>
      </c>
      <c r="J64" s="23" t="s">
        <v>8</v>
      </c>
      <c r="K64" s="24" t="str">
        <f t="shared" si="0"/>
        <v>&lt;0.01</v>
      </c>
      <c r="L64" s="23" t="s">
        <v>18</v>
      </c>
      <c r="M64" s="23" t="s">
        <v>46</v>
      </c>
      <c r="N64" s="31" t="s">
        <v>105</v>
      </c>
    </row>
    <row r="65" spans="1:14">
      <c r="A65" s="30">
        <v>40328</v>
      </c>
      <c r="B65" s="19">
        <v>0.31944444444444448</v>
      </c>
      <c r="C65" s="20">
        <v>9.9</v>
      </c>
      <c r="D65" s="21">
        <v>10.06</v>
      </c>
      <c r="E65" s="22">
        <v>1485</v>
      </c>
      <c r="F65" s="23">
        <v>0.41199999999999998</v>
      </c>
      <c r="G65" s="23" t="s">
        <v>8</v>
      </c>
      <c r="H65" s="24">
        <f t="shared" si="1"/>
        <v>0.41199999999999998</v>
      </c>
      <c r="I65" s="70" t="s">
        <v>79</v>
      </c>
      <c r="J65" s="23" t="s">
        <v>8</v>
      </c>
      <c r="K65" s="24" t="str">
        <f t="shared" si="0"/>
        <v>&lt;0.01</v>
      </c>
      <c r="L65" s="23" t="s">
        <v>18</v>
      </c>
      <c r="M65" s="23" t="s">
        <v>46</v>
      </c>
      <c r="N65" s="31" t="s">
        <v>106</v>
      </c>
    </row>
    <row r="66" spans="1:14">
      <c r="A66" s="30">
        <v>40329</v>
      </c>
      <c r="B66" s="19">
        <v>0.32847222222222222</v>
      </c>
      <c r="C66" s="20">
        <v>10.8</v>
      </c>
      <c r="D66" s="21">
        <v>10.1</v>
      </c>
      <c r="E66" s="22">
        <v>1483</v>
      </c>
      <c r="F66" s="23">
        <v>0.23499999999999999</v>
      </c>
      <c r="G66" s="23" t="s">
        <v>8</v>
      </c>
      <c r="H66" s="24">
        <f t="shared" si="1"/>
        <v>0.23499999999999999</v>
      </c>
      <c r="I66" s="70" t="s">
        <v>79</v>
      </c>
      <c r="J66" s="23" t="s">
        <v>8</v>
      </c>
      <c r="K66" s="24" t="str">
        <f t="shared" si="0"/>
        <v>&lt;0.01</v>
      </c>
      <c r="L66" s="23" t="s">
        <v>18</v>
      </c>
      <c r="M66" s="23" t="s">
        <v>46</v>
      </c>
      <c r="N66" s="31" t="s">
        <v>105</v>
      </c>
    </row>
    <row r="67" spans="1:14" ht="12.75" thickBot="1">
      <c r="A67" s="34">
        <v>40329</v>
      </c>
      <c r="B67" s="35">
        <v>0.3298611111111111</v>
      </c>
      <c r="C67" s="36">
        <v>9.4</v>
      </c>
      <c r="D67" s="37">
        <v>10.15</v>
      </c>
      <c r="E67" s="38">
        <v>1455</v>
      </c>
      <c r="F67" s="39">
        <v>0.23799999999999999</v>
      </c>
      <c r="G67" s="39" t="s">
        <v>8</v>
      </c>
      <c r="H67" s="40">
        <f t="shared" si="1"/>
        <v>0.23799999999999999</v>
      </c>
      <c r="I67" s="72" t="s">
        <v>79</v>
      </c>
      <c r="J67" s="39" t="s">
        <v>8</v>
      </c>
      <c r="K67" s="40" t="str">
        <f t="shared" si="0"/>
        <v>&lt;0.01</v>
      </c>
      <c r="L67" s="39" t="s">
        <v>18</v>
      </c>
      <c r="M67" s="39" t="s">
        <v>46</v>
      </c>
      <c r="N67" s="41" t="s">
        <v>106</v>
      </c>
    </row>
    <row r="68" spans="1:14" ht="12.75" thickTop="1">
      <c r="A68" s="62">
        <v>40330</v>
      </c>
      <c r="B68" s="63">
        <v>0.33611111111111108</v>
      </c>
      <c r="C68" s="64">
        <v>10.8</v>
      </c>
      <c r="D68" s="65">
        <v>10.48</v>
      </c>
      <c r="E68" s="66">
        <v>1614</v>
      </c>
      <c r="F68" s="67">
        <v>0.216</v>
      </c>
      <c r="G68" s="67" t="s">
        <v>8</v>
      </c>
      <c r="H68" s="68">
        <f t="shared" si="1"/>
        <v>0.216</v>
      </c>
      <c r="I68" s="119" t="s">
        <v>79</v>
      </c>
      <c r="J68" s="67" t="s">
        <v>8</v>
      </c>
      <c r="K68" s="68" t="str">
        <f t="shared" ref="K68:K131" si="2">IF(J68="-",I68,IF(ISBLANK(I68)=TRUE,"",IF(AND((MID(I68,1,1))="&lt;",(MID(J68,1,1))="&lt;")=TRUE,I68,IF((MID(I68,1,1))="&lt;",AVERAGE(J68,(0.5*(VALUE(MID(I68,2,5))))),IF((MID(J68,1,1))="&lt;",AVERAGE(I68,(0.5*(VALUE(MID(J68,2,5))))),AVERAGE(I68:J68))))))</f>
        <v>&lt;0.01</v>
      </c>
      <c r="L68" s="67" t="s">
        <v>18</v>
      </c>
      <c r="M68" s="67" t="s">
        <v>46</v>
      </c>
      <c r="N68" s="69" t="s">
        <v>105</v>
      </c>
    </row>
    <row r="69" spans="1:14">
      <c r="A69" s="30">
        <v>40330</v>
      </c>
      <c r="B69" s="19">
        <v>0.33888888888888885</v>
      </c>
      <c r="C69" s="20">
        <v>10</v>
      </c>
      <c r="D69" s="21">
        <v>10.49</v>
      </c>
      <c r="E69" s="22">
        <v>1585</v>
      </c>
      <c r="F69" s="23">
        <v>0.27700000000000002</v>
      </c>
      <c r="G69" s="23" t="s">
        <v>8</v>
      </c>
      <c r="H69" s="24">
        <f t="shared" ref="H69:H132" si="3">AVERAGE(F69:G69)</f>
        <v>0.27700000000000002</v>
      </c>
      <c r="I69" s="70" t="s">
        <v>79</v>
      </c>
      <c r="J69" s="23" t="s">
        <v>8</v>
      </c>
      <c r="K69" s="24" t="str">
        <f t="shared" si="2"/>
        <v>&lt;0.01</v>
      </c>
      <c r="L69" s="23" t="s">
        <v>18</v>
      </c>
      <c r="M69" s="23" t="s">
        <v>46</v>
      </c>
      <c r="N69" s="31" t="s">
        <v>106</v>
      </c>
    </row>
    <row r="70" spans="1:14">
      <c r="A70" s="30">
        <v>40331</v>
      </c>
      <c r="B70" s="19">
        <v>0.35069444444444442</v>
      </c>
      <c r="C70" s="20">
        <v>9.3000000000000007</v>
      </c>
      <c r="D70" s="21">
        <v>10.43</v>
      </c>
      <c r="E70" s="22">
        <v>1510</v>
      </c>
      <c r="F70" s="23">
        <v>0.129</v>
      </c>
      <c r="G70" s="23" t="s">
        <v>8</v>
      </c>
      <c r="H70" s="24">
        <f t="shared" si="3"/>
        <v>0.129</v>
      </c>
      <c r="I70" s="70" t="s">
        <v>79</v>
      </c>
      <c r="J70" s="23" t="s">
        <v>8</v>
      </c>
      <c r="K70" s="24" t="str">
        <f t="shared" si="2"/>
        <v>&lt;0.01</v>
      </c>
      <c r="L70" s="23" t="s">
        <v>18</v>
      </c>
      <c r="M70" s="23" t="s">
        <v>46</v>
      </c>
      <c r="N70" s="31" t="s">
        <v>105</v>
      </c>
    </row>
    <row r="71" spans="1:14">
      <c r="A71" s="30">
        <v>40331</v>
      </c>
      <c r="B71" s="19">
        <v>0.34097222222222223</v>
      </c>
      <c r="C71" s="20">
        <v>11</v>
      </c>
      <c r="D71" s="21">
        <v>10</v>
      </c>
      <c r="E71" s="22">
        <v>1543</v>
      </c>
      <c r="F71" s="23">
        <v>0.44500000000000001</v>
      </c>
      <c r="G71" s="23" t="s">
        <v>8</v>
      </c>
      <c r="H71" s="24">
        <f t="shared" si="3"/>
        <v>0.44500000000000001</v>
      </c>
      <c r="I71" s="70" t="s">
        <v>79</v>
      </c>
      <c r="J71" s="23" t="s">
        <v>8</v>
      </c>
      <c r="K71" s="24" t="str">
        <f t="shared" si="2"/>
        <v>&lt;0.01</v>
      </c>
      <c r="L71" s="23" t="s">
        <v>18</v>
      </c>
      <c r="M71" s="23" t="s">
        <v>46</v>
      </c>
      <c r="N71" s="31" t="s">
        <v>106</v>
      </c>
    </row>
    <row r="72" spans="1:14">
      <c r="A72" s="30">
        <v>40332</v>
      </c>
      <c r="B72" s="19">
        <v>0.34236111111111112</v>
      </c>
      <c r="C72" s="20">
        <v>9.6</v>
      </c>
      <c r="D72" s="21">
        <v>10.45</v>
      </c>
      <c r="E72" s="22">
        <v>1449</v>
      </c>
      <c r="F72" s="23">
        <v>0.14000000000000001</v>
      </c>
      <c r="G72" s="23" t="s">
        <v>8</v>
      </c>
      <c r="H72" s="24">
        <f t="shared" si="3"/>
        <v>0.14000000000000001</v>
      </c>
      <c r="I72" s="70" t="s">
        <v>79</v>
      </c>
      <c r="J72" s="23" t="s">
        <v>8</v>
      </c>
      <c r="K72" s="24" t="str">
        <f t="shared" si="2"/>
        <v>&lt;0.01</v>
      </c>
      <c r="L72" s="23" t="s">
        <v>18</v>
      </c>
      <c r="M72" s="23" t="s">
        <v>46</v>
      </c>
      <c r="N72" s="31" t="s">
        <v>105</v>
      </c>
    </row>
    <row r="73" spans="1:14">
      <c r="A73" s="30">
        <v>40332</v>
      </c>
      <c r="B73" s="19">
        <v>0.33958333333333335</v>
      </c>
      <c r="C73" s="20">
        <v>10.6</v>
      </c>
      <c r="D73" s="21">
        <v>10.27</v>
      </c>
      <c r="E73" s="22">
        <v>1475</v>
      </c>
      <c r="F73" s="23">
        <v>0.45300000000000001</v>
      </c>
      <c r="G73" s="23" t="s">
        <v>8</v>
      </c>
      <c r="H73" s="24">
        <f t="shared" si="3"/>
        <v>0.45300000000000001</v>
      </c>
      <c r="I73" s="70" t="s">
        <v>79</v>
      </c>
      <c r="J73" s="23" t="s">
        <v>8</v>
      </c>
      <c r="K73" s="24" t="str">
        <f t="shared" si="2"/>
        <v>&lt;0.01</v>
      </c>
      <c r="L73" s="23" t="s">
        <v>18</v>
      </c>
      <c r="M73" s="23" t="s">
        <v>46</v>
      </c>
      <c r="N73" s="31" t="s">
        <v>106</v>
      </c>
    </row>
    <row r="74" spans="1:14">
      <c r="A74" s="30">
        <v>40333</v>
      </c>
      <c r="B74" s="19">
        <v>0.31527777777777777</v>
      </c>
      <c r="C74" s="20">
        <v>9.5</v>
      </c>
      <c r="D74" s="21">
        <v>10.4</v>
      </c>
      <c r="E74" s="22">
        <v>1456</v>
      </c>
      <c r="F74" s="23">
        <v>0.34699999999999998</v>
      </c>
      <c r="G74" s="23" t="s">
        <v>8</v>
      </c>
      <c r="H74" s="24">
        <f t="shared" si="3"/>
        <v>0.34699999999999998</v>
      </c>
      <c r="I74" s="70" t="s">
        <v>79</v>
      </c>
      <c r="J74" s="23" t="s">
        <v>8</v>
      </c>
      <c r="K74" s="24" t="str">
        <f t="shared" si="2"/>
        <v>&lt;0.01</v>
      </c>
      <c r="L74" s="23" t="s">
        <v>18</v>
      </c>
      <c r="M74" s="23" t="s">
        <v>46</v>
      </c>
      <c r="N74" s="31" t="s">
        <v>105</v>
      </c>
    </row>
    <row r="75" spans="1:14">
      <c r="A75" s="30">
        <v>40333</v>
      </c>
      <c r="B75" s="19">
        <v>0.31597222222222221</v>
      </c>
      <c r="C75" s="20">
        <v>8.9</v>
      </c>
      <c r="D75" s="21">
        <v>10.46</v>
      </c>
      <c r="E75" s="22">
        <v>1455</v>
      </c>
      <c r="F75" s="23">
        <v>0.38700000000000001</v>
      </c>
      <c r="G75" s="23" t="s">
        <v>8</v>
      </c>
      <c r="H75" s="24">
        <f t="shared" si="3"/>
        <v>0.38700000000000001</v>
      </c>
      <c r="I75" s="70" t="s">
        <v>79</v>
      </c>
      <c r="J75" s="23" t="s">
        <v>8</v>
      </c>
      <c r="K75" s="24" t="str">
        <f t="shared" si="2"/>
        <v>&lt;0.01</v>
      </c>
      <c r="L75" s="23" t="s">
        <v>18</v>
      </c>
      <c r="M75" s="23" t="s">
        <v>46</v>
      </c>
      <c r="N75" s="31" t="s">
        <v>106</v>
      </c>
    </row>
    <row r="76" spans="1:14">
      <c r="A76" s="30">
        <v>40334</v>
      </c>
      <c r="B76" s="19">
        <v>0.27013888888888887</v>
      </c>
      <c r="C76" s="20">
        <v>8.6999999999999993</v>
      </c>
      <c r="D76" s="21">
        <v>10.42</v>
      </c>
      <c r="E76" s="22">
        <v>1438</v>
      </c>
      <c r="F76" s="23">
        <v>0.19600000000000001</v>
      </c>
      <c r="G76" s="23" t="s">
        <v>8</v>
      </c>
      <c r="H76" s="24">
        <f t="shared" si="3"/>
        <v>0.19600000000000001</v>
      </c>
      <c r="I76" s="70" t="s">
        <v>79</v>
      </c>
      <c r="J76" s="23" t="s">
        <v>8</v>
      </c>
      <c r="K76" s="24" t="str">
        <f t="shared" si="2"/>
        <v>&lt;0.01</v>
      </c>
      <c r="L76" s="23" t="s">
        <v>18</v>
      </c>
      <c r="M76" s="23" t="s">
        <v>46</v>
      </c>
      <c r="N76" s="31" t="s">
        <v>105</v>
      </c>
    </row>
    <row r="77" spans="1:14">
      <c r="A77" s="30">
        <v>40334</v>
      </c>
      <c r="B77" s="19">
        <v>0.27499999999999997</v>
      </c>
      <c r="C77" s="20">
        <v>8.1999999999999993</v>
      </c>
      <c r="D77" s="21">
        <v>10.44</v>
      </c>
      <c r="E77" s="22">
        <v>1420</v>
      </c>
      <c r="F77" s="23">
        <v>0.59299999999999997</v>
      </c>
      <c r="G77" s="23" t="s">
        <v>8</v>
      </c>
      <c r="H77" s="24">
        <f t="shared" si="3"/>
        <v>0.59299999999999997</v>
      </c>
      <c r="I77" s="70" t="s">
        <v>79</v>
      </c>
      <c r="J77" s="23" t="s">
        <v>8</v>
      </c>
      <c r="K77" s="24" t="str">
        <f t="shared" si="2"/>
        <v>&lt;0.01</v>
      </c>
      <c r="L77" s="23" t="s">
        <v>18</v>
      </c>
      <c r="M77" s="23" t="s">
        <v>46</v>
      </c>
      <c r="N77" s="31" t="s">
        <v>106</v>
      </c>
    </row>
    <row r="78" spans="1:14">
      <c r="A78" s="30">
        <v>40335</v>
      </c>
      <c r="B78" s="19">
        <v>0.2673611111111111</v>
      </c>
      <c r="C78" s="20">
        <v>8.5</v>
      </c>
      <c r="D78" s="21">
        <v>10.47</v>
      </c>
      <c r="E78" s="22">
        <v>1514</v>
      </c>
      <c r="F78" s="23">
        <v>0.19800000000000001</v>
      </c>
      <c r="G78" s="23" t="s">
        <v>8</v>
      </c>
      <c r="H78" s="24">
        <f t="shared" si="3"/>
        <v>0.19800000000000001</v>
      </c>
      <c r="I78" s="70" t="s">
        <v>79</v>
      </c>
      <c r="J78" s="23" t="s">
        <v>8</v>
      </c>
      <c r="K78" s="24" t="str">
        <f t="shared" si="2"/>
        <v>&lt;0.01</v>
      </c>
      <c r="L78" s="23" t="s">
        <v>18</v>
      </c>
      <c r="M78" s="23" t="s">
        <v>46</v>
      </c>
      <c r="N78" s="31" t="s">
        <v>105</v>
      </c>
    </row>
    <row r="79" spans="1:14">
      <c r="A79" s="30">
        <v>40335</v>
      </c>
      <c r="B79" s="19">
        <v>0.27499999999999997</v>
      </c>
      <c r="C79" s="20">
        <v>8.1</v>
      </c>
      <c r="D79" s="21">
        <v>10.51</v>
      </c>
      <c r="E79" s="22">
        <v>1518</v>
      </c>
      <c r="F79" s="23">
        <v>1.0529999999999999</v>
      </c>
      <c r="G79" s="23" t="s">
        <v>8</v>
      </c>
      <c r="H79" s="24">
        <f t="shared" si="3"/>
        <v>1.0529999999999999</v>
      </c>
      <c r="I79" s="70" t="s">
        <v>79</v>
      </c>
      <c r="J79" s="23" t="s">
        <v>8</v>
      </c>
      <c r="K79" s="24" t="str">
        <f t="shared" si="2"/>
        <v>&lt;0.01</v>
      </c>
      <c r="L79" s="23" t="s">
        <v>18</v>
      </c>
      <c r="M79" s="23" t="s">
        <v>46</v>
      </c>
      <c r="N79" s="31" t="s">
        <v>106</v>
      </c>
    </row>
    <row r="80" spans="1:14">
      <c r="A80" s="30">
        <v>40336</v>
      </c>
      <c r="B80" s="19">
        <v>0.3298611111111111</v>
      </c>
      <c r="C80" s="20">
        <v>8.9</v>
      </c>
      <c r="D80" s="21">
        <v>10.51</v>
      </c>
      <c r="E80" s="22">
        <v>1460</v>
      </c>
      <c r="F80" s="23">
        <v>0.46800000000000003</v>
      </c>
      <c r="G80" s="23" t="s">
        <v>8</v>
      </c>
      <c r="H80" s="24">
        <f t="shared" si="3"/>
        <v>0.46800000000000003</v>
      </c>
      <c r="I80" s="70" t="s">
        <v>79</v>
      </c>
      <c r="J80" s="23" t="s">
        <v>8</v>
      </c>
      <c r="K80" s="24" t="str">
        <f t="shared" si="2"/>
        <v>&lt;0.01</v>
      </c>
      <c r="L80" s="23" t="s">
        <v>18</v>
      </c>
      <c r="M80" s="23" t="s">
        <v>46</v>
      </c>
      <c r="N80" s="31" t="s">
        <v>105</v>
      </c>
    </row>
    <row r="81" spans="1:14">
      <c r="A81" s="30">
        <v>40336</v>
      </c>
      <c r="B81" s="19">
        <v>0.33055555555555555</v>
      </c>
      <c r="C81" s="20">
        <v>10.1</v>
      </c>
      <c r="D81" s="21">
        <v>10.52</v>
      </c>
      <c r="E81" s="22">
        <v>1322</v>
      </c>
      <c r="F81" s="23">
        <v>0.74</v>
      </c>
      <c r="G81" s="23" t="s">
        <v>8</v>
      </c>
      <c r="H81" s="24">
        <f t="shared" si="3"/>
        <v>0.74</v>
      </c>
      <c r="I81" s="70" t="s">
        <v>79</v>
      </c>
      <c r="J81" s="23" t="s">
        <v>8</v>
      </c>
      <c r="K81" s="24" t="str">
        <f t="shared" si="2"/>
        <v>&lt;0.01</v>
      </c>
      <c r="L81" s="23" t="s">
        <v>18</v>
      </c>
      <c r="M81" s="23" t="s">
        <v>46</v>
      </c>
      <c r="N81" s="31" t="s">
        <v>106</v>
      </c>
    </row>
    <row r="82" spans="1:14">
      <c r="A82" s="30">
        <v>40337</v>
      </c>
      <c r="B82" s="19">
        <v>0.34236111111111112</v>
      </c>
      <c r="C82" s="20">
        <v>8.3000000000000007</v>
      </c>
      <c r="D82" s="21">
        <v>10.66</v>
      </c>
      <c r="E82" s="22">
        <v>1413</v>
      </c>
      <c r="F82" s="23">
        <v>0.23200000000000001</v>
      </c>
      <c r="G82" s="23" t="s">
        <v>8</v>
      </c>
      <c r="H82" s="24">
        <f t="shared" si="3"/>
        <v>0.23200000000000001</v>
      </c>
      <c r="I82" s="70" t="s">
        <v>79</v>
      </c>
      <c r="J82" s="23" t="s">
        <v>8</v>
      </c>
      <c r="K82" s="24" t="str">
        <f t="shared" si="2"/>
        <v>&lt;0.01</v>
      </c>
      <c r="L82" s="23" t="s">
        <v>18</v>
      </c>
      <c r="M82" s="23" t="s">
        <v>46</v>
      </c>
      <c r="N82" s="31" t="s">
        <v>105</v>
      </c>
    </row>
    <row r="83" spans="1:14">
      <c r="A83" s="30">
        <v>40337</v>
      </c>
      <c r="B83" s="19">
        <v>0.33819444444444446</v>
      </c>
      <c r="C83" s="20">
        <v>9.8000000000000007</v>
      </c>
      <c r="D83" s="21">
        <v>10.48</v>
      </c>
      <c r="E83" s="22">
        <v>1443</v>
      </c>
      <c r="F83" s="23">
        <v>0.44600000000000001</v>
      </c>
      <c r="G83" s="23" t="s">
        <v>8</v>
      </c>
      <c r="H83" s="24">
        <f t="shared" si="3"/>
        <v>0.44600000000000001</v>
      </c>
      <c r="I83" s="70" t="s">
        <v>79</v>
      </c>
      <c r="J83" s="23" t="s">
        <v>8</v>
      </c>
      <c r="K83" s="24" t="str">
        <f t="shared" si="2"/>
        <v>&lt;0.01</v>
      </c>
      <c r="L83" s="23" t="s">
        <v>18</v>
      </c>
      <c r="M83" s="23" t="s">
        <v>46</v>
      </c>
      <c r="N83" s="31" t="s">
        <v>106</v>
      </c>
    </row>
    <row r="84" spans="1:14">
      <c r="A84" s="30">
        <v>40338</v>
      </c>
      <c r="B84" s="19">
        <v>0.34375</v>
      </c>
      <c r="C84" s="20">
        <v>8.9</v>
      </c>
      <c r="D84" s="21">
        <v>10.68</v>
      </c>
      <c r="E84" s="22">
        <v>1130</v>
      </c>
      <c r="F84" s="23">
        <v>0.316</v>
      </c>
      <c r="G84" s="23" t="s">
        <v>8</v>
      </c>
      <c r="H84" s="24">
        <f t="shared" si="3"/>
        <v>0.316</v>
      </c>
      <c r="I84" s="70" t="s">
        <v>79</v>
      </c>
      <c r="J84" s="23" t="s">
        <v>8</v>
      </c>
      <c r="K84" s="24" t="str">
        <f t="shared" si="2"/>
        <v>&lt;0.01</v>
      </c>
      <c r="L84" s="23" t="s">
        <v>18</v>
      </c>
      <c r="M84" s="23" t="s">
        <v>46</v>
      </c>
      <c r="N84" s="31" t="s">
        <v>105</v>
      </c>
    </row>
    <row r="85" spans="1:14">
      <c r="A85" s="30">
        <v>40338</v>
      </c>
      <c r="B85" s="19">
        <v>0.33958333333333335</v>
      </c>
      <c r="C85" s="20">
        <v>10.199999999999999</v>
      </c>
      <c r="D85" s="21">
        <v>10.58</v>
      </c>
      <c r="E85" s="22">
        <v>1145</v>
      </c>
      <c r="F85" s="23">
        <v>0.34899999999999998</v>
      </c>
      <c r="G85" s="23" t="s">
        <v>8</v>
      </c>
      <c r="H85" s="24">
        <f t="shared" si="3"/>
        <v>0.34899999999999998</v>
      </c>
      <c r="I85" s="70" t="s">
        <v>79</v>
      </c>
      <c r="J85" s="23" t="s">
        <v>8</v>
      </c>
      <c r="K85" s="24" t="str">
        <f t="shared" si="2"/>
        <v>&lt;0.01</v>
      </c>
      <c r="L85" s="23" t="s">
        <v>18</v>
      </c>
      <c r="M85" s="23" t="s">
        <v>46</v>
      </c>
      <c r="N85" s="31" t="s">
        <v>106</v>
      </c>
    </row>
    <row r="86" spans="1:14">
      <c r="A86" s="30">
        <v>40339</v>
      </c>
      <c r="B86" s="19">
        <v>0.3354166666666667</v>
      </c>
      <c r="C86" s="20">
        <v>8.6999999999999993</v>
      </c>
      <c r="D86" s="21">
        <v>10.58</v>
      </c>
      <c r="E86" s="22">
        <v>1343</v>
      </c>
      <c r="F86" s="23">
        <v>0.27200000000000002</v>
      </c>
      <c r="G86" s="23" t="s">
        <v>8</v>
      </c>
      <c r="H86" s="24">
        <f t="shared" si="3"/>
        <v>0.27200000000000002</v>
      </c>
      <c r="I86" s="23">
        <v>1.4999999999999999E-2</v>
      </c>
      <c r="J86" s="23" t="s">
        <v>8</v>
      </c>
      <c r="K86" s="24">
        <f t="shared" si="2"/>
        <v>1.4999999999999999E-2</v>
      </c>
      <c r="L86" s="23" t="s">
        <v>18</v>
      </c>
      <c r="M86" s="23" t="s">
        <v>46</v>
      </c>
      <c r="N86" s="31" t="s">
        <v>105</v>
      </c>
    </row>
    <row r="87" spans="1:14">
      <c r="A87" s="30">
        <v>40339</v>
      </c>
      <c r="B87" s="19">
        <v>0.33194444444444443</v>
      </c>
      <c r="C87" s="20">
        <v>9.6999999999999993</v>
      </c>
      <c r="D87" s="21">
        <v>10.5</v>
      </c>
      <c r="E87" s="22">
        <v>1361</v>
      </c>
      <c r="F87" s="23">
        <v>0.42799999999999999</v>
      </c>
      <c r="G87" s="23" t="s">
        <v>8</v>
      </c>
      <c r="H87" s="24">
        <f t="shared" si="3"/>
        <v>0.42799999999999999</v>
      </c>
      <c r="I87" s="23">
        <v>1.4E-2</v>
      </c>
      <c r="J87" s="23" t="s">
        <v>8</v>
      </c>
      <c r="K87" s="24">
        <f t="shared" si="2"/>
        <v>1.4E-2</v>
      </c>
      <c r="L87" s="23" t="s">
        <v>18</v>
      </c>
      <c r="M87" s="23" t="s">
        <v>46</v>
      </c>
      <c r="N87" s="31" t="s">
        <v>106</v>
      </c>
    </row>
    <row r="88" spans="1:14" ht="24">
      <c r="A88" s="30">
        <v>40340</v>
      </c>
      <c r="B88" s="19">
        <v>0.32291666666666669</v>
      </c>
      <c r="C88" s="20">
        <v>8.5</v>
      </c>
      <c r="D88" s="21">
        <v>10.7</v>
      </c>
      <c r="E88" s="22">
        <v>1386</v>
      </c>
      <c r="F88" s="23">
        <v>0.34599999999999997</v>
      </c>
      <c r="G88" s="23" t="s">
        <v>8</v>
      </c>
      <c r="H88" s="24">
        <f t="shared" si="3"/>
        <v>0.34599999999999997</v>
      </c>
      <c r="I88" s="70" t="s">
        <v>79</v>
      </c>
      <c r="J88" s="23" t="s">
        <v>8</v>
      </c>
      <c r="K88" s="24" t="str">
        <f t="shared" si="2"/>
        <v>&lt;0.01</v>
      </c>
      <c r="L88" s="23" t="s">
        <v>18</v>
      </c>
      <c r="M88" s="23" t="s">
        <v>46</v>
      </c>
      <c r="N88" s="31" t="s">
        <v>107</v>
      </c>
    </row>
    <row r="89" spans="1:14" ht="24">
      <c r="A89" s="30">
        <v>40341</v>
      </c>
      <c r="B89" s="19">
        <v>0.31597222222222221</v>
      </c>
      <c r="C89" s="20">
        <v>9.1999999999999993</v>
      </c>
      <c r="D89" s="21">
        <v>10.61</v>
      </c>
      <c r="E89" s="22">
        <v>1488</v>
      </c>
      <c r="F89" s="23">
        <v>0.222</v>
      </c>
      <c r="G89" s="23" t="s">
        <v>8</v>
      </c>
      <c r="H89" s="24">
        <f t="shared" si="3"/>
        <v>0.222</v>
      </c>
      <c r="I89" s="70" t="s">
        <v>79</v>
      </c>
      <c r="J89" s="23" t="s">
        <v>8</v>
      </c>
      <c r="K89" s="24" t="str">
        <f t="shared" si="2"/>
        <v>&lt;0.01</v>
      </c>
      <c r="L89" s="23" t="s">
        <v>18</v>
      </c>
      <c r="M89" s="23" t="s">
        <v>46</v>
      </c>
      <c r="N89" s="31" t="s">
        <v>107</v>
      </c>
    </row>
    <row r="90" spans="1:14">
      <c r="A90" s="30">
        <v>40342</v>
      </c>
      <c r="B90" s="19">
        <v>0.33055555555555555</v>
      </c>
      <c r="C90" s="20">
        <v>8.9</v>
      </c>
      <c r="D90" s="21">
        <v>10.68</v>
      </c>
      <c r="E90" s="22">
        <v>1479</v>
      </c>
      <c r="F90" s="23">
        <v>0.28999999999999998</v>
      </c>
      <c r="G90" s="23" t="s">
        <v>8</v>
      </c>
      <c r="H90" s="24">
        <f t="shared" si="3"/>
        <v>0.28999999999999998</v>
      </c>
      <c r="I90" s="70" t="s">
        <v>79</v>
      </c>
      <c r="J90" s="23" t="s">
        <v>8</v>
      </c>
      <c r="K90" s="24" t="str">
        <f t="shared" si="2"/>
        <v>&lt;0.01</v>
      </c>
      <c r="L90" s="23" t="s">
        <v>18</v>
      </c>
      <c r="M90" s="23" t="s">
        <v>61</v>
      </c>
      <c r="N90" s="31"/>
    </row>
    <row r="91" spans="1:14">
      <c r="A91" s="30">
        <v>40343</v>
      </c>
      <c r="B91" s="19">
        <v>0.3347222222222222</v>
      </c>
      <c r="C91" s="20">
        <v>8.9</v>
      </c>
      <c r="D91" s="21">
        <v>10.46</v>
      </c>
      <c r="E91" s="22">
        <v>1538</v>
      </c>
      <c r="F91" s="23">
        <v>0.42299999999999999</v>
      </c>
      <c r="G91" s="23" t="s">
        <v>8</v>
      </c>
      <c r="H91" s="24">
        <f t="shared" si="3"/>
        <v>0.42299999999999999</v>
      </c>
      <c r="I91" s="70" t="s">
        <v>79</v>
      </c>
      <c r="J91" s="23" t="s">
        <v>8</v>
      </c>
      <c r="K91" s="24" t="str">
        <f t="shared" si="2"/>
        <v>&lt;0.01</v>
      </c>
      <c r="L91" s="23" t="s">
        <v>18</v>
      </c>
      <c r="M91" s="23" t="s">
        <v>61</v>
      </c>
      <c r="N91" s="31"/>
    </row>
    <row r="92" spans="1:14">
      <c r="A92" s="30">
        <v>40344</v>
      </c>
      <c r="B92" s="19">
        <v>0.38819444444444445</v>
      </c>
      <c r="C92" s="20">
        <v>9.6</v>
      </c>
      <c r="D92" s="21">
        <v>10.56</v>
      </c>
      <c r="E92" s="22">
        <v>1350</v>
      </c>
      <c r="F92" s="23">
        <v>0.27200000000000002</v>
      </c>
      <c r="G92" s="23" t="s">
        <v>8</v>
      </c>
      <c r="H92" s="24">
        <f t="shared" si="3"/>
        <v>0.27200000000000002</v>
      </c>
      <c r="I92" s="70" t="s">
        <v>79</v>
      </c>
      <c r="J92" s="23" t="s">
        <v>8</v>
      </c>
      <c r="K92" s="24" t="str">
        <f t="shared" si="2"/>
        <v>&lt;0.01</v>
      </c>
      <c r="L92" s="23" t="s">
        <v>18</v>
      </c>
      <c r="M92" s="23" t="s">
        <v>46</v>
      </c>
      <c r="N92" s="31"/>
    </row>
    <row r="93" spans="1:14" ht="24">
      <c r="A93" s="30">
        <v>40345</v>
      </c>
      <c r="B93" s="19">
        <v>0.33749999999999997</v>
      </c>
      <c r="C93" s="20">
        <v>10</v>
      </c>
      <c r="D93" s="21">
        <v>10.43</v>
      </c>
      <c r="E93" s="22">
        <v>1335</v>
      </c>
      <c r="F93" s="23">
        <v>0.27300000000000002</v>
      </c>
      <c r="G93" s="23" t="s">
        <v>8</v>
      </c>
      <c r="H93" s="24">
        <f t="shared" si="3"/>
        <v>0.27300000000000002</v>
      </c>
      <c r="I93" s="23">
        <v>1.4999999999999999E-2</v>
      </c>
      <c r="J93" s="23" t="s">
        <v>8</v>
      </c>
      <c r="K93" s="24">
        <f t="shared" si="2"/>
        <v>1.4999999999999999E-2</v>
      </c>
      <c r="L93" s="23" t="s">
        <v>18</v>
      </c>
      <c r="M93" s="23" t="s">
        <v>46</v>
      </c>
      <c r="N93" s="31" t="s">
        <v>99</v>
      </c>
    </row>
    <row r="94" spans="1:14">
      <c r="A94" s="30">
        <v>40346</v>
      </c>
      <c r="B94" s="19">
        <v>0.33333333333333331</v>
      </c>
      <c r="C94" s="20">
        <v>10</v>
      </c>
      <c r="D94" s="21">
        <v>10.19</v>
      </c>
      <c r="E94" s="22">
        <v>1439</v>
      </c>
      <c r="F94" s="23">
        <v>0.161</v>
      </c>
      <c r="G94" s="23" t="s">
        <v>8</v>
      </c>
      <c r="H94" s="24">
        <f t="shared" si="3"/>
        <v>0.161</v>
      </c>
      <c r="I94" s="70" t="s">
        <v>79</v>
      </c>
      <c r="J94" s="23" t="s">
        <v>8</v>
      </c>
      <c r="K94" s="24" t="str">
        <f t="shared" si="2"/>
        <v>&lt;0.01</v>
      </c>
      <c r="L94" s="23" t="s">
        <v>18</v>
      </c>
      <c r="M94" s="23" t="s">
        <v>61</v>
      </c>
      <c r="N94" s="31"/>
    </row>
    <row r="95" spans="1:14">
      <c r="A95" s="30">
        <v>40347</v>
      </c>
      <c r="B95" s="19">
        <v>0.30069444444444443</v>
      </c>
      <c r="C95" s="20">
        <v>10.6</v>
      </c>
      <c r="D95" s="21">
        <v>10.06</v>
      </c>
      <c r="E95" s="22">
        <v>1539</v>
      </c>
      <c r="F95" s="23">
        <v>6.5000000000000002E-2</v>
      </c>
      <c r="G95" s="23" t="s">
        <v>8</v>
      </c>
      <c r="H95" s="24">
        <f t="shared" si="3"/>
        <v>6.5000000000000002E-2</v>
      </c>
      <c r="I95" s="23">
        <v>1.0999999999999999E-2</v>
      </c>
      <c r="J95" s="23" t="s">
        <v>8</v>
      </c>
      <c r="K95" s="24">
        <f t="shared" si="2"/>
        <v>1.0999999999999999E-2</v>
      </c>
      <c r="L95" s="23" t="s">
        <v>18</v>
      </c>
      <c r="M95" s="23" t="s">
        <v>61</v>
      </c>
      <c r="N95" s="31"/>
    </row>
    <row r="96" spans="1:14">
      <c r="A96" s="30">
        <v>40348</v>
      </c>
      <c r="B96" s="19">
        <v>0.36805555555555558</v>
      </c>
      <c r="C96" s="20">
        <v>10.4</v>
      </c>
      <c r="D96" s="21">
        <v>10.4</v>
      </c>
      <c r="E96" s="22">
        <v>1450</v>
      </c>
      <c r="F96" s="23">
        <v>0.63300000000000001</v>
      </c>
      <c r="G96" s="23" t="s">
        <v>8</v>
      </c>
      <c r="H96" s="24">
        <f t="shared" si="3"/>
        <v>0.63300000000000001</v>
      </c>
      <c r="I96" s="70" t="s">
        <v>79</v>
      </c>
      <c r="J96" s="23" t="s">
        <v>8</v>
      </c>
      <c r="K96" s="24" t="str">
        <f t="shared" si="2"/>
        <v>&lt;0.01</v>
      </c>
      <c r="L96" s="23" t="s">
        <v>18</v>
      </c>
      <c r="M96" s="23" t="s">
        <v>61</v>
      </c>
      <c r="N96" s="31"/>
    </row>
    <row r="97" spans="1:14">
      <c r="A97" s="30">
        <v>40349</v>
      </c>
      <c r="B97" s="19">
        <v>0.30208333333333331</v>
      </c>
      <c r="C97" s="20">
        <v>11.2</v>
      </c>
      <c r="D97" s="21">
        <v>10.27</v>
      </c>
      <c r="E97" s="22">
        <v>1480</v>
      </c>
      <c r="F97" s="23">
        <v>0.17</v>
      </c>
      <c r="G97" s="23" t="s">
        <v>8</v>
      </c>
      <c r="H97" s="24">
        <f t="shared" si="3"/>
        <v>0.17</v>
      </c>
      <c r="I97" s="23">
        <v>1.6E-2</v>
      </c>
      <c r="J97" s="23" t="s">
        <v>8</v>
      </c>
      <c r="K97" s="24">
        <f t="shared" si="2"/>
        <v>1.6E-2</v>
      </c>
      <c r="L97" s="23" t="s">
        <v>18</v>
      </c>
      <c r="M97" s="23" t="s">
        <v>61</v>
      </c>
      <c r="N97" s="31" t="s">
        <v>108</v>
      </c>
    </row>
    <row r="98" spans="1:14">
      <c r="A98" s="30">
        <v>40350</v>
      </c>
      <c r="B98" s="19">
        <v>0.32361111111111113</v>
      </c>
      <c r="C98" s="20">
        <v>11.8</v>
      </c>
      <c r="D98" s="21">
        <v>10.220000000000001</v>
      </c>
      <c r="E98" s="22">
        <v>1430</v>
      </c>
      <c r="F98" s="23">
        <v>0.27300000000000002</v>
      </c>
      <c r="G98" s="23" t="s">
        <v>8</v>
      </c>
      <c r="H98" s="24">
        <f t="shared" si="3"/>
        <v>0.27300000000000002</v>
      </c>
      <c r="I98" s="23">
        <v>1.2E-2</v>
      </c>
      <c r="J98" s="23" t="s">
        <v>8</v>
      </c>
      <c r="K98" s="24">
        <f t="shared" si="2"/>
        <v>1.2E-2</v>
      </c>
      <c r="L98" s="23" t="s">
        <v>18</v>
      </c>
      <c r="M98" s="23" t="s">
        <v>61</v>
      </c>
      <c r="N98" s="31"/>
    </row>
    <row r="99" spans="1:14">
      <c r="A99" s="30">
        <v>40351</v>
      </c>
      <c r="B99" s="19">
        <v>0.3888888888888889</v>
      </c>
      <c r="C99" s="20">
        <v>11.2</v>
      </c>
      <c r="D99" s="21">
        <v>10.14</v>
      </c>
      <c r="E99" s="22">
        <v>1440</v>
      </c>
      <c r="F99" s="23">
        <v>0.19600000000000001</v>
      </c>
      <c r="G99" s="23" t="s">
        <v>8</v>
      </c>
      <c r="H99" s="24">
        <f t="shared" si="3"/>
        <v>0.19600000000000001</v>
      </c>
      <c r="I99" s="23">
        <v>1.2999999999999999E-2</v>
      </c>
      <c r="J99" s="23" t="s">
        <v>8</v>
      </c>
      <c r="K99" s="24">
        <f t="shared" si="2"/>
        <v>1.2999999999999999E-2</v>
      </c>
      <c r="L99" s="23" t="s">
        <v>18</v>
      </c>
      <c r="M99" s="23" t="s">
        <v>61</v>
      </c>
      <c r="N99" s="31"/>
    </row>
    <row r="100" spans="1:14">
      <c r="A100" s="30">
        <v>40352</v>
      </c>
      <c r="B100" s="19">
        <v>0.33194444444444443</v>
      </c>
      <c r="C100" s="20">
        <v>11.3</v>
      </c>
      <c r="D100" s="21">
        <v>10.39</v>
      </c>
      <c r="E100" s="22">
        <v>1482</v>
      </c>
      <c r="F100" s="23">
        <v>0.14799999999999999</v>
      </c>
      <c r="G100" s="23" t="s">
        <v>8</v>
      </c>
      <c r="H100" s="24">
        <f t="shared" si="3"/>
        <v>0.14799999999999999</v>
      </c>
      <c r="I100" s="23">
        <v>0.01</v>
      </c>
      <c r="J100" s="23" t="s">
        <v>8</v>
      </c>
      <c r="K100" s="24">
        <f t="shared" si="2"/>
        <v>0.01</v>
      </c>
      <c r="L100" s="23" t="s">
        <v>18</v>
      </c>
      <c r="M100" s="23" t="s">
        <v>61</v>
      </c>
      <c r="N100" s="31"/>
    </row>
    <row r="101" spans="1:14">
      <c r="A101" s="30">
        <v>40353</v>
      </c>
      <c r="B101" s="19">
        <v>0.36944444444444446</v>
      </c>
      <c r="C101" s="20">
        <v>11</v>
      </c>
      <c r="D101" s="21">
        <v>10.32</v>
      </c>
      <c r="E101" s="22">
        <v>1485</v>
      </c>
      <c r="F101" s="23">
        <v>0.161</v>
      </c>
      <c r="G101" s="23" t="s">
        <v>8</v>
      </c>
      <c r="H101" s="24">
        <f t="shared" si="3"/>
        <v>0.161</v>
      </c>
      <c r="I101" s="70" t="s">
        <v>79</v>
      </c>
      <c r="J101" s="23" t="s">
        <v>8</v>
      </c>
      <c r="K101" s="24" t="str">
        <f t="shared" si="2"/>
        <v>&lt;0.01</v>
      </c>
      <c r="L101" s="23" t="s">
        <v>18</v>
      </c>
      <c r="M101" s="23" t="s">
        <v>46</v>
      </c>
      <c r="N101" s="31"/>
    </row>
    <row r="102" spans="1:14" ht="12.75" thickBot="1">
      <c r="A102" s="34">
        <v>40354</v>
      </c>
      <c r="B102" s="35">
        <v>0.33680555555555558</v>
      </c>
      <c r="C102" s="36">
        <v>12.1</v>
      </c>
      <c r="D102" s="37">
        <v>10.130000000000001</v>
      </c>
      <c r="E102" s="38">
        <v>1522</v>
      </c>
      <c r="F102" s="39">
        <v>7.9000000000000001E-2</v>
      </c>
      <c r="G102" s="39" t="s">
        <v>8</v>
      </c>
      <c r="H102" s="40">
        <f t="shared" si="3"/>
        <v>7.9000000000000001E-2</v>
      </c>
      <c r="I102" s="39">
        <v>0.1</v>
      </c>
      <c r="J102" s="39" t="s">
        <v>8</v>
      </c>
      <c r="K102" s="40">
        <f t="shared" si="2"/>
        <v>0.1</v>
      </c>
      <c r="L102" s="39" t="s">
        <v>18</v>
      </c>
      <c r="M102" s="39" t="s">
        <v>46</v>
      </c>
      <c r="N102" s="41"/>
    </row>
    <row r="103" spans="1:14" ht="12.75" thickTop="1">
      <c r="A103" s="62">
        <v>40355</v>
      </c>
      <c r="B103" s="63">
        <v>0.34722222222222227</v>
      </c>
      <c r="C103" s="64">
        <v>12.2</v>
      </c>
      <c r="D103" s="65">
        <v>9.9</v>
      </c>
      <c r="E103" s="66">
        <v>1130</v>
      </c>
      <c r="F103" s="67">
        <v>6.2E-2</v>
      </c>
      <c r="G103" s="67" t="s">
        <v>8</v>
      </c>
      <c r="H103" s="68">
        <f t="shared" si="3"/>
        <v>6.2E-2</v>
      </c>
      <c r="I103" s="119" t="s">
        <v>79</v>
      </c>
      <c r="J103" s="67" t="s">
        <v>8</v>
      </c>
      <c r="K103" s="68" t="str">
        <f t="shared" si="2"/>
        <v>&lt;0.01</v>
      </c>
      <c r="L103" s="67" t="s">
        <v>18</v>
      </c>
      <c r="M103" s="67" t="s">
        <v>46</v>
      </c>
      <c r="N103" s="69"/>
    </row>
    <row r="104" spans="1:14">
      <c r="A104" s="30">
        <v>40356</v>
      </c>
      <c r="B104" s="19">
        <v>0.34236111111111112</v>
      </c>
      <c r="C104" s="20">
        <v>11.8</v>
      </c>
      <c r="D104" s="21">
        <v>10.31</v>
      </c>
      <c r="E104" s="22">
        <v>1653</v>
      </c>
      <c r="F104" s="23">
        <v>0.1028</v>
      </c>
      <c r="G104" s="23" t="s">
        <v>8</v>
      </c>
      <c r="H104" s="24">
        <f t="shared" si="3"/>
        <v>0.1028</v>
      </c>
      <c r="I104" s="70" t="s">
        <v>79</v>
      </c>
      <c r="J104" s="23" t="s">
        <v>8</v>
      </c>
      <c r="K104" s="24" t="str">
        <f t="shared" si="2"/>
        <v>&lt;0.01</v>
      </c>
      <c r="L104" s="23" t="s">
        <v>18</v>
      </c>
      <c r="M104" s="23" t="s">
        <v>46</v>
      </c>
      <c r="N104" s="31"/>
    </row>
    <row r="105" spans="1:14">
      <c r="A105" s="30">
        <v>40357</v>
      </c>
      <c r="B105" s="19">
        <v>0.34027777777777773</v>
      </c>
      <c r="C105" s="20">
        <v>11.4</v>
      </c>
      <c r="D105" s="21">
        <v>10.24</v>
      </c>
      <c r="E105" s="22">
        <v>1489</v>
      </c>
      <c r="F105" s="23">
        <v>0.1426</v>
      </c>
      <c r="G105" s="23" t="s">
        <v>8</v>
      </c>
      <c r="H105" s="24">
        <f t="shared" si="3"/>
        <v>0.1426</v>
      </c>
      <c r="I105" s="70" t="s">
        <v>79</v>
      </c>
      <c r="J105" s="23" t="s">
        <v>8</v>
      </c>
      <c r="K105" s="24" t="str">
        <f t="shared" si="2"/>
        <v>&lt;0.01</v>
      </c>
      <c r="L105" s="23" t="s">
        <v>18</v>
      </c>
      <c r="M105" s="23" t="s">
        <v>46</v>
      </c>
      <c r="N105" s="31"/>
    </row>
    <row r="106" spans="1:14">
      <c r="A106" s="30">
        <v>40358</v>
      </c>
      <c r="B106" s="19">
        <v>0.34861111111111115</v>
      </c>
      <c r="C106" s="20">
        <v>12.3</v>
      </c>
      <c r="D106" s="21">
        <v>8.89</v>
      </c>
      <c r="E106" s="22">
        <v>1550</v>
      </c>
      <c r="F106" s="23">
        <v>0.16200000000000001</v>
      </c>
      <c r="G106" s="23" t="s">
        <v>8</v>
      </c>
      <c r="H106" s="24">
        <f t="shared" si="3"/>
        <v>0.16200000000000001</v>
      </c>
      <c r="I106" s="70" t="s">
        <v>79</v>
      </c>
      <c r="J106" s="23" t="s">
        <v>8</v>
      </c>
      <c r="K106" s="24" t="str">
        <f t="shared" si="2"/>
        <v>&lt;0.01</v>
      </c>
      <c r="L106" s="23" t="s">
        <v>18</v>
      </c>
      <c r="M106" s="23" t="s">
        <v>46</v>
      </c>
      <c r="N106" s="31"/>
    </row>
    <row r="107" spans="1:14">
      <c r="A107" s="30">
        <v>40359</v>
      </c>
      <c r="B107" s="19">
        <v>0.37152777777777773</v>
      </c>
      <c r="C107" s="20">
        <v>11.3</v>
      </c>
      <c r="D107" s="21">
        <v>9.9</v>
      </c>
      <c r="E107" s="22">
        <v>1484</v>
      </c>
      <c r="F107" s="23">
        <v>0.318</v>
      </c>
      <c r="G107" s="23" t="s">
        <v>8</v>
      </c>
      <c r="H107" s="24">
        <f t="shared" si="3"/>
        <v>0.318</v>
      </c>
      <c r="I107" s="23">
        <v>1.4999999999999999E-2</v>
      </c>
      <c r="J107" s="23" t="s">
        <v>8</v>
      </c>
      <c r="K107" s="24">
        <f t="shared" si="2"/>
        <v>1.4999999999999999E-2</v>
      </c>
      <c r="L107" s="23" t="s">
        <v>18</v>
      </c>
      <c r="M107" s="23" t="s">
        <v>46</v>
      </c>
      <c r="N107" s="31"/>
    </row>
    <row r="108" spans="1:14">
      <c r="A108" s="30">
        <v>40360</v>
      </c>
      <c r="B108" s="19">
        <v>0.36319444444444443</v>
      </c>
      <c r="C108" s="20">
        <v>11.5</v>
      </c>
      <c r="D108" s="21">
        <v>10.1</v>
      </c>
      <c r="E108" s="22">
        <v>1633</v>
      </c>
      <c r="F108" s="23">
        <v>0.38200000000000001</v>
      </c>
      <c r="G108" s="23" t="s">
        <v>8</v>
      </c>
      <c r="H108" s="24">
        <f t="shared" si="3"/>
        <v>0.38200000000000001</v>
      </c>
      <c r="I108" s="23">
        <v>2.5000000000000001E-2</v>
      </c>
      <c r="J108" s="23" t="s">
        <v>8</v>
      </c>
      <c r="K108" s="24">
        <f t="shared" si="2"/>
        <v>2.5000000000000001E-2</v>
      </c>
      <c r="L108" s="23" t="s">
        <v>18</v>
      </c>
      <c r="M108" s="23" t="s">
        <v>46</v>
      </c>
      <c r="N108" s="31"/>
    </row>
    <row r="109" spans="1:14">
      <c r="A109" s="30">
        <v>40360</v>
      </c>
      <c r="B109" s="19">
        <v>0.72152777777777777</v>
      </c>
      <c r="C109" s="20">
        <v>12</v>
      </c>
      <c r="D109" s="21">
        <v>10.07</v>
      </c>
      <c r="E109" s="22">
        <v>1448</v>
      </c>
      <c r="F109" s="23">
        <v>0.31900000000000001</v>
      </c>
      <c r="G109" s="23" t="s">
        <v>8</v>
      </c>
      <c r="H109" s="24">
        <f t="shared" si="3"/>
        <v>0.31900000000000001</v>
      </c>
      <c r="I109" s="23">
        <v>1.7000000000000001E-2</v>
      </c>
      <c r="J109" s="23" t="s">
        <v>8</v>
      </c>
      <c r="K109" s="24">
        <f t="shared" si="2"/>
        <v>1.7000000000000001E-2</v>
      </c>
      <c r="L109" s="23" t="s">
        <v>18</v>
      </c>
      <c r="M109" s="23" t="s">
        <v>46</v>
      </c>
      <c r="N109" s="31"/>
    </row>
    <row r="110" spans="1:14">
      <c r="A110" s="30">
        <v>40361</v>
      </c>
      <c r="B110" s="19">
        <v>0.31944444444444448</v>
      </c>
      <c r="C110" s="20">
        <v>11.8</v>
      </c>
      <c r="D110" s="21">
        <v>9.91</v>
      </c>
      <c r="E110" s="22">
        <v>1490</v>
      </c>
      <c r="F110" s="23">
        <v>0.27</v>
      </c>
      <c r="G110" s="23" t="s">
        <v>8</v>
      </c>
      <c r="H110" s="24">
        <f t="shared" si="3"/>
        <v>0.27</v>
      </c>
      <c r="I110" s="23">
        <v>0.01</v>
      </c>
      <c r="J110" s="23" t="s">
        <v>8</v>
      </c>
      <c r="K110" s="24">
        <f t="shared" si="2"/>
        <v>0.01</v>
      </c>
      <c r="L110" s="23" t="s">
        <v>18</v>
      </c>
      <c r="M110" s="23" t="s">
        <v>46</v>
      </c>
      <c r="N110" s="31"/>
    </row>
    <row r="111" spans="1:14">
      <c r="A111" s="30">
        <v>40362</v>
      </c>
      <c r="B111" s="19">
        <v>0.3298611111111111</v>
      </c>
      <c r="C111" s="20">
        <v>12</v>
      </c>
      <c r="D111" s="21">
        <v>9.99</v>
      </c>
      <c r="E111" s="22">
        <v>1630</v>
      </c>
      <c r="F111" s="23">
        <v>0.40600000000000003</v>
      </c>
      <c r="G111" s="23" t="s">
        <v>8</v>
      </c>
      <c r="H111" s="24">
        <f t="shared" si="3"/>
        <v>0.40600000000000003</v>
      </c>
      <c r="I111" s="23">
        <v>1.2999999999999999E-2</v>
      </c>
      <c r="J111" s="23" t="s">
        <v>8</v>
      </c>
      <c r="K111" s="24">
        <f t="shared" si="2"/>
        <v>1.2999999999999999E-2</v>
      </c>
      <c r="L111" s="23" t="s">
        <v>18</v>
      </c>
      <c r="M111" s="23" t="s">
        <v>46</v>
      </c>
      <c r="N111" s="31"/>
    </row>
    <row r="112" spans="1:14">
      <c r="A112" s="30">
        <v>40363</v>
      </c>
      <c r="B112" s="19">
        <v>0.37847222222222227</v>
      </c>
      <c r="C112" s="20">
        <v>11.6</v>
      </c>
      <c r="D112" s="21">
        <v>9.94</v>
      </c>
      <c r="E112" s="22">
        <v>1640</v>
      </c>
      <c r="F112" s="23">
        <v>0.41299999999999998</v>
      </c>
      <c r="G112" s="23" t="s">
        <v>8</v>
      </c>
      <c r="H112" s="24">
        <f t="shared" si="3"/>
        <v>0.41299999999999998</v>
      </c>
      <c r="I112" s="23">
        <v>0.02</v>
      </c>
      <c r="J112" s="23" t="s">
        <v>8</v>
      </c>
      <c r="K112" s="24">
        <f t="shared" si="2"/>
        <v>0.02</v>
      </c>
      <c r="L112" s="23" t="s">
        <v>18</v>
      </c>
      <c r="M112" s="23" t="s">
        <v>46</v>
      </c>
      <c r="N112" s="31"/>
    </row>
    <row r="113" spans="1:14">
      <c r="A113" s="30">
        <v>40364</v>
      </c>
      <c r="B113" s="19">
        <v>0.35069444444444442</v>
      </c>
      <c r="C113" s="20">
        <v>11.3</v>
      </c>
      <c r="D113" s="21">
        <v>9.75</v>
      </c>
      <c r="E113" s="22">
        <v>1650</v>
      </c>
      <c r="F113" s="23">
        <v>0.504</v>
      </c>
      <c r="G113" s="23" t="s">
        <v>8</v>
      </c>
      <c r="H113" s="24">
        <f t="shared" si="3"/>
        <v>0.504</v>
      </c>
      <c r="I113" s="23">
        <v>1.4999999999999999E-2</v>
      </c>
      <c r="J113" s="23" t="s">
        <v>8</v>
      </c>
      <c r="K113" s="24">
        <f t="shared" si="2"/>
        <v>1.4999999999999999E-2</v>
      </c>
      <c r="L113" s="23" t="s">
        <v>18</v>
      </c>
      <c r="M113" s="23" t="s">
        <v>46</v>
      </c>
      <c r="N113" s="31"/>
    </row>
    <row r="114" spans="1:14">
      <c r="A114" s="30">
        <v>40365</v>
      </c>
      <c r="B114" s="19">
        <v>0.3611111111111111</v>
      </c>
      <c r="C114" s="20">
        <v>11.2</v>
      </c>
      <c r="D114" s="21">
        <v>9.84</v>
      </c>
      <c r="E114" s="22">
        <v>1483</v>
      </c>
      <c r="F114" s="23">
        <v>0.65500000000000003</v>
      </c>
      <c r="G114" s="23" t="s">
        <v>8</v>
      </c>
      <c r="H114" s="24">
        <f t="shared" si="3"/>
        <v>0.65500000000000003</v>
      </c>
      <c r="I114" s="23">
        <v>0.03</v>
      </c>
      <c r="J114" s="23" t="s">
        <v>8</v>
      </c>
      <c r="K114" s="24">
        <f t="shared" si="2"/>
        <v>0.03</v>
      </c>
      <c r="L114" s="23" t="s">
        <v>18</v>
      </c>
      <c r="M114" s="23" t="s">
        <v>46</v>
      </c>
      <c r="N114" s="31"/>
    </row>
    <row r="115" spans="1:14">
      <c r="A115" s="30">
        <v>40366</v>
      </c>
      <c r="B115" s="19">
        <v>0.36319444444444443</v>
      </c>
      <c r="C115" s="20">
        <v>11.5</v>
      </c>
      <c r="D115" s="21">
        <v>9.33</v>
      </c>
      <c r="E115" s="22">
        <v>1423</v>
      </c>
      <c r="F115" s="23">
        <v>0.39200000000000002</v>
      </c>
      <c r="G115" s="23" t="s">
        <v>8</v>
      </c>
      <c r="H115" s="24">
        <f t="shared" si="3"/>
        <v>0.39200000000000002</v>
      </c>
      <c r="I115" s="23">
        <v>3.7999999999999999E-2</v>
      </c>
      <c r="J115" s="23" t="s">
        <v>8</v>
      </c>
      <c r="K115" s="24">
        <f t="shared" si="2"/>
        <v>3.7999999999999999E-2</v>
      </c>
      <c r="L115" s="23" t="s">
        <v>18</v>
      </c>
      <c r="M115" s="23" t="s">
        <v>46</v>
      </c>
      <c r="N115" s="31"/>
    </row>
    <row r="116" spans="1:14">
      <c r="A116" s="30">
        <v>40367</v>
      </c>
      <c r="B116" s="19">
        <v>0.36319444444444443</v>
      </c>
      <c r="C116" s="20">
        <v>12.7</v>
      </c>
      <c r="D116" s="21">
        <v>9.76</v>
      </c>
      <c r="E116" s="22">
        <v>1447</v>
      </c>
      <c r="F116" s="23">
        <v>0.27200000000000002</v>
      </c>
      <c r="G116" s="23" t="s">
        <v>8</v>
      </c>
      <c r="H116" s="24">
        <f t="shared" si="3"/>
        <v>0.27200000000000002</v>
      </c>
      <c r="I116" s="70" t="s">
        <v>79</v>
      </c>
      <c r="J116" s="23" t="s">
        <v>8</v>
      </c>
      <c r="K116" s="24" t="str">
        <f t="shared" si="2"/>
        <v>&lt;0.01</v>
      </c>
      <c r="L116" s="23" t="s">
        <v>18</v>
      </c>
      <c r="M116" s="23" t="s">
        <v>46</v>
      </c>
      <c r="N116" s="31"/>
    </row>
    <row r="117" spans="1:14">
      <c r="A117" s="30">
        <v>40368</v>
      </c>
      <c r="B117" s="19">
        <v>0.31736111111111115</v>
      </c>
      <c r="C117" s="20">
        <v>13.8</v>
      </c>
      <c r="D117" s="21">
        <v>9.89</v>
      </c>
      <c r="E117" s="22">
        <v>1438</v>
      </c>
      <c r="F117" s="23">
        <v>7.4999999999999997E-2</v>
      </c>
      <c r="G117" s="23">
        <v>6.5000000000000002E-2</v>
      </c>
      <c r="H117" s="24">
        <f t="shared" si="3"/>
        <v>7.0000000000000007E-2</v>
      </c>
      <c r="I117" s="70" t="s">
        <v>79</v>
      </c>
      <c r="J117" s="23" t="s">
        <v>8</v>
      </c>
      <c r="K117" s="24" t="str">
        <f t="shared" si="2"/>
        <v>&lt;0.01</v>
      </c>
      <c r="L117" s="23" t="s">
        <v>18</v>
      </c>
      <c r="M117" s="23" t="s">
        <v>46</v>
      </c>
      <c r="N117" s="31"/>
    </row>
    <row r="118" spans="1:14">
      <c r="A118" s="30">
        <v>40369</v>
      </c>
      <c r="B118" s="19">
        <v>0.31805555555555554</v>
      </c>
      <c r="C118" s="20">
        <v>13.1</v>
      </c>
      <c r="D118" s="21">
        <v>10.26</v>
      </c>
      <c r="E118" s="22">
        <v>1660</v>
      </c>
      <c r="F118" s="23">
        <v>0.107</v>
      </c>
      <c r="G118" s="23" t="s">
        <v>8</v>
      </c>
      <c r="H118" s="24">
        <f t="shared" si="3"/>
        <v>0.107</v>
      </c>
      <c r="I118" s="70" t="s">
        <v>79</v>
      </c>
      <c r="J118" s="23" t="s">
        <v>8</v>
      </c>
      <c r="K118" s="24" t="str">
        <f t="shared" si="2"/>
        <v>&lt;0.01</v>
      </c>
      <c r="L118" s="23" t="s">
        <v>18</v>
      </c>
      <c r="M118" s="23" t="s">
        <v>46</v>
      </c>
      <c r="N118" s="31"/>
    </row>
    <row r="119" spans="1:14">
      <c r="A119" s="30">
        <v>40370</v>
      </c>
      <c r="B119" s="19">
        <v>0.3354166666666667</v>
      </c>
      <c r="C119" s="20">
        <v>11.8</v>
      </c>
      <c r="D119" s="21">
        <v>10.38</v>
      </c>
      <c r="E119" s="22">
        <v>1371</v>
      </c>
      <c r="F119" s="23">
        <v>0.182</v>
      </c>
      <c r="G119" s="23" t="s">
        <v>8</v>
      </c>
      <c r="H119" s="24">
        <f t="shared" si="3"/>
        <v>0.182</v>
      </c>
      <c r="I119" s="70" t="s">
        <v>79</v>
      </c>
      <c r="J119" s="23" t="s">
        <v>8</v>
      </c>
      <c r="K119" s="24" t="str">
        <f t="shared" si="2"/>
        <v>&lt;0.01</v>
      </c>
      <c r="L119" s="23" t="s">
        <v>18</v>
      </c>
      <c r="M119" s="23" t="s">
        <v>46</v>
      </c>
      <c r="N119" s="31"/>
    </row>
    <row r="120" spans="1:14">
      <c r="A120" s="30">
        <v>40371</v>
      </c>
      <c r="B120" s="19">
        <v>0.34583333333333338</v>
      </c>
      <c r="C120" s="20">
        <v>12</v>
      </c>
      <c r="D120" s="21">
        <v>10.33</v>
      </c>
      <c r="E120" s="22">
        <v>1571</v>
      </c>
      <c r="F120" s="23">
        <v>4.9000000000000002E-2</v>
      </c>
      <c r="G120" s="23" t="s">
        <v>8</v>
      </c>
      <c r="H120" s="24">
        <f t="shared" si="3"/>
        <v>4.9000000000000002E-2</v>
      </c>
      <c r="I120" s="70" t="s">
        <v>79</v>
      </c>
      <c r="J120" s="23" t="s">
        <v>8</v>
      </c>
      <c r="K120" s="24" t="str">
        <f t="shared" si="2"/>
        <v>&lt;0.01</v>
      </c>
      <c r="L120" s="23" t="s">
        <v>18</v>
      </c>
      <c r="M120" s="23" t="s">
        <v>46</v>
      </c>
      <c r="N120" s="31"/>
    </row>
    <row r="121" spans="1:14">
      <c r="A121" s="30">
        <v>40372</v>
      </c>
      <c r="B121" s="19">
        <v>0.34236111111111112</v>
      </c>
      <c r="C121" s="20">
        <v>13.7</v>
      </c>
      <c r="D121" s="21">
        <v>10.050000000000001</v>
      </c>
      <c r="E121" s="22">
        <v>1330</v>
      </c>
      <c r="F121" s="23">
        <v>0.152</v>
      </c>
      <c r="G121" s="23" t="s">
        <v>8</v>
      </c>
      <c r="H121" s="24">
        <f t="shared" si="3"/>
        <v>0.152</v>
      </c>
      <c r="I121" s="70" t="s">
        <v>79</v>
      </c>
      <c r="J121" s="23" t="s">
        <v>8</v>
      </c>
      <c r="K121" s="24" t="str">
        <f t="shared" si="2"/>
        <v>&lt;0.01</v>
      </c>
      <c r="L121" s="23" t="s">
        <v>18</v>
      </c>
      <c r="M121" s="23" t="s">
        <v>46</v>
      </c>
      <c r="N121" s="31"/>
    </row>
    <row r="122" spans="1:14">
      <c r="A122" s="30">
        <v>40373</v>
      </c>
      <c r="B122" s="19">
        <v>0.34722222222222227</v>
      </c>
      <c r="C122" s="20">
        <v>13.1</v>
      </c>
      <c r="D122" s="21">
        <v>9.9499999999999993</v>
      </c>
      <c r="E122" s="22">
        <v>1395</v>
      </c>
      <c r="F122" s="23">
        <v>5.5E-2</v>
      </c>
      <c r="G122" s="23" t="s">
        <v>8</v>
      </c>
      <c r="H122" s="24">
        <f t="shared" si="3"/>
        <v>5.5E-2</v>
      </c>
      <c r="I122" s="70" t="s">
        <v>79</v>
      </c>
      <c r="J122" s="23" t="s">
        <v>8</v>
      </c>
      <c r="K122" s="24" t="str">
        <f t="shared" si="2"/>
        <v>&lt;0.01</v>
      </c>
      <c r="L122" s="23" t="s">
        <v>18</v>
      </c>
      <c r="M122" s="23" t="s">
        <v>46</v>
      </c>
      <c r="N122" s="31"/>
    </row>
    <row r="123" spans="1:14">
      <c r="A123" s="30">
        <v>40374</v>
      </c>
      <c r="B123" s="19">
        <v>0.33958333333333335</v>
      </c>
      <c r="C123" s="20">
        <v>13</v>
      </c>
      <c r="D123" s="21">
        <v>9.94</v>
      </c>
      <c r="E123" s="22">
        <v>1343</v>
      </c>
      <c r="F123" s="23">
        <v>0.114</v>
      </c>
      <c r="G123" s="23" t="s">
        <v>8</v>
      </c>
      <c r="H123" s="24">
        <f t="shared" si="3"/>
        <v>0.114</v>
      </c>
      <c r="I123" s="70" t="s">
        <v>79</v>
      </c>
      <c r="J123" s="23" t="s">
        <v>8</v>
      </c>
      <c r="K123" s="24" t="str">
        <f t="shared" si="2"/>
        <v>&lt;0.01</v>
      </c>
      <c r="L123" s="23" t="s">
        <v>18</v>
      </c>
      <c r="M123" s="23" t="s">
        <v>46</v>
      </c>
      <c r="N123" s="31"/>
    </row>
    <row r="124" spans="1:14">
      <c r="A124" s="30">
        <v>40375</v>
      </c>
      <c r="B124" s="19">
        <v>0.30277777777777776</v>
      </c>
      <c r="C124" s="20">
        <v>13.5</v>
      </c>
      <c r="D124" s="21">
        <v>10.24</v>
      </c>
      <c r="E124" s="22">
        <v>1580</v>
      </c>
      <c r="F124" s="23">
        <v>0.17399999999999999</v>
      </c>
      <c r="G124" s="23" t="s">
        <v>8</v>
      </c>
      <c r="H124" s="24">
        <f t="shared" si="3"/>
        <v>0.17399999999999999</v>
      </c>
      <c r="I124" s="70" t="s">
        <v>79</v>
      </c>
      <c r="J124" s="23" t="s">
        <v>8</v>
      </c>
      <c r="K124" s="24" t="str">
        <f t="shared" si="2"/>
        <v>&lt;0.01</v>
      </c>
      <c r="L124" s="23" t="s">
        <v>18</v>
      </c>
      <c r="M124" s="23" t="s">
        <v>46</v>
      </c>
      <c r="N124" s="31"/>
    </row>
    <row r="125" spans="1:14">
      <c r="A125" s="30">
        <v>40376</v>
      </c>
      <c r="B125" s="19">
        <v>0.29652777777777778</v>
      </c>
      <c r="C125" s="20">
        <v>13.1</v>
      </c>
      <c r="D125" s="21">
        <v>10.17</v>
      </c>
      <c r="E125" s="22">
        <v>1386</v>
      </c>
      <c r="F125" s="23">
        <v>8.5000000000000006E-2</v>
      </c>
      <c r="G125" s="23" t="s">
        <v>8</v>
      </c>
      <c r="H125" s="24">
        <f t="shared" si="3"/>
        <v>8.5000000000000006E-2</v>
      </c>
      <c r="I125" s="70" t="s">
        <v>79</v>
      </c>
      <c r="J125" s="23" t="s">
        <v>8</v>
      </c>
      <c r="K125" s="24" t="str">
        <f t="shared" si="2"/>
        <v>&lt;0.01</v>
      </c>
      <c r="L125" s="23" t="s">
        <v>18</v>
      </c>
      <c r="M125" s="23" t="s">
        <v>46</v>
      </c>
      <c r="N125" s="31"/>
    </row>
    <row r="126" spans="1:14">
      <c r="A126" s="30">
        <v>40377</v>
      </c>
      <c r="B126" s="19">
        <v>0.29444444444444445</v>
      </c>
      <c r="C126" s="20">
        <v>12.9</v>
      </c>
      <c r="D126" s="21">
        <v>10.31</v>
      </c>
      <c r="E126" s="22">
        <v>1590</v>
      </c>
      <c r="F126" s="23">
        <v>0.23499999999999999</v>
      </c>
      <c r="G126" s="23" t="s">
        <v>8</v>
      </c>
      <c r="H126" s="24">
        <f t="shared" si="3"/>
        <v>0.23499999999999999</v>
      </c>
      <c r="I126" s="70" t="s">
        <v>79</v>
      </c>
      <c r="J126" s="23" t="s">
        <v>8</v>
      </c>
      <c r="K126" s="24" t="str">
        <f t="shared" si="2"/>
        <v>&lt;0.01</v>
      </c>
      <c r="L126" s="23" t="s">
        <v>18</v>
      </c>
      <c r="M126" s="23" t="s">
        <v>46</v>
      </c>
      <c r="N126" s="31"/>
    </row>
    <row r="127" spans="1:14">
      <c r="A127" s="30">
        <v>40378</v>
      </c>
      <c r="B127" s="19">
        <v>0.33819444444444446</v>
      </c>
      <c r="C127" s="20">
        <v>13.8</v>
      </c>
      <c r="D127" s="21">
        <v>9.89</v>
      </c>
      <c r="E127" s="22">
        <v>1591</v>
      </c>
      <c r="F127" s="23">
        <v>0.24399999999999999</v>
      </c>
      <c r="G127" s="23" t="s">
        <v>8</v>
      </c>
      <c r="H127" s="24">
        <f t="shared" si="3"/>
        <v>0.24399999999999999</v>
      </c>
      <c r="I127" s="70" t="s">
        <v>79</v>
      </c>
      <c r="J127" s="23" t="s">
        <v>8</v>
      </c>
      <c r="K127" s="24" t="str">
        <f t="shared" si="2"/>
        <v>&lt;0.01</v>
      </c>
      <c r="L127" s="23" t="s">
        <v>18</v>
      </c>
      <c r="M127" s="23" t="s">
        <v>46</v>
      </c>
      <c r="N127" s="31"/>
    </row>
    <row r="128" spans="1:14">
      <c r="A128" s="30">
        <v>40379</v>
      </c>
      <c r="B128" s="19">
        <v>0.42708333333333331</v>
      </c>
      <c r="C128" s="20">
        <v>14.3</v>
      </c>
      <c r="D128" s="21">
        <v>10.14</v>
      </c>
      <c r="E128" s="22">
        <v>1424</v>
      </c>
      <c r="F128" s="23">
        <v>6.0999999999999999E-2</v>
      </c>
      <c r="G128" s="23" t="s">
        <v>8</v>
      </c>
      <c r="H128" s="24">
        <f t="shared" si="3"/>
        <v>6.0999999999999999E-2</v>
      </c>
      <c r="I128" s="70" t="s">
        <v>79</v>
      </c>
      <c r="J128" s="23" t="s">
        <v>8</v>
      </c>
      <c r="K128" s="24" t="str">
        <f t="shared" si="2"/>
        <v>&lt;0.01</v>
      </c>
      <c r="L128" s="23" t="s">
        <v>18</v>
      </c>
      <c r="M128" s="23" t="s">
        <v>46</v>
      </c>
      <c r="N128" s="31"/>
    </row>
    <row r="129" spans="1:14">
      <c r="A129" s="30">
        <v>40380</v>
      </c>
      <c r="B129" s="19">
        <v>0.33611111111111108</v>
      </c>
      <c r="C129" s="20">
        <v>13.7</v>
      </c>
      <c r="D129" s="21">
        <v>10.3</v>
      </c>
      <c r="E129" s="22">
        <v>1630</v>
      </c>
      <c r="F129" s="23">
        <v>0.21299999999999999</v>
      </c>
      <c r="G129" s="23" t="s">
        <v>8</v>
      </c>
      <c r="H129" s="24">
        <f t="shared" si="3"/>
        <v>0.21299999999999999</v>
      </c>
      <c r="I129" s="70" t="s">
        <v>79</v>
      </c>
      <c r="J129" s="23" t="s">
        <v>8</v>
      </c>
      <c r="K129" s="24" t="str">
        <f t="shared" si="2"/>
        <v>&lt;0.01</v>
      </c>
      <c r="L129" s="23" t="s">
        <v>18</v>
      </c>
      <c r="M129" s="23" t="s">
        <v>46</v>
      </c>
      <c r="N129" s="31"/>
    </row>
    <row r="130" spans="1:14">
      <c r="A130" s="30">
        <v>40381</v>
      </c>
      <c r="B130" s="19">
        <v>0.36180555555555555</v>
      </c>
      <c r="C130" s="20">
        <v>13.6</v>
      </c>
      <c r="D130" s="21">
        <v>10.210000000000001</v>
      </c>
      <c r="E130" s="22">
        <v>1298</v>
      </c>
      <c r="F130" s="23">
        <v>3.6999999999999998E-2</v>
      </c>
      <c r="G130" s="23">
        <v>3.5000000000000003E-2</v>
      </c>
      <c r="H130" s="24">
        <f t="shared" si="3"/>
        <v>3.6000000000000004E-2</v>
      </c>
      <c r="I130" s="70" t="s">
        <v>79</v>
      </c>
      <c r="J130" s="23" t="s">
        <v>8</v>
      </c>
      <c r="K130" s="24" t="str">
        <f t="shared" si="2"/>
        <v>&lt;0.01</v>
      </c>
      <c r="L130" s="23" t="s">
        <v>18</v>
      </c>
      <c r="M130" s="23" t="s">
        <v>46</v>
      </c>
      <c r="N130" s="31"/>
    </row>
    <row r="131" spans="1:14">
      <c r="A131" s="30">
        <v>40381</v>
      </c>
      <c r="B131" s="19" t="s">
        <v>8</v>
      </c>
      <c r="C131" s="20" t="s">
        <v>8</v>
      </c>
      <c r="D131" s="21">
        <v>9.98</v>
      </c>
      <c r="E131" s="22">
        <v>1371</v>
      </c>
      <c r="F131" s="23">
        <v>0.17599999999999999</v>
      </c>
      <c r="G131" s="23">
        <v>0.17499999999999999</v>
      </c>
      <c r="H131" s="24">
        <f t="shared" si="3"/>
        <v>0.17549999999999999</v>
      </c>
      <c r="I131" s="23" t="s">
        <v>8</v>
      </c>
      <c r="J131" s="23" t="s">
        <v>8</v>
      </c>
      <c r="K131" s="24" t="str">
        <f t="shared" si="2"/>
        <v>-</v>
      </c>
      <c r="L131" s="23" t="s">
        <v>18</v>
      </c>
      <c r="M131" s="23" t="s">
        <v>46</v>
      </c>
      <c r="N131" s="31"/>
    </row>
    <row r="132" spans="1:14">
      <c r="A132" s="30">
        <v>40382</v>
      </c>
      <c r="B132" s="19">
        <v>0.3263888888888889</v>
      </c>
      <c r="C132" s="20">
        <v>13.6</v>
      </c>
      <c r="D132" s="21">
        <v>10</v>
      </c>
      <c r="E132" s="22">
        <v>1455</v>
      </c>
      <c r="F132" s="23">
        <v>6.4000000000000001E-2</v>
      </c>
      <c r="G132" s="23" t="s">
        <v>8</v>
      </c>
      <c r="H132" s="24">
        <f t="shared" si="3"/>
        <v>6.4000000000000001E-2</v>
      </c>
      <c r="I132" s="23">
        <v>0.01</v>
      </c>
      <c r="J132" s="23" t="s">
        <v>8</v>
      </c>
      <c r="K132" s="24">
        <f t="shared" ref="K132:K176" si="4">IF(J132="-",I132,IF(ISBLANK(I132)=TRUE,"",IF(AND((MID(I132,1,1))="&lt;",(MID(J132,1,1))="&lt;")=TRUE,I132,IF((MID(I132,1,1))="&lt;",AVERAGE(J132,(0.5*(VALUE(MID(I132,2,5))))),IF((MID(J132,1,1))="&lt;",AVERAGE(I132,(0.5*(VALUE(MID(J132,2,5))))),AVERAGE(I132:J132))))))</f>
        <v>0.01</v>
      </c>
      <c r="L132" s="23" t="s">
        <v>18</v>
      </c>
      <c r="M132" s="23" t="s">
        <v>46</v>
      </c>
      <c r="N132" s="31"/>
    </row>
    <row r="133" spans="1:14" ht="24">
      <c r="A133" s="30">
        <v>40383</v>
      </c>
      <c r="B133" s="19">
        <v>0.32361111111111113</v>
      </c>
      <c r="C133" s="20">
        <v>13.1</v>
      </c>
      <c r="D133" s="21">
        <v>10.28</v>
      </c>
      <c r="E133" s="22">
        <v>1577</v>
      </c>
      <c r="F133" s="23">
        <v>0.307</v>
      </c>
      <c r="G133" s="23">
        <v>0.28599999999999998</v>
      </c>
      <c r="H133" s="24">
        <f t="shared" ref="H133:H175" si="5">AVERAGE(F133:G133)</f>
        <v>0.29649999999999999</v>
      </c>
      <c r="I133" s="70" t="s">
        <v>79</v>
      </c>
      <c r="J133" s="23" t="s">
        <v>8</v>
      </c>
      <c r="K133" s="24" t="str">
        <f t="shared" si="4"/>
        <v>&lt;0.01</v>
      </c>
      <c r="L133" s="23" t="s">
        <v>18</v>
      </c>
      <c r="M133" s="23" t="s">
        <v>46</v>
      </c>
      <c r="N133" s="31" t="s">
        <v>54</v>
      </c>
    </row>
    <row r="134" spans="1:14" ht="24">
      <c r="A134" s="30">
        <v>40383</v>
      </c>
      <c r="B134" s="19">
        <v>0.4694444444444445</v>
      </c>
      <c r="C134" s="20">
        <v>13.4</v>
      </c>
      <c r="D134" s="21">
        <v>10.220000000000001</v>
      </c>
      <c r="E134" s="22">
        <v>1588</v>
      </c>
      <c r="F134" s="23">
        <v>0.156</v>
      </c>
      <c r="G134" s="23">
        <v>0.16</v>
      </c>
      <c r="H134" s="24">
        <f t="shared" si="5"/>
        <v>0.158</v>
      </c>
      <c r="I134" s="23"/>
      <c r="J134" s="23"/>
      <c r="K134" s="24" t="str">
        <f t="shared" si="4"/>
        <v/>
      </c>
      <c r="L134" s="23" t="s">
        <v>18</v>
      </c>
      <c r="M134" s="23" t="s">
        <v>46</v>
      </c>
      <c r="N134" s="31" t="s">
        <v>109</v>
      </c>
    </row>
    <row r="135" spans="1:14">
      <c r="A135" s="30">
        <v>40384</v>
      </c>
      <c r="B135" s="19">
        <v>0.32430555555555557</v>
      </c>
      <c r="C135" s="20">
        <v>13.4</v>
      </c>
      <c r="D135" s="21">
        <v>10.31</v>
      </c>
      <c r="E135" s="22">
        <v>1577</v>
      </c>
      <c r="F135" s="23">
        <v>0.76300000000000001</v>
      </c>
      <c r="G135" s="23">
        <v>0.79400000000000004</v>
      </c>
      <c r="H135" s="24">
        <f t="shared" si="5"/>
        <v>0.77849999999999997</v>
      </c>
      <c r="I135" s="23"/>
      <c r="J135" s="23"/>
      <c r="K135" s="24" t="str">
        <f t="shared" si="4"/>
        <v/>
      </c>
      <c r="L135" s="23" t="s">
        <v>18</v>
      </c>
      <c r="M135" s="23" t="s">
        <v>46</v>
      </c>
      <c r="N135" s="31" t="s">
        <v>101</v>
      </c>
    </row>
    <row r="136" spans="1:14">
      <c r="A136" s="30">
        <v>40384</v>
      </c>
      <c r="B136" s="19">
        <v>0.51041666666666663</v>
      </c>
      <c r="C136" s="20">
        <v>13.6</v>
      </c>
      <c r="D136" s="21">
        <v>10.3</v>
      </c>
      <c r="E136" s="22">
        <v>1570</v>
      </c>
      <c r="F136" s="23">
        <v>0.31</v>
      </c>
      <c r="G136" s="23" t="s">
        <v>8</v>
      </c>
      <c r="H136" s="24">
        <f t="shared" si="5"/>
        <v>0.31</v>
      </c>
      <c r="I136" s="23"/>
      <c r="J136" s="23"/>
      <c r="K136" s="24" t="str">
        <f t="shared" si="4"/>
        <v/>
      </c>
      <c r="L136" s="23" t="s">
        <v>18</v>
      </c>
      <c r="M136" s="23" t="s">
        <v>46</v>
      </c>
      <c r="N136" s="31" t="s">
        <v>102</v>
      </c>
    </row>
    <row r="137" spans="1:14" ht="24.75" thickBot="1">
      <c r="A137" s="34">
        <v>40385</v>
      </c>
      <c r="B137" s="35">
        <v>0.32291666666666669</v>
      </c>
      <c r="C137" s="36">
        <v>13.7</v>
      </c>
      <c r="D137" s="37">
        <v>10.34</v>
      </c>
      <c r="E137" s="38">
        <v>1401</v>
      </c>
      <c r="F137" s="39">
        <v>0.40899999999999997</v>
      </c>
      <c r="G137" s="39">
        <v>0.40300000000000002</v>
      </c>
      <c r="H137" s="40">
        <f t="shared" si="5"/>
        <v>0.40600000000000003</v>
      </c>
      <c r="I137" s="39">
        <v>1.4E-2</v>
      </c>
      <c r="J137" s="39" t="s">
        <v>8</v>
      </c>
      <c r="K137" s="40">
        <f t="shared" si="4"/>
        <v>1.4E-2</v>
      </c>
      <c r="L137" s="39" t="s">
        <v>18</v>
      </c>
      <c r="M137" s="39" t="s">
        <v>46</v>
      </c>
      <c r="N137" s="41" t="s">
        <v>110</v>
      </c>
    </row>
    <row r="138" spans="1:14" ht="12.75" thickTop="1">
      <c r="A138" s="62">
        <v>40386</v>
      </c>
      <c r="B138" s="63">
        <v>0.34027777777777773</v>
      </c>
      <c r="C138" s="64">
        <v>14.1</v>
      </c>
      <c r="D138" s="65">
        <v>10.16</v>
      </c>
      <c r="E138" s="66">
        <v>1382</v>
      </c>
      <c r="F138" s="67">
        <v>9.8000000000000004E-2</v>
      </c>
      <c r="G138" s="67" t="s">
        <v>8</v>
      </c>
      <c r="H138" s="68">
        <f t="shared" si="5"/>
        <v>9.8000000000000004E-2</v>
      </c>
      <c r="I138" s="119" t="s">
        <v>79</v>
      </c>
      <c r="J138" s="67" t="s">
        <v>8</v>
      </c>
      <c r="K138" s="68" t="str">
        <f t="shared" si="4"/>
        <v>&lt;0.01</v>
      </c>
      <c r="L138" s="67" t="s">
        <v>18</v>
      </c>
      <c r="M138" s="67" t="s">
        <v>46</v>
      </c>
      <c r="N138" s="69"/>
    </row>
    <row r="139" spans="1:14">
      <c r="A139" s="30">
        <v>40387</v>
      </c>
      <c r="B139" s="19">
        <v>0.33819444444444446</v>
      </c>
      <c r="C139" s="20">
        <v>13.9</v>
      </c>
      <c r="D139" s="21">
        <v>10.11</v>
      </c>
      <c r="E139" s="22">
        <v>1296</v>
      </c>
      <c r="F139" s="23">
        <v>0.33500000000000002</v>
      </c>
      <c r="G139" s="23" t="s">
        <v>8</v>
      </c>
      <c r="H139" s="24">
        <f t="shared" si="5"/>
        <v>0.33500000000000002</v>
      </c>
      <c r="I139" s="23">
        <v>0.01</v>
      </c>
      <c r="J139" s="23" t="s">
        <v>8</v>
      </c>
      <c r="K139" s="24">
        <f t="shared" si="4"/>
        <v>0.01</v>
      </c>
      <c r="L139" s="23" t="s">
        <v>18</v>
      </c>
      <c r="M139" s="23" t="s">
        <v>46</v>
      </c>
      <c r="N139" s="31"/>
    </row>
    <row r="140" spans="1:14">
      <c r="A140" s="30">
        <v>40388</v>
      </c>
      <c r="B140" s="19">
        <v>0.33194444444444443</v>
      </c>
      <c r="C140" s="20">
        <v>14.9</v>
      </c>
      <c r="D140" s="21">
        <v>10.38</v>
      </c>
      <c r="E140" s="22">
        <v>1402</v>
      </c>
      <c r="F140" s="23">
        <v>0.183</v>
      </c>
      <c r="G140" s="23" t="s">
        <v>8</v>
      </c>
      <c r="H140" s="24">
        <f t="shared" si="5"/>
        <v>0.183</v>
      </c>
      <c r="I140" s="23">
        <v>1.4999999999999999E-2</v>
      </c>
      <c r="J140" s="23" t="s">
        <v>8</v>
      </c>
      <c r="K140" s="24">
        <f t="shared" si="4"/>
        <v>1.4999999999999999E-2</v>
      </c>
      <c r="L140" s="23" t="s">
        <v>18</v>
      </c>
      <c r="M140" s="23" t="s">
        <v>61</v>
      </c>
      <c r="N140" s="31"/>
    </row>
    <row r="141" spans="1:14">
      <c r="A141" s="30">
        <v>40389</v>
      </c>
      <c r="B141" s="19">
        <v>0.3215277777777778</v>
      </c>
      <c r="C141" s="20">
        <v>15.6</v>
      </c>
      <c r="D141" s="21">
        <v>10</v>
      </c>
      <c r="E141" s="22">
        <v>1650</v>
      </c>
      <c r="F141" s="23">
        <v>3.9E-2</v>
      </c>
      <c r="G141" s="23" t="s">
        <v>8</v>
      </c>
      <c r="H141" s="24">
        <f t="shared" si="5"/>
        <v>3.9E-2</v>
      </c>
      <c r="I141" s="70" t="s">
        <v>79</v>
      </c>
      <c r="J141" s="70" t="s">
        <v>79</v>
      </c>
      <c r="K141" s="24" t="str">
        <f t="shared" si="4"/>
        <v>&lt;0.01</v>
      </c>
      <c r="L141" s="23" t="s">
        <v>18</v>
      </c>
      <c r="M141" s="23" t="s">
        <v>61</v>
      </c>
      <c r="N141" s="31"/>
    </row>
    <row r="142" spans="1:14">
      <c r="A142" s="30">
        <v>40390</v>
      </c>
      <c r="B142" s="19">
        <v>0.3215277777777778</v>
      </c>
      <c r="C142" s="20">
        <v>15.2</v>
      </c>
      <c r="D142" s="21">
        <v>10.23</v>
      </c>
      <c r="E142" s="22">
        <v>1387</v>
      </c>
      <c r="F142" s="23">
        <v>0.14499999999999999</v>
      </c>
      <c r="G142" s="23" t="s">
        <v>8</v>
      </c>
      <c r="H142" s="24">
        <f t="shared" si="5"/>
        <v>0.14499999999999999</v>
      </c>
      <c r="I142" s="23">
        <v>1.7000000000000001E-2</v>
      </c>
      <c r="J142" s="23" t="s">
        <v>8</v>
      </c>
      <c r="K142" s="24">
        <f t="shared" si="4"/>
        <v>1.7000000000000001E-2</v>
      </c>
      <c r="L142" s="23" t="s">
        <v>18</v>
      </c>
      <c r="M142" s="23" t="s">
        <v>61</v>
      </c>
      <c r="N142" s="31"/>
    </row>
    <row r="143" spans="1:14">
      <c r="A143" s="30">
        <v>40391</v>
      </c>
      <c r="B143" s="19">
        <v>0.32222222222222224</v>
      </c>
      <c r="C143" s="20">
        <v>14.7</v>
      </c>
      <c r="D143" s="21">
        <v>10.29</v>
      </c>
      <c r="E143" s="22">
        <v>1268</v>
      </c>
      <c r="F143" s="23">
        <v>0.14000000000000001</v>
      </c>
      <c r="G143" s="23" t="s">
        <v>8</v>
      </c>
      <c r="H143" s="24">
        <f t="shared" si="5"/>
        <v>0.14000000000000001</v>
      </c>
      <c r="I143" s="23">
        <v>0.03</v>
      </c>
      <c r="J143" s="23" t="s">
        <v>8</v>
      </c>
      <c r="K143" s="24">
        <f t="shared" si="4"/>
        <v>0.03</v>
      </c>
      <c r="L143" s="23" t="s">
        <v>18</v>
      </c>
      <c r="M143" s="23" t="s">
        <v>61</v>
      </c>
      <c r="N143" s="31"/>
    </row>
    <row r="144" spans="1:14">
      <c r="A144" s="30">
        <v>40392</v>
      </c>
      <c r="B144" s="19">
        <v>0.34027777777777773</v>
      </c>
      <c r="C144" s="20">
        <v>14.9</v>
      </c>
      <c r="D144" s="21">
        <v>10.199999999999999</v>
      </c>
      <c r="E144" s="22">
        <v>1570</v>
      </c>
      <c r="F144" s="23">
        <v>0.13800000000000001</v>
      </c>
      <c r="G144" s="23" t="s">
        <v>8</v>
      </c>
      <c r="H144" s="24">
        <f t="shared" si="5"/>
        <v>0.13800000000000001</v>
      </c>
      <c r="I144" s="23">
        <v>3.1E-2</v>
      </c>
      <c r="J144" s="23" t="s">
        <v>8</v>
      </c>
      <c r="K144" s="24">
        <f t="shared" si="4"/>
        <v>3.1E-2</v>
      </c>
      <c r="L144" s="23" t="s">
        <v>18</v>
      </c>
      <c r="M144" s="23" t="s">
        <v>61</v>
      </c>
      <c r="N144" s="31"/>
    </row>
    <row r="145" spans="1:14">
      <c r="A145" s="30">
        <v>40393</v>
      </c>
      <c r="B145" s="19">
        <v>0.33194444444444443</v>
      </c>
      <c r="C145" s="20">
        <v>14.9</v>
      </c>
      <c r="D145" s="21">
        <v>10.210000000000001</v>
      </c>
      <c r="E145" s="22">
        <v>1558</v>
      </c>
      <c r="F145" s="23">
        <v>0.22900000000000001</v>
      </c>
      <c r="G145" s="23" t="s">
        <v>8</v>
      </c>
      <c r="H145" s="24">
        <f t="shared" si="5"/>
        <v>0.22900000000000001</v>
      </c>
      <c r="I145" s="23">
        <v>3.1E-2</v>
      </c>
      <c r="J145" s="23" t="s">
        <v>8</v>
      </c>
      <c r="K145" s="24">
        <f t="shared" si="4"/>
        <v>3.1E-2</v>
      </c>
      <c r="L145" s="23" t="s">
        <v>18</v>
      </c>
      <c r="M145" s="23" t="s">
        <v>61</v>
      </c>
      <c r="N145" s="31"/>
    </row>
    <row r="146" spans="1:14">
      <c r="A146" s="30">
        <v>40394</v>
      </c>
      <c r="B146" s="19">
        <v>0.3354166666666667</v>
      </c>
      <c r="C146" s="20">
        <v>15.1</v>
      </c>
      <c r="D146" s="21">
        <v>10.4</v>
      </c>
      <c r="E146" s="22">
        <v>1280</v>
      </c>
      <c r="F146" s="23">
        <v>8.8999999999999996E-2</v>
      </c>
      <c r="G146" s="23" t="s">
        <v>8</v>
      </c>
      <c r="H146" s="24">
        <f t="shared" si="5"/>
        <v>8.8999999999999996E-2</v>
      </c>
      <c r="I146" s="23">
        <v>1.7999999999999999E-2</v>
      </c>
      <c r="J146" s="23" t="s">
        <v>8</v>
      </c>
      <c r="K146" s="24">
        <f t="shared" si="4"/>
        <v>1.7999999999999999E-2</v>
      </c>
      <c r="L146" s="23" t="s">
        <v>18</v>
      </c>
      <c r="M146" s="23" t="s">
        <v>61</v>
      </c>
      <c r="N146" s="31"/>
    </row>
    <row r="147" spans="1:14" ht="24">
      <c r="A147" s="30">
        <v>40395</v>
      </c>
      <c r="B147" s="19">
        <v>0.3347222222222222</v>
      </c>
      <c r="C147" s="20">
        <v>15.2</v>
      </c>
      <c r="D147" s="21">
        <v>10.1</v>
      </c>
      <c r="E147" s="22">
        <v>1432</v>
      </c>
      <c r="F147" s="23">
        <v>0.16400000000000001</v>
      </c>
      <c r="G147" s="23" t="s">
        <v>8</v>
      </c>
      <c r="H147" s="24">
        <f t="shared" si="5"/>
        <v>0.16400000000000001</v>
      </c>
      <c r="I147" s="23">
        <v>1.4999999999999999E-2</v>
      </c>
      <c r="J147" s="23" t="s">
        <v>8</v>
      </c>
      <c r="K147" s="24">
        <f t="shared" si="4"/>
        <v>1.4999999999999999E-2</v>
      </c>
      <c r="L147" s="23" t="s">
        <v>18</v>
      </c>
      <c r="M147" s="23" t="s">
        <v>61</v>
      </c>
      <c r="N147" s="31" t="s">
        <v>66</v>
      </c>
    </row>
    <row r="148" spans="1:14">
      <c r="A148" s="30">
        <v>40396</v>
      </c>
      <c r="B148" s="19">
        <v>0.32083333333333336</v>
      </c>
      <c r="C148" s="20">
        <v>15.4</v>
      </c>
      <c r="D148" s="21">
        <v>9.59</v>
      </c>
      <c r="E148" s="22">
        <v>1316</v>
      </c>
      <c r="F148" s="23">
        <v>0.13200000000000001</v>
      </c>
      <c r="G148" s="23" t="s">
        <v>8</v>
      </c>
      <c r="H148" s="24">
        <f t="shared" si="5"/>
        <v>0.13200000000000001</v>
      </c>
      <c r="I148" s="70" t="s">
        <v>79</v>
      </c>
      <c r="J148" s="23" t="s">
        <v>8</v>
      </c>
      <c r="K148" s="24" t="str">
        <f t="shared" si="4"/>
        <v>&lt;0.01</v>
      </c>
      <c r="L148" s="23" t="s">
        <v>18</v>
      </c>
      <c r="M148" s="23" t="s">
        <v>61</v>
      </c>
      <c r="N148" s="31"/>
    </row>
    <row r="149" spans="1:14">
      <c r="A149" s="30">
        <v>40397</v>
      </c>
      <c r="B149" s="19">
        <v>0.3263888888888889</v>
      </c>
      <c r="C149" s="20">
        <v>15</v>
      </c>
      <c r="D149" s="21">
        <v>10.25</v>
      </c>
      <c r="E149" s="22">
        <v>1434</v>
      </c>
      <c r="F149" s="23">
        <v>0.107</v>
      </c>
      <c r="G149" s="23" t="s">
        <v>8</v>
      </c>
      <c r="H149" s="24">
        <f t="shared" si="5"/>
        <v>0.107</v>
      </c>
      <c r="I149" s="70" t="s">
        <v>79</v>
      </c>
      <c r="J149" s="23" t="s">
        <v>8</v>
      </c>
      <c r="K149" s="24" t="str">
        <f t="shared" si="4"/>
        <v>&lt;0.01</v>
      </c>
      <c r="L149" s="23" t="s">
        <v>18</v>
      </c>
      <c r="M149" s="23" t="s">
        <v>61</v>
      </c>
      <c r="N149" s="31"/>
    </row>
    <row r="150" spans="1:14">
      <c r="A150" s="30">
        <v>40398</v>
      </c>
      <c r="B150" s="19">
        <v>0.35555555555555557</v>
      </c>
      <c r="C150" s="20">
        <v>15</v>
      </c>
      <c r="D150" s="21">
        <v>10.15</v>
      </c>
      <c r="E150" s="22">
        <v>1610</v>
      </c>
      <c r="F150" s="23">
        <v>7.3999999999999996E-2</v>
      </c>
      <c r="G150" s="23" t="s">
        <v>8</v>
      </c>
      <c r="H150" s="24">
        <f t="shared" si="5"/>
        <v>7.3999999999999996E-2</v>
      </c>
      <c r="I150" s="70" t="s">
        <v>79</v>
      </c>
      <c r="J150" s="23" t="s">
        <v>8</v>
      </c>
      <c r="K150" s="24" t="str">
        <f t="shared" si="4"/>
        <v>&lt;0.01</v>
      </c>
      <c r="L150" s="23" t="s">
        <v>18</v>
      </c>
      <c r="M150" s="23" t="s">
        <v>61</v>
      </c>
      <c r="N150" s="31"/>
    </row>
    <row r="151" spans="1:14">
      <c r="A151" s="30">
        <v>40399</v>
      </c>
      <c r="B151" s="19">
        <v>0.33819444444444446</v>
      </c>
      <c r="C151" s="20">
        <v>14.6</v>
      </c>
      <c r="D151" s="21">
        <v>10.28</v>
      </c>
      <c r="E151" s="22">
        <v>1582</v>
      </c>
      <c r="F151" s="23">
        <v>0.17499999999999999</v>
      </c>
      <c r="G151" s="23" t="s">
        <v>8</v>
      </c>
      <c r="H151" s="24">
        <f t="shared" si="5"/>
        <v>0.17499999999999999</v>
      </c>
      <c r="I151" s="23">
        <v>2.9000000000000001E-2</v>
      </c>
      <c r="J151" s="23" t="s">
        <v>8</v>
      </c>
      <c r="K151" s="24">
        <f t="shared" si="4"/>
        <v>2.9000000000000001E-2</v>
      </c>
      <c r="L151" s="23" t="s">
        <v>18</v>
      </c>
      <c r="M151" s="23" t="s">
        <v>46</v>
      </c>
      <c r="N151" s="31"/>
    </row>
    <row r="152" spans="1:14">
      <c r="A152" s="30">
        <v>40399</v>
      </c>
      <c r="B152" s="19"/>
      <c r="C152" s="20"/>
      <c r="D152" s="21"/>
      <c r="E152" s="22"/>
      <c r="F152" s="23">
        <v>0.17799999999999999</v>
      </c>
      <c r="G152" s="23" t="s">
        <v>8</v>
      </c>
      <c r="H152" s="24">
        <f t="shared" si="5"/>
        <v>0.17799999999999999</v>
      </c>
      <c r="I152" s="23">
        <v>2.1999999999999999E-2</v>
      </c>
      <c r="J152" s="23" t="s">
        <v>8</v>
      </c>
      <c r="K152" s="24">
        <f t="shared" si="4"/>
        <v>2.1999999999999999E-2</v>
      </c>
      <c r="L152" s="23" t="s">
        <v>18</v>
      </c>
      <c r="M152" s="23" t="s">
        <v>61</v>
      </c>
      <c r="N152" s="31" t="s">
        <v>67</v>
      </c>
    </row>
    <row r="153" spans="1:14">
      <c r="A153" s="30">
        <v>40400</v>
      </c>
      <c r="B153" s="19">
        <v>0.33819444444444446</v>
      </c>
      <c r="C153" s="20">
        <v>14.7</v>
      </c>
      <c r="D153" s="21">
        <v>10.28</v>
      </c>
      <c r="E153" s="22">
        <v>1561</v>
      </c>
      <c r="F153" s="23">
        <v>0.109</v>
      </c>
      <c r="G153" s="23" t="s">
        <v>8</v>
      </c>
      <c r="H153" s="24">
        <f t="shared" si="5"/>
        <v>0.109</v>
      </c>
      <c r="I153" s="23">
        <v>2.4E-2</v>
      </c>
      <c r="J153" s="23" t="s">
        <v>8</v>
      </c>
      <c r="K153" s="24">
        <f t="shared" si="4"/>
        <v>2.4E-2</v>
      </c>
      <c r="L153" s="23" t="s">
        <v>18</v>
      </c>
      <c r="M153" s="23" t="s">
        <v>46</v>
      </c>
      <c r="N153" s="31"/>
    </row>
    <row r="154" spans="1:14">
      <c r="A154" s="30">
        <v>40401</v>
      </c>
      <c r="B154" s="19">
        <v>0.3263888888888889</v>
      </c>
      <c r="C154" s="20">
        <v>14.7</v>
      </c>
      <c r="D154" s="21">
        <v>10.220000000000001</v>
      </c>
      <c r="E154" s="22">
        <v>1370</v>
      </c>
      <c r="F154" s="23">
        <v>0.115</v>
      </c>
      <c r="G154" s="23" t="s">
        <v>8</v>
      </c>
      <c r="H154" s="24">
        <f t="shared" si="5"/>
        <v>0.115</v>
      </c>
      <c r="I154" s="70" t="s">
        <v>79</v>
      </c>
      <c r="J154" s="23" t="s">
        <v>8</v>
      </c>
      <c r="K154" s="24" t="str">
        <f t="shared" si="4"/>
        <v>&lt;0.01</v>
      </c>
      <c r="L154" s="23" t="s">
        <v>18</v>
      </c>
      <c r="M154" s="23" t="s">
        <v>46</v>
      </c>
      <c r="N154" s="31"/>
    </row>
    <row r="155" spans="1:14">
      <c r="A155" s="30">
        <v>40402</v>
      </c>
      <c r="B155" s="19">
        <v>0.33263888888888887</v>
      </c>
      <c r="C155" s="20">
        <v>14.7</v>
      </c>
      <c r="D155" s="21">
        <v>10.15</v>
      </c>
      <c r="E155" s="22">
        <v>1440</v>
      </c>
      <c r="F155" s="23">
        <v>0.115</v>
      </c>
      <c r="G155" s="23" t="s">
        <v>8</v>
      </c>
      <c r="H155" s="24">
        <f t="shared" si="5"/>
        <v>0.115</v>
      </c>
      <c r="I155" s="23">
        <v>1.6E-2</v>
      </c>
      <c r="J155" s="23" t="s">
        <v>8</v>
      </c>
      <c r="K155" s="24">
        <f t="shared" si="4"/>
        <v>1.6E-2</v>
      </c>
      <c r="L155" s="23" t="s">
        <v>18</v>
      </c>
      <c r="M155" s="23" t="s">
        <v>46</v>
      </c>
      <c r="N155" s="31"/>
    </row>
    <row r="156" spans="1:14">
      <c r="A156" s="30">
        <v>40403</v>
      </c>
      <c r="B156" s="19">
        <v>0.31944444444444448</v>
      </c>
      <c r="C156" s="20">
        <v>14.6</v>
      </c>
      <c r="D156" s="21">
        <v>10.33</v>
      </c>
      <c r="E156" s="22">
        <v>1077</v>
      </c>
      <c r="F156" s="23">
        <v>2.7E-2</v>
      </c>
      <c r="G156" s="23" t="s">
        <v>8</v>
      </c>
      <c r="H156" s="24">
        <f t="shared" si="5"/>
        <v>2.7E-2</v>
      </c>
      <c r="I156" s="23">
        <v>1.2999999999999999E-2</v>
      </c>
      <c r="J156" s="23" t="s">
        <v>8</v>
      </c>
      <c r="K156" s="24">
        <f t="shared" si="4"/>
        <v>1.2999999999999999E-2</v>
      </c>
      <c r="L156" s="23" t="s">
        <v>18</v>
      </c>
      <c r="M156" s="23" t="s">
        <v>46</v>
      </c>
      <c r="N156" s="31"/>
    </row>
    <row r="157" spans="1:14">
      <c r="A157" s="30">
        <v>40404</v>
      </c>
      <c r="B157" s="19">
        <v>0.33680555555555558</v>
      </c>
      <c r="C157" s="20">
        <v>15.1</v>
      </c>
      <c r="D157" s="21">
        <v>10.3</v>
      </c>
      <c r="E157" s="22">
        <v>1410</v>
      </c>
      <c r="F157" s="23">
        <v>4.7E-2</v>
      </c>
      <c r="G157" s="23" t="s">
        <v>8</v>
      </c>
      <c r="H157" s="24">
        <f t="shared" si="5"/>
        <v>4.7E-2</v>
      </c>
      <c r="I157" s="23">
        <v>1.2E-2</v>
      </c>
      <c r="J157" s="23" t="s">
        <v>8</v>
      </c>
      <c r="K157" s="24">
        <f t="shared" si="4"/>
        <v>1.2E-2</v>
      </c>
      <c r="L157" s="23" t="s">
        <v>18</v>
      </c>
      <c r="M157" s="23" t="s">
        <v>46</v>
      </c>
      <c r="N157" s="31"/>
    </row>
    <row r="158" spans="1:14">
      <c r="A158" s="30">
        <v>40405</v>
      </c>
      <c r="B158" s="19">
        <v>0.33333333333333331</v>
      </c>
      <c r="C158" s="20">
        <v>14.7</v>
      </c>
      <c r="D158" s="21">
        <v>10.14</v>
      </c>
      <c r="E158" s="22">
        <v>1316</v>
      </c>
      <c r="F158" s="23">
        <v>3.7999999999999999E-2</v>
      </c>
      <c r="G158" s="23" t="s">
        <v>8</v>
      </c>
      <c r="H158" s="24">
        <f t="shared" si="5"/>
        <v>3.7999999999999999E-2</v>
      </c>
      <c r="I158" s="70" t="s">
        <v>79</v>
      </c>
      <c r="J158" s="23" t="s">
        <v>8</v>
      </c>
      <c r="K158" s="24" t="str">
        <f t="shared" si="4"/>
        <v>&lt;0.01</v>
      </c>
      <c r="L158" s="23" t="s">
        <v>18</v>
      </c>
      <c r="M158" s="23" t="s">
        <v>46</v>
      </c>
      <c r="N158" s="31"/>
    </row>
    <row r="159" spans="1:14">
      <c r="A159" s="30">
        <v>40406</v>
      </c>
      <c r="B159" s="19">
        <v>0.32361111111111113</v>
      </c>
      <c r="C159" s="20">
        <v>15.2</v>
      </c>
      <c r="D159" s="21">
        <v>10.119999999999999</v>
      </c>
      <c r="E159" s="22">
        <v>1540</v>
      </c>
      <c r="F159" s="23">
        <v>7.1999999999999995E-2</v>
      </c>
      <c r="G159" s="23">
        <v>6.9000000000000006E-2</v>
      </c>
      <c r="H159" s="24">
        <f t="shared" si="5"/>
        <v>7.0500000000000007E-2</v>
      </c>
      <c r="I159" s="70" t="s">
        <v>79</v>
      </c>
      <c r="J159" s="23" t="s">
        <v>8</v>
      </c>
      <c r="K159" s="24" t="str">
        <f t="shared" si="4"/>
        <v>&lt;0.01</v>
      </c>
      <c r="L159" s="23" t="s">
        <v>18</v>
      </c>
      <c r="M159" s="23" t="s">
        <v>46</v>
      </c>
      <c r="N159" s="31"/>
    </row>
    <row r="160" spans="1:14">
      <c r="A160" s="30">
        <v>40407</v>
      </c>
      <c r="B160" s="19">
        <v>0.34236111111111112</v>
      </c>
      <c r="C160" s="20">
        <v>15.4</v>
      </c>
      <c r="D160" s="21">
        <v>10.09</v>
      </c>
      <c r="E160" s="22">
        <v>1387</v>
      </c>
      <c r="F160" s="23">
        <v>8.7999999999999995E-2</v>
      </c>
      <c r="G160" s="23" t="s">
        <v>8</v>
      </c>
      <c r="H160" s="24">
        <f t="shared" si="5"/>
        <v>8.7999999999999995E-2</v>
      </c>
      <c r="I160" s="23">
        <v>2.1000000000000001E-2</v>
      </c>
      <c r="J160" s="23" t="s">
        <v>8</v>
      </c>
      <c r="K160" s="24">
        <f t="shared" si="4"/>
        <v>2.1000000000000001E-2</v>
      </c>
      <c r="L160" s="23" t="s">
        <v>18</v>
      </c>
      <c r="M160" s="23" t="s">
        <v>46</v>
      </c>
      <c r="N160" s="31"/>
    </row>
    <row r="161" spans="1:14">
      <c r="A161" s="30">
        <v>40408</v>
      </c>
      <c r="B161" s="19">
        <v>0.34166666666666662</v>
      </c>
      <c r="C161" s="20">
        <v>14.6</v>
      </c>
      <c r="D161" s="21">
        <v>10.16</v>
      </c>
      <c r="E161" s="22">
        <v>1486</v>
      </c>
      <c r="F161" s="23">
        <v>0.08</v>
      </c>
      <c r="G161" s="23" t="s">
        <v>8</v>
      </c>
      <c r="H161" s="24">
        <f t="shared" si="5"/>
        <v>0.08</v>
      </c>
      <c r="I161" s="23">
        <v>2.7E-2</v>
      </c>
      <c r="J161" s="23" t="s">
        <v>8</v>
      </c>
      <c r="K161" s="24">
        <f t="shared" si="4"/>
        <v>2.7E-2</v>
      </c>
      <c r="L161" s="23" t="s">
        <v>18</v>
      </c>
      <c r="M161" s="23" t="s">
        <v>46</v>
      </c>
      <c r="N161" s="31"/>
    </row>
    <row r="162" spans="1:14">
      <c r="A162" s="30">
        <v>40409</v>
      </c>
      <c r="B162" s="19">
        <v>0.3972222222222222</v>
      </c>
      <c r="C162" s="20">
        <v>14.2</v>
      </c>
      <c r="D162" s="21">
        <v>10.33</v>
      </c>
      <c r="E162" s="22">
        <v>1631</v>
      </c>
      <c r="F162" s="23">
        <v>4.3999999999999997E-2</v>
      </c>
      <c r="G162" s="23" t="s">
        <v>8</v>
      </c>
      <c r="H162" s="24">
        <f t="shared" si="5"/>
        <v>4.3999999999999997E-2</v>
      </c>
      <c r="I162" s="70" t="s">
        <v>79</v>
      </c>
      <c r="J162" s="23" t="s">
        <v>8</v>
      </c>
      <c r="K162" s="24" t="str">
        <f t="shared" si="4"/>
        <v>&lt;0.01</v>
      </c>
      <c r="L162" s="23" t="s">
        <v>18</v>
      </c>
      <c r="M162" s="23" t="s">
        <v>46</v>
      </c>
      <c r="N162" s="31"/>
    </row>
    <row r="163" spans="1:14">
      <c r="A163" s="30">
        <v>40410</v>
      </c>
      <c r="B163" s="19">
        <v>0.32083333333333336</v>
      </c>
      <c r="C163" s="20">
        <v>13.8</v>
      </c>
      <c r="D163" s="21">
        <v>9.83</v>
      </c>
      <c r="E163" s="22">
        <v>1620</v>
      </c>
      <c r="F163" s="23">
        <v>4.7E-2</v>
      </c>
      <c r="G163" s="23" t="s">
        <v>8</v>
      </c>
      <c r="H163" s="24">
        <f t="shared" si="5"/>
        <v>4.7E-2</v>
      </c>
      <c r="I163" s="70" t="s">
        <v>79</v>
      </c>
      <c r="J163" s="23" t="s">
        <v>8</v>
      </c>
      <c r="K163" s="24" t="str">
        <f t="shared" si="4"/>
        <v>&lt;0.01</v>
      </c>
      <c r="L163" s="23" t="s">
        <v>18</v>
      </c>
      <c r="M163" s="23" t="s">
        <v>46</v>
      </c>
      <c r="N163" s="31"/>
    </row>
    <row r="164" spans="1:14">
      <c r="A164" s="30">
        <v>40411</v>
      </c>
      <c r="B164" s="19">
        <v>0.25694444444444448</v>
      </c>
      <c r="C164" s="20">
        <v>13.6</v>
      </c>
      <c r="D164" s="21">
        <v>10.41</v>
      </c>
      <c r="E164" s="22">
        <v>1630</v>
      </c>
      <c r="F164" s="23">
        <v>7.2999999999999995E-2</v>
      </c>
      <c r="G164" s="23" t="s">
        <v>8</v>
      </c>
      <c r="H164" s="24">
        <f t="shared" si="5"/>
        <v>7.2999999999999995E-2</v>
      </c>
      <c r="I164" s="70" t="s">
        <v>79</v>
      </c>
      <c r="J164" s="23" t="s">
        <v>8</v>
      </c>
      <c r="K164" s="24" t="str">
        <f t="shared" si="4"/>
        <v>&lt;0.01</v>
      </c>
      <c r="L164" s="23" t="s">
        <v>18</v>
      </c>
      <c r="M164" s="23" t="s">
        <v>46</v>
      </c>
      <c r="N164" s="31"/>
    </row>
    <row r="165" spans="1:14">
      <c r="A165" s="30">
        <v>40412</v>
      </c>
      <c r="B165" s="19">
        <v>0.30208333333333331</v>
      </c>
      <c r="C165" s="20">
        <v>12.9</v>
      </c>
      <c r="D165" s="21">
        <v>10.09</v>
      </c>
      <c r="E165" s="22">
        <v>1426</v>
      </c>
      <c r="F165" s="23">
        <v>6.6000000000000003E-2</v>
      </c>
      <c r="G165" s="23" t="s">
        <v>8</v>
      </c>
      <c r="H165" s="24">
        <f t="shared" si="5"/>
        <v>6.6000000000000003E-2</v>
      </c>
      <c r="I165" s="70" t="s">
        <v>79</v>
      </c>
      <c r="J165" s="23" t="s">
        <v>8</v>
      </c>
      <c r="K165" s="24" t="str">
        <f t="shared" si="4"/>
        <v>&lt;0.01</v>
      </c>
      <c r="L165" s="23" t="s">
        <v>18</v>
      </c>
      <c r="M165" s="23" t="s">
        <v>46</v>
      </c>
      <c r="N165" s="31"/>
    </row>
    <row r="166" spans="1:14">
      <c r="A166" s="30">
        <v>40413</v>
      </c>
      <c r="B166" s="19">
        <v>0.33333333333333331</v>
      </c>
      <c r="C166" s="20">
        <v>12.8</v>
      </c>
      <c r="D166" s="21">
        <v>10.11</v>
      </c>
      <c r="E166" s="22">
        <v>1476</v>
      </c>
      <c r="F166" s="23">
        <v>7.2999999999999995E-2</v>
      </c>
      <c r="G166" s="23" t="s">
        <v>8</v>
      </c>
      <c r="H166" s="24">
        <f t="shared" si="5"/>
        <v>7.2999999999999995E-2</v>
      </c>
      <c r="I166" s="23">
        <v>1.7000000000000001E-2</v>
      </c>
      <c r="J166" s="23" t="s">
        <v>8</v>
      </c>
      <c r="K166" s="24">
        <f t="shared" si="4"/>
        <v>1.7000000000000001E-2</v>
      </c>
      <c r="L166" s="23" t="s">
        <v>18</v>
      </c>
      <c r="M166" s="23" t="s">
        <v>46</v>
      </c>
      <c r="N166" s="31"/>
    </row>
    <row r="167" spans="1:14">
      <c r="A167" s="30">
        <v>40414</v>
      </c>
      <c r="B167" s="19">
        <v>0.34097222222222223</v>
      </c>
      <c r="C167" s="20">
        <v>12.5</v>
      </c>
      <c r="D167" s="21">
        <v>10.18</v>
      </c>
      <c r="E167" s="22">
        <v>1163</v>
      </c>
      <c r="F167" s="23">
        <v>9.1999999999999998E-2</v>
      </c>
      <c r="G167" s="23" t="s">
        <v>8</v>
      </c>
      <c r="H167" s="24">
        <f t="shared" si="5"/>
        <v>9.1999999999999998E-2</v>
      </c>
      <c r="I167" s="70" t="s">
        <v>79</v>
      </c>
      <c r="J167" s="23" t="s">
        <v>8</v>
      </c>
      <c r="K167" s="24" t="str">
        <f t="shared" si="4"/>
        <v>&lt;0.01</v>
      </c>
      <c r="L167" s="23" t="s">
        <v>18</v>
      </c>
      <c r="M167" s="23" t="s">
        <v>46</v>
      </c>
      <c r="N167" s="31"/>
    </row>
    <row r="168" spans="1:14">
      <c r="A168" s="30">
        <v>40415</v>
      </c>
      <c r="B168" s="19">
        <v>0.3263888888888889</v>
      </c>
      <c r="C168" s="20">
        <v>12.2</v>
      </c>
      <c r="D168" s="21">
        <v>10.11</v>
      </c>
      <c r="E168" s="22">
        <v>1376</v>
      </c>
      <c r="F168" s="23">
        <v>8.7999999999999995E-2</v>
      </c>
      <c r="G168" s="23" t="s">
        <v>8</v>
      </c>
      <c r="H168" s="24">
        <f t="shared" si="5"/>
        <v>8.7999999999999995E-2</v>
      </c>
      <c r="I168" s="70" t="s">
        <v>79</v>
      </c>
      <c r="J168" s="23" t="s">
        <v>8</v>
      </c>
      <c r="K168" s="24" t="str">
        <f t="shared" si="4"/>
        <v>&lt;0.01</v>
      </c>
      <c r="L168" s="23" t="s">
        <v>18</v>
      </c>
      <c r="M168" s="23" t="s">
        <v>46</v>
      </c>
      <c r="N168" s="31"/>
    </row>
    <row r="169" spans="1:14">
      <c r="A169" s="30">
        <v>40416</v>
      </c>
      <c r="B169" s="19">
        <v>0.3298611111111111</v>
      </c>
      <c r="C169" s="20">
        <v>12</v>
      </c>
      <c r="D169" s="21">
        <v>10.1</v>
      </c>
      <c r="E169" s="22">
        <v>1580</v>
      </c>
      <c r="F169" s="23">
        <v>0.16600000000000001</v>
      </c>
      <c r="G169" s="23" t="s">
        <v>8</v>
      </c>
      <c r="H169" s="24">
        <f t="shared" si="5"/>
        <v>0.16600000000000001</v>
      </c>
      <c r="I169" s="23">
        <v>1.7999999999999999E-2</v>
      </c>
      <c r="J169" s="23" t="s">
        <v>8</v>
      </c>
      <c r="K169" s="24">
        <f t="shared" si="4"/>
        <v>1.7999999999999999E-2</v>
      </c>
      <c r="L169" s="23" t="s">
        <v>18</v>
      </c>
      <c r="M169" s="23" t="s">
        <v>61</v>
      </c>
      <c r="N169" s="31"/>
    </row>
    <row r="170" spans="1:14">
      <c r="A170" s="30">
        <v>40417</v>
      </c>
      <c r="B170" s="19">
        <v>0.31944444444444448</v>
      </c>
      <c r="C170" s="20">
        <v>11.5</v>
      </c>
      <c r="D170" s="21">
        <v>10.28</v>
      </c>
      <c r="E170" s="22">
        <v>1418</v>
      </c>
      <c r="F170" s="23">
        <v>0.16400000000000001</v>
      </c>
      <c r="G170" s="23" t="s">
        <v>8</v>
      </c>
      <c r="H170" s="24">
        <f t="shared" si="5"/>
        <v>0.16400000000000001</v>
      </c>
      <c r="I170" s="23">
        <v>2.1999999999999999E-2</v>
      </c>
      <c r="J170" s="23" t="s">
        <v>8</v>
      </c>
      <c r="K170" s="24">
        <f t="shared" si="4"/>
        <v>2.1999999999999999E-2</v>
      </c>
      <c r="L170" s="23" t="s">
        <v>18</v>
      </c>
      <c r="M170" s="23" t="s">
        <v>61</v>
      </c>
      <c r="N170" s="31"/>
    </row>
    <row r="171" spans="1:14">
      <c r="A171" s="30">
        <v>40418</v>
      </c>
      <c r="B171" s="19">
        <v>0.37152777777777773</v>
      </c>
      <c r="C171" s="20">
        <v>11.3</v>
      </c>
      <c r="D171" s="21">
        <v>9.7200000000000006</v>
      </c>
      <c r="E171" s="22">
        <v>2093</v>
      </c>
      <c r="F171" s="23">
        <v>7.2999999999999995E-2</v>
      </c>
      <c r="G171" s="23" t="s">
        <v>8</v>
      </c>
      <c r="H171" s="24">
        <f t="shared" si="5"/>
        <v>7.2999999999999995E-2</v>
      </c>
      <c r="I171" s="70" t="s">
        <v>79</v>
      </c>
      <c r="J171" s="23" t="s">
        <v>8</v>
      </c>
      <c r="K171" s="24" t="str">
        <f t="shared" si="4"/>
        <v>&lt;0.01</v>
      </c>
      <c r="L171" s="23" t="s">
        <v>18</v>
      </c>
      <c r="M171" s="23" t="s">
        <v>61</v>
      </c>
      <c r="N171" s="31"/>
    </row>
    <row r="172" spans="1:14">
      <c r="A172" s="30">
        <v>40419</v>
      </c>
      <c r="B172" s="19">
        <v>0.35416666666666669</v>
      </c>
      <c r="C172" s="20">
        <v>11</v>
      </c>
      <c r="D172" s="21">
        <v>10.15</v>
      </c>
      <c r="E172" s="22">
        <v>1988</v>
      </c>
      <c r="F172" s="23">
        <v>7.3999999999999996E-2</v>
      </c>
      <c r="G172" s="23" t="s">
        <v>8</v>
      </c>
      <c r="H172" s="24">
        <f t="shared" si="5"/>
        <v>7.3999999999999996E-2</v>
      </c>
      <c r="I172" s="70" t="s">
        <v>79</v>
      </c>
      <c r="J172" s="23" t="s">
        <v>8</v>
      </c>
      <c r="K172" s="24" t="str">
        <f t="shared" si="4"/>
        <v>&lt;0.01</v>
      </c>
      <c r="L172" s="23" t="s">
        <v>18</v>
      </c>
      <c r="M172" s="23" t="s">
        <v>61</v>
      </c>
      <c r="N172" s="31"/>
    </row>
    <row r="173" spans="1:14" ht="24.75" thickBot="1">
      <c r="A173" s="34">
        <v>40420</v>
      </c>
      <c r="B173" s="35">
        <v>0.33194444444444443</v>
      </c>
      <c r="C173" s="36">
        <v>10.7</v>
      </c>
      <c r="D173" s="37">
        <v>7.65</v>
      </c>
      <c r="E173" s="38">
        <v>2060</v>
      </c>
      <c r="F173" s="39">
        <v>4.0110000000000001</v>
      </c>
      <c r="G173" s="39" t="s">
        <v>8</v>
      </c>
      <c r="H173" s="40">
        <f t="shared" si="5"/>
        <v>4.0110000000000001</v>
      </c>
      <c r="I173" s="39">
        <v>2.29</v>
      </c>
      <c r="J173" s="39" t="s">
        <v>8</v>
      </c>
      <c r="K173" s="40">
        <f t="shared" si="4"/>
        <v>2.29</v>
      </c>
      <c r="L173" s="39" t="s">
        <v>18</v>
      </c>
      <c r="M173" s="39" t="s">
        <v>61</v>
      </c>
      <c r="N173" s="41" t="s">
        <v>70</v>
      </c>
    </row>
    <row r="174" spans="1:14" ht="48.75" thickTop="1">
      <c r="A174" s="42">
        <v>40420</v>
      </c>
      <c r="B174" s="25">
        <v>0.33194444444444443</v>
      </c>
      <c r="C174" s="26">
        <v>10.7</v>
      </c>
      <c r="D174" s="43">
        <v>7.4</v>
      </c>
      <c r="E174" s="27">
        <v>2141</v>
      </c>
      <c r="F174" s="28">
        <v>4.18</v>
      </c>
      <c r="G174" s="28" t="s">
        <v>8</v>
      </c>
      <c r="H174" s="29">
        <f t="shared" si="5"/>
        <v>4.18</v>
      </c>
      <c r="I174" s="28">
        <v>2.21</v>
      </c>
      <c r="J174" s="28" t="s">
        <v>8</v>
      </c>
      <c r="K174" s="29">
        <f t="shared" si="4"/>
        <v>2.21</v>
      </c>
      <c r="L174" s="28"/>
      <c r="M174" s="28" t="s">
        <v>61</v>
      </c>
      <c r="N174" s="44" t="s">
        <v>112</v>
      </c>
    </row>
    <row r="175" spans="1:14" ht="36">
      <c r="A175" s="30">
        <v>40420</v>
      </c>
      <c r="B175" s="19">
        <v>0.61458333333333337</v>
      </c>
      <c r="C175" s="20">
        <v>11.1</v>
      </c>
      <c r="D175" s="21">
        <v>9.24</v>
      </c>
      <c r="E175" s="22">
        <v>2430</v>
      </c>
      <c r="F175" s="23">
        <v>0.77</v>
      </c>
      <c r="G175" s="23" t="s">
        <v>8</v>
      </c>
      <c r="H175" s="24">
        <f t="shared" si="5"/>
        <v>0.77</v>
      </c>
      <c r="I175" s="23">
        <v>0.05</v>
      </c>
      <c r="J175" s="23" t="s">
        <v>8</v>
      </c>
      <c r="K175" s="24">
        <f t="shared" si="4"/>
        <v>0.05</v>
      </c>
      <c r="L175" s="23"/>
      <c r="M175" s="23" t="s">
        <v>61</v>
      </c>
      <c r="N175" s="31" t="s">
        <v>73</v>
      </c>
    </row>
    <row r="176" spans="1:14" ht="24.75" thickBot="1">
      <c r="A176" s="34">
        <v>40420</v>
      </c>
      <c r="B176" s="35">
        <v>0.61458333333333337</v>
      </c>
      <c r="C176" s="36">
        <v>11.1</v>
      </c>
      <c r="D176" s="37">
        <v>9.14</v>
      </c>
      <c r="E176" s="38">
        <v>2165</v>
      </c>
      <c r="F176" s="39"/>
      <c r="G176" s="39"/>
      <c r="H176" s="40"/>
      <c r="I176" s="39"/>
      <c r="J176" s="39"/>
      <c r="K176" s="40" t="str">
        <f t="shared" si="4"/>
        <v/>
      </c>
      <c r="L176" s="39"/>
      <c r="M176" s="39"/>
      <c r="N176" s="41" t="s">
        <v>71</v>
      </c>
    </row>
    <row r="177" spans="12:13" ht="12.75" thickTop="1">
      <c r="L177" s="6"/>
      <c r="M177" s="6"/>
    </row>
    <row r="178" spans="12:13">
      <c r="L178" s="6"/>
      <c r="M178" s="6"/>
    </row>
    <row r="179" spans="12:13">
      <c r="L179" s="6"/>
      <c r="M179" s="6"/>
    </row>
    <row r="180" spans="12:13">
      <c r="L180" s="6"/>
      <c r="M180" s="6"/>
    </row>
    <row r="181" spans="12:13">
      <c r="L181" s="6"/>
      <c r="M181" s="6"/>
    </row>
    <row r="182" spans="12:13">
      <c r="L182" s="6"/>
      <c r="M182" s="6"/>
    </row>
    <row r="183" spans="12:13">
      <c r="L183" s="6"/>
      <c r="M183" s="6"/>
    </row>
    <row r="184" spans="12:13">
      <c r="L184" s="6"/>
      <c r="M184" s="6"/>
    </row>
    <row r="185" spans="12:13">
      <c r="L185" s="6"/>
      <c r="M185" s="6"/>
    </row>
    <row r="186" spans="12:13">
      <c r="L186" s="6"/>
      <c r="M186" s="6"/>
    </row>
    <row r="187" spans="12:13">
      <c r="L187" s="6"/>
      <c r="M187" s="6"/>
    </row>
    <row r="188" spans="12:13">
      <c r="L188" s="6"/>
      <c r="M188" s="6"/>
    </row>
    <row r="189" spans="12:13">
      <c r="L189" s="6"/>
      <c r="M189" s="6"/>
    </row>
    <row r="190" spans="12:13">
      <c r="L190" s="6"/>
      <c r="M190" s="6"/>
    </row>
    <row r="191" spans="12:13">
      <c r="L191" s="6"/>
      <c r="M191" s="6"/>
    </row>
    <row r="192" spans="12:13">
      <c r="L192" s="6"/>
      <c r="M192" s="6"/>
    </row>
    <row r="193" spans="12:13">
      <c r="L193" s="6"/>
      <c r="M193" s="6"/>
    </row>
    <row r="194" spans="12:13">
      <c r="L194" s="6"/>
      <c r="M194" s="6"/>
    </row>
    <row r="195" spans="12:13">
      <c r="L195" s="6"/>
      <c r="M195" s="6"/>
    </row>
    <row r="196" spans="12:13">
      <c r="L196" s="6"/>
      <c r="M196" s="6"/>
    </row>
    <row r="197" spans="12:13">
      <c r="L197" s="6"/>
      <c r="M197" s="6"/>
    </row>
    <row r="198" spans="12:13">
      <c r="L198" s="6"/>
      <c r="M198" s="6"/>
    </row>
    <row r="199" spans="12:13">
      <c r="L199" s="6"/>
      <c r="M199" s="6"/>
    </row>
    <row r="200" spans="12:13">
      <c r="L200" s="6"/>
      <c r="M200" s="6"/>
    </row>
    <row r="201" spans="12:13">
      <c r="L201" s="6"/>
      <c r="M201" s="6"/>
    </row>
    <row r="202" spans="12:13">
      <c r="L202" s="6"/>
      <c r="M202" s="6"/>
    </row>
    <row r="203" spans="12:13">
      <c r="L203" s="6"/>
      <c r="M203" s="6"/>
    </row>
    <row r="204" spans="12:13">
      <c r="L204" s="6"/>
      <c r="M204" s="6"/>
    </row>
    <row r="205" spans="12:13">
      <c r="L205" s="6"/>
      <c r="M205" s="6"/>
    </row>
    <row r="206" spans="12:13">
      <c r="L206" s="6"/>
      <c r="M206" s="6"/>
    </row>
    <row r="207" spans="12:13">
      <c r="L207" s="6"/>
      <c r="M207" s="6"/>
    </row>
    <row r="208" spans="12:13">
      <c r="L208" s="6"/>
      <c r="M208" s="6"/>
    </row>
    <row r="209" spans="12:13">
      <c r="L209" s="6"/>
      <c r="M209" s="6"/>
    </row>
    <row r="210" spans="12:13">
      <c r="L210" s="6"/>
      <c r="M210" s="6"/>
    </row>
    <row r="211" spans="12:13">
      <c r="L211" s="6"/>
      <c r="M211" s="6"/>
    </row>
    <row r="212" spans="12:13">
      <c r="L212" s="6"/>
      <c r="M212" s="6"/>
    </row>
    <row r="213" spans="12:13">
      <c r="L213" s="6"/>
      <c r="M213" s="6"/>
    </row>
    <row r="214" spans="12:13">
      <c r="L214" s="6"/>
      <c r="M214" s="6"/>
    </row>
    <row r="215" spans="12:13">
      <c r="L215" s="6"/>
      <c r="M215" s="6"/>
    </row>
    <row r="216" spans="12:13">
      <c r="L216" s="6"/>
      <c r="M216" s="6"/>
    </row>
    <row r="217" spans="12:13">
      <c r="L217" s="6"/>
      <c r="M217" s="6"/>
    </row>
    <row r="218" spans="12:13">
      <c r="L218" s="6"/>
      <c r="M218" s="6"/>
    </row>
    <row r="219" spans="12:13">
      <c r="L219" s="6"/>
      <c r="M219" s="6"/>
    </row>
    <row r="220" spans="12:13">
      <c r="L220" s="6"/>
      <c r="M220" s="6"/>
    </row>
    <row r="221" spans="12:13">
      <c r="L221" s="6"/>
      <c r="M221" s="6"/>
    </row>
    <row r="222" spans="12:13">
      <c r="L222" s="6"/>
      <c r="M222" s="6"/>
    </row>
    <row r="223" spans="12:13">
      <c r="L223" s="6"/>
      <c r="M223" s="6"/>
    </row>
    <row r="224" spans="12:13">
      <c r="L224" s="6"/>
      <c r="M224" s="6"/>
    </row>
    <row r="225" spans="12:13">
      <c r="L225" s="6"/>
      <c r="M225" s="6"/>
    </row>
    <row r="226" spans="12:13">
      <c r="L226" s="6"/>
      <c r="M226" s="6"/>
    </row>
    <row r="227" spans="12:13">
      <c r="L227" s="6"/>
      <c r="M227" s="6"/>
    </row>
    <row r="228" spans="12:13">
      <c r="L228" s="6"/>
      <c r="M228" s="6"/>
    </row>
    <row r="229" spans="12:13">
      <c r="L229" s="6"/>
      <c r="M229" s="6"/>
    </row>
    <row r="230" spans="12:13">
      <c r="L230" s="6"/>
      <c r="M230" s="6"/>
    </row>
    <row r="231" spans="12:13">
      <c r="L231" s="6"/>
      <c r="M231" s="6"/>
    </row>
    <row r="232" spans="12:13">
      <c r="L232" s="6"/>
      <c r="M232" s="6"/>
    </row>
    <row r="233" spans="12:13">
      <c r="L233" s="6"/>
      <c r="M233" s="6"/>
    </row>
    <row r="234" spans="12:13">
      <c r="L234" s="6"/>
      <c r="M234" s="6"/>
    </row>
    <row r="235" spans="12:13">
      <c r="L235" s="6"/>
      <c r="M235" s="6"/>
    </row>
    <row r="236" spans="12:13">
      <c r="L236" s="6"/>
      <c r="M236" s="6"/>
    </row>
    <row r="237" spans="12:13">
      <c r="L237" s="6"/>
      <c r="M237" s="6"/>
    </row>
    <row r="238" spans="12:13">
      <c r="L238" s="6"/>
      <c r="M238" s="6"/>
    </row>
    <row r="239" spans="12:13">
      <c r="L239" s="6"/>
      <c r="M239" s="6"/>
    </row>
    <row r="240" spans="12:13">
      <c r="L240" s="6"/>
      <c r="M240" s="6"/>
    </row>
    <row r="241" spans="12:13">
      <c r="L241" s="6"/>
      <c r="M241" s="6"/>
    </row>
    <row r="242" spans="12:13">
      <c r="L242" s="6"/>
      <c r="M242" s="6"/>
    </row>
    <row r="243" spans="12:13">
      <c r="L243" s="6"/>
      <c r="M243" s="6"/>
    </row>
    <row r="244" spans="12:13">
      <c r="L244" s="6"/>
      <c r="M244" s="6"/>
    </row>
    <row r="245" spans="12:13">
      <c r="L245" s="6"/>
      <c r="M245" s="6"/>
    </row>
    <row r="246" spans="12:13">
      <c r="L246" s="6"/>
      <c r="M246" s="6"/>
    </row>
    <row r="247" spans="12:13">
      <c r="L247" s="6"/>
      <c r="M247" s="6"/>
    </row>
    <row r="248" spans="12:13">
      <c r="L248" s="6"/>
      <c r="M248" s="6"/>
    </row>
    <row r="249" spans="12:13">
      <c r="L249" s="6"/>
      <c r="M249" s="6"/>
    </row>
    <row r="250" spans="12:13">
      <c r="L250" s="6"/>
      <c r="M250" s="6"/>
    </row>
    <row r="251" spans="12:13">
      <c r="L251" s="6"/>
      <c r="M251" s="6"/>
    </row>
    <row r="252" spans="12:13">
      <c r="L252" s="6"/>
      <c r="M252" s="6"/>
    </row>
    <row r="253" spans="12:13">
      <c r="L253" s="6"/>
      <c r="M253" s="6"/>
    </row>
    <row r="254" spans="12:13">
      <c r="L254" s="6"/>
      <c r="M254" s="6"/>
    </row>
    <row r="255" spans="12:13">
      <c r="L255" s="6"/>
      <c r="M255" s="6"/>
    </row>
    <row r="256" spans="12:13">
      <c r="L256" s="6"/>
      <c r="M256" s="6"/>
    </row>
    <row r="257" spans="12:13">
      <c r="L257" s="6"/>
      <c r="M257" s="6"/>
    </row>
    <row r="258" spans="12:13">
      <c r="L258" s="6"/>
      <c r="M258" s="6"/>
    </row>
    <row r="259" spans="12:13">
      <c r="L259" s="6"/>
      <c r="M259" s="6"/>
    </row>
    <row r="260" spans="12:13">
      <c r="L260" s="6"/>
      <c r="M260" s="6"/>
    </row>
    <row r="261" spans="12:13">
      <c r="L261" s="6"/>
      <c r="M261" s="6"/>
    </row>
    <row r="262" spans="12:13">
      <c r="L262" s="6"/>
      <c r="M262" s="6"/>
    </row>
    <row r="263" spans="12:13">
      <c r="L263" s="6"/>
      <c r="M263" s="6"/>
    </row>
    <row r="264" spans="12:13">
      <c r="L264" s="6"/>
      <c r="M264" s="6"/>
    </row>
    <row r="265" spans="12:13">
      <c r="L265" s="6"/>
      <c r="M265" s="6"/>
    </row>
    <row r="266" spans="12:13">
      <c r="L266" s="6"/>
      <c r="M266" s="6"/>
    </row>
    <row r="267" spans="12:13">
      <c r="L267" s="6"/>
      <c r="M267" s="6"/>
    </row>
    <row r="268" spans="12:13">
      <c r="L268" s="6"/>
      <c r="M268" s="6"/>
    </row>
    <row r="269" spans="12:13">
      <c r="L269" s="6"/>
      <c r="M269" s="6"/>
    </row>
    <row r="270" spans="12:13">
      <c r="L270" s="6"/>
      <c r="M270" s="6"/>
    </row>
    <row r="271" spans="12:13">
      <c r="L271" s="6"/>
      <c r="M271" s="6"/>
    </row>
    <row r="272" spans="12:13">
      <c r="L272" s="6"/>
      <c r="M272" s="6"/>
    </row>
    <row r="273" spans="12:13">
      <c r="L273" s="6"/>
      <c r="M273" s="6"/>
    </row>
    <row r="274" spans="12:13">
      <c r="L274" s="6"/>
      <c r="M274" s="6"/>
    </row>
    <row r="275" spans="12:13">
      <c r="L275" s="6"/>
      <c r="M275" s="6"/>
    </row>
    <row r="276" spans="12:13">
      <c r="L276" s="6"/>
      <c r="M276" s="6"/>
    </row>
    <row r="277" spans="12:13">
      <c r="L277" s="6"/>
      <c r="M277" s="6"/>
    </row>
    <row r="278" spans="12:13">
      <c r="L278" s="6"/>
      <c r="M278" s="6"/>
    </row>
    <row r="279" spans="12:13">
      <c r="L279" s="6"/>
      <c r="M279" s="6"/>
    </row>
    <row r="280" spans="12:13">
      <c r="L280" s="6"/>
      <c r="M280" s="6"/>
    </row>
    <row r="281" spans="12:13">
      <c r="L281" s="6"/>
      <c r="M281" s="6"/>
    </row>
    <row r="282" spans="12:13">
      <c r="L282" s="6"/>
      <c r="M282" s="6"/>
    </row>
    <row r="283" spans="12:13">
      <c r="L283" s="6"/>
      <c r="M283" s="6"/>
    </row>
    <row r="284" spans="12:13">
      <c r="L284" s="6"/>
      <c r="M284" s="6"/>
    </row>
    <row r="285" spans="12:13">
      <c r="L285" s="6"/>
      <c r="M285" s="6"/>
    </row>
    <row r="286" spans="12:13">
      <c r="L286" s="6"/>
      <c r="M286" s="6"/>
    </row>
    <row r="287" spans="12:13">
      <c r="L287" s="6"/>
      <c r="M287" s="6"/>
    </row>
    <row r="288" spans="12:13">
      <c r="L288" s="6"/>
      <c r="M288" s="6"/>
    </row>
    <row r="289" spans="12:13">
      <c r="L289" s="6"/>
      <c r="M289" s="6"/>
    </row>
    <row r="290" spans="12:13">
      <c r="L290" s="6"/>
      <c r="M290" s="6"/>
    </row>
    <row r="291" spans="12:13">
      <c r="L291" s="6"/>
      <c r="M291" s="6"/>
    </row>
    <row r="292" spans="12:13">
      <c r="L292" s="6"/>
      <c r="M292" s="6"/>
    </row>
    <row r="293" spans="12:13">
      <c r="L293" s="6"/>
      <c r="M293" s="6"/>
    </row>
    <row r="294" spans="12:13">
      <c r="L294" s="6"/>
      <c r="M294" s="6"/>
    </row>
    <row r="295" spans="12:13">
      <c r="L295" s="6"/>
      <c r="M295" s="6"/>
    </row>
    <row r="296" spans="12:13">
      <c r="L296" s="6"/>
      <c r="M296" s="6"/>
    </row>
    <row r="297" spans="12:13">
      <c r="L297" s="6"/>
      <c r="M297" s="6"/>
    </row>
    <row r="298" spans="12:13">
      <c r="L298" s="6"/>
      <c r="M298" s="6"/>
    </row>
    <row r="299" spans="12:13">
      <c r="L299" s="6"/>
      <c r="M299" s="6"/>
    </row>
    <row r="300" spans="12:13">
      <c r="L300" s="6"/>
      <c r="M300" s="6"/>
    </row>
    <row r="301" spans="12:13">
      <c r="L301" s="6"/>
      <c r="M301" s="6"/>
    </row>
    <row r="302" spans="12:13">
      <c r="L302" s="6"/>
      <c r="M302" s="6"/>
    </row>
    <row r="303" spans="12:13">
      <c r="L303" s="6"/>
      <c r="M303" s="6"/>
    </row>
    <row r="304" spans="12:13">
      <c r="L304" s="6"/>
      <c r="M304" s="6"/>
    </row>
    <row r="305" spans="12:13">
      <c r="L305" s="6"/>
      <c r="M305" s="6"/>
    </row>
    <row r="306" spans="12:13">
      <c r="L306" s="6"/>
      <c r="M306" s="6"/>
    </row>
    <row r="307" spans="12:13">
      <c r="L307" s="6"/>
      <c r="M307" s="6"/>
    </row>
    <row r="308" spans="12:13">
      <c r="L308" s="6"/>
      <c r="M308" s="6"/>
    </row>
    <row r="309" spans="12:13">
      <c r="L309" s="6"/>
      <c r="M309" s="6"/>
    </row>
    <row r="310" spans="12:13">
      <c r="L310" s="6"/>
      <c r="M310" s="6"/>
    </row>
    <row r="311" spans="12:13">
      <c r="L311" s="6"/>
      <c r="M311" s="6"/>
    </row>
    <row r="312" spans="12:13">
      <c r="L312" s="6"/>
      <c r="M312" s="6"/>
    </row>
    <row r="313" spans="12:13">
      <c r="L313" s="6"/>
      <c r="M313" s="6"/>
    </row>
    <row r="314" spans="12:13">
      <c r="L314" s="6"/>
      <c r="M314" s="6"/>
    </row>
    <row r="315" spans="12:13">
      <c r="L315" s="6"/>
      <c r="M315" s="6"/>
    </row>
    <row r="316" spans="12:13">
      <c r="L316" s="6"/>
      <c r="M316" s="6"/>
    </row>
    <row r="317" spans="12:13">
      <c r="L317" s="6"/>
      <c r="M317" s="6"/>
    </row>
    <row r="318" spans="12:13">
      <c r="L318" s="6"/>
      <c r="M318" s="6"/>
    </row>
    <row r="319" spans="12:13">
      <c r="L319" s="6"/>
      <c r="M319" s="6"/>
    </row>
    <row r="320" spans="12:13">
      <c r="L320" s="6"/>
      <c r="M320" s="6"/>
    </row>
    <row r="321" spans="12:13">
      <c r="L321" s="6"/>
      <c r="M321" s="6"/>
    </row>
    <row r="322" spans="12:13">
      <c r="L322" s="6"/>
      <c r="M322" s="6"/>
    </row>
    <row r="323" spans="12:13">
      <c r="L323" s="6"/>
      <c r="M323" s="6"/>
    </row>
    <row r="324" spans="12:13">
      <c r="L324" s="6"/>
      <c r="M324" s="6"/>
    </row>
    <row r="325" spans="12:13">
      <c r="L325" s="6"/>
      <c r="M325" s="6"/>
    </row>
    <row r="326" spans="12:13">
      <c r="L326" s="6"/>
      <c r="M326" s="6"/>
    </row>
    <row r="327" spans="12:13">
      <c r="L327" s="6"/>
      <c r="M327" s="6"/>
    </row>
    <row r="328" spans="12:13">
      <c r="L328" s="6"/>
      <c r="M328" s="6"/>
    </row>
    <row r="329" spans="12:13">
      <c r="L329" s="6"/>
      <c r="M329" s="6"/>
    </row>
    <row r="330" spans="12:13">
      <c r="L330" s="6"/>
      <c r="M330" s="6"/>
    </row>
    <row r="331" spans="12:13">
      <c r="L331" s="6"/>
      <c r="M331" s="6"/>
    </row>
    <row r="332" spans="12:13">
      <c r="L332" s="6"/>
      <c r="M332" s="6"/>
    </row>
    <row r="333" spans="12:13">
      <c r="L333" s="6"/>
      <c r="M333" s="6"/>
    </row>
    <row r="334" spans="12:13">
      <c r="L334" s="6"/>
      <c r="M334" s="6"/>
    </row>
    <row r="335" spans="12:13">
      <c r="L335" s="6"/>
      <c r="M335" s="6"/>
    </row>
    <row r="336" spans="12:13">
      <c r="L336" s="6"/>
      <c r="M336" s="6"/>
    </row>
    <row r="337" spans="12:13">
      <c r="L337" s="6"/>
      <c r="M337" s="6"/>
    </row>
    <row r="338" spans="12:13">
      <c r="L338" s="6"/>
      <c r="M338" s="6"/>
    </row>
    <row r="339" spans="12:13">
      <c r="L339" s="6"/>
      <c r="M339" s="6"/>
    </row>
    <row r="340" spans="12:13">
      <c r="L340" s="6"/>
      <c r="M340" s="6"/>
    </row>
    <row r="341" spans="12:13">
      <c r="L341" s="6"/>
      <c r="M341" s="6"/>
    </row>
    <row r="342" spans="12:13">
      <c r="L342" s="6"/>
      <c r="M342" s="6"/>
    </row>
    <row r="343" spans="12:13">
      <c r="L343" s="6"/>
      <c r="M343" s="6"/>
    </row>
    <row r="344" spans="12:13">
      <c r="L344" s="6"/>
      <c r="M344" s="6"/>
    </row>
    <row r="345" spans="12:13">
      <c r="L345" s="6"/>
      <c r="M345" s="6"/>
    </row>
    <row r="346" spans="12:13">
      <c r="L346" s="6"/>
      <c r="M346" s="6"/>
    </row>
    <row r="347" spans="12:13">
      <c r="L347" s="6"/>
      <c r="M347" s="6"/>
    </row>
    <row r="348" spans="12:13">
      <c r="L348" s="6"/>
      <c r="M348" s="6"/>
    </row>
    <row r="349" spans="12:13">
      <c r="L349" s="6"/>
      <c r="M349" s="6"/>
    </row>
    <row r="350" spans="12:13">
      <c r="L350" s="6"/>
      <c r="M350" s="6"/>
    </row>
    <row r="351" spans="12:13">
      <c r="L351" s="6"/>
      <c r="M351" s="6"/>
    </row>
    <row r="352" spans="12:13">
      <c r="L352" s="6"/>
      <c r="M352" s="6"/>
    </row>
    <row r="353" spans="12:13">
      <c r="L353" s="6"/>
      <c r="M353" s="6"/>
    </row>
    <row r="354" spans="12:13">
      <c r="L354" s="6"/>
      <c r="M354" s="6"/>
    </row>
    <row r="355" spans="12:13">
      <c r="L355" s="6"/>
      <c r="M355" s="6"/>
    </row>
    <row r="356" spans="12:13">
      <c r="L356" s="6"/>
      <c r="M356" s="6"/>
    </row>
    <row r="357" spans="12:13">
      <c r="L357" s="6"/>
      <c r="M357" s="6"/>
    </row>
    <row r="358" spans="12:13">
      <c r="L358" s="6"/>
      <c r="M358" s="6"/>
    </row>
    <row r="359" spans="12:13">
      <c r="L359" s="6"/>
      <c r="M359" s="6"/>
    </row>
    <row r="360" spans="12:13">
      <c r="L360" s="6"/>
      <c r="M360" s="6"/>
    </row>
    <row r="361" spans="12:13">
      <c r="L361" s="6"/>
      <c r="M361" s="6"/>
    </row>
    <row r="362" spans="12:13">
      <c r="L362" s="6"/>
      <c r="M362" s="6"/>
    </row>
    <row r="363" spans="12:13">
      <c r="L363" s="6"/>
      <c r="M363" s="6"/>
    </row>
    <row r="364" spans="12:13">
      <c r="L364" s="6"/>
      <c r="M364" s="6"/>
    </row>
    <row r="365" spans="12:13">
      <c r="L365" s="6"/>
      <c r="M365" s="6"/>
    </row>
    <row r="366" spans="12:13">
      <c r="L366" s="6"/>
      <c r="M366" s="6"/>
    </row>
    <row r="367" spans="12:13">
      <c r="L367" s="6"/>
      <c r="M367" s="6"/>
    </row>
    <row r="368" spans="12:13">
      <c r="L368" s="6"/>
      <c r="M368" s="6"/>
    </row>
    <row r="369" spans="12:13">
      <c r="L369" s="6"/>
      <c r="M369" s="6"/>
    </row>
    <row r="370" spans="12:13">
      <c r="L370" s="6"/>
      <c r="M370" s="6"/>
    </row>
    <row r="371" spans="12:13">
      <c r="L371" s="6"/>
      <c r="M371" s="6"/>
    </row>
    <row r="372" spans="12:13">
      <c r="L372" s="6"/>
      <c r="M372" s="6"/>
    </row>
    <row r="373" spans="12:13">
      <c r="L373" s="6"/>
      <c r="M373" s="6"/>
    </row>
    <row r="374" spans="12:13">
      <c r="L374" s="6"/>
      <c r="M374" s="6"/>
    </row>
    <row r="375" spans="12:13">
      <c r="L375" s="6"/>
      <c r="M375" s="6"/>
    </row>
    <row r="376" spans="12:13">
      <c r="L376" s="6"/>
      <c r="M376" s="6"/>
    </row>
    <row r="377" spans="12:13">
      <c r="L377" s="6"/>
      <c r="M377" s="6"/>
    </row>
    <row r="378" spans="12:13">
      <c r="L378" s="6"/>
      <c r="M378" s="6"/>
    </row>
    <row r="379" spans="12:13">
      <c r="L379" s="6"/>
      <c r="M379" s="6"/>
    </row>
    <row r="380" spans="12:13">
      <c r="L380" s="6"/>
      <c r="M380" s="6"/>
    </row>
    <row r="381" spans="12:13">
      <c r="L381" s="6"/>
      <c r="M381" s="6"/>
    </row>
    <row r="382" spans="12:13">
      <c r="L382" s="6"/>
      <c r="M382" s="6"/>
    </row>
    <row r="383" spans="12:13">
      <c r="L383" s="6"/>
      <c r="M383" s="6"/>
    </row>
    <row r="384" spans="12:13">
      <c r="L384" s="6"/>
      <c r="M384" s="6"/>
    </row>
    <row r="385" spans="12:13">
      <c r="L385" s="6"/>
      <c r="M385" s="6"/>
    </row>
    <row r="386" spans="12:13">
      <c r="L386" s="6"/>
      <c r="M386" s="6"/>
    </row>
    <row r="387" spans="12:13">
      <c r="L387" s="6"/>
      <c r="M387" s="6"/>
    </row>
    <row r="388" spans="12:13">
      <c r="L388" s="6"/>
      <c r="M388" s="6"/>
    </row>
    <row r="389" spans="12:13">
      <c r="L389" s="6"/>
      <c r="M389" s="6"/>
    </row>
    <row r="390" spans="12:13">
      <c r="L390" s="6"/>
      <c r="M390" s="6"/>
    </row>
    <row r="391" spans="12:13">
      <c r="L391" s="6"/>
      <c r="M391" s="6"/>
    </row>
    <row r="392" spans="12:13">
      <c r="L392" s="6"/>
      <c r="M392" s="6"/>
    </row>
    <row r="393" spans="12:13">
      <c r="L393" s="6"/>
      <c r="M393" s="6"/>
    </row>
    <row r="394" spans="12:13">
      <c r="L394" s="6"/>
      <c r="M394" s="6"/>
    </row>
    <row r="395" spans="12:13">
      <c r="L395" s="6"/>
      <c r="M395" s="6"/>
    </row>
    <row r="396" spans="12:13">
      <c r="L396" s="6"/>
      <c r="M396" s="6"/>
    </row>
    <row r="397" spans="12:13">
      <c r="L397" s="6"/>
      <c r="M397" s="6"/>
    </row>
    <row r="398" spans="12:13">
      <c r="L398" s="6"/>
      <c r="M398" s="6"/>
    </row>
    <row r="399" spans="12:13">
      <c r="L399" s="6"/>
      <c r="M399" s="6"/>
    </row>
    <row r="400" spans="12:13">
      <c r="L400" s="6"/>
      <c r="M400" s="6"/>
    </row>
    <row r="401" spans="12:13">
      <c r="L401" s="6"/>
      <c r="M401" s="6"/>
    </row>
    <row r="402" spans="12:13">
      <c r="L402" s="6"/>
      <c r="M402" s="6"/>
    </row>
    <row r="403" spans="12:13">
      <c r="L403" s="6"/>
      <c r="M403" s="6"/>
    </row>
    <row r="404" spans="12:13">
      <c r="L404" s="6"/>
      <c r="M404" s="6"/>
    </row>
    <row r="405" spans="12:13">
      <c r="L405" s="6"/>
      <c r="M405" s="6"/>
    </row>
    <row r="406" spans="12:13">
      <c r="L406" s="6"/>
      <c r="M406" s="6"/>
    </row>
    <row r="407" spans="12:13">
      <c r="L407" s="6"/>
      <c r="M407" s="6"/>
    </row>
    <row r="408" spans="12:13">
      <c r="L408" s="6"/>
      <c r="M408" s="6"/>
    </row>
    <row r="409" spans="12:13">
      <c r="L409" s="6"/>
      <c r="M409" s="6"/>
    </row>
    <row r="410" spans="12:13">
      <c r="L410" s="6"/>
      <c r="M410" s="6"/>
    </row>
    <row r="411" spans="12:13">
      <c r="L411" s="6"/>
      <c r="M411" s="6"/>
    </row>
    <row r="412" spans="12:13">
      <c r="L412" s="6"/>
      <c r="M412" s="6"/>
    </row>
    <row r="413" spans="12:13">
      <c r="L413" s="6"/>
      <c r="M413" s="6"/>
    </row>
    <row r="414" spans="12:13">
      <c r="L414" s="6"/>
      <c r="M414" s="6"/>
    </row>
    <row r="415" spans="12:13">
      <c r="L415" s="6"/>
      <c r="M415" s="6"/>
    </row>
    <row r="416" spans="12:13">
      <c r="L416" s="6"/>
      <c r="M416" s="6"/>
    </row>
    <row r="417" spans="12:13">
      <c r="L417" s="6"/>
      <c r="M417" s="6"/>
    </row>
    <row r="418" spans="12:13">
      <c r="L418" s="6"/>
      <c r="M418" s="6"/>
    </row>
    <row r="419" spans="12:13">
      <c r="L419" s="6"/>
      <c r="M419" s="6"/>
    </row>
    <row r="420" spans="12:13">
      <c r="L420" s="6"/>
      <c r="M420" s="6"/>
    </row>
    <row r="421" spans="12:13">
      <c r="L421" s="6"/>
      <c r="M421" s="6"/>
    </row>
    <row r="422" spans="12:13">
      <c r="L422" s="6"/>
      <c r="M422" s="6"/>
    </row>
    <row r="423" spans="12:13">
      <c r="L423" s="6"/>
      <c r="M423" s="6"/>
    </row>
    <row r="424" spans="12:13">
      <c r="L424" s="6"/>
      <c r="M424" s="6"/>
    </row>
    <row r="425" spans="12:13">
      <c r="L425" s="6"/>
      <c r="M425" s="6"/>
    </row>
    <row r="426" spans="12:13">
      <c r="L426" s="6"/>
      <c r="M426" s="6"/>
    </row>
    <row r="427" spans="12:13">
      <c r="L427" s="6"/>
      <c r="M427" s="6"/>
    </row>
    <row r="428" spans="12:13">
      <c r="L428" s="6"/>
      <c r="M428" s="6"/>
    </row>
    <row r="429" spans="12:13">
      <c r="L429" s="6"/>
      <c r="M429" s="6"/>
    </row>
    <row r="430" spans="12:13">
      <c r="L430" s="6"/>
      <c r="M430" s="6"/>
    </row>
    <row r="431" spans="12:13">
      <c r="L431" s="6"/>
      <c r="M431" s="6"/>
    </row>
    <row r="432" spans="12:13">
      <c r="L432" s="6"/>
      <c r="M432" s="6"/>
    </row>
    <row r="433" spans="12:13">
      <c r="L433" s="6"/>
      <c r="M433" s="6"/>
    </row>
    <row r="434" spans="12:13">
      <c r="L434" s="6"/>
      <c r="M434" s="6"/>
    </row>
    <row r="435" spans="12:13">
      <c r="L435" s="6"/>
      <c r="M435" s="6"/>
    </row>
    <row r="436" spans="12:13">
      <c r="L436" s="6"/>
      <c r="M436" s="6"/>
    </row>
    <row r="437" spans="12:13">
      <c r="L437" s="6"/>
      <c r="M437" s="6"/>
    </row>
    <row r="438" spans="12:13">
      <c r="L438" s="6"/>
      <c r="M438" s="6"/>
    </row>
    <row r="439" spans="12:13">
      <c r="L439" s="6"/>
      <c r="M439" s="6"/>
    </row>
    <row r="440" spans="12:13">
      <c r="L440" s="6"/>
      <c r="M440" s="6"/>
    </row>
    <row r="441" spans="12:13">
      <c r="L441" s="6"/>
      <c r="M441" s="6"/>
    </row>
    <row r="442" spans="12:13">
      <c r="L442" s="6"/>
      <c r="M442" s="6"/>
    </row>
    <row r="443" spans="12:13">
      <c r="L443" s="6"/>
      <c r="M443" s="6"/>
    </row>
    <row r="444" spans="12:13">
      <c r="L444" s="6"/>
      <c r="M444" s="6"/>
    </row>
    <row r="445" spans="12:13">
      <c r="L445" s="6"/>
      <c r="M445" s="6"/>
    </row>
    <row r="446" spans="12:13">
      <c r="L446" s="6"/>
      <c r="M446" s="6"/>
    </row>
    <row r="447" spans="12:13">
      <c r="L447" s="6"/>
      <c r="M447" s="6"/>
    </row>
    <row r="448" spans="12:13">
      <c r="L448" s="6"/>
      <c r="M448" s="6"/>
    </row>
    <row r="449" spans="12:13">
      <c r="L449" s="6"/>
      <c r="M449" s="6"/>
    </row>
    <row r="450" spans="12:13">
      <c r="L450" s="6"/>
      <c r="M450" s="6"/>
    </row>
    <row r="451" spans="12:13">
      <c r="L451" s="6"/>
      <c r="M451" s="6"/>
    </row>
    <row r="452" spans="12:13">
      <c r="L452" s="6"/>
      <c r="M452" s="6"/>
    </row>
    <row r="453" spans="12:13">
      <c r="L453" s="6"/>
      <c r="M453" s="6"/>
    </row>
    <row r="454" spans="12:13">
      <c r="L454" s="6"/>
      <c r="M454" s="6"/>
    </row>
    <row r="455" spans="12:13">
      <c r="L455" s="6"/>
      <c r="M455" s="6"/>
    </row>
    <row r="456" spans="12:13">
      <c r="L456" s="6"/>
      <c r="M456" s="6"/>
    </row>
    <row r="457" spans="12:13">
      <c r="L457" s="6"/>
      <c r="M457" s="6"/>
    </row>
    <row r="458" spans="12:13">
      <c r="L458" s="6"/>
      <c r="M458" s="6"/>
    </row>
    <row r="459" spans="12:13">
      <c r="L459" s="6"/>
      <c r="M459" s="6"/>
    </row>
    <row r="460" spans="12:13">
      <c r="L460" s="6"/>
      <c r="M460" s="6"/>
    </row>
    <row r="461" spans="12:13">
      <c r="L461" s="6"/>
      <c r="M461" s="6"/>
    </row>
    <row r="462" spans="12:13">
      <c r="L462" s="6"/>
      <c r="M462" s="6"/>
    </row>
    <row r="463" spans="12:13">
      <c r="L463" s="6"/>
      <c r="M463" s="6"/>
    </row>
    <row r="464" spans="12:13">
      <c r="L464" s="6"/>
      <c r="M464" s="6"/>
    </row>
    <row r="465" spans="12:13">
      <c r="L465" s="6"/>
      <c r="M465" s="6"/>
    </row>
    <row r="466" spans="12:13">
      <c r="L466" s="6"/>
      <c r="M466" s="6"/>
    </row>
    <row r="467" spans="12:13">
      <c r="L467" s="6"/>
      <c r="M467" s="6"/>
    </row>
    <row r="468" spans="12:13">
      <c r="L468" s="6"/>
      <c r="M468" s="6"/>
    </row>
    <row r="469" spans="12:13">
      <c r="L469" s="6"/>
      <c r="M469" s="6"/>
    </row>
    <row r="470" spans="12:13">
      <c r="L470" s="6"/>
      <c r="M470" s="6"/>
    </row>
    <row r="471" spans="12:13">
      <c r="L471" s="6"/>
      <c r="M471" s="6"/>
    </row>
    <row r="472" spans="12:13">
      <c r="L472" s="6"/>
      <c r="M472" s="6"/>
    </row>
    <row r="473" spans="12:13">
      <c r="L473" s="6"/>
      <c r="M473" s="6"/>
    </row>
    <row r="474" spans="12:13">
      <c r="L474" s="6"/>
      <c r="M474" s="6"/>
    </row>
    <row r="475" spans="12:13">
      <c r="L475" s="6"/>
      <c r="M475" s="6"/>
    </row>
    <row r="476" spans="12:13">
      <c r="L476" s="6"/>
      <c r="M476" s="6"/>
    </row>
    <row r="477" spans="12:13">
      <c r="L477" s="6"/>
      <c r="M477" s="6"/>
    </row>
    <row r="478" spans="12:13">
      <c r="L478" s="6"/>
      <c r="M478" s="6"/>
    </row>
    <row r="479" spans="12:13">
      <c r="L479" s="6"/>
      <c r="M479" s="6"/>
    </row>
    <row r="480" spans="12:13">
      <c r="L480" s="6"/>
      <c r="M480" s="6"/>
    </row>
    <row r="481" spans="12:13">
      <c r="L481" s="6"/>
      <c r="M481" s="6"/>
    </row>
    <row r="482" spans="12:13">
      <c r="L482" s="6"/>
      <c r="M482" s="6"/>
    </row>
    <row r="483" spans="12:13">
      <c r="L483" s="6"/>
      <c r="M483" s="6"/>
    </row>
    <row r="484" spans="12:13">
      <c r="L484" s="6"/>
      <c r="M484" s="6"/>
    </row>
    <row r="485" spans="12:13">
      <c r="L485" s="6"/>
      <c r="M485" s="6"/>
    </row>
    <row r="486" spans="12:13">
      <c r="L486" s="6"/>
      <c r="M486" s="6"/>
    </row>
    <row r="487" spans="12:13">
      <c r="L487" s="6"/>
      <c r="M487" s="6"/>
    </row>
    <row r="488" spans="12:13">
      <c r="L488" s="6"/>
      <c r="M488" s="6"/>
    </row>
    <row r="489" spans="12:13">
      <c r="L489" s="6"/>
      <c r="M489" s="6"/>
    </row>
    <row r="490" spans="12:13">
      <c r="L490" s="6"/>
      <c r="M490" s="6"/>
    </row>
    <row r="491" spans="12:13">
      <c r="L491" s="6"/>
      <c r="M491" s="6"/>
    </row>
    <row r="492" spans="12:13">
      <c r="L492" s="6"/>
      <c r="M492" s="6"/>
    </row>
    <row r="493" spans="12:13">
      <c r="L493" s="6"/>
      <c r="M493" s="6"/>
    </row>
    <row r="494" spans="12:13">
      <c r="L494" s="6"/>
      <c r="M494" s="6"/>
    </row>
    <row r="495" spans="12:13">
      <c r="L495" s="6"/>
      <c r="M495" s="6"/>
    </row>
    <row r="496" spans="12:13">
      <c r="L496" s="6"/>
      <c r="M496" s="6"/>
    </row>
    <row r="497" spans="12:13">
      <c r="L497" s="6"/>
      <c r="M497" s="6"/>
    </row>
    <row r="498" spans="12:13">
      <c r="L498" s="6"/>
      <c r="M498" s="6"/>
    </row>
    <row r="499" spans="12:13">
      <c r="L499" s="6"/>
      <c r="M499" s="6"/>
    </row>
    <row r="500" spans="12:13">
      <c r="L500" s="6"/>
      <c r="M500" s="6"/>
    </row>
    <row r="501" spans="12:13">
      <c r="L501" s="6"/>
      <c r="M501" s="6"/>
    </row>
    <row r="502" spans="12:13">
      <c r="L502" s="6"/>
      <c r="M502" s="6"/>
    </row>
    <row r="503" spans="12:13">
      <c r="L503" s="6"/>
      <c r="M503" s="6"/>
    </row>
    <row r="504" spans="12:13">
      <c r="L504" s="6"/>
      <c r="M504" s="6"/>
    </row>
    <row r="505" spans="12:13">
      <c r="L505" s="6"/>
      <c r="M505" s="6"/>
    </row>
    <row r="506" spans="12:13">
      <c r="L506" s="6"/>
      <c r="M506" s="6"/>
    </row>
    <row r="507" spans="12:13">
      <c r="L507" s="6"/>
      <c r="M507" s="6"/>
    </row>
    <row r="508" spans="12:13">
      <c r="L508" s="6"/>
      <c r="M508" s="6"/>
    </row>
    <row r="509" spans="12:13">
      <c r="L509" s="6"/>
      <c r="M509" s="6"/>
    </row>
    <row r="510" spans="12:13">
      <c r="L510" s="6"/>
      <c r="M510" s="6"/>
    </row>
    <row r="511" spans="12:13">
      <c r="L511" s="6"/>
      <c r="M511" s="6"/>
    </row>
    <row r="512" spans="12:13">
      <c r="L512" s="6"/>
      <c r="M512" s="6"/>
    </row>
    <row r="513" spans="12:13">
      <c r="L513" s="6"/>
      <c r="M513" s="6"/>
    </row>
    <row r="514" spans="12:13">
      <c r="L514" s="6"/>
      <c r="M514" s="6"/>
    </row>
    <row r="515" spans="12:13">
      <c r="L515" s="6"/>
      <c r="M515" s="6"/>
    </row>
    <row r="516" spans="12:13">
      <c r="L516" s="6"/>
      <c r="M516" s="6"/>
    </row>
    <row r="517" spans="12:13">
      <c r="L517" s="6"/>
      <c r="M517" s="6"/>
    </row>
    <row r="518" spans="12:13">
      <c r="L518" s="6"/>
      <c r="M518" s="6"/>
    </row>
    <row r="519" spans="12:13">
      <c r="L519" s="6"/>
      <c r="M519" s="6"/>
    </row>
    <row r="520" spans="12:13">
      <c r="L520" s="6"/>
      <c r="M520" s="6"/>
    </row>
    <row r="521" spans="12:13">
      <c r="L521" s="6"/>
      <c r="M521" s="6"/>
    </row>
    <row r="522" spans="12:13">
      <c r="L522" s="6"/>
      <c r="M522" s="6"/>
    </row>
    <row r="523" spans="12:13">
      <c r="L523" s="6"/>
      <c r="M523" s="6"/>
    </row>
    <row r="524" spans="12:13">
      <c r="L524" s="6"/>
      <c r="M524" s="6"/>
    </row>
    <row r="525" spans="12:13">
      <c r="L525" s="6"/>
      <c r="M525" s="6"/>
    </row>
    <row r="526" spans="12:13">
      <c r="L526" s="6"/>
      <c r="M526" s="6"/>
    </row>
    <row r="527" spans="12:13">
      <c r="L527" s="6"/>
      <c r="M527" s="6"/>
    </row>
    <row r="528" spans="12:13">
      <c r="L528" s="6"/>
      <c r="M528" s="6"/>
    </row>
    <row r="529" spans="12:13">
      <c r="L529" s="6"/>
      <c r="M529" s="6"/>
    </row>
    <row r="530" spans="12:13">
      <c r="L530" s="6"/>
      <c r="M530" s="6"/>
    </row>
    <row r="531" spans="12:13">
      <c r="L531" s="6"/>
      <c r="M531" s="6"/>
    </row>
    <row r="532" spans="12:13">
      <c r="L532" s="6"/>
      <c r="M532" s="6"/>
    </row>
    <row r="533" spans="12:13">
      <c r="L533" s="6"/>
      <c r="M533" s="6"/>
    </row>
    <row r="534" spans="12:13">
      <c r="L534" s="6"/>
      <c r="M534" s="6"/>
    </row>
    <row r="535" spans="12:13">
      <c r="L535" s="6"/>
      <c r="M535" s="6"/>
    </row>
    <row r="536" spans="12:13">
      <c r="L536" s="6"/>
      <c r="M536" s="6"/>
    </row>
    <row r="537" spans="12:13">
      <c r="L537" s="6"/>
      <c r="M537" s="6"/>
    </row>
    <row r="538" spans="12:13">
      <c r="L538" s="6"/>
      <c r="M538" s="6"/>
    </row>
    <row r="539" spans="12:13">
      <c r="L539" s="6"/>
      <c r="M539" s="6"/>
    </row>
    <row r="540" spans="12:13">
      <c r="L540" s="6"/>
      <c r="M540" s="6"/>
    </row>
    <row r="541" spans="12:13">
      <c r="L541" s="6"/>
      <c r="M541" s="6"/>
    </row>
    <row r="542" spans="12:13">
      <c r="L542" s="6"/>
      <c r="M542" s="6"/>
    </row>
    <row r="543" spans="12:13">
      <c r="L543" s="6"/>
      <c r="M543" s="6"/>
    </row>
    <row r="544" spans="12:13">
      <c r="L544" s="6"/>
      <c r="M544" s="6"/>
    </row>
    <row r="545" spans="12:13">
      <c r="L545" s="6"/>
      <c r="M545" s="6"/>
    </row>
    <row r="546" spans="12:13">
      <c r="L546" s="6"/>
      <c r="M546" s="6"/>
    </row>
    <row r="547" spans="12:13">
      <c r="L547" s="6"/>
      <c r="M547" s="6"/>
    </row>
    <row r="548" spans="12:13">
      <c r="L548" s="6"/>
      <c r="M548" s="6"/>
    </row>
    <row r="549" spans="12:13">
      <c r="L549" s="6"/>
      <c r="M549" s="6"/>
    </row>
    <row r="550" spans="12:13">
      <c r="L550" s="6"/>
      <c r="M550" s="6"/>
    </row>
    <row r="551" spans="12:13">
      <c r="L551" s="6"/>
      <c r="M551" s="6"/>
    </row>
    <row r="552" spans="12:13">
      <c r="L552" s="6"/>
      <c r="M552" s="6"/>
    </row>
    <row r="553" spans="12:13">
      <c r="L553" s="6"/>
      <c r="M553" s="6"/>
    </row>
    <row r="554" spans="12:13">
      <c r="L554" s="6"/>
      <c r="M554" s="6"/>
    </row>
    <row r="555" spans="12:13">
      <c r="L555" s="6"/>
      <c r="M555" s="6"/>
    </row>
    <row r="556" spans="12:13">
      <c r="L556" s="6"/>
      <c r="M556" s="6"/>
    </row>
    <row r="557" spans="12:13">
      <c r="L557" s="6"/>
      <c r="M557" s="6"/>
    </row>
    <row r="558" spans="12:13">
      <c r="L558" s="6"/>
      <c r="M558" s="6"/>
    </row>
    <row r="559" spans="12:13">
      <c r="L559" s="6"/>
      <c r="M559" s="6"/>
    </row>
    <row r="560" spans="12:13">
      <c r="L560" s="6"/>
      <c r="M560" s="6"/>
    </row>
    <row r="561" spans="12:13">
      <c r="L561" s="6"/>
      <c r="M561" s="6"/>
    </row>
    <row r="562" spans="12:13">
      <c r="L562" s="6"/>
      <c r="M562" s="6"/>
    </row>
    <row r="563" spans="12:13">
      <c r="L563" s="6"/>
      <c r="M563" s="6"/>
    </row>
    <row r="564" spans="12:13">
      <c r="L564" s="6"/>
      <c r="M564" s="6"/>
    </row>
    <row r="565" spans="12:13">
      <c r="L565" s="6"/>
      <c r="M565" s="6"/>
    </row>
    <row r="566" spans="12:13">
      <c r="L566" s="6"/>
      <c r="M566" s="6"/>
    </row>
    <row r="567" spans="12:13">
      <c r="L567" s="6"/>
      <c r="M567" s="6"/>
    </row>
    <row r="568" spans="12:13">
      <c r="L568" s="6"/>
      <c r="M568" s="6"/>
    </row>
    <row r="569" spans="12:13">
      <c r="L569" s="6"/>
      <c r="M569" s="6"/>
    </row>
    <row r="570" spans="12:13">
      <c r="L570" s="6"/>
      <c r="M570" s="6"/>
    </row>
    <row r="571" spans="12:13">
      <c r="L571" s="6"/>
      <c r="M571" s="6"/>
    </row>
    <row r="572" spans="12:13">
      <c r="L572" s="6"/>
      <c r="M572" s="6"/>
    </row>
    <row r="573" spans="12:13">
      <c r="L573" s="6"/>
      <c r="M573" s="6"/>
    </row>
    <row r="574" spans="12:13">
      <c r="L574" s="6"/>
      <c r="M574" s="6"/>
    </row>
    <row r="575" spans="12:13">
      <c r="L575" s="6"/>
      <c r="M575" s="6"/>
    </row>
    <row r="576" spans="12:13">
      <c r="L576" s="6"/>
      <c r="M576" s="6"/>
    </row>
    <row r="577" spans="12:13">
      <c r="L577" s="6"/>
      <c r="M577" s="6"/>
    </row>
    <row r="578" spans="12:13">
      <c r="L578" s="6"/>
      <c r="M578" s="6"/>
    </row>
    <row r="579" spans="12:13">
      <c r="L579" s="6"/>
      <c r="M579" s="6"/>
    </row>
    <row r="580" spans="12:13">
      <c r="L580" s="6"/>
      <c r="M580" s="6"/>
    </row>
    <row r="581" spans="12:13">
      <c r="L581" s="6"/>
      <c r="M581" s="6"/>
    </row>
    <row r="582" spans="12:13">
      <c r="L582" s="6"/>
      <c r="M582" s="6"/>
    </row>
    <row r="583" spans="12:13">
      <c r="L583" s="6"/>
      <c r="M583" s="6"/>
    </row>
    <row r="584" spans="12:13">
      <c r="L584" s="6"/>
      <c r="M584" s="6"/>
    </row>
    <row r="585" spans="12:13">
      <c r="L585" s="6"/>
      <c r="M585" s="6"/>
    </row>
    <row r="586" spans="12:13">
      <c r="L586" s="6"/>
      <c r="M586" s="6"/>
    </row>
    <row r="587" spans="12:13">
      <c r="L587" s="6"/>
      <c r="M587" s="6"/>
    </row>
    <row r="588" spans="12:13">
      <c r="L588" s="6"/>
      <c r="M588" s="6"/>
    </row>
    <row r="589" spans="12:13">
      <c r="L589" s="6"/>
      <c r="M589" s="6"/>
    </row>
    <row r="590" spans="12:13">
      <c r="L590" s="6"/>
      <c r="M590" s="6"/>
    </row>
    <row r="591" spans="12:13">
      <c r="L591" s="6"/>
      <c r="M591" s="6"/>
    </row>
    <row r="592" spans="12:13">
      <c r="L592" s="6"/>
      <c r="M592" s="6"/>
    </row>
    <row r="593" spans="12:13">
      <c r="L593" s="6"/>
      <c r="M593" s="6"/>
    </row>
    <row r="594" spans="12:13">
      <c r="L594" s="6"/>
      <c r="M594" s="6"/>
    </row>
    <row r="595" spans="12:13">
      <c r="L595" s="6"/>
      <c r="M595" s="6"/>
    </row>
    <row r="596" spans="12:13">
      <c r="L596" s="6"/>
      <c r="M596" s="6"/>
    </row>
    <row r="597" spans="12:13">
      <c r="L597" s="6"/>
      <c r="M597" s="6"/>
    </row>
    <row r="598" spans="12:13">
      <c r="L598" s="6"/>
      <c r="M598" s="6"/>
    </row>
    <row r="599" spans="12:13">
      <c r="L599" s="6"/>
      <c r="M599" s="6"/>
    </row>
    <row r="600" spans="12:13">
      <c r="L600" s="6"/>
      <c r="M600" s="6"/>
    </row>
    <row r="601" spans="12:13">
      <c r="L601" s="6"/>
      <c r="M601" s="6"/>
    </row>
    <row r="602" spans="12:13">
      <c r="L602" s="6"/>
      <c r="M602" s="6"/>
    </row>
    <row r="603" spans="12:13">
      <c r="L603" s="6"/>
      <c r="M603" s="6"/>
    </row>
    <row r="604" spans="12:13">
      <c r="L604" s="6"/>
      <c r="M604" s="6"/>
    </row>
    <row r="605" spans="12:13">
      <c r="L605" s="6"/>
      <c r="M605" s="6"/>
    </row>
    <row r="606" spans="12:13">
      <c r="L606" s="6"/>
      <c r="M606" s="6"/>
    </row>
    <row r="607" spans="12:13">
      <c r="L607" s="6"/>
      <c r="M607" s="6"/>
    </row>
    <row r="608" spans="12:13">
      <c r="L608" s="6"/>
      <c r="M608" s="6"/>
    </row>
    <row r="609" spans="12:13">
      <c r="L609" s="6"/>
      <c r="M609" s="6"/>
    </row>
    <row r="610" spans="12:13">
      <c r="L610" s="6"/>
      <c r="M610" s="6"/>
    </row>
    <row r="611" spans="12:13">
      <c r="L611" s="6"/>
      <c r="M611" s="6"/>
    </row>
    <row r="612" spans="12:13">
      <c r="L612" s="6"/>
      <c r="M612" s="6"/>
    </row>
    <row r="613" spans="12:13">
      <c r="L613" s="6"/>
      <c r="M613" s="6"/>
    </row>
    <row r="614" spans="12:13">
      <c r="L614" s="6"/>
      <c r="M614" s="6"/>
    </row>
    <row r="615" spans="12:13">
      <c r="L615" s="6"/>
      <c r="M615" s="6"/>
    </row>
    <row r="616" spans="12:13">
      <c r="L616" s="6"/>
      <c r="M616" s="6"/>
    </row>
    <row r="617" spans="12:13">
      <c r="L617" s="6"/>
      <c r="M617" s="6"/>
    </row>
    <row r="618" spans="12:13">
      <c r="L618" s="6"/>
      <c r="M618" s="6"/>
    </row>
    <row r="619" spans="12:13">
      <c r="L619" s="6"/>
      <c r="M619" s="6"/>
    </row>
    <row r="620" spans="12:13">
      <c r="L620" s="6"/>
      <c r="M620" s="6"/>
    </row>
    <row r="621" spans="12:13">
      <c r="L621" s="6"/>
      <c r="M621" s="6"/>
    </row>
    <row r="622" spans="12:13">
      <c r="L622" s="6"/>
      <c r="M622" s="6"/>
    </row>
    <row r="623" spans="12:13">
      <c r="L623" s="6"/>
      <c r="M623" s="6"/>
    </row>
    <row r="624" spans="12:13">
      <c r="L624" s="6"/>
      <c r="M624" s="6"/>
    </row>
    <row r="625" spans="12:13">
      <c r="L625" s="6"/>
      <c r="M625" s="6"/>
    </row>
    <row r="626" spans="12:13">
      <c r="L626" s="6"/>
      <c r="M626" s="6"/>
    </row>
    <row r="627" spans="12:13">
      <c r="L627" s="6"/>
      <c r="M627" s="6"/>
    </row>
    <row r="628" spans="12:13">
      <c r="L628" s="6"/>
      <c r="M628" s="6"/>
    </row>
    <row r="629" spans="12:13">
      <c r="L629" s="6"/>
      <c r="M629" s="6"/>
    </row>
    <row r="630" spans="12:13">
      <c r="L630" s="6"/>
      <c r="M630" s="6"/>
    </row>
    <row r="631" spans="12:13">
      <c r="L631" s="6"/>
      <c r="M631" s="6"/>
    </row>
    <row r="632" spans="12:13">
      <c r="L632" s="6"/>
      <c r="M632" s="6"/>
    </row>
    <row r="633" spans="12:13">
      <c r="L633" s="6"/>
      <c r="M633" s="6"/>
    </row>
    <row r="634" spans="12:13">
      <c r="L634" s="6"/>
      <c r="M634" s="6"/>
    </row>
    <row r="635" spans="12:13">
      <c r="L635" s="6"/>
      <c r="M635" s="6"/>
    </row>
    <row r="636" spans="12:13">
      <c r="L636" s="6"/>
      <c r="M636" s="6"/>
    </row>
    <row r="637" spans="12:13">
      <c r="L637" s="6"/>
      <c r="M637" s="6"/>
    </row>
    <row r="638" spans="12:13">
      <c r="L638" s="6"/>
      <c r="M638" s="6"/>
    </row>
    <row r="639" spans="12:13">
      <c r="L639" s="6"/>
      <c r="M639" s="6"/>
    </row>
    <row r="640" spans="12:13">
      <c r="L640" s="6"/>
      <c r="M640" s="6"/>
    </row>
    <row r="641" spans="12:13">
      <c r="L641" s="6"/>
      <c r="M641" s="6"/>
    </row>
    <row r="642" spans="12:13">
      <c r="L642" s="6"/>
      <c r="M642" s="6"/>
    </row>
    <row r="643" spans="12:13">
      <c r="L643" s="6"/>
      <c r="M643" s="6"/>
    </row>
    <row r="644" spans="12:13">
      <c r="L644" s="6"/>
      <c r="M644" s="6"/>
    </row>
    <row r="645" spans="12:13">
      <c r="L645" s="6"/>
      <c r="M645" s="6"/>
    </row>
    <row r="646" spans="12:13">
      <c r="L646" s="6"/>
      <c r="M646" s="6"/>
    </row>
    <row r="647" spans="12:13">
      <c r="L647" s="6"/>
      <c r="M647" s="6"/>
    </row>
    <row r="648" spans="12:13">
      <c r="L648" s="6"/>
      <c r="M648" s="6"/>
    </row>
    <row r="649" spans="12:13">
      <c r="L649" s="6"/>
      <c r="M649" s="6"/>
    </row>
    <row r="650" spans="12:13">
      <c r="L650" s="6"/>
      <c r="M650" s="6"/>
    </row>
    <row r="651" spans="12:13">
      <c r="L651" s="6"/>
      <c r="M651" s="6"/>
    </row>
    <row r="652" spans="12:13">
      <c r="L652" s="6"/>
      <c r="M652" s="6"/>
    </row>
    <row r="653" spans="12:13">
      <c r="L653" s="6"/>
      <c r="M653" s="6"/>
    </row>
    <row r="654" spans="12:13">
      <c r="L654" s="6"/>
      <c r="M654" s="6"/>
    </row>
    <row r="655" spans="12:13">
      <c r="L655" s="6"/>
      <c r="M655" s="6"/>
    </row>
    <row r="656" spans="12:13">
      <c r="L656" s="6"/>
      <c r="M656" s="6"/>
    </row>
    <row r="657" spans="12:13">
      <c r="L657" s="6"/>
      <c r="M657" s="6"/>
    </row>
    <row r="658" spans="12:13">
      <c r="L658" s="6"/>
      <c r="M658" s="6"/>
    </row>
    <row r="659" spans="12:13">
      <c r="L659" s="6"/>
      <c r="M659" s="6"/>
    </row>
    <row r="660" spans="12:13">
      <c r="L660" s="6"/>
      <c r="M660" s="6"/>
    </row>
    <row r="661" spans="12:13">
      <c r="L661" s="6"/>
      <c r="M661" s="6"/>
    </row>
    <row r="662" spans="12:13">
      <c r="L662" s="6"/>
      <c r="M662" s="6"/>
    </row>
    <row r="663" spans="12:13">
      <c r="L663" s="6"/>
      <c r="M663" s="6"/>
    </row>
    <row r="664" spans="12:13">
      <c r="L664" s="6"/>
      <c r="M664" s="6"/>
    </row>
    <row r="665" spans="12:13">
      <c r="L665" s="6"/>
      <c r="M665" s="6"/>
    </row>
    <row r="666" spans="12:13">
      <c r="L666" s="6"/>
      <c r="M666" s="6"/>
    </row>
    <row r="667" spans="12:13">
      <c r="L667" s="6"/>
      <c r="M667" s="6"/>
    </row>
    <row r="668" spans="12:13">
      <c r="L668" s="6"/>
      <c r="M668" s="6"/>
    </row>
    <row r="669" spans="12:13">
      <c r="L669" s="6"/>
      <c r="M669" s="6"/>
    </row>
    <row r="670" spans="12:13">
      <c r="L670" s="6"/>
      <c r="M670" s="6"/>
    </row>
    <row r="671" spans="12:13">
      <c r="L671" s="6"/>
      <c r="M671" s="6"/>
    </row>
    <row r="672" spans="12:13">
      <c r="L672" s="6"/>
      <c r="M672" s="6"/>
    </row>
    <row r="673" spans="12:13">
      <c r="L673" s="6"/>
      <c r="M673" s="6"/>
    </row>
    <row r="674" spans="12:13">
      <c r="L674" s="6"/>
      <c r="M674" s="6"/>
    </row>
    <row r="675" spans="12:13">
      <c r="L675" s="6"/>
      <c r="M675" s="6"/>
    </row>
    <row r="676" spans="12:13">
      <c r="L676" s="6"/>
      <c r="M676" s="6"/>
    </row>
    <row r="677" spans="12:13">
      <c r="L677" s="6"/>
      <c r="M677" s="6"/>
    </row>
    <row r="678" spans="12:13">
      <c r="L678" s="6"/>
      <c r="M678" s="6"/>
    </row>
    <row r="679" spans="12:13">
      <c r="L679" s="6"/>
      <c r="M679" s="6"/>
    </row>
    <row r="680" spans="12:13">
      <c r="L680" s="6"/>
      <c r="M680" s="6"/>
    </row>
    <row r="681" spans="12:13">
      <c r="L681" s="6"/>
      <c r="M681" s="6"/>
    </row>
    <row r="682" spans="12:13">
      <c r="L682" s="6"/>
      <c r="M682" s="6"/>
    </row>
    <row r="683" spans="12:13">
      <c r="L683" s="6"/>
      <c r="M683" s="6"/>
    </row>
    <row r="684" spans="12:13">
      <c r="L684" s="6"/>
      <c r="M684" s="6"/>
    </row>
    <row r="685" spans="12:13">
      <c r="L685" s="6"/>
      <c r="M685" s="6"/>
    </row>
    <row r="686" spans="12:13">
      <c r="L686" s="6"/>
      <c r="M686" s="6"/>
    </row>
    <row r="687" spans="12:13">
      <c r="L687" s="6"/>
      <c r="M687" s="6"/>
    </row>
    <row r="688" spans="12:13">
      <c r="L688" s="6"/>
      <c r="M688" s="6"/>
    </row>
    <row r="689" spans="12:13">
      <c r="L689" s="6"/>
      <c r="M689" s="6"/>
    </row>
    <row r="690" spans="12:13">
      <c r="L690" s="6"/>
      <c r="M690" s="6"/>
    </row>
    <row r="691" spans="12:13">
      <c r="L691" s="6"/>
      <c r="M691" s="6"/>
    </row>
    <row r="692" spans="12:13">
      <c r="L692" s="6"/>
      <c r="M692" s="6"/>
    </row>
    <row r="693" spans="12:13">
      <c r="L693" s="6"/>
      <c r="M693" s="6"/>
    </row>
    <row r="694" spans="12:13">
      <c r="L694" s="6"/>
      <c r="M694" s="6"/>
    </row>
    <row r="695" spans="12:13">
      <c r="L695" s="6"/>
      <c r="M695" s="6"/>
    </row>
    <row r="696" spans="12:13">
      <c r="L696" s="6"/>
      <c r="M696" s="6"/>
    </row>
    <row r="697" spans="12:13">
      <c r="L697" s="6"/>
      <c r="M697" s="6"/>
    </row>
    <row r="698" spans="12:13">
      <c r="L698" s="6"/>
      <c r="M698" s="6"/>
    </row>
    <row r="699" spans="12:13">
      <c r="L699" s="6"/>
      <c r="M699" s="6"/>
    </row>
    <row r="700" spans="12:13">
      <c r="L700" s="6"/>
      <c r="M700" s="6"/>
    </row>
    <row r="701" spans="12:13">
      <c r="L701" s="6"/>
      <c r="M701" s="6"/>
    </row>
    <row r="702" spans="12:13">
      <c r="L702" s="6"/>
      <c r="M702" s="6"/>
    </row>
    <row r="703" spans="12:13">
      <c r="L703" s="6"/>
      <c r="M703" s="6"/>
    </row>
    <row r="704" spans="12:13">
      <c r="L704" s="6"/>
      <c r="M704" s="6"/>
    </row>
    <row r="705" spans="12:13">
      <c r="L705" s="6"/>
      <c r="M705" s="6"/>
    </row>
    <row r="706" spans="12:13">
      <c r="L706" s="6"/>
      <c r="M706" s="6"/>
    </row>
    <row r="707" spans="12:13">
      <c r="L707" s="6"/>
      <c r="M707" s="6"/>
    </row>
    <row r="708" spans="12:13">
      <c r="L708" s="6"/>
      <c r="M708" s="6"/>
    </row>
    <row r="709" spans="12:13">
      <c r="L709" s="6"/>
      <c r="M709" s="6"/>
    </row>
    <row r="710" spans="12:13">
      <c r="L710" s="6"/>
      <c r="M710" s="6"/>
    </row>
    <row r="711" spans="12:13">
      <c r="L711" s="6"/>
      <c r="M711" s="6"/>
    </row>
    <row r="712" spans="12:13">
      <c r="L712" s="6"/>
      <c r="M712" s="6"/>
    </row>
    <row r="713" spans="12:13">
      <c r="L713" s="6"/>
      <c r="M713" s="6"/>
    </row>
    <row r="714" spans="12:13">
      <c r="L714" s="6"/>
      <c r="M714" s="6"/>
    </row>
    <row r="715" spans="12:13">
      <c r="L715" s="6"/>
      <c r="M715" s="6"/>
    </row>
    <row r="716" spans="12:13">
      <c r="L716" s="6"/>
      <c r="M716" s="6"/>
    </row>
    <row r="717" spans="12:13">
      <c r="L717" s="6"/>
      <c r="M717" s="6"/>
    </row>
    <row r="718" spans="12:13">
      <c r="L718" s="6"/>
      <c r="M718" s="6"/>
    </row>
    <row r="719" spans="12:13">
      <c r="L719" s="6"/>
      <c r="M719" s="6"/>
    </row>
    <row r="720" spans="12:13">
      <c r="L720" s="6"/>
      <c r="M720" s="6"/>
    </row>
    <row r="721" spans="12:13">
      <c r="L721" s="6"/>
      <c r="M721" s="6"/>
    </row>
    <row r="722" spans="12:13">
      <c r="L722" s="6"/>
      <c r="M722" s="6"/>
    </row>
    <row r="723" spans="12:13">
      <c r="L723" s="6"/>
      <c r="M723" s="6"/>
    </row>
    <row r="724" spans="12:13">
      <c r="L724" s="6"/>
      <c r="M724" s="6"/>
    </row>
    <row r="725" spans="12:13">
      <c r="L725" s="6"/>
      <c r="M725" s="6"/>
    </row>
    <row r="726" spans="12:13">
      <c r="L726" s="6"/>
      <c r="M726" s="6"/>
    </row>
    <row r="727" spans="12:13">
      <c r="L727" s="6"/>
      <c r="M727" s="6"/>
    </row>
    <row r="728" spans="12:13">
      <c r="L728" s="6"/>
      <c r="M728" s="6"/>
    </row>
    <row r="729" spans="12:13">
      <c r="L729" s="6"/>
      <c r="M729" s="6"/>
    </row>
    <row r="730" spans="12:13">
      <c r="L730" s="6"/>
      <c r="M730" s="6"/>
    </row>
    <row r="731" spans="12:13">
      <c r="L731" s="6"/>
      <c r="M731" s="6"/>
    </row>
    <row r="732" spans="12:13">
      <c r="L732" s="6"/>
      <c r="M732" s="6"/>
    </row>
    <row r="733" spans="12:13">
      <c r="L733" s="6"/>
      <c r="M733" s="6"/>
    </row>
    <row r="734" spans="12:13">
      <c r="L734" s="6"/>
      <c r="M734" s="6"/>
    </row>
    <row r="735" spans="12:13">
      <c r="L735" s="6"/>
      <c r="M735" s="6"/>
    </row>
    <row r="736" spans="12:13">
      <c r="L736" s="6"/>
      <c r="M736" s="6"/>
    </row>
    <row r="737" spans="12:13">
      <c r="L737" s="6"/>
      <c r="M737" s="6"/>
    </row>
    <row r="738" spans="12:13">
      <c r="L738" s="6"/>
      <c r="M738" s="6"/>
    </row>
    <row r="739" spans="12:13">
      <c r="L739" s="6"/>
      <c r="M739" s="6"/>
    </row>
    <row r="740" spans="12:13">
      <c r="L740" s="6"/>
      <c r="M740" s="6"/>
    </row>
    <row r="741" spans="12:13">
      <c r="L741" s="6"/>
      <c r="M741" s="6"/>
    </row>
    <row r="742" spans="12:13">
      <c r="L742" s="6"/>
      <c r="M742" s="6"/>
    </row>
    <row r="743" spans="12:13">
      <c r="L743" s="6"/>
      <c r="M743" s="6"/>
    </row>
    <row r="744" spans="12:13">
      <c r="L744" s="6"/>
      <c r="M744" s="6"/>
    </row>
    <row r="745" spans="12:13">
      <c r="L745" s="6"/>
      <c r="M745" s="6"/>
    </row>
    <row r="746" spans="12:13">
      <c r="L746" s="6"/>
      <c r="M746" s="6"/>
    </row>
    <row r="747" spans="12:13">
      <c r="L747" s="6"/>
      <c r="M747" s="6"/>
    </row>
    <row r="748" spans="12:13">
      <c r="L748" s="6"/>
      <c r="M748" s="6"/>
    </row>
    <row r="749" spans="12:13">
      <c r="L749" s="6"/>
      <c r="M749" s="6"/>
    </row>
    <row r="750" spans="12:13">
      <c r="L750" s="6"/>
      <c r="M750" s="6"/>
    </row>
    <row r="751" spans="12:13">
      <c r="L751" s="6"/>
      <c r="M751" s="6"/>
    </row>
    <row r="752" spans="12:13">
      <c r="L752" s="6"/>
      <c r="M752" s="6"/>
    </row>
    <row r="753" spans="12:13">
      <c r="L753" s="6"/>
      <c r="M753" s="6"/>
    </row>
    <row r="754" spans="12:13">
      <c r="L754" s="6"/>
      <c r="M754" s="6"/>
    </row>
    <row r="755" spans="12:13">
      <c r="L755" s="6"/>
      <c r="M755" s="6"/>
    </row>
    <row r="756" spans="12:13">
      <c r="L756" s="6"/>
      <c r="M756" s="6"/>
    </row>
    <row r="757" spans="12:13">
      <c r="L757" s="6"/>
      <c r="M757" s="6"/>
    </row>
    <row r="758" spans="12:13">
      <c r="L758" s="6"/>
      <c r="M758" s="6"/>
    </row>
    <row r="759" spans="12:13">
      <c r="L759" s="6"/>
      <c r="M759" s="6"/>
    </row>
    <row r="760" spans="12:13">
      <c r="L760" s="6"/>
      <c r="M760" s="6"/>
    </row>
    <row r="761" spans="12:13">
      <c r="L761" s="6"/>
      <c r="M761" s="6"/>
    </row>
    <row r="762" spans="12:13">
      <c r="L762" s="6"/>
      <c r="M762" s="6"/>
    </row>
    <row r="763" spans="12:13">
      <c r="L763" s="6"/>
      <c r="M763" s="6"/>
    </row>
    <row r="764" spans="12:13">
      <c r="L764" s="6"/>
      <c r="M764" s="6"/>
    </row>
    <row r="765" spans="12:13">
      <c r="L765" s="6"/>
      <c r="M765" s="6"/>
    </row>
    <row r="766" spans="12:13">
      <c r="L766" s="6"/>
      <c r="M766" s="6"/>
    </row>
    <row r="767" spans="12:13">
      <c r="L767" s="6"/>
      <c r="M767" s="6"/>
    </row>
    <row r="768" spans="12:13">
      <c r="L768" s="6"/>
      <c r="M768" s="6"/>
    </row>
    <row r="769" spans="12:13">
      <c r="L769" s="6"/>
      <c r="M769" s="6"/>
    </row>
    <row r="770" spans="12:13">
      <c r="L770" s="6"/>
      <c r="M770" s="6"/>
    </row>
    <row r="771" spans="12:13">
      <c r="L771" s="6"/>
      <c r="M771" s="6"/>
    </row>
    <row r="772" spans="12:13">
      <c r="L772" s="6"/>
      <c r="M772" s="6"/>
    </row>
    <row r="773" spans="12:13">
      <c r="L773" s="6"/>
      <c r="M773" s="6"/>
    </row>
    <row r="774" spans="12:13">
      <c r="L774" s="6"/>
      <c r="M774" s="6"/>
    </row>
    <row r="775" spans="12:13">
      <c r="L775" s="6"/>
      <c r="M775" s="6"/>
    </row>
    <row r="776" spans="12:13">
      <c r="L776" s="6"/>
      <c r="M776" s="6"/>
    </row>
    <row r="777" spans="12:13">
      <c r="L777" s="6"/>
      <c r="M777" s="6"/>
    </row>
    <row r="778" spans="12:13">
      <c r="L778" s="6"/>
      <c r="M778" s="6"/>
    </row>
    <row r="779" spans="12:13">
      <c r="L779" s="6"/>
      <c r="M779" s="6"/>
    </row>
    <row r="780" spans="12:13">
      <c r="L780" s="6"/>
      <c r="M780" s="6"/>
    </row>
    <row r="781" spans="12:13">
      <c r="L781" s="6"/>
      <c r="M781" s="6"/>
    </row>
    <row r="782" spans="12:13">
      <c r="L782" s="6"/>
      <c r="M782" s="6"/>
    </row>
    <row r="783" spans="12:13">
      <c r="L783" s="6"/>
      <c r="M783" s="6"/>
    </row>
  </sheetData>
  <mergeCells count="12">
    <mergeCell ref="F1:G2"/>
    <mergeCell ref="A1:A2"/>
    <mergeCell ref="B1:B2"/>
    <mergeCell ref="C1:C2"/>
    <mergeCell ref="D1:D2"/>
    <mergeCell ref="E1:E2"/>
    <mergeCell ref="L1:L2"/>
    <mergeCell ref="H1:H2"/>
    <mergeCell ref="I1:J2"/>
    <mergeCell ref="K1:K2"/>
    <mergeCell ref="N1:N2"/>
    <mergeCell ref="M1:M2"/>
  </mergeCells>
  <pageMargins left="0.51181102362204722" right="0.35433070866141736" top="1.1417322834645669" bottom="0.74803149606299213" header="0.31496062992125984" footer="0.31496062992125984"/>
  <pageSetup orientation="landscape" r:id="rId1"/>
  <headerFooter>
    <oddHeader>&amp;L&amp;10&amp;G&amp;C&amp;"Arial,Regular"&amp;16Table C-12:
2010 FMC Lab Analysis - Zinc
(Total and Dissolved) in the Clarifier&amp;R&amp;G</oddHeader>
    <oddFooter>&amp;L&amp;"Arial,Regular"&amp;6&amp;Z&amp;F\&amp;A&amp;R&amp;"Arial,Regular"&amp;10Pg &amp;P of &amp;N</oddFooter>
  </headerFooter>
  <rowBreaks count="1" manualBreakCount="1">
    <brk id="102" max="1638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9">
    <tabColor theme="6" tint="0.39997558519241921"/>
  </sheetPr>
  <dimension ref="A1:V742"/>
  <sheetViews>
    <sheetView tabSelected="1" view="pageLayout" zoomScaleNormal="100" workbookViewId="0">
      <selection activeCell="A59" sqref="A59"/>
    </sheetView>
  </sheetViews>
  <sheetFormatPr defaultRowHeight="12"/>
  <cols>
    <col min="1" max="1" width="8.7109375" style="12" bestFit="1" customWidth="1"/>
    <col min="2" max="2" width="7.7109375" style="4" bestFit="1" customWidth="1"/>
    <col min="3" max="3" width="8.7109375" style="8" bestFit="1" customWidth="1"/>
    <col min="4" max="4" width="6.5703125" style="5" bestFit="1" customWidth="1"/>
    <col min="5" max="5" width="6.7109375" style="10" bestFit="1" customWidth="1"/>
    <col min="6" max="6" width="5.42578125" style="13" customWidth="1"/>
    <col min="7" max="7" width="4.85546875" style="14" bestFit="1" customWidth="1"/>
    <col min="8" max="8" width="7.28515625" style="15" customWidth="1"/>
    <col min="9" max="9" width="5.42578125" style="14" bestFit="1" customWidth="1"/>
    <col min="10" max="10" width="5.42578125" style="14" customWidth="1"/>
    <col min="11" max="11" width="7.5703125" style="16" customWidth="1"/>
    <col min="12" max="12" width="5.42578125" style="13" customWidth="1"/>
    <col min="13" max="13" width="4.85546875" style="14" bestFit="1" customWidth="1"/>
    <col min="14" max="14" width="7.28515625" style="15" customWidth="1"/>
    <col min="15" max="15" width="5.42578125" style="14" bestFit="1" customWidth="1"/>
    <col min="16" max="16" width="5.42578125" style="14" customWidth="1"/>
    <col min="17" max="17" width="7.5703125" style="16" customWidth="1"/>
    <col min="18" max="18" width="8.7109375" style="14" customWidth="1"/>
    <col min="19" max="19" width="18.5703125" style="11" customWidth="1"/>
    <col min="20" max="20" width="9.140625" style="1"/>
    <col min="21" max="22" width="13.7109375" style="1" bestFit="1" customWidth="1"/>
    <col min="23" max="16384" width="9.140625" style="1"/>
  </cols>
  <sheetData>
    <row r="1" spans="1:22" ht="12" customHeight="1" thickTop="1">
      <c r="A1" s="145" t="s">
        <v>0</v>
      </c>
      <c r="B1" s="147" t="s">
        <v>2</v>
      </c>
      <c r="C1" s="149" t="s">
        <v>115</v>
      </c>
      <c r="D1" s="151" t="s">
        <v>3</v>
      </c>
      <c r="E1" s="153" t="s">
        <v>116</v>
      </c>
      <c r="F1" s="140" t="s">
        <v>24</v>
      </c>
      <c r="G1" s="141"/>
      <c r="H1" s="141"/>
      <c r="I1" s="141"/>
      <c r="J1" s="141"/>
      <c r="K1" s="142"/>
      <c r="L1" s="140" t="s">
        <v>20</v>
      </c>
      <c r="M1" s="141"/>
      <c r="N1" s="141"/>
      <c r="O1" s="141"/>
      <c r="P1" s="141"/>
      <c r="Q1" s="142"/>
      <c r="R1" s="143" t="s">
        <v>60</v>
      </c>
      <c r="S1" s="136" t="s">
        <v>1</v>
      </c>
    </row>
    <row r="2" spans="1:22" ht="23.25" thickBot="1">
      <c r="A2" s="146"/>
      <c r="B2" s="148"/>
      <c r="C2" s="150"/>
      <c r="D2" s="152"/>
      <c r="E2" s="154"/>
      <c r="F2" s="138" t="s">
        <v>4</v>
      </c>
      <c r="G2" s="139"/>
      <c r="H2" s="88" t="s">
        <v>25</v>
      </c>
      <c r="I2" s="139" t="s">
        <v>6</v>
      </c>
      <c r="J2" s="139"/>
      <c r="K2" s="89" t="s">
        <v>26</v>
      </c>
      <c r="L2" s="138" t="s">
        <v>4</v>
      </c>
      <c r="M2" s="139"/>
      <c r="N2" s="88" t="s">
        <v>25</v>
      </c>
      <c r="O2" s="139" t="s">
        <v>6</v>
      </c>
      <c r="P2" s="139"/>
      <c r="Q2" s="89" t="s">
        <v>26</v>
      </c>
      <c r="R2" s="144"/>
      <c r="S2" s="137"/>
    </row>
    <row r="3" spans="1:22" ht="23.25" thickTop="1">
      <c r="A3" s="90">
        <v>40311</v>
      </c>
      <c r="B3" s="91">
        <v>0.75</v>
      </c>
      <c r="C3" s="92">
        <v>6.7</v>
      </c>
      <c r="D3" s="93">
        <v>10</v>
      </c>
      <c r="E3" s="94">
        <v>1244</v>
      </c>
      <c r="F3" s="95">
        <v>0.14399999999999999</v>
      </c>
      <c r="G3" s="96" t="s">
        <v>8</v>
      </c>
      <c r="H3" s="97">
        <f>AVERAGE(F3:G3)</f>
        <v>0.14399999999999999</v>
      </c>
      <c r="I3" s="96">
        <v>1.2E-2</v>
      </c>
      <c r="J3" s="96" t="s">
        <v>8</v>
      </c>
      <c r="K3" s="98">
        <f>IF(J3="-",I3,IF(ISBLANK(I3)=TRUE,"",IF(AND((MID(I3,1,1))="&lt;",(MID(J3,1,1))="&lt;")=TRUE,I3,IF((MID(I3,1,1))="&lt;",AVERAGE(J3,(0.5*(VALUE(MID(I3,2,5))))),IF((MID(J3,1,1))="&lt;",AVERAGE(I3,(0.5*(VALUE(MID(J3,2,5))))),AVERAGE(I3:J3))))))</f>
        <v>1.2E-2</v>
      </c>
      <c r="L3" s="95"/>
      <c r="M3" s="96"/>
      <c r="N3" s="97"/>
      <c r="O3" s="99"/>
      <c r="P3" s="99"/>
      <c r="Q3" s="98"/>
      <c r="R3" s="100" t="s">
        <v>46</v>
      </c>
      <c r="S3" s="101" t="s">
        <v>27</v>
      </c>
      <c r="U3" s="17"/>
      <c r="V3" s="17"/>
    </row>
    <row r="4" spans="1:22" ht="22.5">
      <c r="A4" s="102">
        <v>40312</v>
      </c>
      <c r="B4" s="73">
        <v>0</v>
      </c>
      <c r="C4" s="74">
        <v>5.3</v>
      </c>
      <c r="D4" s="75">
        <v>10.210000000000001</v>
      </c>
      <c r="E4" s="76">
        <v>1245</v>
      </c>
      <c r="F4" s="77">
        <v>0.12</v>
      </c>
      <c r="G4" s="78" t="s">
        <v>8</v>
      </c>
      <c r="H4" s="79">
        <f>AVERAGE(F4:G4)</f>
        <v>0.12</v>
      </c>
      <c r="I4" s="78" t="s">
        <v>79</v>
      </c>
      <c r="J4" s="78" t="s">
        <v>8</v>
      </c>
      <c r="K4" s="80" t="str">
        <f t="shared" ref="K4:K67" si="0">IF(J4="-",I4,IF(ISBLANK(I4)=TRUE,"",IF(AND((MID(I4,1,1))="&lt;",(MID(J4,1,1))="&lt;")=TRUE,I4,IF((MID(I4,1,1))="&lt;",AVERAGE(J4,(0.5*(VALUE(MID(I4,2,5))))),IF((MID(J4,1,1))="&lt;",AVERAGE(I4,(0.5*(VALUE(MID(J4,2,5))))),AVERAGE(I4:J4))))))</f>
        <v>&lt;0.01</v>
      </c>
      <c r="L4" s="77"/>
      <c r="M4" s="78"/>
      <c r="N4" s="79"/>
      <c r="O4" s="81"/>
      <c r="P4" s="81"/>
      <c r="Q4" s="80"/>
      <c r="R4" s="82" t="s">
        <v>46</v>
      </c>
      <c r="S4" s="103" t="s">
        <v>28</v>
      </c>
      <c r="V4" s="17"/>
    </row>
    <row r="5" spans="1:22" ht="22.5">
      <c r="A5" s="102">
        <v>40312</v>
      </c>
      <c r="B5" s="73">
        <v>0.25</v>
      </c>
      <c r="C5" s="74">
        <v>8.1999999999999993</v>
      </c>
      <c r="D5" s="75">
        <v>10.25</v>
      </c>
      <c r="E5" s="76">
        <v>1341</v>
      </c>
      <c r="F5" s="77">
        <v>0.17399999999999999</v>
      </c>
      <c r="G5" s="78" t="s">
        <v>8</v>
      </c>
      <c r="H5" s="79">
        <f>AVERAGE(F5:G5)</f>
        <v>0.17399999999999999</v>
      </c>
      <c r="I5" s="78" t="s">
        <v>79</v>
      </c>
      <c r="J5" s="78" t="s">
        <v>8</v>
      </c>
      <c r="K5" s="80" t="str">
        <f t="shared" si="0"/>
        <v>&lt;0.01</v>
      </c>
      <c r="L5" s="77"/>
      <c r="M5" s="78"/>
      <c r="N5" s="79"/>
      <c r="O5" s="81"/>
      <c r="P5" s="81"/>
      <c r="Q5" s="80"/>
      <c r="R5" s="82" t="s">
        <v>46</v>
      </c>
      <c r="S5" s="103" t="s">
        <v>29</v>
      </c>
      <c r="V5" s="17"/>
    </row>
    <row r="6" spans="1:22" ht="33.75">
      <c r="A6" s="102">
        <v>40312</v>
      </c>
      <c r="B6" s="73">
        <v>0.35416666666666669</v>
      </c>
      <c r="C6" s="74">
        <v>16.600000000000001</v>
      </c>
      <c r="D6" s="75">
        <v>9.6</v>
      </c>
      <c r="E6" s="76">
        <v>1160</v>
      </c>
      <c r="F6" s="77"/>
      <c r="G6" s="78"/>
      <c r="H6" s="79"/>
      <c r="I6" s="81"/>
      <c r="J6" s="81"/>
      <c r="K6" s="80" t="str">
        <f t="shared" si="0"/>
        <v/>
      </c>
      <c r="L6" s="77">
        <v>0.123</v>
      </c>
      <c r="M6" s="78">
        <v>0.33300000000000002</v>
      </c>
      <c r="N6" s="79">
        <f>AVERAGE(L6:M6)</f>
        <v>0.22800000000000001</v>
      </c>
      <c r="O6" s="78" t="s">
        <v>79</v>
      </c>
      <c r="P6" s="78" t="s">
        <v>79</v>
      </c>
      <c r="Q6" s="80" t="str">
        <f t="shared" ref="Q6:Q69" si="1">IF(P6="-",O6,IF(ISBLANK(O6)=TRUE,"",IF(AND((MID(O6,1,1))="&lt;",(MID(P6,1,1))="&lt;")=TRUE,O6,IF((MID(O6,1,1))="&lt;",AVERAGE(P6,(0.5*(VALUE(MID(O6,2,5))))),IF((MID(P6,1,1))="&lt;",AVERAGE(O6,(0.5*(VALUE(MID(P6,2,5))))),AVERAGE(O6:P6))))))</f>
        <v>&lt;0.01</v>
      </c>
      <c r="R6" s="82" t="s">
        <v>46</v>
      </c>
      <c r="S6" s="103" t="s">
        <v>30</v>
      </c>
      <c r="V6" s="17"/>
    </row>
    <row r="7" spans="1:22" ht="22.5">
      <c r="A7" s="102">
        <v>40312</v>
      </c>
      <c r="B7" s="73">
        <v>0.5</v>
      </c>
      <c r="C7" s="74">
        <v>6.7</v>
      </c>
      <c r="D7" s="75">
        <v>10.26</v>
      </c>
      <c r="E7" s="76">
        <v>1333</v>
      </c>
      <c r="F7" s="77">
        <v>0.38700000000000001</v>
      </c>
      <c r="G7" s="78">
        <v>0.38</v>
      </c>
      <c r="H7" s="79">
        <f>AVERAGE(F7:G7)</f>
        <v>0.38350000000000001</v>
      </c>
      <c r="I7" s="78" t="s">
        <v>79</v>
      </c>
      <c r="J7" s="78" t="s">
        <v>8</v>
      </c>
      <c r="K7" s="80" t="str">
        <f t="shared" si="0"/>
        <v>&lt;0.01</v>
      </c>
      <c r="L7" s="77"/>
      <c r="M7" s="78"/>
      <c r="N7" s="79"/>
      <c r="O7" s="81"/>
      <c r="P7" s="81"/>
      <c r="Q7" s="80" t="str">
        <f t="shared" si="1"/>
        <v/>
      </c>
      <c r="R7" s="82" t="s">
        <v>46</v>
      </c>
      <c r="S7" s="103" t="s">
        <v>19</v>
      </c>
      <c r="V7" s="17"/>
    </row>
    <row r="8" spans="1:22" ht="22.5">
      <c r="A8" s="102">
        <v>40312</v>
      </c>
      <c r="B8" s="73">
        <v>0.75</v>
      </c>
      <c r="C8" s="74">
        <v>6.6</v>
      </c>
      <c r="D8" s="75">
        <v>10.050000000000001</v>
      </c>
      <c r="E8" s="76">
        <v>1334</v>
      </c>
      <c r="F8" s="77">
        <v>0.3</v>
      </c>
      <c r="G8" s="78">
        <v>0.28599999999999998</v>
      </c>
      <c r="H8" s="79">
        <f>AVERAGE(F8:G8)</f>
        <v>0.29299999999999998</v>
      </c>
      <c r="I8" s="78" t="s">
        <v>79</v>
      </c>
      <c r="J8" s="78" t="s">
        <v>8</v>
      </c>
      <c r="K8" s="80" t="str">
        <f t="shared" si="0"/>
        <v>&lt;0.01</v>
      </c>
      <c r="L8" s="77"/>
      <c r="M8" s="78"/>
      <c r="N8" s="79"/>
      <c r="O8" s="81"/>
      <c r="P8" s="81"/>
      <c r="Q8" s="80" t="str">
        <f t="shared" si="1"/>
        <v/>
      </c>
      <c r="R8" s="82" t="s">
        <v>46</v>
      </c>
      <c r="S8" s="103" t="s">
        <v>19</v>
      </c>
      <c r="V8" s="17"/>
    </row>
    <row r="9" spans="1:22" ht="22.5">
      <c r="A9" s="102">
        <v>40313</v>
      </c>
      <c r="B9" s="73">
        <v>0</v>
      </c>
      <c r="C9" s="74">
        <v>7.1</v>
      </c>
      <c r="D9" s="75">
        <v>10.6</v>
      </c>
      <c r="E9" s="76">
        <v>1256</v>
      </c>
      <c r="F9" s="77">
        <v>5.6000000000000001E-2</v>
      </c>
      <c r="G9" s="78">
        <v>5.2999999999999999E-2</v>
      </c>
      <c r="H9" s="79">
        <f>AVERAGE(F9:G9)</f>
        <v>5.45E-2</v>
      </c>
      <c r="I9" s="78" t="s">
        <v>79</v>
      </c>
      <c r="J9" s="78" t="s">
        <v>8</v>
      </c>
      <c r="K9" s="80" t="str">
        <f t="shared" si="0"/>
        <v>&lt;0.01</v>
      </c>
      <c r="L9" s="77"/>
      <c r="M9" s="78"/>
      <c r="N9" s="79"/>
      <c r="O9" s="81"/>
      <c r="P9" s="81"/>
      <c r="Q9" s="80" t="str">
        <f t="shared" si="1"/>
        <v/>
      </c>
      <c r="R9" s="82" t="s">
        <v>46</v>
      </c>
      <c r="S9" s="103" t="s">
        <v>19</v>
      </c>
      <c r="V9" s="17"/>
    </row>
    <row r="10" spans="1:22" ht="22.5">
      <c r="A10" s="102">
        <v>40313</v>
      </c>
      <c r="B10" s="73">
        <v>0.25</v>
      </c>
      <c r="C10" s="74">
        <v>5.3</v>
      </c>
      <c r="D10" s="75">
        <v>10.63</v>
      </c>
      <c r="E10" s="76">
        <v>1254</v>
      </c>
      <c r="F10" s="77">
        <v>0.317</v>
      </c>
      <c r="G10" s="78">
        <v>0.30499999999999999</v>
      </c>
      <c r="H10" s="79">
        <f>AVERAGE(F10:G10)</f>
        <v>0.311</v>
      </c>
      <c r="I10" s="78" t="s">
        <v>79</v>
      </c>
      <c r="J10" s="78" t="s">
        <v>8</v>
      </c>
      <c r="K10" s="80" t="str">
        <f t="shared" si="0"/>
        <v>&lt;0.01</v>
      </c>
      <c r="L10" s="77"/>
      <c r="M10" s="78"/>
      <c r="N10" s="79"/>
      <c r="O10" s="81"/>
      <c r="P10" s="81"/>
      <c r="Q10" s="80" t="str">
        <f t="shared" si="1"/>
        <v/>
      </c>
      <c r="R10" s="82" t="s">
        <v>46</v>
      </c>
      <c r="S10" s="103" t="s">
        <v>19</v>
      </c>
      <c r="V10" s="17"/>
    </row>
    <row r="11" spans="1:22">
      <c r="A11" s="102">
        <v>40313</v>
      </c>
      <c r="B11" s="73">
        <v>0.33333333333333331</v>
      </c>
      <c r="C11" s="74">
        <v>19.399999999999999</v>
      </c>
      <c r="D11" s="75">
        <v>9.48</v>
      </c>
      <c r="E11" s="76">
        <v>1135</v>
      </c>
      <c r="F11" s="77"/>
      <c r="G11" s="78"/>
      <c r="H11" s="79"/>
      <c r="I11" s="81"/>
      <c r="J11" s="81"/>
      <c r="K11" s="80" t="str">
        <f t="shared" si="0"/>
        <v/>
      </c>
      <c r="L11" s="77">
        <v>0.05</v>
      </c>
      <c r="M11" s="78">
        <v>6.6000000000000003E-2</v>
      </c>
      <c r="N11" s="79">
        <f>AVERAGE(L11:M11)</f>
        <v>5.8000000000000003E-2</v>
      </c>
      <c r="O11" s="78" t="s">
        <v>79</v>
      </c>
      <c r="P11" s="78" t="s">
        <v>79</v>
      </c>
      <c r="Q11" s="80" t="str">
        <f t="shared" si="1"/>
        <v>&lt;0.01</v>
      </c>
      <c r="R11" s="82" t="s">
        <v>46</v>
      </c>
      <c r="S11" s="103" t="s">
        <v>20</v>
      </c>
      <c r="V11" s="17"/>
    </row>
    <row r="12" spans="1:22" ht="22.5">
      <c r="A12" s="102">
        <v>40313</v>
      </c>
      <c r="B12" s="73">
        <v>0.49305555555555558</v>
      </c>
      <c r="C12" s="74">
        <v>8.5</v>
      </c>
      <c r="D12" s="75">
        <v>10.52</v>
      </c>
      <c r="E12" s="76">
        <v>1252</v>
      </c>
      <c r="F12" s="77">
        <v>0.183</v>
      </c>
      <c r="G12" s="78" t="s">
        <v>8</v>
      </c>
      <c r="H12" s="79">
        <f>AVERAGE(F12:G12)</f>
        <v>0.183</v>
      </c>
      <c r="I12" s="78" t="s">
        <v>79</v>
      </c>
      <c r="J12" s="78" t="s">
        <v>8</v>
      </c>
      <c r="K12" s="80" t="str">
        <f t="shared" si="0"/>
        <v>&lt;0.01</v>
      </c>
      <c r="L12" s="77"/>
      <c r="M12" s="78"/>
      <c r="N12" s="79"/>
      <c r="O12" s="81"/>
      <c r="P12" s="81"/>
      <c r="Q12" s="80" t="str">
        <f t="shared" si="1"/>
        <v/>
      </c>
      <c r="R12" s="82" t="s">
        <v>46</v>
      </c>
      <c r="S12" s="103" t="s">
        <v>21</v>
      </c>
      <c r="V12" s="17"/>
    </row>
    <row r="13" spans="1:22" ht="22.5">
      <c r="A13" s="102">
        <v>40313</v>
      </c>
      <c r="B13" s="73">
        <v>0.75</v>
      </c>
      <c r="C13" s="74">
        <v>6.6</v>
      </c>
      <c r="D13" s="75">
        <v>10.61</v>
      </c>
      <c r="E13" s="76">
        <v>1272</v>
      </c>
      <c r="F13" s="77">
        <v>0.114</v>
      </c>
      <c r="G13" s="78" t="s">
        <v>8</v>
      </c>
      <c r="H13" s="79">
        <f>AVERAGE(F13:G13)</f>
        <v>0.114</v>
      </c>
      <c r="I13" s="78" t="s">
        <v>79</v>
      </c>
      <c r="J13" s="78" t="s">
        <v>8</v>
      </c>
      <c r="K13" s="80" t="str">
        <f t="shared" si="0"/>
        <v>&lt;0.01</v>
      </c>
      <c r="L13" s="77"/>
      <c r="M13" s="78"/>
      <c r="N13" s="79"/>
      <c r="O13" s="81"/>
      <c r="P13" s="81"/>
      <c r="Q13" s="80" t="str">
        <f t="shared" si="1"/>
        <v/>
      </c>
      <c r="R13" s="82" t="s">
        <v>46</v>
      </c>
      <c r="S13" s="103" t="s">
        <v>21</v>
      </c>
      <c r="U13" s="18"/>
      <c r="V13" s="17"/>
    </row>
    <row r="14" spans="1:22" ht="22.5">
      <c r="A14" s="102">
        <v>40314</v>
      </c>
      <c r="B14" s="73">
        <v>0</v>
      </c>
      <c r="C14" s="74">
        <v>6.1</v>
      </c>
      <c r="D14" s="75">
        <v>10.61</v>
      </c>
      <c r="E14" s="76">
        <v>1278</v>
      </c>
      <c r="F14" s="77">
        <v>6.6000000000000003E-2</v>
      </c>
      <c r="G14" s="78" t="s">
        <v>8</v>
      </c>
      <c r="H14" s="79">
        <f>AVERAGE(F14:G14)</f>
        <v>6.6000000000000003E-2</v>
      </c>
      <c r="I14" s="78" t="s">
        <v>79</v>
      </c>
      <c r="J14" s="78" t="s">
        <v>8</v>
      </c>
      <c r="K14" s="80" t="str">
        <f t="shared" si="0"/>
        <v>&lt;0.01</v>
      </c>
      <c r="L14" s="77"/>
      <c r="M14" s="78"/>
      <c r="N14" s="79"/>
      <c r="O14" s="81"/>
      <c r="P14" s="81"/>
      <c r="Q14" s="80" t="str">
        <f t="shared" si="1"/>
        <v/>
      </c>
      <c r="R14" s="82" t="s">
        <v>46</v>
      </c>
      <c r="S14" s="103" t="s">
        <v>21</v>
      </c>
      <c r="V14" s="17"/>
    </row>
    <row r="15" spans="1:22" ht="22.5">
      <c r="A15" s="102">
        <v>40314</v>
      </c>
      <c r="B15" s="73">
        <v>0.25</v>
      </c>
      <c r="C15" s="74">
        <v>6.3</v>
      </c>
      <c r="D15" s="75">
        <v>10.6</v>
      </c>
      <c r="E15" s="76">
        <v>1259</v>
      </c>
      <c r="F15" s="77">
        <v>9.7000000000000003E-2</v>
      </c>
      <c r="G15" s="78" t="s">
        <v>8</v>
      </c>
      <c r="H15" s="79">
        <f>AVERAGE(F15:G15)</f>
        <v>9.7000000000000003E-2</v>
      </c>
      <c r="I15" s="78" t="s">
        <v>79</v>
      </c>
      <c r="J15" s="78" t="s">
        <v>8</v>
      </c>
      <c r="K15" s="80" t="str">
        <f t="shared" si="0"/>
        <v>&lt;0.01</v>
      </c>
      <c r="L15" s="77"/>
      <c r="M15" s="78"/>
      <c r="N15" s="79"/>
      <c r="O15" s="81"/>
      <c r="P15" s="81"/>
      <c r="Q15" s="80" t="str">
        <f t="shared" si="1"/>
        <v/>
      </c>
      <c r="R15" s="82" t="s">
        <v>46</v>
      </c>
      <c r="S15" s="103" t="s">
        <v>21</v>
      </c>
      <c r="V15" s="17"/>
    </row>
    <row r="16" spans="1:22">
      <c r="A16" s="102">
        <v>40314</v>
      </c>
      <c r="B16" s="73">
        <v>0.38958333333333334</v>
      </c>
      <c r="C16" s="74">
        <v>6.3</v>
      </c>
      <c r="D16" s="75">
        <v>10.6</v>
      </c>
      <c r="E16" s="76">
        <v>1259</v>
      </c>
      <c r="F16" s="77"/>
      <c r="G16" s="78"/>
      <c r="H16" s="79"/>
      <c r="I16" s="81"/>
      <c r="J16" s="81"/>
      <c r="K16" s="80" t="str">
        <f t="shared" si="0"/>
        <v/>
      </c>
      <c r="L16" s="77">
        <v>0.14299999999999999</v>
      </c>
      <c r="M16" s="78" t="s">
        <v>8</v>
      </c>
      <c r="N16" s="79">
        <f>AVERAGE(L16:M16)</f>
        <v>0.14299999999999999</v>
      </c>
      <c r="O16" s="78" t="s">
        <v>79</v>
      </c>
      <c r="P16" s="78" t="s">
        <v>8</v>
      </c>
      <c r="Q16" s="80" t="str">
        <f t="shared" si="1"/>
        <v>&lt;0.01</v>
      </c>
      <c r="R16" s="82" t="s">
        <v>46</v>
      </c>
      <c r="S16" s="103" t="s">
        <v>20</v>
      </c>
      <c r="V16" s="17"/>
    </row>
    <row r="17" spans="1:22" ht="22.5">
      <c r="A17" s="102">
        <v>40314</v>
      </c>
      <c r="B17" s="73">
        <v>0.5</v>
      </c>
      <c r="C17" s="74">
        <v>7.5</v>
      </c>
      <c r="D17" s="75">
        <v>10.58</v>
      </c>
      <c r="E17" s="76">
        <v>1251</v>
      </c>
      <c r="F17" s="77">
        <v>0.20100000000000001</v>
      </c>
      <c r="G17" s="78" t="s">
        <v>8</v>
      </c>
      <c r="H17" s="79">
        <f>AVERAGE(F17:G17)</f>
        <v>0.20100000000000001</v>
      </c>
      <c r="I17" s="78" t="s">
        <v>79</v>
      </c>
      <c r="J17" s="78" t="s">
        <v>8</v>
      </c>
      <c r="K17" s="80" t="str">
        <f t="shared" si="0"/>
        <v>&lt;0.01</v>
      </c>
      <c r="L17" s="77"/>
      <c r="M17" s="78"/>
      <c r="N17" s="79"/>
      <c r="O17" s="81"/>
      <c r="P17" s="81"/>
      <c r="Q17" s="80" t="str">
        <f t="shared" si="1"/>
        <v/>
      </c>
      <c r="R17" s="82" t="s">
        <v>46</v>
      </c>
      <c r="S17" s="103" t="s">
        <v>21</v>
      </c>
      <c r="V17" s="17"/>
    </row>
    <row r="18" spans="1:22" ht="22.5">
      <c r="A18" s="102">
        <v>40314</v>
      </c>
      <c r="B18" s="73">
        <v>0.75</v>
      </c>
      <c r="C18" s="74">
        <v>7.9</v>
      </c>
      <c r="D18" s="75">
        <v>10.56</v>
      </c>
      <c r="E18" s="76">
        <v>1281</v>
      </c>
      <c r="F18" s="77">
        <v>0.21</v>
      </c>
      <c r="G18" s="78" t="s">
        <v>8</v>
      </c>
      <c r="H18" s="79">
        <f>AVERAGE(F18:G18)</f>
        <v>0.21</v>
      </c>
      <c r="I18" s="78" t="s">
        <v>79</v>
      </c>
      <c r="J18" s="78" t="s">
        <v>8</v>
      </c>
      <c r="K18" s="80" t="str">
        <f t="shared" si="0"/>
        <v>&lt;0.01</v>
      </c>
      <c r="L18" s="77"/>
      <c r="M18" s="78"/>
      <c r="N18" s="79"/>
      <c r="O18" s="81"/>
      <c r="P18" s="81"/>
      <c r="Q18" s="80" t="str">
        <f t="shared" si="1"/>
        <v/>
      </c>
      <c r="R18" s="82" t="s">
        <v>46</v>
      </c>
      <c r="S18" s="103" t="s">
        <v>21</v>
      </c>
      <c r="V18" s="17"/>
    </row>
    <row r="19" spans="1:22" ht="22.5">
      <c r="A19" s="102">
        <v>40315</v>
      </c>
      <c r="B19" s="73">
        <v>0</v>
      </c>
      <c r="C19" s="74">
        <v>-6.8</v>
      </c>
      <c r="D19" s="75">
        <v>10.61</v>
      </c>
      <c r="E19" s="76">
        <v>1262</v>
      </c>
      <c r="F19" s="77">
        <v>0.20799999999999999</v>
      </c>
      <c r="G19" s="78" t="s">
        <v>8</v>
      </c>
      <c r="H19" s="79">
        <f>AVERAGE(F19:G19)</f>
        <v>0.20799999999999999</v>
      </c>
      <c r="I19" s="78" t="s">
        <v>79</v>
      </c>
      <c r="J19" s="78" t="s">
        <v>8</v>
      </c>
      <c r="K19" s="80" t="str">
        <f t="shared" si="0"/>
        <v>&lt;0.01</v>
      </c>
      <c r="L19" s="77"/>
      <c r="M19" s="78"/>
      <c r="N19" s="79"/>
      <c r="O19" s="81"/>
      <c r="P19" s="81"/>
      <c r="Q19" s="80" t="str">
        <f t="shared" si="1"/>
        <v/>
      </c>
      <c r="R19" s="82" t="s">
        <v>46</v>
      </c>
      <c r="S19" s="103" t="s">
        <v>21</v>
      </c>
      <c r="V19" s="17"/>
    </row>
    <row r="20" spans="1:22" ht="22.5">
      <c r="A20" s="102">
        <v>40315</v>
      </c>
      <c r="B20" s="73">
        <v>0.25</v>
      </c>
      <c r="C20" s="74">
        <v>5.3</v>
      </c>
      <c r="D20" s="75">
        <v>10.62</v>
      </c>
      <c r="E20" s="76">
        <v>1224</v>
      </c>
      <c r="F20" s="77">
        <v>0.20499999999999999</v>
      </c>
      <c r="G20" s="78" t="s">
        <v>8</v>
      </c>
      <c r="H20" s="79">
        <f>AVERAGE(F20:G20)</f>
        <v>0.20499999999999999</v>
      </c>
      <c r="I20" s="78" t="s">
        <v>79</v>
      </c>
      <c r="J20" s="78" t="s">
        <v>8</v>
      </c>
      <c r="K20" s="80" t="str">
        <f t="shared" si="0"/>
        <v>&lt;0.01</v>
      </c>
      <c r="L20" s="77"/>
      <c r="M20" s="78"/>
      <c r="N20" s="79"/>
      <c r="O20" s="81"/>
      <c r="P20" s="81"/>
      <c r="Q20" s="80" t="str">
        <f t="shared" si="1"/>
        <v/>
      </c>
      <c r="R20" s="82" t="s">
        <v>46</v>
      </c>
      <c r="S20" s="103" t="s">
        <v>21</v>
      </c>
      <c r="V20" s="17"/>
    </row>
    <row r="21" spans="1:22" ht="33.75">
      <c r="A21" s="102">
        <v>40315</v>
      </c>
      <c r="B21" s="73">
        <v>0.33333333333333331</v>
      </c>
      <c r="C21" s="74">
        <v>19.100000000000001</v>
      </c>
      <c r="D21" s="75">
        <v>9.81</v>
      </c>
      <c r="E21" s="76">
        <v>1274</v>
      </c>
      <c r="F21" s="77"/>
      <c r="G21" s="78"/>
      <c r="H21" s="79"/>
      <c r="I21" s="81"/>
      <c r="J21" s="81"/>
      <c r="K21" s="80" t="str">
        <f t="shared" si="0"/>
        <v/>
      </c>
      <c r="L21" s="77">
        <v>0.182</v>
      </c>
      <c r="M21" s="78">
        <v>0.221</v>
      </c>
      <c r="N21" s="79">
        <f>AVERAGE(L21:M21)</f>
        <v>0.20150000000000001</v>
      </c>
      <c r="O21" s="78" t="s">
        <v>79</v>
      </c>
      <c r="P21" s="78" t="s">
        <v>79</v>
      </c>
      <c r="Q21" s="80" t="str">
        <f t="shared" si="1"/>
        <v>&lt;0.01</v>
      </c>
      <c r="R21" s="82" t="s">
        <v>46</v>
      </c>
      <c r="S21" s="103" t="s">
        <v>22</v>
      </c>
      <c r="V21" s="17"/>
    </row>
    <row r="22" spans="1:22">
      <c r="A22" s="102">
        <v>40315</v>
      </c>
      <c r="B22" s="73">
        <v>0.5</v>
      </c>
      <c r="C22" s="74">
        <v>8.5</v>
      </c>
      <c r="D22" s="75">
        <v>10.55</v>
      </c>
      <c r="E22" s="76">
        <v>1254</v>
      </c>
      <c r="F22" s="77">
        <v>0.36399999999999999</v>
      </c>
      <c r="G22" s="78" t="s">
        <v>8</v>
      </c>
      <c r="H22" s="79">
        <f>AVERAGE(F22:G22)</f>
        <v>0.36399999999999999</v>
      </c>
      <c r="I22" s="78" t="s">
        <v>79</v>
      </c>
      <c r="J22" s="78" t="s">
        <v>8</v>
      </c>
      <c r="K22" s="80" t="str">
        <f t="shared" si="0"/>
        <v>&lt;0.01</v>
      </c>
      <c r="L22" s="77"/>
      <c r="M22" s="78"/>
      <c r="N22" s="79"/>
      <c r="O22" s="81"/>
      <c r="P22" s="81"/>
      <c r="Q22" s="80" t="str">
        <f t="shared" si="1"/>
        <v/>
      </c>
      <c r="R22" s="82" t="s">
        <v>46</v>
      </c>
      <c r="S22" s="103"/>
      <c r="V22" s="17"/>
    </row>
    <row r="23" spans="1:22" ht="12.75" thickBot="1">
      <c r="A23" s="104">
        <v>40315</v>
      </c>
      <c r="B23" s="105">
        <v>0.75</v>
      </c>
      <c r="C23" s="106">
        <v>7.2</v>
      </c>
      <c r="D23" s="107">
        <v>10.61</v>
      </c>
      <c r="E23" s="108">
        <v>1256</v>
      </c>
      <c r="F23" s="109">
        <v>0.307</v>
      </c>
      <c r="G23" s="110" t="s">
        <v>8</v>
      </c>
      <c r="H23" s="111">
        <f>AVERAGE(F23:G23)</f>
        <v>0.307</v>
      </c>
      <c r="I23" s="110" t="s">
        <v>79</v>
      </c>
      <c r="J23" s="110" t="s">
        <v>8</v>
      </c>
      <c r="K23" s="112" t="str">
        <f t="shared" si="0"/>
        <v>&lt;0.01</v>
      </c>
      <c r="L23" s="109"/>
      <c r="M23" s="110"/>
      <c r="N23" s="111"/>
      <c r="O23" s="113"/>
      <c r="P23" s="113"/>
      <c r="Q23" s="112" t="str">
        <f t="shared" si="1"/>
        <v/>
      </c>
      <c r="R23" s="114" t="s">
        <v>46</v>
      </c>
      <c r="S23" s="115"/>
      <c r="V23" s="17"/>
    </row>
    <row r="24" spans="1:22" ht="23.25" thickTop="1">
      <c r="A24" s="90">
        <v>40316</v>
      </c>
      <c r="B24" s="91">
        <v>0</v>
      </c>
      <c r="C24" s="92">
        <v>6</v>
      </c>
      <c r="D24" s="93">
        <v>10.69</v>
      </c>
      <c r="E24" s="94">
        <v>1219</v>
      </c>
      <c r="F24" s="95">
        <v>0.90800000000000003</v>
      </c>
      <c r="G24" s="96" t="s">
        <v>8</v>
      </c>
      <c r="H24" s="97">
        <f>AVERAGE(F24:G24)</f>
        <v>0.90800000000000003</v>
      </c>
      <c r="I24" s="96" t="s">
        <v>79</v>
      </c>
      <c r="J24" s="96" t="s">
        <v>8</v>
      </c>
      <c r="K24" s="98" t="str">
        <f t="shared" si="0"/>
        <v>&lt;0.01</v>
      </c>
      <c r="L24" s="95"/>
      <c r="M24" s="96"/>
      <c r="N24" s="97"/>
      <c r="O24" s="99"/>
      <c r="P24" s="99"/>
      <c r="Q24" s="98" t="str">
        <f t="shared" si="1"/>
        <v/>
      </c>
      <c r="R24" s="100" t="s">
        <v>46</v>
      </c>
      <c r="S24" s="101" t="s">
        <v>23</v>
      </c>
      <c r="V24" s="17"/>
    </row>
    <row r="25" spans="1:22">
      <c r="A25" s="102">
        <v>40316</v>
      </c>
      <c r="B25" s="73">
        <v>0.25</v>
      </c>
      <c r="C25" s="74">
        <v>5.7</v>
      </c>
      <c r="D25" s="75">
        <v>10.72</v>
      </c>
      <c r="E25" s="76">
        <v>1231</v>
      </c>
      <c r="F25" s="77">
        <v>0.34599999999999997</v>
      </c>
      <c r="G25" s="78" t="s">
        <v>8</v>
      </c>
      <c r="H25" s="79">
        <f>AVERAGE(F25:G25)</f>
        <v>0.34599999999999997</v>
      </c>
      <c r="I25" s="78" t="s">
        <v>79</v>
      </c>
      <c r="J25" s="78" t="s">
        <v>8</v>
      </c>
      <c r="K25" s="80" t="str">
        <f t="shared" si="0"/>
        <v>&lt;0.01</v>
      </c>
      <c r="L25" s="77"/>
      <c r="M25" s="78"/>
      <c r="N25" s="79"/>
      <c r="O25" s="81"/>
      <c r="P25" s="81"/>
      <c r="Q25" s="80" t="str">
        <f t="shared" si="1"/>
        <v/>
      </c>
      <c r="R25" s="82" t="s">
        <v>46</v>
      </c>
      <c r="S25" s="103"/>
      <c r="V25" s="17"/>
    </row>
    <row r="26" spans="1:22">
      <c r="A26" s="102">
        <v>40316</v>
      </c>
      <c r="B26" s="73">
        <v>0.32708333333333334</v>
      </c>
      <c r="C26" s="74">
        <v>20.399999999999999</v>
      </c>
      <c r="D26" s="75">
        <v>9.89</v>
      </c>
      <c r="E26" s="76">
        <v>1242</v>
      </c>
      <c r="F26" s="77"/>
      <c r="G26" s="78"/>
      <c r="H26" s="79"/>
      <c r="I26" s="81"/>
      <c r="J26" s="81"/>
      <c r="K26" s="80" t="str">
        <f t="shared" si="0"/>
        <v/>
      </c>
      <c r="L26" s="77">
        <v>0.36599999999999999</v>
      </c>
      <c r="M26" s="78">
        <v>0.36099999999999999</v>
      </c>
      <c r="N26" s="79">
        <f>AVERAGE(L26:M26)</f>
        <v>0.36349999999999999</v>
      </c>
      <c r="O26" s="78" t="s">
        <v>79</v>
      </c>
      <c r="P26" s="78" t="s">
        <v>79</v>
      </c>
      <c r="Q26" s="80" t="str">
        <f t="shared" si="1"/>
        <v>&lt;0.01</v>
      </c>
      <c r="R26" s="82" t="s">
        <v>46</v>
      </c>
      <c r="S26" s="103"/>
      <c r="V26" s="17"/>
    </row>
    <row r="27" spans="1:22" ht="33.75">
      <c r="A27" s="102">
        <v>40316</v>
      </c>
      <c r="B27" s="73">
        <v>0.5</v>
      </c>
      <c r="C27" s="74">
        <v>8</v>
      </c>
      <c r="D27" s="75">
        <v>10.6</v>
      </c>
      <c r="E27" s="76">
        <v>1236</v>
      </c>
      <c r="F27" s="77">
        <v>0.38700000000000001</v>
      </c>
      <c r="G27" s="78" t="s">
        <v>8</v>
      </c>
      <c r="H27" s="79">
        <f>AVERAGE(F27:G27)</f>
        <v>0.38700000000000001</v>
      </c>
      <c r="I27" s="78" t="s">
        <v>79</v>
      </c>
      <c r="J27" s="81" t="s">
        <v>8</v>
      </c>
      <c r="K27" s="80" t="str">
        <f t="shared" si="0"/>
        <v>&lt;0.01</v>
      </c>
      <c r="L27" s="77"/>
      <c r="M27" s="78"/>
      <c r="N27" s="79"/>
      <c r="O27" s="81"/>
      <c r="P27" s="81"/>
      <c r="Q27" s="80" t="str">
        <f t="shared" si="1"/>
        <v/>
      </c>
      <c r="R27" s="82" t="s">
        <v>46</v>
      </c>
      <c r="S27" s="103" t="s">
        <v>31</v>
      </c>
      <c r="V27" s="17"/>
    </row>
    <row r="28" spans="1:22">
      <c r="A28" s="102">
        <v>40316</v>
      </c>
      <c r="B28" s="73">
        <v>0.75</v>
      </c>
      <c r="C28" s="74">
        <v>8.6</v>
      </c>
      <c r="D28" s="75">
        <v>10.6</v>
      </c>
      <c r="E28" s="76">
        <v>1261</v>
      </c>
      <c r="F28" s="77">
        <v>0.315</v>
      </c>
      <c r="G28" s="78" t="s">
        <v>8</v>
      </c>
      <c r="H28" s="79">
        <f>AVERAGE(F28:G28)</f>
        <v>0.315</v>
      </c>
      <c r="I28" s="78" t="s">
        <v>79</v>
      </c>
      <c r="J28" s="81" t="s">
        <v>8</v>
      </c>
      <c r="K28" s="80" t="str">
        <f t="shared" si="0"/>
        <v>&lt;0.01</v>
      </c>
      <c r="L28" s="77"/>
      <c r="M28" s="78"/>
      <c r="N28" s="79"/>
      <c r="O28" s="81"/>
      <c r="P28" s="81"/>
      <c r="Q28" s="80" t="str">
        <f t="shared" si="1"/>
        <v/>
      </c>
      <c r="R28" s="82" t="s">
        <v>46</v>
      </c>
      <c r="S28" s="103"/>
      <c r="V28" s="17"/>
    </row>
    <row r="29" spans="1:22">
      <c r="A29" s="102">
        <v>40317</v>
      </c>
      <c r="B29" s="73">
        <v>0</v>
      </c>
      <c r="C29" s="74">
        <v>7.1</v>
      </c>
      <c r="D29" s="75">
        <v>10.62</v>
      </c>
      <c r="E29" s="76">
        <v>1344</v>
      </c>
      <c r="F29" s="77">
        <v>0.20899999999999999</v>
      </c>
      <c r="G29" s="78" t="s">
        <v>8</v>
      </c>
      <c r="H29" s="79">
        <f>AVERAGE(F29:G29)</f>
        <v>0.20899999999999999</v>
      </c>
      <c r="I29" s="78" t="s">
        <v>79</v>
      </c>
      <c r="J29" s="81" t="s">
        <v>8</v>
      </c>
      <c r="K29" s="80" t="str">
        <f t="shared" si="0"/>
        <v>&lt;0.01</v>
      </c>
      <c r="L29" s="77"/>
      <c r="M29" s="78"/>
      <c r="N29" s="79"/>
      <c r="O29" s="81"/>
      <c r="P29" s="81"/>
      <c r="Q29" s="80" t="str">
        <f t="shared" si="1"/>
        <v/>
      </c>
      <c r="R29" s="82" t="s">
        <v>46</v>
      </c>
      <c r="S29" s="103"/>
      <c r="V29" s="17"/>
    </row>
    <row r="30" spans="1:22">
      <c r="A30" s="102">
        <v>40317</v>
      </c>
      <c r="B30" s="73">
        <v>0.25</v>
      </c>
      <c r="C30" s="74">
        <v>6.9</v>
      </c>
      <c r="D30" s="75">
        <v>10.71</v>
      </c>
      <c r="E30" s="76">
        <v>1327</v>
      </c>
      <c r="F30" s="77">
        <v>0.20200000000000001</v>
      </c>
      <c r="G30" s="78" t="s">
        <v>8</v>
      </c>
      <c r="H30" s="79">
        <f>AVERAGE(F30:G30)</f>
        <v>0.20200000000000001</v>
      </c>
      <c r="I30" s="78" t="s">
        <v>79</v>
      </c>
      <c r="J30" s="81" t="s">
        <v>8</v>
      </c>
      <c r="K30" s="80" t="str">
        <f t="shared" si="0"/>
        <v>&lt;0.01</v>
      </c>
      <c r="L30" s="77"/>
      <c r="M30" s="78"/>
      <c r="N30" s="79"/>
      <c r="O30" s="81"/>
      <c r="P30" s="81"/>
      <c r="Q30" s="80" t="str">
        <f t="shared" si="1"/>
        <v/>
      </c>
      <c r="R30" s="82" t="s">
        <v>46</v>
      </c>
      <c r="S30" s="103"/>
      <c r="V30" s="17"/>
    </row>
    <row r="31" spans="1:22" ht="22.5">
      <c r="A31" s="102">
        <v>40317</v>
      </c>
      <c r="B31" s="73">
        <v>0.33333333333333331</v>
      </c>
      <c r="C31" s="74">
        <v>21.6</v>
      </c>
      <c r="D31" s="75">
        <v>9.58</v>
      </c>
      <c r="E31" s="76">
        <v>1257</v>
      </c>
      <c r="F31" s="77"/>
      <c r="G31" s="78"/>
      <c r="H31" s="79"/>
      <c r="I31" s="81"/>
      <c r="J31" s="81"/>
      <c r="K31" s="80" t="str">
        <f t="shared" si="0"/>
        <v/>
      </c>
      <c r="L31" s="77">
        <v>0.27800000000000002</v>
      </c>
      <c r="M31" s="78">
        <v>0.26200000000000001</v>
      </c>
      <c r="N31" s="79">
        <f>AVERAGE(L31:M31)</f>
        <v>0.27</v>
      </c>
      <c r="O31" s="78" t="s">
        <v>79</v>
      </c>
      <c r="P31" s="78" t="s">
        <v>79</v>
      </c>
      <c r="Q31" s="80" t="str">
        <f t="shared" si="1"/>
        <v>&lt;0.01</v>
      </c>
      <c r="R31" s="82" t="s">
        <v>46</v>
      </c>
      <c r="S31" s="103" t="s">
        <v>34</v>
      </c>
      <c r="V31" s="17"/>
    </row>
    <row r="32" spans="1:22">
      <c r="A32" s="102">
        <v>40317</v>
      </c>
      <c r="B32" s="73">
        <v>0.5</v>
      </c>
      <c r="C32" s="74">
        <v>7.7</v>
      </c>
      <c r="D32" s="75">
        <v>10.58</v>
      </c>
      <c r="E32" s="76">
        <v>1362</v>
      </c>
      <c r="F32" s="77">
        <v>0.216</v>
      </c>
      <c r="G32" s="78" t="s">
        <v>8</v>
      </c>
      <c r="H32" s="79">
        <f t="shared" ref="H32:H70" si="2">AVERAGE(F32:G32)</f>
        <v>0.216</v>
      </c>
      <c r="I32" s="78" t="s">
        <v>79</v>
      </c>
      <c r="J32" s="81" t="s">
        <v>8</v>
      </c>
      <c r="K32" s="80" t="str">
        <f t="shared" si="0"/>
        <v>&lt;0.01</v>
      </c>
      <c r="L32" s="77"/>
      <c r="M32" s="78"/>
      <c r="N32" s="79"/>
      <c r="O32" s="81"/>
      <c r="P32" s="81"/>
      <c r="Q32" s="80" t="str">
        <f t="shared" si="1"/>
        <v/>
      </c>
      <c r="R32" s="82" t="s">
        <v>46</v>
      </c>
      <c r="S32" s="103"/>
      <c r="V32" s="17"/>
    </row>
    <row r="33" spans="1:22">
      <c r="A33" s="102">
        <v>40317</v>
      </c>
      <c r="B33" s="73">
        <v>0.75</v>
      </c>
      <c r="C33" s="74">
        <v>7.5</v>
      </c>
      <c r="D33" s="75">
        <v>10.35</v>
      </c>
      <c r="E33" s="76">
        <v>1388</v>
      </c>
      <c r="F33" s="77">
        <v>0.30499999999999999</v>
      </c>
      <c r="G33" s="78" t="s">
        <v>8</v>
      </c>
      <c r="H33" s="79">
        <f t="shared" si="2"/>
        <v>0.30499999999999999</v>
      </c>
      <c r="I33" s="78" t="s">
        <v>79</v>
      </c>
      <c r="J33" s="81" t="s">
        <v>8</v>
      </c>
      <c r="K33" s="80" t="str">
        <f t="shared" si="0"/>
        <v>&lt;0.01</v>
      </c>
      <c r="L33" s="77"/>
      <c r="M33" s="78"/>
      <c r="N33" s="79"/>
      <c r="O33" s="81"/>
      <c r="P33" s="81"/>
      <c r="Q33" s="80" t="str">
        <f t="shared" si="1"/>
        <v/>
      </c>
      <c r="R33" s="82" t="s">
        <v>46</v>
      </c>
      <c r="S33" s="103"/>
      <c r="V33" s="17"/>
    </row>
    <row r="34" spans="1:22">
      <c r="A34" s="102">
        <v>40318</v>
      </c>
      <c r="B34" s="73">
        <v>0</v>
      </c>
      <c r="C34" s="74">
        <v>6.7</v>
      </c>
      <c r="D34" s="75">
        <v>10.67</v>
      </c>
      <c r="E34" s="76">
        <v>1371</v>
      </c>
      <c r="F34" s="77">
        <v>0.29199999999999998</v>
      </c>
      <c r="G34" s="78" t="s">
        <v>8</v>
      </c>
      <c r="H34" s="79">
        <f t="shared" si="2"/>
        <v>0.29199999999999998</v>
      </c>
      <c r="I34" s="78" t="s">
        <v>79</v>
      </c>
      <c r="J34" s="81" t="s">
        <v>8</v>
      </c>
      <c r="K34" s="80" t="str">
        <f t="shared" si="0"/>
        <v>&lt;0.01</v>
      </c>
      <c r="L34" s="77"/>
      <c r="M34" s="78"/>
      <c r="N34" s="79"/>
      <c r="O34" s="81"/>
      <c r="P34" s="81"/>
      <c r="Q34" s="80" t="str">
        <f t="shared" si="1"/>
        <v/>
      </c>
      <c r="R34" s="82" t="s">
        <v>46</v>
      </c>
      <c r="S34" s="103"/>
      <c r="V34" s="17"/>
    </row>
    <row r="35" spans="1:22">
      <c r="A35" s="102">
        <v>40318</v>
      </c>
      <c r="B35" s="73">
        <v>0.26041666666666669</v>
      </c>
      <c r="C35" s="74">
        <v>6.9</v>
      </c>
      <c r="D35" s="75">
        <v>10.7</v>
      </c>
      <c r="E35" s="76">
        <v>1405</v>
      </c>
      <c r="F35" s="77">
        <v>0.29299999999999998</v>
      </c>
      <c r="G35" s="78" t="s">
        <v>8</v>
      </c>
      <c r="H35" s="79">
        <f t="shared" si="2"/>
        <v>0.29299999999999998</v>
      </c>
      <c r="I35" s="78" t="s">
        <v>79</v>
      </c>
      <c r="J35" s="81" t="s">
        <v>8</v>
      </c>
      <c r="K35" s="80" t="str">
        <f t="shared" si="0"/>
        <v>&lt;0.01</v>
      </c>
      <c r="L35" s="77"/>
      <c r="M35" s="78"/>
      <c r="N35" s="79"/>
      <c r="O35" s="81"/>
      <c r="P35" s="81"/>
      <c r="Q35" s="80" t="str">
        <f t="shared" si="1"/>
        <v/>
      </c>
      <c r="R35" s="82" t="s">
        <v>46</v>
      </c>
      <c r="S35" s="103"/>
      <c r="V35" s="17"/>
    </row>
    <row r="36" spans="1:22">
      <c r="A36" s="102">
        <v>40318</v>
      </c>
      <c r="B36" s="73">
        <v>0.34722222222222227</v>
      </c>
      <c r="C36" s="74">
        <v>17.399999999999999</v>
      </c>
      <c r="D36" s="75">
        <v>10.09</v>
      </c>
      <c r="E36" s="76">
        <v>1373</v>
      </c>
      <c r="F36" s="77"/>
      <c r="G36" s="78"/>
      <c r="H36" s="79"/>
      <c r="I36" s="81"/>
      <c r="J36" s="81"/>
      <c r="K36" s="80" t="str">
        <f t="shared" si="0"/>
        <v/>
      </c>
      <c r="L36" s="77">
        <v>0.24399999999999999</v>
      </c>
      <c r="M36" s="78">
        <v>0.24099999999999999</v>
      </c>
      <c r="N36" s="79">
        <f>AVERAGE(L36:M36)</f>
        <v>0.24249999999999999</v>
      </c>
      <c r="O36" s="78" t="s">
        <v>79</v>
      </c>
      <c r="P36" s="81" t="s">
        <v>8</v>
      </c>
      <c r="Q36" s="80" t="str">
        <f t="shared" si="1"/>
        <v>&lt;0.01</v>
      </c>
      <c r="R36" s="82" t="s">
        <v>46</v>
      </c>
      <c r="S36" s="103"/>
      <c r="V36" s="17"/>
    </row>
    <row r="37" spans="1:22">
      <c r="A37" s="102">
        <v>40318</v>
      </c>
      <c r="B37" s="73">
        <v>0.5</v>
      </c>
      <c r="C37" s="74">
        <v>7.6</v>
      </c>
      <c r="D37" s="75">
        <v>10.62</v>
      </c>
      <c r="E37" s="76">
        <v>1455</v>
      </c>
      <c r="F37" s="77">
        <v>0.21</v>
      </c>
      <c r="G37" s="78" t="s">
        <v>8</v>
      </c>
      <c r="H37" s="79">
        <f t="shared" si="2"/>
        <v>0.21</v>
      </c>
      <c r="I37" s="78" t="s">
        <v>79</v>
      </c>
      <c r="J37" s="81" t="s">
        <v>8</v>
      </c>
      <c r="K37" s="80" t="str">
        <f t="shared" si="0"/>
        <v>&lt;0.01</v>
      </c>
      <c r="L37" s="77"/>
      <c r="M37" s="78"/>
      <c r="N37" s="79"/>
      <c r="O37" s="81"/>
      <c r="P37" s="81"/>
      <c r="Q37" s="80" t="str">
        <f t="shared" si="1"/>
        <v/>
      </c>
      <c r="R37" s="82" t="s">
        <v>46</v>
      </c>
      <c r="S37" s="103"/>
      <c r="V37" s="17"/>
    </row>
    <row r="38" spans="1:22">
      <c r="A38" s="102">
        <v>40318</v>
      </c>
      <c r="B38" s="73">
        <v>0.75</v>
      </c>
      <c r="C38" s="74">
        <v>8</v>
      </c>
      <c r="D38" s="75">
        <v>10.48</v>
      </c>
      <c r="E38" s="76">
        <v>1417</v>
      </c>
      <c r="F38" s="77">
        <v>0.17899999999999999</v>
      </c>
      <c r="G38" s="78" t="s">
        <v>8</v>
      </c>
      <c r="H38" s="79">
        <f t="shared" si="2"/>
        <v>0.17899999999999999</v>
      </c>
      <c r="I38" s="78" t="s">
        <v>79</v>
      </c>
      <c r="J38" s="81" t="s">
        <v>8</v>
      </c>
      <c r="K38" s="80" t="str">
        <f t="shared" si="0"/>
        <v>&lt;0.01</v>
      </c>
      <c r="L38" s="77"/>
      <c r="M38" s="78"/>
      <c r="N38" s="79"/>
      <c r="O38" s="81"/>
      <c r="P38" s="81"/>
      <c r="Q38" s="80" t="str">
        <f t="shared" si="1"/>
        <v/>
      </c>
      <c r="R38" s="82" t="s">
        <v>46</v>
      </c>
      <c r="S38" s="103"/>
      <c r="V38" s="17"/>
    </row>
    <row r="39" spans="1:22">
      <c r="A39" s="102">
        <v>40319</v>
      </c>
      <c r="B39" s="73">
        <v>0</v>
      </c>
      <c r="C39" s="74">
        <v>7.1</v>
      </c>
      <c r="D39" s="75">
        <v>10.58</v>
      </c>
      <c r="E39" s="76">
        <v>1375</v>
      </c>
      <c r="F39" s="77">
        <v>0.17699999999999999</v>
      </c>
      <c r="G39" s="78" t="s">
        <v>8</v>
      </c>
      <c r="H39" s="79">
        <f t="shared" si="2"/>
        <v>0.17699999999999999</v>
      </c>
      <c r="I39" s="78" t="s">
        <v>79</v>
      </c>
      <c r="J39" s="81" t="s">
        <v>8</v>
      </c>
      <c r="K39" s="80" t="str">
        <f t="shared" si="0"/>
        <v>&lt;0.01</v>
      </c>
      <c r="L39" s="77"/>
      <c r="M39" s="78"/>
      <c r="N39" s="79"/>
      <c r="O39" s="81"/>
      <c r="P39" s="81"/>
      <c r="Q39" s="80" t="str">
        <f t="shared" si="1"/>
        <v/>
      </c>
      <c r="R39" s="82" t="s">
        <v>46</v>
      </c>
      <c r="S39" s="103"/>
      <c r="V39" s="17"/>
    </row>
    <row r="40" spans="1:22">
      <c r="A40" s="102">
        <v>40319</v>
      </c>
      <c r="B40" s="73">
        <v>0.25</v>
      </c>
      <c r="C40" s="74">
        <v>7.4</v>
      </c>
      <c r="D40" s="75">
        <v>10.62</v>
      </c>
      <c r="E40" s="76">
        <v>1367</v>
      </c>
      <c r="F40" s="77">
        <v>0.20699999999999999</v>
      </c>
      <c r="G40" s="78" t="s">
        <v>8</v>
      </c>
      <c r="H40" s="79">
        <f t="shared" si="2"/>
        <v>0.20699999999999999</v>
      </c>
      <c r="I40" s="78" t="s">
        <v>79</v>
      </c>
      <c r="J40" s="81" t="s">
        <v>8</v>
      </c>
      <c r="K40" s="80" t="str">
        <f t="shared" si="0"/>
        <v>&lt;0.01</v>
      </c>
      <c r="L40" s="77"/>
      <c r="M40" s="78"/>
      <c r="N40" s="79"/>
      <c r="O40" s="81"/>
      <c r="P40" s="81"/>
      <c r="Q40" s="80" t="str">
        <f t="shared" si="1"/>
        <v/>
      </c>
      <c r="R40" s="82" t="s">
        <v>46</v>
      </c>
      <c r="S40" s="103"/>
      <c r="V40" s="17"/>
    </row>
    <row r="41" spans="1:22">
      <c r="A41" s="102">
        <v>40319</v>
      </c>
      <c r="B41" s="73">
        <v>0.38541666666666669</v>
      </c>
      <c r="C41" s="74">
        <v>19.3</v>
      </c>
      <c r="D41" s="75">
        <v>9.98</v>
      </c>
      <c r="E41" s="76">
        <v>1388</v>
      </c>
      <c r="F41" s="77"/>
      <c r="G41" s="78"/>
      <c r="H41" s="79"/>
      <c r="I41" s="81"/>
      <c r="J41" s="81"/>
      <c r="K41" s="80" t="str">
        <f t="shared" si="0"/>
        <v/>
      </c>
      <c r="L41" s="77">
        <v>0.17799999999999999</v>
      </c>
      <c r="M41" s="78">
        <v>0.17799999999999999</v>
      </c>
      <c r="N41" s="79">
        <f>AVERAGE(L41:M41)</f>
        <v>0.17799999999999999</v>
      </c>
      <c r="O41" s="78" t="s">
        <v>79</v>
      </c>
      <c r="P41" s="81" t="s">
        <v>8</v>
      </c>
      <c r="Q41" s="80" t="str">
        <f t="shared" si="1"/>
        <v>&lt;0.01</v>
      </c>
      <c r="R41" s="82" t="s">
        <v>46</v>
      </c>
      <c r="S41" s="103"/>
      <c r="V41" s="17"/>
    </row>
    <row r="42" spans="1:22">
      <c r="A42" s="102">
        <v>40319</v>
      </c>
      <c r="B42" s="73">
        <v>0.5</v>
      </c>
      <c r="C42" s="74">
        <v>9.1</v>
      </c>
      <c r="D42" s="75">
        <v>10.56</v>
      </c>
      <c r="E42" s="76">
        <v>1458</v>
      </c>
      <c r="F42" s="77">
        <v>0.191</v>
      </c>
      <c r="G42" s="78" t="s">
        <v>8</v>
      </c>
      <c r="H42" s="79">
        <f t="shared" si="2"/>
        <v>0.191</v>
      </c>
      <c r="I42" s="78" t="s">
        <v>79</v>
      </c>
      <c r="J42" s="81" t="s">
        <v>8</v>
      </c>
      <c r="K42" s="80" t="str">
        <f t="shared" si="0"/>
        <v>&lt;0.01</v>
      </c>
      <c r="L42" s="77"/>
      <c r="M42" s="78"/>
      <c r="N42" s="79"/>
      <c r="O42" s="81"/>
      <c r="P42" s="81"/>
      <c r="Q42" s="80" t="str">
        <f t="shared" si="1"/>
        <v/>
      </c>
      <c r="R42" s="82" t="s">
        <v>46</v>
      </c>
      <c r="S42" s="103"/>
      <c r="V42" s="17"/>
    </row>
    <row r="43" spans="1:22">
      <c r="A43" s="102">
        <v>40319</v>
      </c>
      <c r="B43" s="73">
        <v>0.75</v>
      </c>
      <c r="C43" s="74">
        <v>9.1</v>
      </c>
      <c r="D43" s="75">
        <v>10.63</v>
      </c>
      <c r="E43" s="76">
        <v>1439</v>
      </c>
      <c r="F43" s="77">
        <v>0.25800000000000001</v>
      </c>
      <c r="G43" s="78" t="s">
        <v>8</v>
      </c>
      <c r="H43" s="79">
        <f t="shared" si="2"/>
        <v>0.25800000000000001</v>
      </c>
      <c r="I43" s="78" t="s">
        <v>79</v>
      </c>
      <c r="J43" s="81" t="s">
        <v>8</v>
      </c>
      <c r="K43" s="80" t="str">
        <f t="shared" si="0"/>
        <v>&lt;0.01</v>
      </c>
      <c r="L43" s="77"/>
      <c r="M43" s="78"/>
      <c r="N43" s="79"/>
      <c r="O43" s="81"/>
      <c r="P43" s="81"/>
      <c r="Q43" s="80" t="str">
        <f t="shared" si="1"/>
        <v/>
      </c>
      <c r="R43" s="82" t="s">
        <v>46</v>
      </c>
      <c r="S43" s="103"/>
      <c r="V43" s="17"/>
    </row>
    <row r="44" spans="1:22">
      <c r="A44" s="102">
        <v>40320</v>
      </c>
      <c r="B44" s="73">
        <v>0</v>
      </c>
      <c r="C44" s="74">
        <v>8.1999999999999993</v>
      </c>
      <c r="D44" s="75">
        <v>10.7</v>
      </c>
      <c r="E44" s="76">
        <v>1458</v>
      </c>
      <c r="F44" s="77">
        <v>0.16700000000000001</v>
      </c>
      <c r="G44" s="78" t="s">
        <v>8</v>
      </c>
      <c r="H44" s="79">
        <f t="shared" si="2"/>
        <v>0.16700000000000001</v>
      </c>
      <c r="I44" s="78" t="s">
        <v>79</v>
      </c>
      <c r="J44" s="81" t="s">
        <v>8</v>
      </c>
      <c r="K44" s="80" t="str">
        <f t="shared" si="0"/>
        <v>&lt;0.01</v>
      </c>
      <c r="L44" s="77"/>
      <c r="M44" s="78"/>
      <c r="N44" s="79"/>
      <c r="O44" s="81"/>
      <c r="P44" s="81"/>
      <c r="Q44" s="80" t="str">
        <f t="shared" si="1"/>
        <v/>
      </c>
      <c r="R44" s="82" t="s">
        <v>46</v>
      </c>
      <c r="S44" s="103"/>
      <c r="V44" s="17"/>
    </row>
    <row r="45" spans="1:22">
      <c r="A45" s="102">
        <v>40320</v>
      </c>
      <c r="B45" s="73">
        <v>0.25</v>
      </c>
      <c r="C45" s="74">
        <v>8.4</v>
      </c>
      <c r="D45" s="75">
        <v>10.7</v>
      </c>
      <c r="E45" s="76">
        <v>1458</v>
      </c>
      <c r="F45" s="77">
        <v>0.2</v>
      </c>
      <c r="G45" s="78" t="s">
        <v>8</v>
      </c>
      <c r="H45" s="79">
        <f t="shared" si="2"/>
        <v>0.2</v>
      </c>
      <c r="I45" s="78" t="s">
        <v>79</v>
      </c>
      <c r="J45" s="81" t="s">
        <v>8</v>
      </c>
      <c r="K45" s="80" t="str">
        <f t="shared" si="0"/>
        <v>&lt;0.01</v>
      </c>
      <c r="L45" s="77"/>
      <c r="M45" s="78"/>
      <c r="N45" s="79"/>
      <c r="O45" s="81"/>
      <c r="P45" s="81"/>
      <c r="Q45" s="80" t="str">
        <f t="shared" si="1"/>
        <v/>
      </c>
      <c r="R45" s="82" t="s">
        <v>46</v>
      </c>
      <c r="S45" s="103"/>
      <c r="V45" s="17"/>
    </row>
    <row r="46" spans="1:22" ht="22.5">
      <c r="A46" s="102">
        <v>40320</v>
      </c>
      <c r="B46" s="73">
        <v>0.35416666666666669</v>
      </c>
      <c r="C46" s="74">
        <v>20.3</v>
      </c>
      <c r="D46" s="75">
        <v>9.8699999999999992</v>
      </c>
      <c r="E46" s="76">
        <v>1383</v>
      </c>
      <c r="F46" s="77"/>
      <c r="G46" s="78"/>
      <c r="H46" s="79"/>
      <c r="I46" s="81"/>
      <c r="J46" s="81"/>
      <c r="K46" s="80" t="str">
        <f t="shared" si="0"/>
        <v/>
      </c>
      <c r="L46" s="77">
        <v>0.13800000000000001</v>
      </c>
      <c r="M46" s="78">
        <v>0.14199999999999999</v>
      </c>
      <c r="N46" s="79">
        <f>AVERAGE(L46:M46)</f>
        <v>0.14000000000000001</v>
      </c>
      <c r="O46" s="78" t="s">
        <v>79</v>
      </c>
      <c r="P46" s="81" t="s">
        <v>8</v>
      </c>
      <c r="Q46" s="80" t="str">
        <f t="shared" si="1"/>
        <v>&lt;0.01</v>
      </c>
      <c r="R46" s="82" t="s">
        <v>46</v>
      </c>
      <c r="S46" s="103" t="s">
        <v>33</v>
      </c>
      <c r="V46" s="17"/>
    </row>
    <row r="47" spans="1:22">
      <c r="A47" s="102">
        <v>40320</v>
      </c>
      <c r="B47" s="73">
        <v>0.5</v>
      </c>
      <c r="C47" s="74">
        <v>10.1</v>
      </c>
      <c r="D47" s="75">
        <v>10.61</v>
      </c>
      <c r="E47" s="76">
        <v>1456</v>
      </c>
      <c r="F47" s="77">
        <v>0.111</v>
      </c>
      <c r="G47" s="78" t="s">
        <v>8</v>
      </c>
      <c r="H47" s="79">
        <f t="shared" si="2"/>
        <v>0.111</v>
      </c>
      <c r="I47" s="78" t="s">
        <v>79</v>
      </c>
      <c r="J47" s="81" t="s">
        <v>8</v>
      </c>
      <c r="K47" s="80" t="str">
        <f t="shared" si="0"/>
        <v>&lt;0.01</v>
      </c>
      <c r="L47" s="77"/>
      <c r="M47" s="78"/>
      <c r="N47" s="79"/>
      <c r="O47" s="81"/>
      <c r="P47" s="81"/>
      <c r="Q47" s="80" t="str">
        <f t="shared" si="1"/>
        <v/>
      </c>
      <c r="R47" s="82" t="s">
        <v>46</v>
      </c>
      <c r="S47" s="103"/>
      <c r="V47" s="17"/>
    </row>
    <row r="48" spans="1:22">
      <c r="A48" s="102">
        <v>40320</v>
      </c>
      <c r="B48" s="73">
        <v>0.75</v>
      </c>
      <c r="C48" s="74">
        <v>10.1</v>
      </c>
      <c r="D48" s="75">
        <v>10.63</v>
      </c>
      <c r="E48" s="76">
        <v>1388</v>
      </c>
      <c r="F48" s="77">
        <v>0.17799999999999999</v>
      </c>
      <c r="G48" s="78" t="s">
        <v>8</v>
      </c>
      <c r="H48" s="79">
        <f t="shared" si="2"/>
        <v>0.17799999999999999</v>
      </c>
      <c r="I48" s="78" t="s">
        <v>79</v>
      </c>
      <c r="J48" s="81" t="s">
        <v>8</v>
      </c>
      <c r="K48" s="80" t="str">
        <f t="shared" si="0"/>
        <v>&lt;0.01</v>
      </c>
      <c r="L48" s="77"/>
      <c r="M48" s="78"/>
      <c r="N48" s="79"/>
      <c r="O48" s="81"/>
      <c r="P48" s="81"/>
      <c r="Q48" s="80" t="str">
        <f t="shared" si="1"/>
        <v/>
      </c>
      <c r="R48" s="82" t="s">
        <v>46</v>
      </c>
      <c r="S48" s="103"/>
      <c r="V48" s="17"/>
    </row>
    <row r="49" spans="1:22">
      <c r="A49" s="102">
        <v>40321</v>
      </c>
      <c r="B49" s="73">
        <v>0</v>
      </c>
      <c r="C49" s="74">
        <v>7.7</v>
      </c>
      <c r="D49" s="75">
        <v>10.67</v>
      </c>
      <c r="E49" s="76">
        <v>1357</v>
      </c>
      <c r="F49" s="77">
        <v>0.193</v>
      </c>
      <c r="G49" s="78" t="s">
        <v>8</v>
      </c>
      <c r="H49" s="79">
        <f t="shared" si="2"/>
        <v>0.193</v>
      </c>
      <c r="I49" s="78" t="s">
        <v>79</v>
      </c>
      <c r="J49" s="81" t="s">
        <v>8</v>
      </c>
      <c r="K49" s="80" t="str">
        <f t="shared" si="0"/>
        <v>&lt;0.01</v>
      </c>
      <c r="L49" s="77"/>
      <c r="M49" s="78"/>
      <c r="N49" s="79"/>
      <c r="O49" s="81"/>
      <c r="P49" s="81"/>
      <c r="Q49" s="80" t="str">
        <f t="shared" si="1"/>
        <v/>
      </c>
      <c r="R49" s="82" t="s">
        <v>46</v>
      </c>
      <c r="S49" s="103"/>
      <c r="V49" s="17"/>
    </row>
    <row r="50" spans="1:22">
      <c r="A50" s="102">
        <v>40321</v>
      </c>
      <c r="B50" s="73">
        <v>0.25</v>
      </c>
      <c r="C50" s="74">
        <v>7.7</v>
      </c>
      <c r="D50" s="75">
        <v>10.67</v>
      </c>
      <c r="E50" s="76">
        <v>1375</v>
      </c>
      <c r="F50" s="77">
        <v>0.30399999999999999</v>
      </c>
      <c r="G50" s="78" t="s">
        <v>8</v>
      </c>
      <c r="H50" s="79">
        <f t="shared" si="2"/>
        <v>0.30399999999999999</v>
      </c>
      <c r="I50" s="78" t="s">
        <v>79</v>
      </c>
      <c r="J50" s="81" t="s">
        <v>8</v>
      </c>
      <c r="K50" s="80" t="str">
        <f t="shared" si="0"/>
        <v>&lt;0.01</v>
      </c>
      <c r="L50" s="77"/>
      <c r="M50" s="78"/>
      <c r="N50" s="79"/>
      <c r="O50" s="81"/>
      <c r="P50" s="81"/>
      <c r="Q50" s="80" t="str">
        <f t="shared" si="1"/>
        <v/>
      </c>
      <c r="R50" s="82" t="s">
        <v>46</v>
      </c>
      <c r="S50" s="103"/>
      <c r="V50" s="17"/>
    </row>
    <row r="51" spans="1:22" ht="22.5">
      <c r="A51" s="102">
        <v>40321</v>
      </c>
      <c r="B51" s="73">
        <v>0.36458333333333331</v>
      </c>
      <c r="C51" s="74">
        <v>20.399999999999999</v>
      </c>
      <c r="D51" s="75">
        <v>9.98</v>
      </c>
      <c r="E51" s="76">
        <v>1398</v>
      </c>
      <c r="F51" s="77"/>
      <c r="G51" s="78"/>
      <c r="H51" s="79"/>
      <c r="I51" s="81"/>
      <c r="J51" s="81"/>
      <c r="K51" s="80" t="str">
        <f t="shared" si="0"/>
        <v/>
      </c>
      <c r="L51" s="77">
        <v>0.16200000000000001</v>
      </c>
      <c r="M51" s="78">
        <v>0.152</v>
      </c>
      <c r="N51" s="79">
        <f>AVERAGE(L51:M51)</f>
        <v>0.157</v>
      </c>
      <c r="O51" s="78" t="s">
        <v>79</v>
      </c>
      <c r="P51" s="81" t="s">
        <v>8</v>
      </c>
      <c r="Q51" s="80" t="str">
        <f t="shared" si="1"/>
        <v>&lt;0.01</v>
      </c>
      <c r="R51" s="82" t="s">
        <v>46</v>
      </c>
      <c r="S51" s="103" t="s">
        <v>32</v>
      </c>
      <c r="V51" s="17"/>
    </row>
    <row r="52" spans="1:22">
      <c r="A52" s="102">
        <v>40321</v>
      </c>
      <c r="B52" s="73">
        <v>0.5</v>
      </c>
      <c r="C52" s="74">
        <v>9.1</v>
      </c>
      <c r="D52" s="75">
        <v>10.54</v>
      </c>
      <c r="E52" s="76">
        <v>1327</v>
      </c>
      <c r="F52" s="77">
        <v>0.14199999999999999</v>
      </c>
      <c r="G52" s="78" t="s">
        <v>8</v>
      </c>
      <c r="H52" s="79">
        <f t="shared" si="2"/>
        <v>0.14199999999999999</v>
      </c>
      <c r="I52" s="78" t="s">
        <v>79</v>
      </c>
      <c r="J52" s="81" t="s">
        <v>8</v>
      </c>
      <c r="K52" s="80" t="str">
        <f t="shared" si="0"/>
        <v>&lt;0.01</v>
      </c>
      <c r="L52" s="77"/>
      <c r="M52" s="78"/>
      <c r="N52" s="79"/>
      <c r="O52" s="81"/>
      <c r="P52" s="81"/>
      <c r="Q52" s="80" t="str">
        <f t="shared" si="1"/>
        <v/>
      </c>
      <c r="R52" s="82" t="s">
        <v>46</v>
      </c>
      <c r="S52" s="103"/>
      <c r="V52" s="17"/>
    </row>
    <row r="53" spans="1:22">
      <c r="A53" s="102">
        <v>40321</v>
      </c>
      <c r="B53" s="73">
        <v>0.75</v>
      </c>
      <c r="C53" s="74">
        <v>8.1999999999999993</v>
      </c>
      <c r="D53" s="75">
        <v>10.62</v>
      </c>
      <c r="E53" s="76">
        <v>1332</v>
      </c>
      <c r="F53" s="77">
        <v>0.39400000000000002</v>
      </c>
      <c r="G53" s="78" t="s">
        <v>8</v>
      </c>
      <c r="H53" s="79">
        <f t="shared" si="2"/>
        <v>0.39400000000000002</v>
      </c>
      <c r="I53" s="78" t="s">
        <v>79</v>
      </c>
      <c r="J53" s="81" t="s">
        <v>8</v>
      </c>
      <c r="K53" s="80" t="str">
        <f t="shared" si="0"/>
        <v>&lt;0.01</v>
      </c>
      <c r="L53" s="77"/>
      <c r="M53" s="78"/>
      <c r="N53" s="79"/>
      <c r="O53" s="81"/>
      <c r="P53" s="81"/>
      <c r="Q53" s="80" t="str">
        <f t="shared" si="1"/>
        <v/>
      </c>
      <c r="R53" s="82" t="s">
        <v>46</v>
      </c>
      <c r="S53" s="103"/>
      <c r="V53" s="17"/>
    </row>
    <row r="54" spans="1:22" ht="12.75" thickBot="1">
      <c r="A54" s="104">
        <v>40322</v>
      </c>
      <c r="B54" s="105">
        <v>0</v>
      </c>
      <c r="C54" s="106">
        <v>7.4</v>
      </c>
      <c r="D54" s="107">
        <v>10.47</v>
      </c>
      <c r="E54" s="108">
        <v>1340</v>
      </c>
      <c r="F54" s="109">
        <v>0.308</v>
      </c>
      <c r="G54" s="110" t="s">
        <v>8</v>
      </c>
      <c r="H54" s="111">
        <f t="shared" si="2"/>
        <v>0.308</v>
      </c>
      <c r="I54" s="110" t="s">
        <v>79</v>
      </c>
      <c r="J54" s="113" t="s">
        <v>8</v>
      </c>
      <c r="K54" s="112" t="str">
        <f t="shared" si="0"/>
        <v>&lt;0.01</v>
      </c>
      <c r="L54" s="109"/>
      <c r="M54" s="110"/>
      <c r="N54" s="111"/>
      <c r="O54" s="113"/>
      <c r="P54" s="113"/>
      <c r="Q54" s="112" t="str">
        <f t="shared" si="1"/>
        <v/>
      </c>
      <c r="R54" s="114" t="s">
        <v>46</v>
      </c>
      <c r="S54" s="115"/>
      <c r="V54" s="17"/>
    </row>
    <row r="55" spans="1:22" ht="12.75" thickTop="1">
      <c r="A55" s="158">
        <v>40322</v>
      </c>
      <c r="B55" s="159">
        <v>0.25</v>
      </c>
      <c r="C55" s="160">
        <v>6.9</v>
      </c>
      <c r="D55" s="161">
        <v>10.51</v>
      </c>
      <c r="E55" s="162">
        <v>1351</v>
      </c>
      <c r="F55" s="163">
        <v>0.34699999999999998</v>
      </c>
      <c r="G55" s="164" t="s">
        <v>8</v>
      </c>
      <c r="H55" s="165">
        <f t="shared" si="2"/>
        <v>0.34699999999999998</v>
      </c>
      <c r="I55" s="164" t="s">
        <v>79</v>
      </c>
      <c r="J55" s="166" t="s">
        <v>8</v>
      </c>
      <c r="K55" s="167" t="str">
        <f t="shared" si="0"/>
        <v>&lt;0.01</v>
      </c>
      <c r="L55" s="163"/>
      <c r="M55" s="164"/>
      <c r="N55" s="165"/>
      <c r="O55" s="164"/>
      <c r="P55" s="164"/>
      <c r="Q55" s="167" t="str">
        <f t="shared" si="1"/>
        <v/>
      </c>
      <c r="R55" s="168" t="s">
        <v>46</v>
      </c>
      <c r="S55" s="169"/>
      <c r="V55" s="17"/>
    </row>
    <row r="56" spans="1:22" ht="22.5">
      <c r="A56" s="102">
        <v>40322</v>
      </c>
      <c r="B56" s="73">
        <v>0.34027777777777773</v>
      </c>
      <c r="C56" s="74">
        <v>15.4</v>
      </c>
      <c r="D56" s="75">
        <v>10.23</v>
      </c>
      <c r="E56" s="76">
        <v>1367</v>
      </c>
      <c r="F56" s="77"/>
      <c r="G56" s="78"/>
      <c r="H56" s="79"/>
      <c r="I56" s="81"/>
      <c r="J56" s="81"/>
      <c r="K56" s="80" t="str">
        <f t="shared" si="0"/>
        <v/>
      </c>
      <c r="L56" s="77">
        <v>0.20200000000000001</v>
      </c>
      <c r="M56" s="78">
        <v>0.21</v>
      </c>
      <c r="N56" s="79">
        <f>AVERAGE(L56:M56)</f>
        <v>0.20600000000000002</v>
      </c>
      <c r="O56" s="78" t="s">
        <v>79</v>
      </c>
      <c r="P56" s="81" t="s">
        <v>8</v>
      </c>
      <c r="Q56" s="80" t="str">
        <f t="shared" si="1"/>
        <v>&lt;0.01</v>
      </c>
      <c r="R56" s="82" t="s">
        <v>46</v>
      </c>
      <c r="S56" s="103" t="s">
        <v>35</v>
      </c>
      <c r="V56" s="17"/>
    </row>
    <row r="57" spans="1:22">
      <c r="A57" s="102">
        <v>40322</v>
      </c>
      <c r="B57" s="73">
        <v>0.5</v>
      </c>
      <c r="C57" s="74">
        <v>9.1</v>
      </c>
      <c r="D57" s="75">
        <v>10.57</v>
      </c>
      <c r="E57" s="76">
        <v>1320</v>
      </c>
      <c r="F57" s="77">
        <v>0.23300000000000001</v>
      </c>
      <c r="G57" s="78" t="s">
        <v>8</v>
      </c>
      <c r="H57" s="79">
        <f t="shared" si="2"/>
        <v>0.23300000000000001</v>
      </c>
      <c r="I57" s="78" t="s">
        <v>79</v>
      </c>
      <c r="J57" s="81" t="s">
        <v>8</v>
      </c>
      <c r="K57" s="80" t="str">
        <f t="shared" si="0"/>
        <v>&lt;0.01</v>
      </c>
      <c r="L57" s="77"/>
      <c r="M57" s="78"/>
      <c r="N57" s="79"/>
      <c r="O57" s="81"/>
      <c r="P57" s="81"/>
      <c r="Q57" s="80" t="str">
        <f t="shared" si="1"/>
        <v/>
      </c>
      <c r="R57" s="82" t="s">
        <v>46</v>
      </c>
      <c r="S57" s="103"/>
      <c r="V57" s="17"/>
    </row>
    <row r="58" spans="1:22">
      <c r="A58" s="102">
        <v>40322</v>
      </c>
      <c r="B58" s="73">
        <v>0.75</v>
      </c>
      <c r="C58" s="74">
        <v>9</v>
      </c>
      <c r="D58" s="75">
        <v>10.59</v>
      </c>
      <c r="E58" s="76">
        <v>1326</v>
      </c>
      <c r="F58" s="77">
        <v>0.189</v>
      </c>
      <c r="G58" s="78" t="s">
        <v>8</v>
      </c>
      <c r="H58" s="79">
        <f t="shared" si="2"/>
        <v>0.189</v>
      </c>
      <c r="I58" s="78" t="s">
        <v>79</v>
      </c>
      <c r="J58" s="81" t="s">
        <v>8</v>
      </c>
      <c r="K58" s="80" t="str">
        <f t="shared" si="0"/>
        <v>&lt;0.01</v>
      </c>
      <c r="L58" s="77"/>
      <c r="M58" s="78"/>
      <c r="N58" s="79"/>
      <c r="O58" s="81"/>
      <c r="P58" s="81"/>
      <c r="Q58" s="80" t="str">
        <f t="shared" si="1"/>
        <v/>
      </c>
      <c r="R58" s="82" t="s">
        <v>46</v>
      </c>
      <c r="S58" s="103"/>
      <c r="V58" s="17"/>
    </row>
    <row r="59" spans="1:22">
      <c r="A59" s="102">
        <v>40323</v>
      </c>
      <c r="B59" s="73">
        <v>0</v>
      </c>
      <c r="C59" s="74">
        <v>8.3000000000000007</v>
      </c>
      <c r="D59" s="75">
        <v>10.56</v>
      </c>
      <c r="E59" s="76">
        <v>1343</v>
      </c>
      <c r="F59" s="77">
        <v>0.28799999999999998</v>
      </c>
      <c r="G59" s="78" t="s">
        <v>8</v>
      </c>
      <c r="H59" s="79">
        <f t="shared" si="2"/>
        <v>0.28799999999999998</v>
      </c>
      <c r="I59" s="78" t="s">
        <v>79</v>
      </c>
      <c r="J59" s="81" t="s">
        <v>8</v>
      </c>
      <c r="K59" s="80" t="str">
        <f t="shared" si="0"/>
        <v>&lt;0.01</v>
      </c>
      <c r="L59" s="77"/>
      <c r="M59" s="78"/>
      <c r="N59" s="79"/>
      <c r="O59" s="81"/>
      <c r="P59" s="81"/>
      <c r="Q59" s="80" t="str">
        <f t="shared" si="1"/>
        <v/>
      </c>
      <c r="R59" s="82" t="s">
        <v>46</v>
      </c>
      <c r="S59" s="103"/>
      <c r="V59" s="17"/>
    </row>
    <row r="60" spans="1:22">
      <c r="A60" s="102">
        <v>40323</v>
      </c>
      <c r="B60" s="73">
        <v>0.25</v>
      </c>
      <c r="C60" s="74">
        <v>7.6</v>
      </c>
      <c r="D60" s="75">
        <v>10.41</v>
      </c>
      <c r="E60" s="76">
        <v>1351</v>
      </c>
      <c r="F60" s="77">
        <v>0.32600000000000001</v>
      </c>
      <c r="G60" s="78" t="s">
        <v>8</v>
      </c>
      <c r="H60" s="79">
        <f t="shared" si="2"/>
        <v>0.32600000000000001</v>
      </c>
      <c r="I60" s="78" t="s">
        <v>79</v>
      </c>
      <c r="J60" s="81" t="s">
        <v>8</v>
      </c>
      <c r="K60" s="80" t="str">
        <f t="shared" si="0"/>
        <v>&lt;0.01</v>
      </c>
      <c r="L60" s="77"/>
      <c r="M60" s="78"/>
      <c r="N60" s="79"/>
      <c r="O60" s="81"/>
      <c r="P60" s="81"/>
      <c r="Q60" s="80" t="str">
        <f t="shared" si="1"/>
        <v/>
      </c>
      <c r="R60" s="82" t="s">
        <v>46</v>
      </c>
      <c r="S60" s="103"/>
      <c r="V60" s="17"/>
    </row>
    <row r="61" spans="1:22" ht="22.5">
      <c r="A61" s="102">
        <v>40323</v>
      </c>
      <c r="B61" s="73">
        <v>0.3576388888888889</v>
      </c>
      <c r="C61" s="74">
        <v>20.2</v>
      </c>
      <c r="D61" s="75">
        <v>9.94</v>
      </c>
      <c r="E61" s="76">
        <v>1363</v>
      </c>
      <c r="F61" s="77"/>
      <c r="G61" s="78"/>
      <c r="H61" s="79"/>
      <c r="I61" s="81"/>
      <c r="J61" s="81"/>
      <c r="K61" s="80" t="str">
        <f t="shared" si="0"/>
        <v/>
      </c>
      <c r="L61" s="77">
        <v>0.255</v>
      </c>
      <c r="M61" s="78">
        <v>0.23899999999999999</v>
      </c>
      <c r="N61" s="79">
        <f>AVERAGE(L61:M61)</f>
        <v>0.247</v>
      </c>
      <c r="O61" s="78" t="s">
        <v>79</v>
      </c>
      <c r="P61" s="81" t="s">
        <v>8</v>
      </c>
      <c r="Q61" s="80" t="str">
        <f t="shared" si="1"/>
        <v>&lt;0.01</v>
      </c>
      <c r="R61" s="82" t="s">
        <v>46</v>
      </c>
      <c r="S61" s="103" t="s">
        <v>36</v>
      </c>
      <c r="V61" s="17"/>
    </row>
    <row r="62" spans="1:22">
      <c r="A62" s="102">
        <v>40323</v>
      </c>
      <c r="B62" s="73">
        <v>0.5</v>
      </c>
      <c r="C62" s="74">
        <v>9.6</v>
      </c>
      <c r="D62" s="75">
        <v>10.5</v>
      </c>
      <c r="E62" s="76">
        <v>1321</v>
      </c>
      <c r="F62" s="77">
        <v>0.28899999999999998</v>
      </c>
      <c r="G62" s="78" t="s">
        <v>8</v>
      </c>
      <c r="H62" s="79">
        <f t="shared" si="2"/>
        <v>0.28899999999999998</v>
      </c>
      <c r="I62" s="78" t="s">
        <v>79</v>
      </c>
      <c r="J62" s="81" t="s">
        <v>8</v>
      </c>
      <c r="K62" s="80" t="str">
        <f t="shared" si="0"/>
        <v>&lt;0.01</v>
      </c>
      <c r="L62" s="77"/>
      <c r="M62" s="78"/>
      <c r="N62" s="79"/>
      <c r="O62" s="81"/>
      <c r="P62" s="81"/>
      <c r="Q62" s="80" t="str">
        <f t="shared" si="1"/>
        <v/>
      </c>
      <c r="R62" s="82" t="s">
        <v>46</v>
      </c>
      <c r="S62" s="103"/>
      <c r="V62" s="17"/>
    </row>
    <row r="63" spans="1:22">
      <c r="A63" s="102">
        <v>40323</v>
      </c>
      <c r="B63" s="73">
        <v>0.75</v>
      </c>
      <c r="C63" s="74">
        <v>9.9</v>
      </c>
      <c r="D63" s="75">
        <v>10.52</v>
      </c>
      <c r="E63" s="76">
        <v>1289</v>
      </c>
      <c r="F63" s="77">
        <v>0.34200000000000003</v>
      </c>
      <c r="G63" s="78" t="s">
        <v>8</v>
      </c>
      <c r="H63" s="79">
        <f t="shared" si="2"/>
        <v>0.34200000000000003</v>
      </c>
      <c r="I63" s="78" t="s">
        <v>79</v>
      </c>
      <c r="J63" s="81" t="s">
        <v>8</v>
      </c>
      <c r="K63" s="80" t="str">
        <f t="shared" si="0"/>
        <v>&lt;0.01</v>
      </c>
      <c r="L63" s="77"/>
      <c r="M63" s="78"/>
      <c r="N63" s="79"/>
      <c r="O63" s="81"/>
      <c r="P63" s="81"/>
      <c r="Q63" s="80" t="str">
        <f t="shared" si="1"/>
        <v/>
      </c>
      <c r="R63" s="82" t="s">
        <v>46</v>
      </c>
      <c r="S63" s="103"/>
      <c r="V63" s="17"/>
    </row>
    <row r="64" spans="1:22">
      <c r="A64" s="102">
        <v>40324</v>
      </c>
      <c r="B64" s="73">
        <v>0</v>
      </c>
      <c r="C64" s="74">
        <v>8.8000000000000007</v>
      </c>
      <c r="D64" s="75">
        <v>10.56</v>
      </c>
      <c r="E64" s="76">
        <v>1351</v>
      </c>
      <c r="F64" s="77">
        <v>0.26900000000000002</v>
      </c>
      <c r="G64" s="78" t="s">
        <v>8</v>
      </c>
      <c r="H64" s="79">
        <f t="shared" si="2"/>
        <v>0.26900000000000002</v>
      </c>
      <c r="I64" s="78" t="s">
        <v>79</v>
      </c>
      <c r="J64" s="81" t="s">
        <v>8</v>
      </c>
      <c r="K64" s="80" t="str">
        <f t="shared" si="0"/>
        <v>&lt;0.01</v>
      </c>
      <c r="L64" s="77"/>
      <c r="M64" s="78"/>
      <c r="N64" s="79"/>
      <c r="O64" s="81"/>
      <c r="P64" s="81"/>
      <c r="Q64" s="80" t="str">
        <f t="shared" si="1"/>
        <v/>
      </c>
      <c r="R64" s="82" t="s">
        <v>46</v>
      </c>
      <c r="S64" s="103"/>
      <c r="V64" s="17"/>
    </row>
    <row r="65" spans="1:22">
      <c r="A65" s="102">
        <v>40324</v>
      </c>
      <c r="B65" s="73">
        <v>0.25</v>
      </c>
      <c r="C65" s="74">
        <v>7.8</v>
      </c>
      <c r="D65" s="75">
        <v>10.56</v>
      </c>
      <c r="E65" s="76">
        <v>1359</v>
      </c>
      <c r="F65" s="77">
        <v>0.27400000000000002</v>
      </c>
      <c r="G65" s="78" t="s">
        <v>8</v>
      </c>
      <c r="H65" s="79">
        <f t="shared" si="2"/>
        <v>0.27400000000000002</v>
      </c>
      <c r="I65" s="78" t="s">
        <v>79</v>
      </c>
      <c r="J65" s="81" t="s">
        <v>8</v>
      </c>
      <c r="K65" s="80" t="str">
        <f t="shared" si="0"/>
        <v>&lt;0.01</v>
      </c>
      <c r="L65" s="77"/>
      <c r="M65" s="78"/>
      <c r="N65" s="79"/>
      <c r="O65" s="81"/>
      <c r="P65" s="81"/>
      <c r="Q65" s="80" t="str">
        <f t="shared" si="1"/>
        <v/>
      </c>
      <c r="R65" s="82" t="s">
        <v>46</v>
      </c>
      <c r="S65" s="103"/>
      <c r="V65" s="17"/>
    </row>
    <row r="66" spans="1:22" ht="22.5">
      <c r="A66" s="102">
        <v>40324</v>
      </c>
      <c r="B66" s="73">
        <v>0.34027777777777773</v>
      </c>
      <c r="C66" s="74">
        <v>16.100000000000001</v>
      </c>
      <c r="D66" s="75">
        <v>10.130000000000001</v>
      </c>
      <c r="E66" s="76">
        <v>1367</v>
      </c>
      <c r="F66" s="77"/>
      <c r="G66" s="78"/>
      <c r="H66" s="79"/>
      <c r="I66" s="81"/>
      <c r="J66" s="81"/>
      <c r="K66" s="80" t="str">
        <f t="shared" si="0"/>
        <v/>
      </c>
      <c r="L66" s="77">
        <v>0.19800000000000001</v>
      </c>
      <c r="M66" s="78">
        <v>0.189</v>
      </c>
      <c r="N66" s="79">
        <f>AVERAGE(L66:M66)</f>
        <v>0.19350000000000001</v>
      </c>
      <c r="O66" s="78" t="s">
        <v>79</v>
      </c>
      <c r="P66" s="81" t="s">
        <v>8</v>
      </c>
      <c r="Q66" s="80" t="str">
        <f t="shared" si="1"/>
        <v>&lt;0.01</v>
      </c>
      <c r="R66" s="82" t="s">
        <v>46</v>
      </c>
      <c r="S66" s="103" t="s">
        <v>37</v>
      </c>
      <c r="V66" s="17"/>
    </row>
    <row r="67" spans="1:22">
      <c r="A67" s="102">
        <v>40324</v>
      </c>
      <c r="B67" s="73">
        <v>0.5</v>
      </c>
      <c r="C67" s="74">
        <v>10.1</v>
      </c>
      <c r="D67" s="75">
        <v>10.41</v>
      </c>
      <c r="E67" s="76">
        <v>1349</v>
      </c>
      <c r="F67" s="77">
        <v>0.25900000000000001</v>
      </c>
      <c r="G67" s="78" t="s">
        <v>8</v>
      </c>
      <c r="H67" s="79">
        <f t="shared" si="2"/>
        <v>0.25900000000000001</v>
      </c>
      <c r="I67" s="78" t="s">
        <v>79</v>
      </c>
      <c r="J67" s="81" t="s">
        <v>8</v>
      </c>
      <c r="K67" s="80" t="str">
        <f t="shared" si="0"/>
        <v>&lt;0.01</v>
      </c>
      <c r="L67" s="77"/>
      <c r="M67" s="78"/>
      <c r="N67" s="79"/>
      <c r="O67" s="81"/>
      <c r="P67" s="81"/>
      <c r="Q67" s="80" t="str">
        <f t="shared" si="1"/>
        <v/>
      </c>
      <c r="R67" s="82" t="s">
        <v>46</v>
      </c>
      <c r="S67" s="103"/>
      <c r="V67" s="17"/>
    </row>
    <row r="68" spans="1:22">
      <c r="A68" s="102">
        <v>40324</v>
      </c>
      <c r="B68" s="73">
        <v>0.75</v>
      </c>
      <c r="C68" s="74">
        <v>9.1999999999999993</v>
      </c>
      <c r="D68" s="75">
        <v>10.54</v>
      </c>
      <c r="E68" s="76">
        <v>1314</v>
      </c>
      <c r="F68" s="77">
        <v>0.317</v>
      </c>
      <c r="G68" s="78" t="s">
        <v>8</v>
      </c>
      <c r="H68" s="79">
        <f t="shared" si="2"/>
        <v>0.317</v>
      </c>
      <c r="I68" s="78" t="s">
        <v>79</v>
      </c>
      <c r="J68" s="81" t="s">
        <v>8</v>
      </c>
      <c r="K68" s="80" t="str">
        <f t="shared" ref="K68:K131" si="3">IF(J68="-",I68,IF(ISBLANK(I68)=TRUE,"",IF(AND((MID(I68,1,1))="&lt;",(MID(J68,1,1))="&lt;")=TRUE,I68,IF((MID(I68,1,1))="&lt;",AVERAGE(J68,(0.5*(VALUE(MID(I68,2,5))))),IF((MID(J68,1,1))="&lt;",AVERAGE(I68,(0.5*(VALUE(MID(J68,2,5))))),AVERAGE(I68:J68))))))</f>
        <v>&lt;0.01</v>
      </c>
      <c r="L68" s="77"/>
      <c r="M68" s="78"/>
      <c r="N68" s="79"/>
      <c r="O68" s="81"/>
      <c r="P68" s="81"/>
      <c r="Q68" s="80" t="str">
        <f t="shared" si="1"/>
        <v/>
      </c>
      <c r="R68" s="82" t="s">
        <v>46</v>
      </c>
      <c r="S68" s="103"/>
      <c r="V68" s="17"/>
    </row>
    <row r="69" spans="1:22">
      <c r="A69" s="102">
        <v>40325</v>
      </c>
      <c r="B69" s="73">
        <v>0</v>
      </c>
      <c r="C69" s="74">
        <v>9.3000000000000007</v>
      </c>
      <c r="D69" s="75">
        <v>10.44</v>
      </c>
      <c r="E69" s="76">
        <v>1358</v>
      </c>
      <c r="F69" s="77">
        <v>0.29899999999999999</v>
      </c>
      <c r="G69" s="78" t="s">
        <v>8</v>
      </c>
      <c r="H69" s="79">
        <f t="shared" si="2"/>
        <v>0.29899999999999999</v>
      </c>
      <c r="I69" s="78" t="s">
        <v>79</v>
      </c>
      <c r="J69" s="81" t="s">
        <v>8</v>
      </c>
      <c r="K69" s="80" t="str">
        <f t="shared" si="3"/>
        <v>&lt;0.01</v>
      </c>
      <c r="L69" s="77"/>
      <c r="M69" s="78"/>
      <c r="N69" s="79"/>
      <c r="O69" s="81"/>
      <c r="P69" s="81"/>
      <c r="Q69" s="80" t="str">
        <f t="shared" si="1"/>
        <v/>
      </c>
      <c r="R69" s="82" t="s">
        <v>46</v>
      </c>
      <c r="S69" s="103"/>
      <c r="V69" s="17"/>
    </row>
    <row r="70" spans="1:22">
      <c r="A70" s="102">
        <v>40325</v>
      </c>
      <c r="B70" s="73">
        <v>0.25</v>
      </c>
      <c r="C70" s="74">
        <v>8.6</v>
      </c>
      <c r="D70" s="75">
        <v>10.43</v>
      </c>
      <c r="E70" s="76">
        <v>1336</v>
      </c>
      <c r="F70" s="77">
        <v>0.27900000000000003</v>
      </c>
      <c r="G70" s="78" t="s">
        <v>8</v>
      </c>
      <c r="H70" s="79">
        <f t="shared" si="2"/>
        <v>0.27900000000000003</v>
      </c>
      <c r="I70" s="78" t="s">
        <v>79</v>
      </c>
      <c r="J70" s="81" t="s">
        <v>8</v>
      </c>
      <c r="K70" s="80" t="str">
        <f t="shared" si="3"/>
        <v>&lt;0.01</v>
      </c>
      <c r="L70" s="77"/>
      <c r="M70" s="78"/>
      <c r="N70" s="79"/>
      <c r="O70" s="81"/>
      <c r="P70" s="81"/>
      <c r="Q70" s="80" t="str">
        <f t="shared" ref="Q70:Q133" si="4">IF(P70="-",O70,IF(ISBLANK(O70)=TRUE,"",IF(AND((MID(O70,1,1))="&lt;",(MID(P70,1,1))="&lt;")=TRUE,O70,IF((MID(O70,1,1))="&lt;",AVERAGE(P70,(0.5*(VALUE(MID(O70,2,5))))),IF((MID(P70,1,1))="&lt;",AVERAGE(O70,(0.5*(VALUE(MID(P70,2,5))))),AVERAGE(O70:P70))))))</f>
        <v/>
      </c>
      <c r="R70" s="82" t="s">
        <v>46</v>
      </c>
      <c r="S70" s="103"/>
      <c r="V70" s="17"/>
    </row>
    <row r="71" spans="1:22" ht="33.75">
      <c r="A71" s="102">
        <v>40325</v>
      </c>
      <c r="B71" s="78"/>
      <c r="C71" s="78" t="s">
        <v>8</v>
      </c>
      <c r="D71" s="78" t="s">
        <v>8</v>
      </c>
      <c r="E71" s="83" t="s">
        <v>8</v>
      </c>
      <c r="F71" s="77" t="s">
        <v>8</v>
      </c>
      <c r="G71" s="78" t="s">
        <v>8</v>
      </c>
      <c r="H71" s="78"/>
      <c r="I71" s="78"/>
      <c r="J71" s="81"/>
      <c r="K71" s="80" t="str">
        <f t="shared" si="3"/>
        <v/>
      </c>
      <c r="L71" s="77">
        <v>0.29299999999999998</v>
      </c>
      <c r="M71" s="81" t="s">
        <v>8</v>
      </c>
      <c r="N71" s="79">
        <f>AVERAGE(L71:M71)</f>
        <v>0.29299999999999998</v>
      </c>
      <c r="O71" s="78" t="s">
        <v>79</v>
      </c>
      <c r="P71" s="81" t="s">
        <v>8</v>
      </c>
      <c r="Q71" s="80" t="str">
        <f t="shared" si="4"/>
        <v>&lt;0.01</v>
      </c>
      <c r="R71" s="82" t="s">
        <v>46</v>
      </c>
      <c r="S71" s="103" t="s">
        <v>39</v>
      </c>
      <c r="V71" s="17"/>
    </row>
    <row r="72" spans="1:22">
      <c r="A72" s="102">
        <v>40325</v>
      </c>
      <c r="B72" s="73">
        <v>0.5</v>
      </c>
      <c r="C72" s="74">
        <v>10</v>
      </c>
      <c r="D72" s="75">
        <v>10.36</v>
      </c>
      <c r="E72" s="76">
        <v>1425</v>
      </c>
      <c r="F72" s="77">
        <v>0.39800000000000002</v>
      </c>
      <c r="G72" s="78" t="s">
        <v>8</v>
      </c>
      <c r="H72" s="79">
        <f>AVERAGE(F72:G72)</f>
        <v>0.39800000000000002</v>
      </c>
      <c r="I72" s="78" t="s">
        <v>79</v>
      </c>
      <c r="J72" s="81" t="s">
        <v>8</v>
      </c>
      <c r="K72" s="80" t="str">
        <f t="shared" si="3"/>
        <v>&lt;0.01</v>
      </c>
      <c r="L72" s="77"/>
      <c r="M72" s="78"/>
      <c r="N72" s="79"/>
      <c r="O72" s="81"/>
      <c r="P72" s="81"/>
      <c r="Q72" s="80" t="str">
        <f t="shared" si="4"/>
        <v/>
      </c>
      <c r="R72" s="82" t="s">
        <v>46</v>
      </c>
      <c r="S72" s="103"/>
      <c r="V72" s="17"/>
    </row>
    <row r="73" spans="1:22">
      <c r="A73" s="102">
        <v>40325</v>
      </c>
      <c r="B73" s="73">
        <v>0.75</v>
      </c>
      <c r="C73" s="74">
        <v>10.4</v>
      </c>
      <c r="D73" s="75">
        <v>10.43</v>
      </c>
      <c r="E73" s="76">
        <v>1427</v>
      </c>
      <c r="F73" s="77">
        <v>0.22700000000000001</v>
      </c>
      <c r="G73" s="78" t="s">
        <v>8</v>
      </c>
      <c r="H73" s="79">
        <f>AVERAGE(F73:G73)</f>
        <v>0.22700000000000001</v>
      </c>
      <c r="I73" s="78" t="s">
        <v>79</v>
      </c>
      <c r="J73" s="81" t="s">
        <v>8</v>
      </c>
      <c r="K73" s="80" t="str">
        <f t="shared" si="3"/>
        <v>&lt;0.01</v>
      </c>
      <c r="L73" s="77"/>
      <c r="M73" s="78"/>
      <c r="N73" s="79"/>
      <c r="O73" s="81"/>
      <c r="P73" s="81"/>
      <c r="Q73" s="80" t="str">
        <f t="shared" si="4"/>
        <v/>
      </c>
      <c r="R73" s="82" t="s">
        <v>46</v>
      </c>
      <c r="S73" s="103"/>
      <c r="V73" s="17"/>
    </row>
    <row r="74" spans="1:22">
      <c r="A74" s="102">
        <v>40326</v>
      </c>
      <c r="B74" s="73">
        <v>0</v>
      </c>
      <c r="C74" s="74">
        <v>10</v>
      </c>
      <c r="D74" s="75">
        <v>10.36</v>
      </c>
      <c r="E74" s="76">
        <v>1486</v>
      </c>
      <c r="F74" s="77">
        <v>0.20499999999999999</v>
      </c>
      <c r="G74" s="78" t="s">
        <v>8</v>
      </c>
      <c r="H74" s="79">
        <f>AVERAGE(F74:G74)</f>
        <v>0.20499999999999999</v>
      </c>
      <c r="I74" s="78" t="s">
        <v>79</v>
      </c>
      <c r="J74" s="81" t="s">
        <v>8</v>
      </c>
      <c r="K74" s="80" t="str">
        <f t="shared" si="3"/>
        <v>&lt;0.01</v>
      </c>
      <c r="L74" s="77"/>
      <c r="M74" s="78"/>
      <c r="N74" s="79"/>
      <c r="O74" s="81"/>
      <c r="P74" s="81"/>
      <c r="Q74" s="80" t="str">
        <f t="shared" si="4"/>
        <v/>
      </c>
      <c r="R74" s="82" t="s">
        <v>46</v>
      </c>
      <c r="S74" s="103"/>
      <c r="V74" s="17"/>
    </row>
    <row r="75" spans="1:22">
      <c r="A75" s="102">
        <v>40326</v>
      </c>
      <c r="B75" s="73">
        <v>0.25</v>
      </c>
      <c r="C75" s="74" t="s">
        <v>8</v>
      </c>
      <c r="D75" s="75" t="s">
        <v>8</v>
      </c>
      <c r="E75" s="76" t="s">
        <v>8</v>
      </c>
      <c r="F75" s="77" t="s">
        <v>8</v>
      </c>
      <c r="G75" s="78" t="s">
        <v>8</v>
      </c>
      <c r="H75" s="79" t="s">
        <v>8</v>
      </c>
      <c r="I75" s="81"/>
      <c r="J75" s="81"/>
      <c r="K75" s="80" t="str">
        <f t="shared" si="3"/>
        <v/>
      </c>
      <c r="L75" s="77"/>
      <c r="M75" s="78"/>
      <c r="N75" s="79"/>
      <c r="O75" s="81"/>
      <c r="P75" s="81"/>
      <c r="Q75" s="80" t="str">
        <f t="shared" si="4"/>
        <v/>
      </c>
      <c r="R75" s="82" t="s">
        <v>46</v>
      </c>
      <c r="S75" s="103"/>
      <c r="V75" s="17"/>
    </row>
    <row r="76" spans="1:22" ht="22.5">
      <c r="A76" s="102">
        <v>40326</v>
      </c>
      <c r="B76" s="73">
        <v>0.32847222222222222</v>
      </c>
      <c r="C76" s="74">
        <v>19.899999999999999</v>
      </c>
      <c r="D76" s="75">
        <v>9.7100000000000009</v>
      </c>
      <c r="E76" s="76">
        <v>1337</v>
      </c>
      <c r="F76" s="77"/>
      <c r="G76" s="78"/>
      <c r="H76" s="79"/>
      <c r="I76" s="81"/>
      <c r="J76" s="81"/>
      <c r="K76" s="80" t="str">
        <f t="shared" si="3"/>
        <v/>
      </c>
      <c r="L76" s="77">
        <v>0.23799999999999999</v>
      </c>
      <c r="M76" s="78">
        <v>0.246</v>
      </c>
      <c r="N76" s="79">
        <f>AVERAGE(L76:M76)</f>
        <v>0.24199999999999999</v>
      </c>
      <c r="O76" s="78" t="s">
        <v>79</v>
      </c>
      <c r="P76" s="81" t="s">
        <v>8</v>
      </c>
      <c r="Q76" s="80" t="str">
        <f t="shared" si="4"/>
        <v>&lt;0.01</v>
      </c>
      <c r="R76" s="82" t="s">
        <v>46</v>
      </c>
      <c r="S76" s="103" t="s">
        <v>38</v>
      </c>
      <c r="V76" s="17"/>
    </row>
    <row r="77" spans="1:22">
      <c r="A77" s="102">
        <v>40326</v>
      </c>
      <c r="B77" s="73">
        <v>0.5</v>
      </c>
      <c r="C77" s="74">
        <v>10.6</v>
      </c>
      <c r="D77" s="75">
        <v>10.4</v>
      </c>
      <c r="E77" s="76">
        <v>1550</v>
      </c>
      <c r="F77" s="77"/>
      <c r="G77" s="78"/>
      <c r="H77" s="79"/>
      <c r="I77" s="81"/>
      <c r="J77" s="81"/>
      <c r="K77" s="80" t="str">
        <f t="shared" si="3"/>
        <v/>
      </c>
      <c r="L77" s="77"/>
      <c r="M77" s="78"/>
      <c r="N77" s="79"/>
      <c r="O77" s="81"/>
      <c r="P77" s="81"/>
      <c r="Q77" s="80" t="str">
        <f t="shared" si="4"/>
        <v/>
      </c>
      <c r="R77" s="82"/>
      <c r="S77" s="103"/>
      <c r="V77" s="17"/>
    </row>
    <row r="78" spans="1:22">
      <c r="A78" s="102">
        <v>40326</v>
      </c>
      <c r="B78" s="73">
        <v>0.75</v>
      </c>
      <c r="C78" s="74">
        <v>10.8</v>
      </c>
      <c r="D78" s="75">
        <v>10.4</v>
      </c>
      <c r="E78" s="76">
        <v>1554</v>
      </c>
      <c r="F78" s="77"/>
      <c r="G78" s="78"/>
      <c r="H78" s="79"/>
      <c r="I78" s="81"/>
      <c r="J78" s="81"/>
      <c r="K78" s="80" t="str">
        <f t="shared" si="3"/>
        <v/>
      </c>
      <c r="L78" s="77"/>
      <c r="M78" s="78"/>
      <c r="N78" s="79"/>
      <c r="O78" s="81"/>
      <c r="P78" s="81"/>
      <c r="Q78" s="80" t="str">
        <f t="shared" si="4"/>
        <v/>
      </c>
      <c r="R78" s="82"/>
      <c r="S78" s="103"/>
      <c r="V78" s="17"/>
    </row>
    <row r="79" spans="1:22">
      <c r="A79" s="102">
        <v>40327</v>
      </c>
      <c r="B79" s="73">
        <v>0</v>
      </c>
      <c r="C79" s="74">
        <v>9.5</v>
      </c>
      <c r="D79" s="75">
        <v>10.3</v>
      </c>
      <c r="E79" s="76">
        <v>1500</v>
      </c>
      <c r="F79" s="77"/>
      <c r="G79" s="78"/>
      <c r="H79" s="79"/>
      <c r="I79" s="81"/>
      <c r="J79" s="81"/>
      <c r="K79" s="80" t="str">
        <f t="shared" si="3"/>
        <v/>
      </c>
      <c r="L79" s="77"/>
      <c r="M79" s="78"/>
      <c r="N79" s="79"/>
      <c r="O79" s="81"/>
      <c r="P79" s="81"/>
      <c r="Q79" s="80" t="str">
        <f t="shared" si="4"/>
        <v/>
      </c>
      <c r="R79" s="82"/>
      <c r="S79" s="103"/>
      <c r="V79" s="17"/>
    </row>
    <row r="80" spans="1:22">
      <c r="A80" s="102">
        <v>40327</v>
      </c>
      <c r="B80" s="73">
        <v>0.25</v>
      </c>
      <c r="C80" s="74">
        <v>8.6999999999999993</v>
      </c>
      <c r="D80" s="75">
        <v>10.42</v>
      </c>
      <c r="E80" s="76">
        <v>1492</v>
      </c>
      <c r="F80" s="77"/>
      <c r="G80" s="78"/>
      <c r="H80" s="79"/>
      <c r="I80" s="81"/>
      <c r="J80" s="81"/>
      <c r="K80" s="80" t="str">
        <f t="shared" si="3"/>
        <v/>
      </c>
      <c r="L80" s="77"/>
      <c r="M80" s="78"/>
      <c r="N80" s="79"/>
      <c r="O80" s="81"/>
      <c r="P80" s="81"/>
      <c r="Q80" s="80" t="str">
        <f t="shared" si="4"/>
        <v/>
      </c>
      <c r="R80" s="82"/>
      <c r="S80" s="103"/>
      <c r="V80" s="17"/>
    </row>
    <row r="81" spans="1:22">
      <c r="A81" s="102">
        <v>40327</v>
      </c>
      <c r="B81" s="73">
        <v>0.31944444444444448</v>
      </c>
      <c r="C81" s="74">
        <v>20.5</v>
      </c>
      <c r="D81" s="75">
        <v>9.91</v>
      </c>
      <c r="E81" s="76">
        <v>1380</v>
      </c>
      <c r="F81" s="77"/>
      <c r="G81" s="78"/>
      <c r="H81" s="79"/>
      <c r="I81" s="81"/>
      <c r="J81" s="81"/>
      <c r="K81" s="80" t="str">
        <f t="shared" si="3"/>
        <v/>
      </c>
      <c r="L81" s="77">
        <v>0.219</v>
      </c>
      <c r="M81" s="78">
        <v>0.21299999999999999</v>
      </c>
      <c r="N81" s="79">
        <f>AVERAGE(L81:M81)</f>
        <v>0.216</v>
      </c>
      <c r="O81" s="81">
        <v>1.0999999999999999E-2</v>
      </c>
      <c r="P81" s="81" t="s">
        <v>8</v>
      </c>
      <c r="Q81" s="80">
        <f t="shared" si="4"/>
        <v>1.0999999999999999E-2</v>
      </c>
      <c r="R81" s="82" t="s">
        <v>46</v>
      </c>
      <c r="S81" s="103"/>
      <c r="V81" s="17"/>
    </row>
    <row r="82" spans="1:22">
      <c r="A82" s="102">
        <v>40327</v>
      </c>
      <c r="B82" s="73">
        <v>0.5</v>
      </c>
      <c r="C82" s="74">
        <v>10</v>
      </c>
      <c r="D82" s="75">
        <v>10.6</v>
      </c>
      <c r="E82" s="76">
        <v>1440</v>
      </c>
      <c r="F82" s="77"/>
      <c r="G82" s="78"/>
      <c r="H82" s="79"/>
      <c r="I82" s="81"/>
      <c r="J82" s="81"/>
      <c r="K82" s="80" t="str">
        <f t="shared" si="3"/>
        <v/>
      </c>
      <c r="L82" s="77"/>
      <c r="M82" s="78"/>
      <c r="N82" s="79"/>
      <c r="O82" s="81"/>
      <c r="P82" s="81"/>
      <c r="Q82" s="80" t="str">
        <f t="shared" si="4"/>
        <v/>
      </c>
      <c r="R82" s="82"/>
      <c r="S82" s="103"/>
      <c r="V82" s="17"/>
    </row>
    <row r="83" spans="1:22">
      <c r="A83" s="102">
        <v>40327</v>
      </c>
      <c r="B83" s="73">
        <v>0.75</v>
      </c>
      <c r="C83" s="74">
        <v>10</v>
      </c>
      <c r="D83" s="75">
        <v>10.6</v>
      </c>
      <c r="E83" s="76">
        <v>1520</v>
      </c>
      <c r="F83" s="77"/>
      <c r="G83" s="78"/>
      <c r="H83" s="79"/>
      <c r="I83" s="81"/>
      <c r="J83" s="81"/>
      <c r="K83" s="80" t="str">
        <f t="shared" si="3"/>
        <v/>
      </c>
      <c r="L83" s="77"/>
      <c r="M83" s="78"/>
      <c r="N83" s="79"/>
      <c r="O83" s="81"/>
      <c r="P83" s="81"/>
      <c r="Q83" s="80" t="str">
        <f t="shared" si="4"/>
        <v/>
      </c>
      <c r="R83" s="82"/>
      <c r="S83" s="103"/>
      <c r="V83" s="17"/>
    </row>
    <row r="84" spans="1:22">
      <c r="A84" s="102">
        <v>40328</v>
      </c>
      <c r="B84" s="73">
        <v>0</v>
      </c>
      <c r="C84" s="74">
        <v>9.6</v>
      </c>
      <c r="D84" s="75">
        <v>10.27</v>
      </c>
      <c r="E84" s="76">
        <v>1499</v>
      </c>
      <c r="F84" s="77"/>
      <c r="G84" s="78"/>
      <c r="H84" s="79"/>
      <c r="I84" s="81"/>
      <c r="J84" s="81"/>
      <c r="K84" s="80" t="str">
        <f t="shared" si="3"/>
        <v/>
      </c>
      <c r="L84" s="77"/>
      <c r="M84" s="78"/>
      <c r="N84" s="79"/>
      <c r="O84" s="81"/>
      <c r="P84" s="81"/>
      <c r="Q84" s="80" t="str">
        <f t="shared" si="4"/>
        <v/>
      </c>
      <c r="R84" s="82"/>
      <c r="S84" s="103"/>
      <c r="V84" s="17"/>
    </row>
    <row r="85" spans="1:22">
      <c r="A85" s="102">
        <v>40328</v>
      </c>
      <c r="B85" s="73">
        <v>0.25</v>
      </c>
      <c r="C85" s="74">
        <v>9.3000000000000007</v>
      </c>
      <c r="D85" s="75">
        <v>10.26</v>
      </c>
      <c r="E85" s="76">
        <v>1488</v>
      </c>
      <c r="F85" s="77"/>
      <c r="G85" s="78"/>
      <c r="H85" s="79"/>
      <c r="I85" s="81"/>
      <c r="J85" s="81"/>
      <c r="K85" s="80" t="str">
        <f t="shared" si="3"/>
        <v/>
      </c>
      <c r="L85" s="77"/>
      <c r="M85" s="78"/>
      <c r="N85" s="79"/>
      <c r="O85" s="81"/>
      <c r="P85" s="81"/>
      <c r="Q85" s="80" t="str">
        <f t="shared" si="4"/>
        <v/>
      </c>
      <c r="R85" s="82"/>
      <c r="S85" s="103"/>
      <c r="V85" s="17"/>
    </row>
    <row r="86" spans="1:22">
      <c r="A86" s="102">
        <v>40328</v>
      </c>
      <c r="B86" s="73">
        <v>0.31875000000000003</v>
      </c>
      <c r="C86" s="74">
        <v>20.6</v>
      </c>
      <c r="D86" s="75">
        <v>9.86</v>
      </c>
      <c r="E86" s="76">
        <v>1346</v>
      </c>
      <c r="F86" s="77"/>
      <c r="G86" s="78"/>
      <c r="H86" s="79"/>
      <c r="I86" s="81"/>
      <c r="J86" s="81"/>
      <c r="K86" s="80" t="str">
        <f t="shared" si="3"/>
        <v/>
      </c>
      <c r="L86" s="77">
        <v>0.222</v>
      </c>
      <c r="M86" s="78">
        <v>0.219</v>
      </c>
      <c r="N86" s="79">
        <f>AVERAGE(L86:M86)</f>
        <v>0.2205</v>
      </c>
      <c r="O86" s="78" t="s">
        <v>79</v>
      </c>
      <c r="P86" s="81" t="s">
        <v>8</v>
      </c>
      <c r="Q86" s="80" t="str">
        <f t="shared" si="4"/>
        <v>&lt;0.01</v>
      </c>
      <c r="R86" s="82" t="s">
        <v>46</v>
      </c>
      <c r="S86" s="103"/>
      <c r="V86" s="17"/>
    </row>
    <row r="87" spans="1:22" ht="12.75" thickBot="1">
      <c r="A87" s="104">
        <v>40328</v>
      </c>
      <c r="B87" s="105">
        <v>0.5</v>
      </c>
      <c r="C87" s="106">
        <v>10.6</v>
      </c>
      <c r="D87" s="107">
        <v>10.4</v>
      </c>
      <c r="E87" s="108">
        <v>1470</v>
      </c>
      <c r="F87" s="109"/>
      <c r="G87" s="110"/>
      <c r="H87" s="111"/>
      <c r="I87" s="113"/>
      <c r="J87" s="113"/>
      <c r="K87" s="112" t="str">
        <f t="shared" si="3"/>
        <v/>
      </c>
      <c r="L87" s="109"/>
      <c r="M87" s="110"/>
      <c r="N87" s="111"/>
      <c r="O87" s="113"/>
      <c r="P87" s="113"/>
      <c r="Q87" s="112" t="str">
        <f t="shared" si="4"/>
        <v/>
      </c>
      <c r="R87" s="114"/>
      <c r="S87" s="115"/>
      <c r="V87" s="17"/>
    </row>
    <row r="88" spans="1:22" ht="12.75" thickTop="1">
      <c r="A88" s="90">
        <v>40328</v>
      </c>
      <c r="B88" s="91">
        <v>0.75</v>
      </c>
      <c r="C88" s="92">
        <v>10.6</v>
      </c>
      <c r="D88" s="93">
        <v>10.4</v>
      </c>
      <c r="E88" s="94">
        <v>1500</v>
      </c>
      <c r="F88" s="95"/>
      <c r="G88" s="96"/>
      <c r="H88" s="97"/>
      <c r="I88" s="99"/>
      <c r="J88" s="99"/>
      <c r="K88" s="98" t="str">
        <f t="shared" si="3"/>
        <v/>
      </c>
      <c r="L88" s="95"/>
      <c r="M88" s="96"/>
      <c r="N88" s="97"/>
      <c r="O88" s="99"/>
      <c r="P88" s="99"/>
      <c r="Q88" s="98" t="str">
        <f t="shared" si="4"/>
        <v/>
      </c>
      <c r="R88" s="100"/>
      <c r="S88" s="101"/>
      <c r="V88" s="17"/>
    </row>
    <row r="89" spans="1:22">
      <c r="A89" s="102">
        <v>40329</v>
      </c>
      <c r="B89" s="73">
        <v>0</v>
      </c>
      <c r="C89" s="74">
        <v>10</v>
      </c>
      <c r="D89" s="75">
        <v>10.3</v>
      </c>
      <c r="E89" s="76">
        <v>1503</v>
      </c>
      <c r="F89" s="77"/>
      <c r="G89" s="78"/>
      <c r="H89" s="79"/>
      <c r="I89" s="81"/>
      <c r="J89" s="81"/>
      <c r="K89" s="80" t="str">
        <f t="shared" si="3"/>
        <v/>
      </c>
      <c r="L89" s="77"/>
      <c r="M89" s="78"/>
      <c r="N89" s="79"/>
      <c r="O89" s="81"/>
      <c r="P89" s="81"/>
      <c r="Q89" s="80" t="str">
        <f t="shared" si="4"/>
        <v/>
      </c>
      <c r="R89" s="82"/>
      <c r="S89" s="103"/>
      <c r="V89" s="17"/>
    </row>
    <row r="90" spans="1:22">
      <c r="A90" s="102">
        <v>40329</v>
      </c>
      <c r="B90" s="73">
        <v>0.25</v>
      </c>
      <c r="C90" s="74">
        <v>9.8000000000000007</v>
      </c>
      <c r="D90" s="75">
        <v>10.23</v>
      </c>
      <c r="E90" s="76">
        <v>1410</v>
      </c>
      <c r="F90" s="77"/>
      <c r="G90" s="78"/>
      <c r="H90" s="79"/>
      <c r="I90" s="81"/>
      <c r="J90" s="81"/>
      <c r="K90" s="80" t="str">
        <f t="shared" si="3"/>
        <v/>
      </c>
      <c r="L90" s="77"/>
      <c r="M90" s="78"/>
      <c r="N90" s="79"/>
      <c r="O90" s="81"/>
      <c r="P90" s="81"/>
      <c r="Q90" s="80" t="str">
        <f t="shared" si="4"/>
        <v/>
      </c>
      <c r="R90" s="82"/>
      <c r="S90" s="103"/>
      <c r="V90" s="17"/>
    </row>
    <row r="91" spans="1:22">
      <c r="A91" s="102">
        <v>40329</v>
      </c>
      <c r="B91" s="73">
        <v>0.3263888888888889</v>
      </c>
      <c r="C91" s="74" t="s">
        <v>8</v>
      </c>
      <c r="D91" s="75" t="s">
        <v>8</v>
      </c>
      <c r="E91" s="76" t="s">
        <v>8</v>
      </c>
      <c r="F91" s="77"/>
      <c r="G91" s="78"/>
      <c r="H91" s="79"/>
      <c r="I91" s="81"/>
      <c r="J91" s="81"/>
      <c r="K91" s="80" t="str">
        <f t="shared" si="3"/>
        <v/>
      </c>
      <c r="L91" s="77">
        <v>0.189</v>
      </c>
      <c r="M91" s="78">
        <v>0.187</v>
      </c>
      <c r="N91" s="79">
        <f>AVERAGE(L91:M91)</f>
        <v>0.188</v>
      </c>
      <c r="O91" s="78" t="s">
        <v>79</v>
      </c>
      <c r="P91" s="81" t="s">
        <v>8</v>
      </c>
      <c r="Q91" s="80" t="str">
        <f t="shared" si="4"/>
        <v>&lt;0.01</v>
      </c>
      <c r="R91" s="82" t="s">
        <v>46</v>
      </c>
      <c r="S91" s="103"/>
      <c r="V91" s="17"/>
    </row>
    <row r="92" spans="1:22">
      <c r="A92" s="102">
        <v>40329</v>
      </c>
      <c r="B92" s="73">
        <v>0.5</v>
      </c>
      <c r="C92" s="74">
        <v>10.199999999999999</v>
      </c>
      <c r="D92" s="75">
        <v>10.26</v>
      </c>
      <c r="E92" s="76">
        <v>1468</v>
      </c>
      <c r="F92" s="77"/>
      <c r="G92" s="78"/>
      <c r="H92" s="79"/>
      <c r="I92" s="81"/>
      <c r="J92" s="81"/>
      <c r="K92" s="80" t="str">
        <f t="shared" si="3"/>
        <v/>
      </c>
      <c r="L92" s="77"/>
      <c r="M92" s="78"/>
      <c r="N92" s="79"/>
      <c r="O92" s="81"/>
      <c r="P92" s="81"/>
      <c r="Q92" s="80" t="str">
        <f t="shared" si="4"/>
        <v/>
      </c>
      <c r="R92" s="82"/>
      <c r="S92" s="103"/>
      <c r="V92" s="17"/>
    </row>
    <row r="93" spans="1:22">
      <c r="A93" s="102">
        <v>40329</v>
      </c>
      <c r="B93" s="73">
        <v>0.75</v>
      </c>
      <c r="C93" s="74">
        <v>11.3</v>
      </c>
      <c r="D93" s="75">
        <v>10.36</v>
      </c>
      <c r="E93" s="76">
        <v>1496</v>
      </c>
      <c r="F93" s="77"/>
      <c r="G93" s="78"/>
      <c r="H93" s="79"/>
      <c r="I93" s="81"/>
      <c r="J93" s="81"/>
      <c r="K93" s="80" t="str">
        <f t="shared" si="3"/>
        <v/>
      </c>
      <c r="L93" s="77"/>
      <c r="M93" s="78"/>
      <c r="N93" s="79"/>
      <c r="O93" s="81"/>
      <c r="P93" s="81"/>
      <c r="Q93" s="80" t="str">
        <f t="shared" si="4"/>
        <v/>
      </c>
      <c r="R93" s="82"/>
      <c r="S93" s="103"/>
      <c r="V93" s="17"/>
    </row>
    <row r="94" spans="1:22">
      <c r="A94" s="102">
        <v>40330</v>
      </c>
      <c r="B94" s="73">
        <v>0</v>
      </c>
      <c r="C94" s="74">
        <v>10.3</v>
      </c>
      <c r="D94" s="75">
        <v>10.33</v>
      </c>
      <c r="E94" s="76">
        <v>1448</v>
      </c>
      <c r="F94" s="77"/>
      <c r="G94" s="78"/>
      <c r="H94" s="79"/>
      <c r="I94" s="81"/>
      <c r="J94" s="81"/>
      <c r="K94" s="80" t="str">
        <f t="shared" si="3"/>
        <v/>
      </c>
      <c r="L94" s="77"/>
      <c r="M94" s="78"/>
      <c r="N94" s="79"/>
      <c r="O94" s="81"/>
      <c r="P94" s="81"/>
      <c r="Q94" s="80" t="str">
        <f t="shared" si="4"/>
        <v/>
      </c>
      <c r="R94" s="82"/>
      <c r="S94" s="103"/>
      <c r="V94" s="17"/>
    </row>
    <row r="95" spans="1:22">
      <c r="A95" s="102">
        <v>40330</v>
      </c>
      <c r="B95" s="73">
        <v>0.25</v>
      </c>
      <c r="C95" s="74">
        <v>10.5</v>
      </c>
      <c r="D95" s="75">
        <v>10.27</v>
      </c>
      <c r="E95" s="76">
        <v>1504</v>
      </c>
      <c r="F95" s="77"/>
      <c r="G95" s="78"/>
      <c r="H95" s="79"/>
      <c r="I95" s="81"/>
      <c r="J95" s="81"/>
      <c r="K95" s="80" t="str">
        <f t="shared" si="3"/>
        <v/>
      </c>
      <c r="L95" s="77"/>
      <c r="M95" s="78"/>
      <c r="N95" s="79"/>
      <c r="O95" s="81"/>
      <c r="P95" s="81"/>
      <c r="Q95" s="80" t="str">
        <f t="shared" si="4"/>
        <v/>
      </c>
      <c r="R95" s="82"/>
      <c r="S95" s="103"/>
      <c r="V95" s="17"/>
    </row>
    <row r="96" spans="1:22">
      <c r="A96" s="102">
        <v>40330</v>
      </c>
      <c r="B96" s="73">
        <v>0.3263888888888889</v>
      </c>
      <c r="C96" s="74" t="s">
        <v>8</v>
      </c>
      <c r="D96" s="75" t="s">
        <v>8</v>
      </c>
      <c r="E96" s="76" t="s">
        <v>8</v>
      </c>
      <c r="F96" s="77"/>
      <c r="G96" s="78"/>
      <c r="H96" s="79"/>
      <c r="I96" s="81"/>
      <c r="J96" s="81"/>
      <c r="K96" s="80" t="str">
        <f t="shared" si="3"/>
        <v/>
      </c>
      <c r="L96" s="77">
        <v>0.151</v>
      </c>
      <c r="M96" s="78">
        <v>0.14399999999999999</v>
      </c>
      <c r="N96" s="79">
        <f>AVERAGE(L96:M96)</f>
        <v>0.14749999999999999</v>
      </c>
      <c r="O96" s="78" t="s">
        <v>79</v>
      </c>
      <c r="P96" s="81" t="s">
        <v>8</v>
      </c>
      <c r="Q96" s="80" t="str">
        <f t="shared" si="4"/>
        <v>&lt;0.01</v>
      </c>
      <c r="R96" s="82" t="s">
        <v>46</v>
      </c>
      <c r="S96" s="103"/>
      <c r="V96" s="17"/>
    </row>
    <row r="97" spans="1:22">
      <c r="A97" s="102">
        <v>40330</v>
      </c>
      <c r="B97" s="73">
        <v>0.5</v>
      </c>
      <c r="C97" s="74">
        <v>10.9</v>
      </c>
      <c r="D97" s="75">
        <v>10.199999999999999</v>
      </c>
      <c r="E97" s="76">
        <v>1467</v>
      </c>
      <c r="F97" s="77"/>
      <c r="G97" s="78"/>
      <c r="H97" s="79"/>
      <c r="I97" s="81"/>
      <c r="J97" s="81"/>
      <c r="K97" s="80" t="str">
        <f t="shared" si="3"/>
        <v/>
      </c>
      <c r="L97" s="77"/>
      <c r="M97" s="78"/>
      <c r="N97" s="79"/>
      <c r="O97" s="81"/>
      <c r="P97" s="81"/>
      <c r="Q97" s="80" t="str">
        <f t="shared" si="4"/>
        <v/>
      </c>
      <c r="R97" s="82"/>
      <c r="S97" s="103"/>
      <c r="V97" s="17"/>
    </row>
    <row r="98" spans="1:22">
      <c r="A98" s="102">
        <v>40330</v>
      </c>
      <c r="B98" s="73">
        <v>0.75</v>
      </c>
      <c r="C98" s="74">
        <v>11.7</v>
      </c>
      <c r="D98" s="75">
        <v>10.32</v>
      </c>
      <c r="E98" s="76">
        <v>1472</v>
      </c>
      <c r="F98" s="77"/>
      <c r="G98" s="78"/>
      <c r="H98" s="79"/>
      <c r="I98" s="81"/>
      <c r="J98" s="81"/>
      <c r="K98" s="80" t="str">
        <f t="shared" si="3"/>
        <v/>
      </c>
      <c r="L98" s="77"/>
      <c r="M98" s="78"/>
      <c r="N98" s="79"/>
      <c r="O98" s="81"/>
      <c r="P98" s="81"/>
      <c r="Q98" s="80" t="str">
        <f t="shared" si="4"/>
        <v/>
      </c>
      <c r="R98" s="82"/>
      <c r="S98" s="103"/>
      <c r="V98" s="17"/>
    </row>
    <row r="99" spans="1:22">
      <c r="A99" s="102">
        <v>40331</v>
      </c>
      <c r="B99" s="73">
        <v>0</v>
      </c>
      <c r="C99" s="74">
        <v>11</v>
      </c>
      <c r="D99" s="75">
        <v>10.24</v>
      </c>
      <c r="E99" s="76">
        <v>1505</v>
      </c>
      <c r="F99" s="77"/>
      <c r="G99" s="78"/>
      <c r="H99" s="79"/>
      <c r="I99" s="81"/>
      <c r="J99" s="81"/>
      <c r="K99" s="80" t="str">
        <f t="shared" si="3"/>
        <v/>
      </c>
      <c r="L99" s="77"/>
      <c r="M99" s="78"/>
      <c r="N99" s="79"/>
      <c r="O99" s="81"/>
      <c r="P99" s="81"/>
      <c r="Q99" s="80" t="str">
        <f t="shared" si="4"/>
        <v/>
      </c>
      <c r="R99" s="82"/>
      <c r="S99" s="103"/>
      <c r="V99" s="17"/>
    </row>
    <row r="100" spans="1:22">
      <c r="A100" s="102">
        <v>40331</v>
      </c>
      <c r="B100" s="73">
        <v>0.25</v>
      </c>
      <c r="C100" s="74">
        <v>10</v>
      </c>
      <c r="D100" s="75">
        <v>10.33</v>
      </c>
      <c r="E100" s="76">
        <v>1450</v>
      </c>
      <c r="F100" s="77"/>
      <c r="G100" s="78"/>
      <c r="H100" s="79"/>
      <c r="I100" s="81"/>
      <c r="J100" s="81"/>
      <c r="K100" s="80" t="str">
        <f t="shared" si="3"/>
        <v/>
      </c>
      <c r="L100" s="77"/>
      <c r="M100" s="78"/>
      <c r="N100" s="79"/>
      <c r="O100" s="81"/>
      <c r="P100" s="81"/>
      <c r="Q100" s="80" t="str">
        <f t="shared" si="4"/>
        <v/>
      </c>
      <c r="R100" s="82"/>
      <c r="S100" s="103"/>
      <c r="V100" s="17"/>
    </row>
    <row r="101" spans="1:22">
      <c r="A101" s="102">
        <v>40331</v>
      </c>
      <c r="B101" s="73">
        <v>0.34375</v>
      </c>
      <c r="C101" s="74" t="s">
        <v>8</v>
      </c>
      <c r="D101" s="75" t="s">
        <v>8</v>
      </c>
      <c r="E101" s="76" t="s">
        <v>8</v>
      </c>
      <c r="F101" s="77"/>
      <c r="G101" s="78"/>
      <c r="H101" s="79"/>
      <c r="I101" s="81"/>
      <c r="J101" s="81"/>
      <c r="K101" s="80" t="str">
        <f t="shared" si="3"/>
        <v/>
      </c>
      <c r="L101" s="77">
        <v>0.112</v>
      </c>
      <c r="M101" s="78" t="s">
        <v>8</v>
      </c>
      <c r="N101" s="79">
        <f>AVERAGE(L101:M101)</f>
        <v>0.112</v>
      </c>
      <c r="O101" s="78" t="s">
        <v>79</v>
      </c>
      <c r="P101" s="81" t="s">
        <v>8</v>
      </c>
      <c r="Q101" s="80" t="str">
        <f t="shared" si="4"/>
        <v>&lt;0.01</v>
      </c>
      <c r="R101" s="82" t="s">
        <v>46</v>
      </c>
      <c r="S101" s="103"/>
      <c r="V101" s="17"/>
    </row>
    <row r="102" spans="1:22">
      <c r="A102" s="102">
        <v>40331</v>
      </c>
      <c r="B102" s="73">
        <v>0.5</v>
      </c>
      <c r="C102" s="74">
        <v>11.1</v>
      </c>
      <c r="D102" s="75">
        <v>10.27</v>
      </c>
      <c r="E102" s="76">
        <v>1454</v>
      </c>
      <c r="F102" s="77"/>
      <c r="G102" s="78"/>
      <c r="H102" s="79"/>
      <c r="I102" s="81"/>
      <c r="J102" s="81"/>
      <c r="K102" s="80" t="str">
        <f t="shared" si="3"/>
        <v/>
      </c>
      <c r="L102" s="77"/>
      <c r="M102" s="78"/>
      <c r="N102" s="79"/>
      <c r="O102" s="81"/>
      <c r="P102" s="81"/>
      <c r="Q102" s="80" t="str">
        <f t="shared" si="4"/>
        <v/>
      </c>
      <c r="R102" s="82"/>
      <c r="S102" s="103" t="s">
        <v>41</v>
      </c>
      <c r="V102" s="17"/>
    </row>
    <row r="103" spans="1:22">
      <c r="A103" s="102">
        <v>40331</v>
      </c>
      <c r="B103" s="73">
        <v>0.75</v>
      </c>
      <c r="C103" s="74">
        <v>10.9</v>
      </c>
      <c r="D103" s="75">
        <v>10.47</v>
      </c>
      <c r="E103" s="76">
        <v>1452</v>
      </c>
      <c r="F103" s="77"/>
      <c r="G103" s="78"/>
      <c r="H103" s="79"/>
      <c r="I103" s="81"/>
      <c r="J103" s="81"/>
      <c r="K103" s="80" t="str">
        <f t="shared" si="3"/>
        <v/>
      </c>
      <c r="L103" s="77"/>
      <c r="M103" s="78"/>
      <c r="N103" s="79"/>
      <c r="O103" s="81"/>
      <c r="P103" s="81"/>
      <c r="Q103" s="80" t="str">
        <f t="shared" si="4"/>
        <v/>
      </c>
      <c r="R103" s="82"/>
      <c r="S103" s="103"/>
      <c r="V103" s="17"/>
    </row>
    <row r="104" spans="1:22">
      <c r="A104" s="102">
        <v>40332</v>
      </c>
      <c r="B104" s="73">
        <v>0</v>
      </c>
      <c r="C104" s="74">
        <v>10.5</v>
      </c>
      <c r="D104" s="75">
        <v>10.199999999999999</v>
      </c>
      <c r="E104" s="76">
        <v>1511</v>
      </c>
      <c r="F104" s="77"/>
      <c r="G104" s="78"/>
      <c r="H104" s="79"/>
      <c r="I104" s="81"/>
      <c r="J104" s="81"/>
      <c r="K104" s="80" t="str">
        <f t="shared" si="3"/>
        <v/>
      </c>
      <c r="L104" s="77"/>
      <c r="M104" s="78"/>
      <c r="N104" s="79"/>
      <c r="O104" s="81"/>
      <c r="P104" s="81"/>
      <c r="Q104" s="80" t="str">
        <f t="shared" si="4"/>
        <v/>
      </c>
      <c r="R104" s="82"/>
      <c r="S104" s="103"/>
      <c r="V104" s="17"/>
    </row>
    <row r="105" spans="1:22">
      <c r="A105" s="102">
        <v>40332</v>
      </c>
      <c r="B105" s="73">
        <v>0.25</v>
      </c>
      <c r="C105" s="74">
        <v>10.4</v>
      </c>
      <c r="D105" s="75">
        <v>10.1</v>
      </c>
      <c r="E105" s="76">
        <v>1483</v>
      </c>
      <c r="F105" s="77"/>
      <c r="G105" s="78"/>
      <c r="H105" s="79"/>
      <c r="I105" s="81"/>
      <c r="J105" s="81"/>
      <c r="K105" s="80" t="str">
        <f t="shared" si="3"/>
        <v/>
      </c>
      <c r="L105" s="77"/>
      <c r="M105" s="78"/>
      <c r="N105" s="79"/>
      <c r="O105" s="81"/>
      <c r="P105" s="81"/>
      <c r="Q105" s="80" t="str">
        <f t="shared" si="4"/>
        <v/>
      </c>
      <c r="R105" s="82"/>
      <c r="S105" s="103"/>
      <c r="V105" s="17"/>
    </row>
    <row r="106" spans="1:22">
      <c r="A106" s="102">
        <v>40332</v>
      </c>
      <c r="B106" s="73">
        <v>0.34791666666666665</v>
      </c>
      <c r="C106" s="74" t="s">
        <v>8</v>
      </c>
      <c r="D106" s="75" t="s">
        <v>8</v>
      </c>
      <c r="E106" s="76" t="s">
        <v>8</v>
      </c>
      <c r="F106" s="77"/>
      <c r="G106" s="78"/>
      <c r="H106" s="79"/>
      <c r="I106" s="81"/>
      <c r="J106" s="81"/>
      <c r="K106" s="80" t="str">
        <f t="shared" si="3"/>
        <v/>
      </c>
      <c r="L106" s="77">
        <v>0.16900000000000001</v>
      </c>
      <c r="M106" s="78" t="s">
        <v>8</v>
      </c>
      <c r="N106" s="79">
        <f>AVERAGE(L106:M106)</f>
        <v>0.16900000000000001</v>
      </c>
      <c r="O106" s="78" t="s">
        <v>79</v>
      </c>
      <c r="P106" s="81" t="s">
        <v>8</v>
      </c>
      <c r="Q106" s="80" t="str">
        <f t="shared" si="4"/>
        <v>&lt;0.01</v>
      </c>
      <c r="R106" s="82" t="s">
        <v>46</v>
      </c>
      <c r="S106" s="103"/>
      <c r="V106" s="17"/>
    </row>
    <row r="107" spans="1:22">
      <c r="A107" s="102">
        <v>40332</v>
      </c>
      <c r="B107" s="73">
        <v>0.5</v>
      </c>
      <c r="C107" s="74">
        <v>10.9</v>
      </c>
      <c r="D107" s="75">
        <v>10.220000000000001</v>
      </c>
      <c r="E107" s="76">
        <v>1497</v>
      </c>
      <c r="F107" s="77"/>
      <c r="G107" s="78"/>
      <c r="H107" s="79"/>
      <c r="I107" s="81"/>
      <c r="J107" s="81"/>
      <c r="K107" s="80" t="str">
        <f t="shared" si="3"/>
        <v/>
      </c>
      <c r="L107" s="77"/>
      <c r="M107" s="78"/>
      <c r="N107" s="79"/>
      <c r="O107" s="81"/>
      <c r="P107" s="81"/>
      <c r="Q107" s="80" t="str">
        <f t="shared" si="4"/>
        <v/>
      </c>
      <c r="R107" s="82"/>
      <c r="S107" s="103"/>
      <c r="V107" s="17"/>
    </row>
    <row r="108" spans="1:22">
      <c r="A108" s="102">
        <v>40332</v>
      </c>
      <c r="B108" s="73">
        <v>0.75</v>
      </c>
      <c r="C108" s="74">
        <v>10.4</v>
      </c>
      <c r="D108" s="75">
        <v>10.66</v>
      </c>
      <c r="E108" s="76">
        <v>1492</v>
      </c>
      <c r="F108" s="77"/>
      <c r="G108" s="78"/>
      <c r="H108" s="79"/>
      <c r="I108" s="81"/>
      <c r="J108" s="81"/>
      <c r="K108" s="80" t="str">
        <f t="shared" si="3"/>
        <v/>
      </c>
      <c r="L108" s="77"/>
      <c r="M108" s="78"/>
      <c r="N108" s="79"/>
      <c r="O108" s="81"/>
      <c r="P108" s="81"/>
      <c r="Q108" s="80" t="str">
        <f t="shared" si="4"/>
        <v/>
      </c>
      <c r="R108" s="82"/>
      <c r="S108" s="103"/>
      <c r="V108" s="17"/>
    </row>
    <row r="109" spans="1:22">
      <c r="A109" s="102">
        <v>40333</v>
      </c>
      <c r="B109" s="73">
        <v>0</v>
      </c>
      <c r="C109" s="74">
        <v>10</v>
      </c>
      <c r="D109" s="75">
        <v>10.199999999999999</v>
      </c>
      <c r="E109" s="76">
        <v>1453</v>
      </c>
      <c r="F109" s="77"/>
      <c r="G109" s="78"/>
      <c r="H109" s="79"/>
      <c r="I109" s="81"/>
      <c r="J109" s="81"/>
      <c r="K109" s="80" t="str">
        <f t="shared" si="3"/>
        <v/>
      </c>
      <c r="L109" s="77"/>
      <c r="M109" s="78"/>
      <c r="N109" s="79"/>
      <c r="O109" s="81"/>
      <c r="P109" s="81"/>
      <c r="Q109" s="80" t="str">
        <f t="shared" si="4"/>
        <v/>
      </c>
      <c r="R109" s="82"/>
      <c r="S109" s="103"/>
      <c r="V109" s="17"/>
    </row>
    <row r="110" spans="1:22">
      <c r="A110" s="102">
        <v>40333</v>
      </c>
      <c r="B110" s="73">
        <v>0.25</v>
      </c>
      <c r="C110" s="74">
        <v>10.199999999999999</v>
      </c>
      <c r="D110" s="75">
        <v>10.24</v>
      </c>
      <c r="E110" s="76">
        <v>1445</v>
      </c>
      <c r="F110" s="77"/>
      <c r="G110" s="78"/>
      <c r="H110" s="79"/>
      <c r="I110" s="81"/>
      <c r="J110" s="81"/>
      <c r="K110" s="80" t="str">
        <f t="shared" si="3"/>
        <v/>
      </c>
      <c r="L110" s="77"/>
      <c r="M110" s="78"/>
      <c r="N110" s="79"/>
      <c r="O110" s="81"/>
      <c r="P110" s="81"/>
      <c r="Q110" s="80" t="str">
        <f t="shared" si="4"/>
        <v/>
      </c>
      <c r="R110" s="82"/>
      <c r="S110" s="103"/>
      <c r="V110" s="17"/>
    </row>
    <row r="111" spans="1:22">
      <c r="A111" s="102">
        <v>40333</v>
      </c>
      <c r="B111" s="73">
        <v>0.31944444444444448</v>
      </c>
      <c r="C111" s="74" t="s">
        <v>8</v>
      </c>
      <c r="D111" s="74" t="s">
        <v>8</v>
      </c>
      <c r="E111" s="84" t="s">
        <v>8</v>
      </c>
      <c r="F111" s="77"/>
      <c r="G111" s="78"/>
      <c r="H111" s="79"/>
      <c r="I111" s="81"/>
      <c r="J111" s="81"/>
      <c r="K111" s="80" t="str">
        <f t="shared" si="3"/>
        <v/>
      </c>
      <c r="L111" s="77">
        <v>0.184</v>
      </c>
      <c r="M111" s="78">
        <v>0.19600000000000001</v>
      </c>
      <c r="N111" s="79">
        <f>AVERAGE(L111:M111)</f>
        <v>0.19</v>
      </c>
      <c r="O111" s="78" t="s">
        <v>79</v>
      </c>
      <c r="P111" s="81" t="s">
        <v>8</v>
      </c>
      <c r="Q111" s="80" t="str">
        <f t="shared" si="4"/>
        <v>&lt;0.01</v>
      </c>
      <c r="R111" s="82" t="s">
        <v>46</v>
      </c>
      <c r="S111" s="103"/>
      <c r="V111" s="17"/>
    </row>
    <row r="112" spans="1:22">
      <c r="A112" s="102">
        <v>40333</v>
      </c>
      <c r="B112" s="73">
        <v>0.5</v>
      </c>
      <c r="C112" s="74">
        <v>9.6999999999999993</v>
      </c>
      <c r="D112" s="75">
        <v>10.8</v>
      </c>
      <c r="E112" s="76">
        <v>1455</v>
      </c>
      <c r="F112" s="77">
        <v>0.81499999999999995</v>
      </c>
      <c r="G112" s="78" t="s">
        <v>8</v>
      </c>
      <c r="H112" s="79">
        <f>AVERAGE(F112:G112)</f>
        <v>0.81499999999999995</v>
      </c>
      <c r="I112" s="81"/>
      <c r="J112" s="81"/>
      <c r="K112" s="80" t="str">
        <f t="shared" si="3"/>
        <v/>
      </c>
      <c r="L112" s="77"/>
      <c r="M112" s="78"/>
      <c r="N112" s="79"/>
      <c r="O112" s="81"/>
      <c r="P112" s="81"/>
      <c r="Q112" s="80" t="str">
        <f t="shared" si="4"/>
        <v/>
      </c>
      <c r="R112" s="82"/>
      <c r="S112" s="103"/>
      <c r="V112" s="17"/>
    </row>
    <row r="113" spans="1:22">
      <c r="A113" s="102">
        <v>40333</v>
      </c>
      <c r="B113" s="73">
        <v>0.75</v>
      </c>
      <c r="C113" s="74">
        <v>9.8000000000000007</v>
      </c>
      <c r="D113" s="75">
        <v>10.37</v>
      </c>
      <c r="E113" s="76">
        <v>1501</v>
      </c>
      <c r="F113" s="77">
        <v>0.32</v>
      </c>
      <c r="G113" s="78" t="s">
        <v>8</v>
      </c>
      <c r="H113" s="79">
        <f>AVERAGE(F113:G113)</f>
        <v>0.32</v>
      </c>
      <c r="I113" s="81"/>
      <c r="J113" s="81"/>
      <c r="K113" s="80" t="str">
        <f t="shared" si="3"/>
        <v/>
      </c>
      <c r="L113" s="77"/>
      <c r="M113" s="78"/>
      <c r="N113" s="79"/>
      <c r="O113" s="81"/>
      <c r="P113" s="81"/>
      <c r="Q113" s="80" t="str">
        <f t="shared" si="4"/>
        <v/>
      </c>
      <c r="R113" s="82"/>
      <c r="S113" s="103"/>
      <c r="V113" s="17"/>
    </row>
    <row r="114" spans="1:22">
      <c r="A114" s="102">
        <v>40334</v>
      </c>
      <c r="B114" s="73">
        <v>0</v>
      </c>
      <c r="C114" s="74">
        <v>9.8000000000000007</v>
      </c>
      <c r="D114" s="75">
        <v>10.4</v>
      </c>
      <c r="E114" s="76">
        <v>1404</v>
      </c>
      <c r="F114" s="77">
        <v>0.248</v>
      </c>
      <c r="G114" s="78" t="s">
        <v>8</v>
      </c>
      <c r="H114" s="79">
        <f>AVERAGE(F114:G114)</f>
        <v>0.248</v>
      </c>
      <c r="I114" s="81"/>
      <c r="J114" s="81"/>
      <c r="K114" s="80" t="str">
        <f t="shared" si="3"/>
        <v/>
      </c>
      <c r="L114" s="77"/>
      <c r="M114" s="78"/>
      <c r="N114" s="79"/>
      <c r="O114" s="81"/>
      <c r="P114" s="81"/>
      <c r="Q114" s="80" t="str">
        <f t="shared" si="4"/>
        <v/>
      </c>
      <c r="R114" s="82"/>
      <c r="S114" s="103"/>
      <c r="V114" s="17"/>
    </row>
    <row r="115" spans="1:22">
      <c r="A115" s="102">
        <v>40334</v>
      </c>
      <c r="B115" s="73">
        <v>0.25</v>
      </c>
      <c r="C115" s="74">
        <v>9.8000000000000007</v>
      </c>
      <c r="D115" s="75">
        <v>10.4</v>
      </c>
      <c r="E115" s="76">
        <v>1498</v>
      </c>
      <c r="F115" s="77">
        <v>0.34899999999999998</v>
      </c>
      <c r="G115" s="78" t="s">
        <v>8</v>
      </c>
      <c r="H115" s="79">
        <f>AVERAGE(F115:G115)</f>
        <v>0.34899999999999998</v>
      </c>
      <c r="I115" s="81"/>
      <c r="J115" s="81"/>
      <c r="K115" s="80" t="str">
        <f t="shared" si="3"/>
        <v/>
      </c>
      <c r="L115" s="77"/>
      <c r="M115" s="78"/>
      <c r="N115" s="79"/>
      <c r="O115" s="81"/>
      <c r="P115" s="81"/>
      <c r="Q115" s="80" t="str">
        <f t="shared" si="4"/>
        <v/>
      </c>
      <c r="R115" s="82"/>
      <c r="S115" s="103"/>
      <c r="V115" s="17"/>
    </row>
    <row r="116" spans="1:22">
      <c r="A116" s="102">
        <v>40334</v>
      </c>
      <c r="B116" s="73">
        <v>0.3263888888888889</v>
      </c>
      <c r="C116" s="74" t="s">
        <v>8</v>
      </c>
      <c r="D116" s="75" t="s">
        <v>8</v>
      </c>
      <c r="E116" s="76" t="s">
        <v>8</v>
      </c>
      <c r="F116" s="77"/>
      <c r="G116" s="78"/>
      <c r="H116" s="79"/>
      <c r="I116" s="81"/>
      <c r="J116" s="81"/>
      <c r="K116" s="80" t="str">
        <f t="shared" si="3"/>
        <v/>
      </c>
      <c r="L116" s="77">
        <v>0.41099999999999998</v>
      </c>
      <c r="M116" s="78" t="s">
        <v>8</v>
      </c>
      <c r="N116" s="79">
        <f>AVERAGE(L116:M116)</f>
        <v>0.41099999999999998</v>
      </c>
      <c r="O116" s="78" t="s">
        <v>79</v>
      </c>
      <c r="P116" s="81" t="s">
        <v>8</v>
      </c>
      <c r="Q116" s="80" t="str">
        <f t="shared" si="4"/>
        <v>&lt;0.01</v>
      </c>
      <c r="R116" s="82" t="s">
        <v>46</v>
      </c>
      <c r="S116" s="103"/>
      <c r="V116" s="17"/>
    </row>
    <row r="117" spans="1:22">
      <c r="A117" s="102">
        <v>40334</v>
      </c>
      <c r="B117" s="73">
        <v>0.5</v>
      </c>
      <c r="C117" s="74">
        <v>9.3000000000000007</v>
      </c>
      <c r="D117" s="75">
        <v>10.47</v>
      </c>
      <c r="E117" s="76">
        <v>1476</v>
      </c>
      <c r="F117" s="77"/>
      <c r="G117" s="78"/>
      <c r="H117" s="79"/>
      <c r="I117" s="81"/>
      <c r="J117" s="81"/>
      <c r="K117" s="80" t="str">
        <f t="shared" si="3"/>
        <v/>
      </c>
      <c r="L117" s="77"/>
      <c r="M117" s="78"/>
      <c r="N117" s="79"/>
      <c r="O117" s="81"/>
      <c r="P117" s="81"/>
      <c r="Q117" s="80" t="str">
        <f t="shared" si="4"/>
        <v/>
      </c>
      <c r="R117" s="82"/>
      <c r="S117" s="103"/>
      <c r="V117" s="17"/>
    </row>
    <row r="118" spans="1:22">
      <c r="A118" s="102">
        <v>40334</v>
      </c>
      <c r="B118" s="73">
        <v>0.75</v>
      </c>
      <c r="C118" s="74">
        <v>9.8000000000000007</v>
      </c>
      <c r="D118" s="75">
        <v>10.4</v>
      </c>
      <c r="E118" s="76">
        <v>1484</v>
      </c>
      <c r="F118" s="77"/>
      <c r="G118" s="78"/>
      <c r="H118" s="79"/>
      <c r="I118" s="81"/>
      <c r="J118" s="81"/>
      <c r="K118" s="80" t="str">
        <f t="shared" si="3"/>
        <v/>
      </c>
      <c r="L118" s="77"/>
      <c r="M118" s="78"/>
      <c r="N118" s="79"/>
      <c r="O118" s="81"/>
      <c r="P118" s="81"/>
      <c r="Q118" s="80" t="str">
        <f t="shared" si="4"/>
        <v/>
      </c>
      <c r="R118" s="82"/>
      <c r="S118" s="103"/>
      <c r="V118" s="17"/>
    </row>
    <row r="119" spans="1:22">
      <c r="A119" s="102">
        <v>40335</v>
      </c>
      <c r="B119" s="73">
        <v>0</v>
      </c>
      <c r="C119" s="74">
        <v>9.5</v>
      </c>
      <c r="D119" s="75">
        <v>10.44</v>
      </c>
      <c r="E119" s="76">
        <v>1467</v>
      </c>
      <c r="F119" s="77"/>
      <c r="G119" s="78"/>
      <c r="H119" s="79"/>
      <c r="I119" s="81"/>
      <c r="J119" s="81"/>
      <c r="K119" s="80" t="str">
        <f t="shared" si="3"/>
        <v/>
      </c>
      <c r="L119" s="77"/>
      <c r="M119" s="78"/>
      <c r="N119" s="79"/>
      <c r="O119" s="81"/>
      <c r="P119" s="81"/>
      <c r="Q119" s="80" t="str">
        <f t="shared" si="4"/>
        <v/>
      </c>
      <c r="R119" s="82"/>
      <c r="S119" s="103"/>
      <c r="V119" s="17"/>
    </row>
    <row r="120" spans="1:22">
      <c r="A120" s="102">
        <v>40335</v>
      </c>
      <c r="B120" s="73">
        <v>0.25</v>
      </c>
      <c r="C120" s="74">
        <v>9.8000000000000007</v>
      </c>
      <c r="D120" s="75">
        <v>10.46</v>
      </c>
      <c r="E120" s="76">
        <v>1470</v>
      </c>
      <c r="F120" s="77"/>
      <c r="G120" s="78"/>
      <c r="H120" s="79"/>
      <c r="I120" s="81"/>
      <c r="J120" s="81"/>
      <c r="K120" s="80" t="str">
        <f t="shared" si="3"/>
        <v/>
      </c>
      <c r="L120" s="77"/>
      <c r="M120" s="78"/>
      <c r="N120" s="79"/>
      <c r="O120" s="81"/>
      <c r="P120" s="81"/>
      <c r="Q120" s="80" t="str">
        <f t="shared" si="4"/>
        <v/>
      </c>
      <c r="R120" s="82"/>
      <c r="S120" s="103"/>
      <c r="V120" s="17"/>
    </row>
    <row r="121" spans="1:22">
      <c r="A121" s="102">
        <v>40335</v>
      </c>
      <c r="B121" s="73">
        <v>0.3298611111111111</v>
      </c>
      <c r="C121" s="74" t="s">
        <v>8</v>
      </c>
      <c r="D121" s="75" t="s">
        <v>8</v>
      </c>
      <c r="E121" s="76" t="s">
        <v>8</v>
      </c>
      <c r="F121" s="77"/>
      <c r="G121" s="78"/>
      <c r="H121" s="79"/>
      <c r="I121" s="81"/>
      <c r="J121" s="81"/>
      <c r="K121" s="80" t="str">
        <f t="shared" si="3"/>
        <v/>
      </c>
      <c r="L121" s="77">
        <v>0.30499999999999999</v>
      </c>
      <c r="M121" s="78">
        <v>0.314</v>
      </c>
      <c r="N121" s="79">
        <f>AVERAGE(L121:M121)</f>
        <v>0.3095</v>
      </c>
      <c r="O121" s="78" t="s">
        <v>79</v>
      </c>
      <c r="P121" s="81" t="s">
        <v>8</v>
      </c>
      <c r="Q121" s="80" t="str">
        <f t="shared" si="4"/>
        <v>&lt;0.01</v>
      </c>
      <c r="R121" s="82" t="s">
        <v>46</v>
      </c>
      <c r="S121" s="103"/>
      <c r="V121" s="17"/>
    </row>
    <row r="122" spans="1:22">
      <c r="A122" s="102">
        <v>40335</v>
      </c>
      <c r="B122" s="73">
        <v>0.5</v>
      </c>
      <c r="C122" s="74">
        <v>9.6</v>
      </c>
      <c r="D122" s="75">
        <v>10.35</v>
      </c>
      <c r="E122" s="76">
        <v>1478</v>
      </c>
      <c r="F122" s="77">
        <v>0.42199999999999999</v>
      </c>
      <c r="G122" s="78"/>
      <c r="H122" s="79">
        <f>AVERAGE(F122:G122)</f>
        <v>0.42199999999999999</v>
      </c>
      <c r="I122" s="81"/>
      <c r="J122" s="81"/>
      <c r="K122" s="80" t="str">
        <f t="shared" si="3"/>
        <v/>
      </c>
      <c r="L122" s="77"/>
      <c r="M122" s="78"/>
      <c r="N122" s="79"/>
      <c r="O122" s="81"/>
      <c r="P122" s="81"/>
      <c r="Q122" s="80" t="str">
        <f t="shared" si="4"/>
        <v/>
      </c>
      <c r="R122" s="82"/>
      <c r="S122" s="103"/>
      <c r="V122" s="17"/>
    </row>
    <row r="123" spans="1:22">
      <c r="A123" s="102">
        <v>40335</v>
      </c>
      <c r="B123" s="73">
        <v>0.75</v>
      </c>
      <c r="C123" s="74">
        <v>9.8000000000000007</v>
      </c>
      <c r="D123" s="75">
        <v>10.41</v>
      </c>
      <c r="E123" s="76">
        <v>1509</v>
      </c>
      <c r="F123" s="77">
        <v>0.3</v>
      </c>
      <c r="G123" s="78"/>
      <c r="H123" s="79">
        <f>AVERAGE(F123:G123)</f>
        <v>0.3</v>
      </c>
      <c r="I123" s="81"/>
      <c r="J123" s="81"/>
      <c r="K123" s="80" t="str">
        <f t="shared" si="3"/>
        <v/>
      </c>
      <c r="L123" s="77"/>
      <c r="M123" s="78"/>
      <c r="N123" s="79"/>
      <c r="O123" s="81"/>
      <c r="P123" s="81"/>
      <c r="Q123" s="80" t="str">
        <f t="shared" si="4"/>
        <v/>
      </c>
      <c r="R123" s="82"/>
      <c r="S123" s="103"/>
      <c r="V123" s="17"/>
    </row>
    <row r="124" spans="1:22">
      <c r="A124" s="102">
        <v>40336</v>
      </c>
      <c r="B124" s="73">
        <v>0</v>
      </c>
      <c r="C124" s="74">
        <v>9.8000000000000007</v>
      </c>
      <c r="D124" s="75">
        <v>10.45</v>
      </c>
      <c r="E124" s="76">
        <v>1460</v>
      </c>
      <c r="F124" s="77">
        <v>0.30299999999999999</v>
      </c>
      <c r="G124" s="78"/>
      <c r="H124" s="79">
        <f>AVERAGE(F124:G124)</f>
        <v>0.30299999999999999</v>
      </c>
      <c r="I124" s="81"/>
      <c r="J124" s="81"/>
      <c r="K124" s="80" t="str">
        <f t="shared" si="3"/>
        <v/>
      </c>
      <c r="L124" s="77"/>
      <c r="M124" s="78"/>
      <c r="N124" s="79"/>
      <c r="O124" s="81"/>
      <c r="P124" s="81"/>
      <c r="Q124" s="80" t="str">
        <f t="shared" si="4"/>
        <v/>
      </c>
      <c r="R124" s="82"/>
      <c r="S124" s="103"/>
      <c r="V124" s="17"/>
    </row>
    <row r="125" spans="1:22" ht="12.75" thickBot="1">
      <c r="A125" s="104">
        <v>40336</v>
      </c>
      <c r="B125" s="105">
        <v>0.25</v>
      </c>
      <c r="C125" s="106">
        <v>9.8000000000000007</v>
      </c>
      <c r="D125" s="107">
        <v>10.5</v>
      </c>
      <c r="E125" s="108">
        <v>1450</v>
      </c>
      <c r="F125" s="109">
        <v>0.308</v>
      </c>
      <c r="G125" s="110"/>
      <c r="H125" s="111">
        <f>AVERAGE(F125:G125)</f>
        <v>0.308</v>
      </c>
      <c r="I125" s="113"/>
      <c r="J125" s="113"/>
      <c r="K125" s="112" t="str">
        <f t="shared" si="3"/>
        <v/>
      </c>
      <c r="L125" s="109"/>
      <c r="M125" s="110"/>
      <c r="N125" s="111"/>
      <c r="O125" s="113"/>
      <c r="P125" s="113"/>
      <c r="Q125" s="112" t="str">
        <f t="shared" si="4"/>
        <v/>
      </c>
      <c r="R125" s="114"/>
      <c r="S125" s="115"/>
      <c r="V125" s="17"/>
    </row>
    <row r="126" spans="1:22" ht="12.75" thickTop="1">
      <c r="A126" s="90">
        <v>40336</v>
      </c>
      <c r="B126" s="91">
        <v>0.3298611111111111</v>
      </c>
      <c r="C126" s="92"/>
      <c r="D126" s="93"/>
      <c r="E126" s="94"/>
      <c r="F126" s="95"/>
      <c r="G126" s="96"/>
      <c r="H126" s="97"/>
      <c r="I126" s="99"/>
      <c r="J126" s="99"/>
      <c r="K126" s="98" t="str">
        <f t="shared" si="3"/>
        <v/>
      </c>
      <c r="L126" s="95">
        <v>0.33700000000000002</v>
      </c>
      <c r="M126" s="96">
        <v>0.34</v>
      </c>
      <c r="N126" s="97">
        <f>AVERAGE(L126:M126)</f>
        <v>0.33850000000000002</v>
      </c>
      <c r="O126" s="96" t="s">
        <v>79</v>
      </c>
      <c r="P126" s="99" t="s">
        <v>8</v>
      </c>
      <c r="Q126" s="98" t="str">
        <f t="shared" si="4"/>
        <v>&lt;0.01</v>
      </c>
      <c r="R126" s="100" t="s">
        <v>46</v>
      </c>
      <c r="S126" s="101"/>
      <c r="V126" s="17"/>
    </row>
    <row r="127" spans="1:22">
      <c r="A127" s="102">
        <v>40336</v>
      </c>
      <c r="B127" s="73">
        <v>0.5</v>
      </c>
      <c r="C127" s="74">
        <v>10.199999999999999</v>
      </c>
      <c r="D127" s="75">
        <v>10.18</v>
      </c>
      <c r="E127" s="76">
        <v>1478</v>
      </c>
      <c r="F127" s="77"/>
      <c r="G127" s="78"/>
      <c r="H127" s="79"/>
      <c r="I127" s="81"/>
      <c r="J127" s="81"/>
      <c r="K127" s="80" t="str">
        <f t="shared" si="3"/>
        <v/>
      </c>
      <c r="L127" s="77"/>
      <c r="M127" s="78"/>
      <c r="N127" s="79"/>
      <c r="O127" s="81"/>
      <c r="P127" s="81"/>
      <c r="Q127" s="80" t="str">
        <f t="shared" si="4"/>
        <v/>
      </c>
      <c r="R127" s="82"/>
      <c r="S127" s="103"/>
      <c r="V127" s="17"/>
    </row>
    <row r="128" spans="1:22">
      <c r="A128" s="102">
        <v>40336</v>
      </c>
      <c r="B128" s="73">
        <v>0.75</v>
      </c>
      <c r="C128" s="74">
        <v>10.4</v>
      </c>
      <c r="D128" s="75">
        <v>10.41</v>
      </c>
      <c r="E128" s="76">
        <v>1512</v>
      </c>
      <c r="F128" s="77"/>
      <c r="G128" s="78"/>
      <c r="H128" s="79"/>
      <c r="I128" s="81"/>
      <c r="J128" s="81"/>
      <c r="K128" s="80" t="str">
        <f t="shared" si="3"/>
        <v/>
      </c>
      <c r="L128" s="77"/>
      <c r="M128" s="78"/>
      <c r="N128" s="79"/>
      <c r="O128" s="81"/>
      <c r="P128" s="81"/>
      <c r="Q128" s="80" t="str">
        <f t="shared" si="4"/>
        <v/>
      </c>
      <c r="R128" s="82"/>
      <c r="S128" s="103"/>
      <c r="V128" s="17"/>
    </row>
    <row r="129" spans="1:22">
      <c r="A129" s="102">
        <v>40337</v>
      </c>
      <c r="B129" s="73">
        <v>0</v>
      </c>
      <c r="C129" s="74">
        <v>9.8000000000000007</v>
      </c>
      <c r="D129" s="75">
        <v>10.5</v>
      </c>
      <c r="E129" s="76">
        <v>1470</v>
      </c>
      <c r="F129" s="77"/>
      <c r="G129" s="78"/>
      <c r="H129" s="79"/>
      <c r="I129" s="81"/>
      <c r="J129" s="81"/>
      <c r="K129" s="80" t="str">
        <f t="shared" si="3"/>
        <v/>
      </c>
      <c r="L129" s="77"/>
      <c r="M129" s="78"/>
      <c r="N129" s="79"/>
      <c r="O129" s="81"/>
      <c r="P129" s="81"/>
      <c r="Q129" s="80" t="str">
        <f t="shared" si="4"/>
        <v/>
      </c>
      <c r="R129" s="82"/>
      <c r="S129" s="103"/>
      <c r="V129" s="17"/>
    </row>
    <row r="130" spans="1:22">
      <c r="A130" s="102">
        <v>40337</v>
      </c>
      <c r="B130" s="73">
        <v>0.25</v>
      </c>
      <c r="C130" s="74">
        <v>8.8000000000000007</v>
      </c>
      <c r="D130" s="75">
        <v>10.5</v>
      </c>
      <c r="E130" s="76">
        <v>1450</v>
      </c>
      <c r="F130" s="77"/>
      <c r="G130" s="78"/>
      <c r="H130" s="79"/>
      <c r="I130" s="81"/>
      <c r="J130" s="81"/>
      <c r="K130" s="80" t="str">
        <f t="shared" si="3"/>
        <v/>
      </c>
      <c r="L130" s="77"/>
      <c r="M130" s="78"/>
      <c r="N130" s="79"/>
      <c r="O130" s="81"/>
      <c r="P130" s="81"/>
      <c r="Q130" s="80" t="str">
        <f t="shared" si="4"/>
        <v/>
      </c>
      <c r="R130" s="82"/>
      <c r="S130" s="103"/>
      <c r="V130" s="17"/>
    </row>
    <row r="131" spans="1:22">
      <c r="A131" s="102">
        <v>40337</v>
      </c>
      <c r="B131" s="73">
        <v>0.3298611111111111</v>
      </c>
      <c r="C131" s="74"/>
      <c r="D131" s="75"/>
      <c r="E131" s="76"/>
      <c r="F131" s="77"/>
      <c r="G131" s="78"/>
      <c r="H131" s="79"/>
      <c r="I131" s="81"/>
      <c r="J131" s="81"/>
      <c r="K131" s="80" t="str">
        <f t="shared" si="3"/>
        <v/>
      </c>
      <c r="L131" s="77">
        <v>0.21199999999999999</v>
      </c>
      <c r="M131" s="78">
        <v>0.216</v>
      </c>
      <c r="N131" s="79">
        <f>AVERAGE(L131:M131)</f>
        <v>0.214</v>
      </c>
      <c r="O131" s="81">
        <v>0.01</v>
      </c>
      <c r="P131" s="81" t="s">
        <v>8</v>
      </c>
      <c r="Q131" s="80">
        <f t="shared" si="4"/>
        <v>0.01</v>
      </c>
      <c r="R131" s="82" t="s">
        <v>46</v>
      </c>
      <c r="S131" s="103"/>
      <c r="V131" s="17"/>
    </row>
    <row r="132" spans="1:22" ht="22.5">
      <c r="A132" s="102">
        <v>40337</v>
      </c>
      <c r="B132" s="73">
        <v>0.5</v>
      </c>
      <c r="C132" s="74">
        <v>10.5</v>
      </c>
      <c r="D132" s="75">
        <v>10.45</v>
      </c>
      <c r="E132" s="76">
        <v>1428</v>
      </c>
      <c r="F132" s="77"/>
      <c r="G132" s="78"/>
      <c r="H132" s="79"/>
      <c r="I132" s="81"/>
      <c r="J132" s="81"/>
      <c r="K132" s="80" t="str">
        <f t="shared" ref="K132:K195" si="5">IF(J132="-",I132,IF(ISBLANK(I132)=TRUE,"",IF(AND((MID(I132,1,1))="&lt;",(MID(J132,1,1))="&lt;")=TRUE,I132,IF((MID(I132,1,1))="&lt;",AVERAGE(J132,(0.5*(VALUE(MID(I132,2,5))))),IF((MID(J132,1,1))="&lt;",AVERAGE(I132,(0.5*(VALUE(MID(J132,2,5))))),AVERAGE(I132:J132))))))</f>
        <v/>
      </c>
      <c r="L132" s="77"/>
      <c r="M132" s="78"/>
      <c r="N132" s="79"/>
      <c r="O132" s="81"/>
      <c r="P132" s="81"/>
      <c r="Q132" s="80" t="str">
        <f t="shared" si="4"/>
        <v/>
      </c>
      <c r="R132" s="82"/>
      <c r="S132" s="103" t="s">
        <v>44</v>
      </c>
      <c r="V132" s="17"/>
    </row>
    <row r="133" spans="1:22">
      <c r="A133" s="102">
        <v>40337</v>
      </c>
      <c r="B133" s="73">
        <v>0.75</v>
      </c>
      <c r="C133" s="74">
        <v>9.9</v>
      </c>
      <c r="D133" s="75">
        <v>10.42</v>
      </c>
      <c r="E133" s="76">
        <v>1430</v>
      </c>
      <c r="F133" s="77"/>
      <c r="G133" s="78"/>
      <c r="H133" s="79"/>
      <c r="I133" s="81"/>
      <c r="J133" s="81"/>
      <c r="K133" s="80" t="str">
        <f t="shared" si="5"/>
        <v/>
      </c>
      <c r="L133" s="77"/>
      <c r="M133" s="78"/>
      <c r="N133" s="79"/>
      <c r="O133" s="81"/>
      <c r="P133" s="81"/>
      <c r="Q133" s="80" t="str">
        <f t="shared" si="4"/>
        <v/>
      </c>
      <c r="R133" s="82"/>
      <c r="S133" s="103"/>
      <c r="V133" s="17"/>
    </row>
    <row r="134" spans="1:22">
      <c r="A134" s="102">
        <v>40338</v>
      </c>
      <c r="B134" s="73">
        <v>0</v>
      </c>
      <c r="C134" s="74">
        <v>9.6</v>
      </c>
      <c r="D134" s="75">
        <v>10.35</v>
      </c>
      <c r="E134" s="76">
        <v>1441</v>
      </c>
      <c r="F134" s="77"/>
      <c r="G134" s="78"/>
      <c r="H134" s="79"/>
      <c r="I134" s="81"/>
      <c r="J134" s="81"/>
      <c r="K134" s="80" t="str">
        <f t="shared" si="5"/>
        <v/>
      </c>
      <c r="L134" s="77"/>
      <c r="M134" s="78"/>
      <c r="N134" s="79"/>
      <c r="O134" s="81"/>
      <c r="P134" s="81"/>
      <c r="Q134" s="80" t="str">
        <f t="shared" ref="Q134:Q197" si="6">IF(P134="-",O134,IF(ISBLANK(O134)=TRUE,"",IF(AND((MID(O134,1,1))="&lt;",(MID(P134,1,1))="&lt;")=TRUE,O134,IF((MID(O134,1,1))="&lt;",AVERAGE(P134,(0.5*(VALUE(MID(O134,2,5))))),IF((MID(P134,1,1))="&lt;",AVERAGE(O134,(0.5*(VALUE(MID(P134,2,5))))),AVERAGE(O134:P134))))))</f>
        <v/>
      </c>
      <c r="R134" s="82"/>
      <c r="S134" s="103"/>
      <c r="V134" s="17"/>
    </row>
    <row r="135" spans="1:22">
      <c r="A135" s="102">
        <v>40338</v>
      </c>
      <c r="B135" s="73">
        <v>0.25</v>
      </c>
      <c r="C135" s="74">
        <v>8.6</v>
      </c>
      <c r="D135" s="75">
        <v>10.41</v>
      </c>
      <c r="E135" s="76">
        <v>1415</v>
      </c>
      <c r="F135" s="77"/>
      <c r="G135" s="78"/>
      <c r="H135" s="79"/>
      <c r="I135" s="81"/>
      <c r="J135" s="81"/>
      <c r="K135" s="80" t="str">
        <f t="shared" si="5"/>
        <v/>
      </c>
      <c r="L135" s="77"/>
      <c r="M135" s="78"/>
      <c r="N135" s="79"/>
      <c r="O135" s="81"/>
      <c r="P135" s="81"/>
      <c r="Q135" s="80" t="str">
        <f t="shared" si="6"/>
        <v/>
      </c>
      <c r="R135" s="82"/>
      <c r="S135" s="103"/>
      <c r="V135" s="17"/>
    </row>
    <row r="136" spans="1:22">
      <c r="A136" s="102">
        <v>40338</v>
      </c>
      <c r="B136" s="73">
        <v>0.34722222222222227</v>
      </c>
      <c r="C136" s="74"/>
      <c r="D136" s="75"/>
      <c r="E136" s="76"/>
      <c r="F136" s="77"/>
      <c r="G136" s="78"/>
      <c r="H136" s="79"/>
      <c r="I136" s="81"/>
      <c r="J136" s="81"/>
      <c r="K136" s="80" t="str">
        <f t="shared" si="5"/>
        <v/>
      </c>
      <c r="L136" s="77">
        <v>0.26800000000000002</v>
      </c>
      <c r="M136" s="78">
        <v>0.27100000000000002</v>
      </c>
      <c r="N136" s="79">
        <f>AVERAGE(L136:M136)</f>
        <v>0.26950000000000002</v>
      </c>
      <c r="O136" s="78" t="s">
        <v>79</v>
      </c>
      <c r="P136" s="81" t="s">
        <v>8</v>
      </c>
      <c r="Q136" s="80" t="str">
        <f t="shared" si="6"/>
        <v>&lt;0.01</v>
      </c>
      <c r="R136" s="82" t="s">
        <v>46</v>
      </c>
      <c r="S136" s="103"/>
      <c r="V136" s="17"/>
    </row>
    <row r="137" spans="1:22">
      <c r="A137" s="102">
        <v>40338</v>
      </c>
      <c r="B137" s="73">
        <v>0.5</v>
      </c>
      <c r="C137" s="74">
        <v>10.8</v>
      </c>
      <c r="D137" s="75">
        <v>10.36</v>
      </c>
      <c r="E137" s="76">
        <v>1408</v>
      </c>
      <c r="F137" s="77"/>
      <c r="G137" s="78"/>
      <c r="H137" s="79"/>
      <c r="I137" s="81"/>
      <c r="J137" s="81"/>
      <c r="K137" s="80" t="str">
        <f t="shared" si="5"/>
        <v/>
      </c>
      <c r="L137" s="77"/>
      <c r="M137" s="78"/>
      <c r="N137" s="79"/>
      <c r="O137" s="81"/>
      <c r="P137" s="81"/>
      <c r="Q137" s="80" t="str">
        <f t="shared" si="6"/>
        <v/>
      </c>
      <c r="R137" s="82"/>
      <c r="S137" s="103"/>
      <c r="V137" s="17"/>
    </row>
    <row r="138" spans="1:22">
      <c r="A138" s="102">
        <v>40338</v>
      </c>
      <c r="B138" s="73">
        <v>0.75</v>
      </c>
      <c r="C138" s="74">
        <v>10.5</v>
      </c>
      <c r="D138" s="75">
        <v>10.4</v>
      </c>
      <c r="E138" s="76">
        <v>1416</v>
      </c>
      <c r="F138" s="77"/>
      <c r="G138" s="78"/>
      <c r="H138" s="79"/>
      <c r="I138" s="81"/>
      <c r="J138" s="81"/>
      <c r="K138" s="80" t="str">
        <f t="shared" si="5"/>
        <v/>
      </c>
      <c r="L138" s="77"/>
      <c r="M138" s="78"/>
      <c r="N138" s="79"/>
      <c r="O138" s="81"/>
      <c r="P138" s="81"/>
      <c r="Q138" s="80" t="str">
        <f t="shared" si="6"/>
        <v/>
      </c>
      <c r="R138" s="82"/>
      <c r="S138" s="103"/>
      <c r="V138" s="17"/>
    </row>
    <row r="139" spans="1:22">
      <c r="A139" s="102">
        <v>40339</v>
      </c>
      <c r="B139" s="73">
        <v>0</v>
      </c>
      <c r="C139" s="74">
        <v>9.1999999999999993</v>
      </c>
      <c r="D139" s="75">
        <v>10.26</v>
      </c>
      <c r="E139" s="76">
        <v>1464</v>
      </c>
      <c r="F139" s="77"/>
      <c r="G139" s="78"/>
      <c r="H139" s="79"/>
      <c r="I139" s="81"/>
      <c r="J139" s="81"/>
      <c r="K139" s="80" t="str">
        <f t="shared" si="5"/>
        <v/>
      </c>
      <c r="L139" s="77"/>
      <c r="M139" s="78"/>
      <c r="N139" s="79"/>
      <c r="O139" s="81"/>
      <c r="P139" s="81"/>
      <c r="Q139" s="80" t="str">
        <f t="shared" si="6"/>
        <v/>
      </c>
      <c r="R139" s="82"/>
      <c r="S139" s="103"/>
      <c r="V139" s="17"/>
    </row>
    <row r="140" spans="1:22">
      <c r="A140" s="102">
        <v>40339</v>
      </c>
      <c r="B140" s="73">
        <v>0.25</v>
      </c>
      <c r="C140" s="74">
        <v>9.8000000000000007</v>
      </c>
      <c r="D140" s="75">
        <v>10.210000000000001</v>
      </c>
      <c r="E140" s="76">
        <v>1448</v>
      </c>
      <c r="F140" s="77"/>
      <c r="G140" s="78"/>
      <c r="H140" s="79"/>
      <c r="I140" s="81"/>
      <c r="J140" s="81"/>
      <c r="K140" s="80" t="str">
        <f t="shared" si="5"/>
        <v/>
      </c>
      <c r="L140" s="77"/>
      <c r="M140" s="78"/>
      <c r="N140" s="79"/>
      <c r="O140" s="81"/>
      <c r="P140" s="81"/>
      <c r="Q140" s="80" t="str">
        <f t="shared" si="6"/>
        <v/>
      </c>
      <c r="R140" s="82"/>
      <c r="S140" s="103"/>
      <c r="V140" s="17"/>
    </row>
    <row r="141" spans="1:22">
      <c r="A141" s="102">
        <v>40339</v>
      </c>
      <c r="B141" s="73">
        <v>0.3354166666666667</v>
      </c>
      <c r="C141" s="74"/>
      <c r="D141" s="75"/>
      <c r="E141" s="76"/>
      <c r="F141" s="77"/>
      <c r="G141" s="78"/>
      <c r="H141" s="79"/>
      <c r="I141" s="81"/>
      <c r="J141" s="81"/>
      <c r="K141" s="80" t="str">
        <f t="shared" si="5"/>
        <v/>
      </c>
      <c r="L141" s="77">
        <v>0.245</v>
      </c>
      <c r="M141" s="78">
        <v>0.24299999999999999</v>
      </c>
      <c r="N141" s="79">
        <f>AVERAGE(L141:M141)</f>
        <v>0.24399999999999999</v>
      </c>
      <c r="O141" s="81">
        <v>0.01</v>
      </c>
      <c r="P141" s="81" t="s">
        <v>8</v>
      </c>
      <c r="Q141" s="80">
        <f t="shared" si="6"/>
        <v>0.01</v>
      </c>
      <c r="R141" s="82" t="s">
        <v>46</v>
      </c>
      <c r="S141" s="103"/>
      <c r="V141" s="17"/>
    </row>
    <row r="142" spans="1:22">
      <c r="A142" s="102">
        <v>40339</v>
      </c>
      <c r="B142" s="73">
        <v>0.5</v>
      </c>
      <c r="C142" s="74">
        <v>10.8</v>
      </c>
      <c r="D142" s="75">
        <v>10.32</v>
      </c>
      <c r="E142" s="76">
        <v>1513</v>
      </c>
      <c r="F142" s="77"/>
      <c r="G142" s="78"/>
      <c r="H142" s="79"/>
      <c r="I142" s="81"/>
      <c r="J142" s="81"/>
      <c r="K142" s="80" t="str">
        <f t="shared" si="5"/>
        <v/>
      </c>
      <c r="L142" s="77"/>
      <c r="M142" s="78"/>
      <c r="N142" s="79"/>
      <c r="O142" s="81"/>
      <c r="P142" s="81"/>
      <c r="Q142" s="80" t="str">
        <f t="shared" si="6"/>
        <v/>
      </c>
      <c r="R142" s="82"/>
      <c r="S142" s="103"/>
      <c r="V142" s="17"/>
    </row>
    <row r="143" spans="1:22">
      <c r="A143" s="102">
        <v>40339</v>
      </c>
      <c r="B143" s="73">
        <v>0.75</v>
      </c>
      <c r="C143" s="74">
        <v>10.5</v>
      </c>
      <c r="D143" s="75">
        <v>10.29</v>
      </c>
      <c r="E143" s="76">
        <v>1495</v>
      </c>
      <c r="F143" s="77"/>
      <c r="G143" s="78"/>
      <c r="H143" s="79"/>
      <c r="I143" s="81"/>
      <c r="J143" s="81"/>
      <c r="K143" s="80" t="str">
        <f t="shared" si="5"/>
        <v/>
      </c>
      <c r="L143" s="77"/>
      <c r="M143" s="78"/>
      <c r="N143" s="79"/>
      <c r="O143" s="81"/>
      <c r="P143" s="81"/>
      <c r="Q143" s="80" t="str">
        <f t="shared" si="6"/>
        <v/>
      </c>
      <c r="R143" s="82"/>
      <c r="S143" s="103"/>
      <c r="V143" s="17"/>
    </row>
    <row r="144" spans="1:22">
      <c r="A144" s="102">
        <v>40340</v>
      </c>
      <c r="B144" s="73">
        <v>12</v>
      </c>
      <c r="C144" s="74">
        <v>10.1</v>
      </c>
      <c r="D144" s="75">
        <v>10.46</v>
      </c>
      <c r="E144" s="76">
        <v>1448</v>
      </c>
      <c r="F144" s="77"/>
      <c r="G144" s="78"/>
      <c r="H144" s="79"/>
      <c r="I144" s="81"/>
      <c r="J144" s="81"/>
      <c r="K144" s="80" t="str">
        <f t="shared" si="5"/>
        <v/>
      </c>
      <c r="L144" s="77"/>
      <c r="M144" s="78"/>
      <c r="N144" s="79"/>
      <c r="O144" s="81"/>
      <c r="P144" s="81"/>
      <c r="Q144" s="80" t="str">
        <f t="shared" si="6"/>
        <v/>
      </c>
      <c r="R144" s="82"/>
      <c r="S144" s="103"/>
      <c r="V144" s="17"/>
    </row>
    <row r="145" spans="1:22">
      <c r="A145" s="102">
        <v>40340</v>
      </c>
      <c r="B145" s="73">
        <v>1.25</v>
      </c>
      <c r="C145" s="74">
        <v>9.3000000000000007</v>
      </c>
      <c r="D145" s="75">
        <v>10.57</v>
      </c>
      <c r="E145" s="76">
        <v>1442</v>
      </c>
      <c r="F145" s="77"/>
      <c r="G145" s="78"/>
      <c r="H145" s="79"/>
      <c r="I145" s="81"/>
      <c r="J145" s="81"/>
      <c r="K145" s="80" t="str">
        <f t="shared" si="5"/>
        <v/>
      </c>
      <c r="L145" s="77"/>
      <c r="M145" s="78"/>
      <c r="N145" s="79"/>
      <c r="O145" s="81"/>
      <c r="P145" s="81"/>
      <c r="Q145" s="80" t="str">
        <f t="shared" si="6"/>
        <v/>
      </c>
      <c r="R145" s="82"/>
      <c r="S145" s="103"/>
      <c r="V145" s="17"/>
    </row>
    <row r="146" spans="1:22">
      <c r="A146" s="102">
        <v>40340</v>
      </c>
      <c r="B146" s="73">
        <v>0.3298611111111111</v>
      </c>
      <c r="C146" s="74"/>
      <c r="D146" s="75"/>
      <c r="E146" s="76"/>
      <c r="F146" s="77"/>
      <c r="G146" s="78"/>
      <c r="H146" s="79"/>
      <c r="I146" s="81"/>
      <c r="J146" s="81"/>
      <c r="K146" s="80" t="str">
        <f t="shared" si="5"/>
        <v/>
      </c>
      <c r="L146" s="77">
        <v>0.21299999999999999</v>
      </c>
      <c r="M146" s="78">
        <v>0.27200000000000002</v>
      </c>
      <c r="N146" s="79">
        <f>AVERAGE(L146:M146)</f>
        <v>0.24249999999999999</v>
      </c>
      <c r="O146" s="78" t="s">
        <v>79</v>
      </c>
      <c r="P146" s="81" t="s">
        <v>8</v>
      </c>
      <c r="Q146" s="80" t="str">
        <f t="shared" si="6"/>
        <v>&lt;0.01</v>
      </c>
      <c r="R146" s="82" t="s">
        <v>46</v>
      </c>
      <c r="S146" s="103"/>
      <c r="V146" s="17"/>
    </row>
    <row r="147" spans="1:22">
      <c r="A147" s="102">
        <v>40340</v>
      </c>
      <c r="B147" s="73">
        <v>0.5</v>
      </c>
      <c r="C147" s="74">
        <v>10.6</v>
      </c>
      <c r="D147" s="75">
        <v>10.4</v>
      </c>
      <c r="E147" s="76">
        <v>1390</v>
      </c>
      <c r="F147" s="77"/>
      <c r="G147" s="78"/>
      <c r="H147" s="79"/>
      <c r="I147" s="81"/>
      <c r="J147" s="81"/>
      <c r="K147" s="80" t="str">
        <f t="shared" si="5"/>
        <v/>
      </c>
      <c r="L147" s="77"/>
      <c r="M147" s="78"/>
      <c r="N147" s="79"/>
      <c r="O147" s="81"/>
      <c r="P147" s="81"/>
      <c r="Q147" s="80" t="str">
        <f t="shared" si="6"/>
        <v/>
      </c>
      <c r="R147" s="82"/>
      <c r="S147" s="103"/>
      <c r="V147" s="17"/>
    </row>
    <row r="148" spans="1:22">
      <c r="A148" s="102">
        <v>40340</v>
      </c>
      <c r="B148" s="73">
        <v>0.75</v>
      </c>
      <c r="C148" s="74">
        <v>10</v>
      </c>
      <c r="D148" s="75">
        <v>10.4</v>
      </c>
      <c r="E148" s="76">
        <v>1410</v>
      </c>
      <c r="F148" s="77"/>
      <c r="G148" s="78"/>
      <c r="H148" s="79"/>
      <c r="I148" s="81"/>
      <c r="J148" s="81"/>
      <c r="K148" s="80" t="str">
        <f t="shared" si="5"/>
        <v/>
      </c>
      <c r="L148" s="77"/>
      <c r="M148" s="78"/>
      <c r="N148" s="79"/>
      <c r="O148" s="81"/>
      <c r="P148" s="81"/>
      <c r="Q148" s="80" t="str">
        <f t="shared" si="6"/>
        <v/>
      </c>
      <c r="R148" s="82"/>
      <c r="S148" s="103"/>
      <c r="V148" s="17"/>
    </row>
    <row r="149" spans="1:22">
      <c r="A149" s="102">
        <v>40341</v>
      </c>
      <c r="B149" s="73">
        <v>12</v>
      </c>
      <c r="C149" s="74">
        <v>10.1</v>
      </c>
      <c r="D149" s="75">
        <v>10.26</v>
      </c>
      <c r="E149" s="76">
        <v>1514</v>
      </c>
      <c r="F149" s="77"/>
      <c r="G149" s="78"/>
      <c r="H149" s="79"/>
      <c r="I149" s="81"/>
      <c r="J149" s="81"/>
      <c r="K149" s="80" t="str">
        <f t="shared" si="5"/>
        <v/>
      </c>
      <c r="L149" s="77"/>
      <c r="M149" s="78"/>
      <c r="N149" s="79"/>
      <c r="O149" s="81"/>
      <c r="P149" s="81"/>
      <c r="Q149" s="80" t="str">
        <f t="shared" si="6"/>
        <v/>
      </c>
      <c r="R149" s="82"/>
      <c r="S149" s="103"/>
      <c r="V149" s="17"/>
    </row>
    <row r="150" spans="1:22">
      <c r="A150" s="102">
        <v>40341</v>
      </c>
      <c r="B150" s="73">
        <v>1.25</v>
      </c>
      <c r="C150" s="74">
        <v>9.5</v>
      </c>
      <c r="D150" s="75">
        <v>10.31</v>
      </c>
      <c r="E150" s="76">
        <v>1451</v>
      </c>
      <c r="F150" s="77"/>
      <c r="G150" s="78"/>
      <c r="H150" s="79"/>
      <c r="I150" s="81"/>
      <c r="J150" s="81"/>
      <c r="K150" s="80" t="str">
        <f t="shared" si="5"/>
        <v/>
      </c>
      <c r="L150" s="77"/>
      <c r="M150" s="78"/>
      <c r="N150" s="79"/>
      <c r="O150" s="81"/>
      <c r="P150" s="81"/>
      <c r="Q150" s="80" t="str">
        <f t="shared" si="6"/>
        <v/>
      </c>
      <c r="R150" s="82"/>
      <c r="S150" s="103"/>
      <c r="V150" s="17"/>
    </row>
    <row r="151" spans="1:22">
      <c r="A151" s="102">
        <v>40341</v>
      </c>
      <c r="B151" s="73">
        <v>0.33680555555555558</v>
      </c>
      <c r="C151" s="74"/>
      <c r="D151" s="75"/>
      <c r="E151" s="76"/>
      <c r="F151" s="77"/>
      <c r="G151" s="78"/>
      <c r="H151" s="79"/>
      <c r="I151" s="81"/>
      <c r="J151" s="81"/>
      <c r="K151" s="80" t="str">
        <f t="shared" si="5"/>
        <v/>
      </c>
      <c r="L151" s="77">
        <v>0.187</v>
      </c>
      <c r="M151" s="78">
        <v>0.189</v>
      </c>
      <c r="N151" s="79">
        <f>AVERAGE(M151,L151)</f>
        <v>0.188</v>
      </c>
      <c r="O151" s="78" t="s">
        <v>79</v>
      </c>
      <c r="P151" s="81" t="s">
        <v>8</v>
      </c>
      <c r="Q151" s="80" t="str">
        <f t="shared" si="6"/>
        <v>&lt;0.01</v>
      </c>
      <c r="R151" s="82" t="s">
        <v>46</v>
      </c>
      <c r="S151" s="103"/>
      <c r="V151" s="17"/>
    </row>
    <row r="152" spans="1:22">
      <c r="A152" s="102">
        <v>40341</v>
      </c>
      <c r="B152" s="73">
        <v>0.5</v>
      </c>
      <c r="C152" s="74">
        <v>10.6</v>
      </c>
      <c r="D152" s="75">
        <v>10.4</v>
      </c>
      <c r="E152" s="76">
        <v>1437</v>
      </c>
      <c r="F152" s="77"/>
      <c r="G152" s="78"/>
      <c r="H152" s="79"/>
      <c r="I152" s="81"/>
      <c r="J152" s="81"/>
      <c r="K152" s="80" t="str">
        <f t="shared" si="5"/>
        <v/>
      </c>
      <c r="L152" s="77"/>
      <c r="M152" s="78"/>
      <c r="N152" s="79"/>
      <c r="O152" s="81"/>
      <c r="P152" s="81"/>
      <c r="Q152" s="80" t="str">
        <f t="shared" si="6"/>
        <v/>
      </c>
      <c r="R152" s="82"/>
      <c r="S152" s="103"/>
      <c r="V152" s="17"/>
    </row>
    <row r="153" spans="1:22">
      <c r="A153" s="102">
        <v>40341</v>
      </c>
      <c r="B153" s="73">
        <v>0.75</v>
      </c>
      <c r="C153" s="74">
        <v>10.199999999999999</v>
      </c>
      <c r="D153" s="75">
        <v>10.4</v>
      </c>
      <c r="E153" s="76">
        <v>1440</v>
      </c>
      <c r="F153" s="77"/>
      <c r="G153" s="78"/>
      <c r="H153" s="79"/>
      <c r="I153" s="81"/>
      <c r="J153" s="81"/>
      <c r="K153" s="80" t="str">
        <f t="shared" si="5"/>
        <v/>
      </c>
      <c r="L153" s="77"/>
      <c r="M153" s="78"/>
      <c r="N153" s="79"/>
      <c r="O153" s="81"/>
      <c r="P153" s="81"/>
      <c r="Q153" s="80" t="str">
        <f t="shared" si="6"/>
        <v/>
      </c>
      <c r="R153" s="82"/>
      <c r="S153" s="103"/>
      <c r="V153" s="17"/>
    </row>
    <row r="154" spans="1:22">
      <c r="A154" s="102">
        <v>40342</v>
      </c>
      <c r="B154" s="73">
        <v>12</v>
      </c>
      <c r="C154" s="74">
        <v>9.5</v>
      </c>
      <c r="D154" s="75">
        <v>10.130000000000001</v>
      </c>
      <c r="E154" s="76">
        <v>1419</v>
      </c>
      <c r="F154" s="77"/>
      <c r="G154" s="78"/>
      <c r="H154" s="79"/>
      <c r="I154" s="81"/>
      <c r="J154" s="81"/>
      <c r="K154" s="80" t="str">
        <f t="shared" si="5"/>
        <v/>
      </c>
      <c r="L154" s="77"/>
      <c r="M154" s="78"/>
      <c r="N154" s="79"/>
      <c r="O154" s="81"/>
      <c r="P154" s="81"/>
      <c r="Q154" s="80" t="str">
        <f t="shared" si="6"/>
        <v/>
      </c>
      <c r="R154" s="82"/>
      <c r="S154" s="103"/>
      <c r="V154" s="17"/>
    </row>
    <row r="155" spans="1:22">
      <c r="A155" s="102">
        <v>40342</v>
      </c>
      <c r="B155" s="73">
        <v>1.25</v>
      </c>
      <c r="C155" s="74">
        <v>10.1</v>
      </c>
      <c r="D155" s="75">
        <v>10.050000000000001</v>
      </c>
      <c r="E155" s="76">
        <v>1489</v>
      </c>
      <c r="F155" s="77"/>
      <c r="G155" s="78"/>
      <c r="H155" s="79"/>
      <c r="I155" s="81"/>
      <c r="J155" s="81"/>
      <c r="K155" s="80" t="str">
        <f t="shared" si="5"/>
        <v/>
      </c>
      <c r="L155" s="77"/>
      <c r="M155" s="78"/>
      <c r="N155" s="79"/>
      <c r="O155" s="81"/>
      <c r="P155" s="81"/>
      <c r="Q155" s="80" t="str">
        <f t="shared" si="6"/>
        <v/>
      </c>
      <c r="R155" s="82"/>
      <c r="S155" s="103"/>
      <c r="V155" s="17"/>
    </row>
    <row r="156" spans="1:22">
      <c r="A156" s="102">
        <v>40342</v>
      </c>
      <c r="B156" s="73">
        <v>0.32291666666666669</v>
      </c>
      <c r="C156" s="74"/>
      <c r="D156" s="75"/>
      <c r="E156" s="76"/>
      <c r="F156" s="77"/>
      <c r="G156" s="78"/>
      <c r="H156" s="79"/>
      <c r="I156" s="81"/>
      <c r="J156" s="81"/>
      <c r="K156" s="80" t="str">
        <f t="shared" si="5"/>
        <v/>
      </c>
      <c r="L156" s="77">
        <v>0.38800000000000001</v>
      </c>
      <c r="M156" s="78">
        <v>0.38600000000000001</v>
      </c>
      <c r="N156" s="79">
        <f>AVERAGE(M156,L156)</f>
        <v>0.38700000000000001</v>
      </c>
      <c r="O156" s="78" t="s">
        <v>79</v>
      </c>
      <c r="P156" s="81" t="s">
        <v>8</v>
      </c>
      <c r="Q156" s="80" t="str">
        <f t="shared" si="6"/>
        <v>&lt;0.01</v>
      </c>
      <c r="R156" s="85" t="s">
        <v>61</v>
      </c>
      <c r="S156" s="103"/>
      <c r="V156" s="17"/>
    </row>
    <row r="157" spans="1:22">
      <c r="A157" s="102">
        <v>40342</v>
      </c>
      <c r="B157" s="73">
        <v>0.5</v>
      </c>
      <c r="C157" s="74">
        <v>10.6</v>
      </c>
      <c r="D157" s="75">
        <v>10.4</v>
      </c>
      <c r="E157" s="76">
        <v>1450</v>
      </c>
      <c r="F157" s="77"/>
      <c r="G157" s="78"/>
      <c r="H157" s="79"/>
      <c r="I157" s="81"/>
      <c r="J157" s="81"/>
      <c r="K157" s="80" t="str">
        <f t="shared" si="5"/>
        <v/>
      </c>
      <c r="L157" s="77"/>
      <c r="M157" s="78"/>
      <c r="N157" s="79"/>
      <c r="O157" s="81"/>
      <c r="P157" s="81"/>
      <c r="Q157" s="80" t="str">
        <f t="shared" si="6"/>
        <v/>
      </c>
      <c r="R157" s="85"/>
      <c r="S157" s="103"/>
      <c r="V157" s="17"/>
    </row>
    <row r="158" spans="1:22">
      <c r="A158" s="102">
        <v>40342</v>
      </c>
      <c r="B158" s="73">
        <v>0.75</v>
      </c>
      <c r="C158" s="74">
        <v>10.6</v>
      </c>
      <c r="D158" s="75">
        <v>10.3</v>
      </c>
      <c r="E158" s="76">
        <v>1451</v>
      </c>
      <c r="F158" s="77"/>
      <c r="G158" s="78"/>
      <c r="H158" s="79"/>
      <c r="I158" s="81"/>
      <c r="J158" s="81"/>
      <c r="K158" s="80" t="str">
        <f t="shared" si="5"/>
        <v/>
      </c>
      <c r="L158" s="77"/>
      <c r="M158" s="78"/>
      <c r="N158" s="79"/>
      <c r="O158" s="81"/>
      <c r="P158" s="81"/>
      <c r="Q158" s="80" t="str">
        <f t="shared" si="6"/>
        <v/>
      </c>
      <c r="R158" s="85"/>
      <c r="S158" s="103"/>
      <c r="V158" s="17"/>
    </row>
    <row r="159" spans="1:22">
      <c r="A159" s="102">
        <v>40343</v>
      </c>
      <c r="B159" s="73">
        <v>12</v>
      </c>
      <c r="C159" s="74">
        <v>9.5</v>
      </c>
      <c r="D159" s="75">
        <v>9.91</v>
      </c>
      <c r="E159" s="76">
        <v>1469</v>
      </c>
      <c r="F159" s="77"/>
      <c r="G159" s="78"/>
      <c r="H159" s="79"/>
      <c r="I159" s="81"/>
      <c r="J159" s="81"/>
      <c r="K159" s="80" t="str">
        <f t="shared" si="5"/>
        <v/>
      </c>
      <c r="L159" s="77"/>
      <c r="M159" s="78"/>
      <c r="N159" s="79"/>
      <c r="O159" s="81"/>
      <c r="P159" s="81"/>
      <c r="Q159" s="80" t="str">
        <f t="shared" si="6"/>
        <v/>
      </c>
      <c r="R159" s="85"/>
      <c r="S159" s="103"/>
      <c r="V159" s="17"/>
    </row>
    <row r="160" spans="1:22">
      <c r="A160" s="102">
        <v>40343</v>
      </c>
      <c r="B160" s="73">
        <v>1.25</v>
      </c>
      <c r="C160" s="74">
        <v>8.4</v>
      </c>
      <c r="D160" s="75">
        <v>10.050000000000001</v>
      </c>
      <c r="E160" s="76">
        <v>1408</v>
      </c>
      <c r="F160" s="77"/>
      <c r="G160" s="78"/>
      <c r="H160" s="79"/>
      <c r="I160" s="81"/>
      <c r="J160" s="81"/>
      <c r="K160" s="80" t="str">
        <f t="shared" si="5"/>
        <v/>
      </c>
      <c r="L160" s="77"/>
      <c r="M160" s="78"/>
      <c r="N160" s="79"/>
      <c r="O160" s="81"/>
      <c r="P160" s="81"/>
      <c r="Q160" s="80" t="str">
        <f t="shared" si="6"/>
        <v/>
      </c>
      <c r="R160" s="85"/>
      <c r="S160" s="103"/>
      <c r="V160" s="17"/>
    </row>
    <row r="161" spans="1:22">
      <c r="A161" s="102">
        <v>40343</v>
      </c>
      <c r="B161" s="73">
        <v>0.32916666666666666</v>
      </c>
      <c r="C161" s="74"/>
      <c r="D161" s="75"/>
      <c r="E161" s="76"/>
      <c r="F161" s="77"/>
      <c r="G161" s="78"/>
      <c r="H161" s="79"/>
      <c r="I161" s="81"/>
      <c r="J161" s="81"/>
      <c r="K161" s="80" t="str">
        <f t="shared" si="5"/>
        <v/>
      </c>
      <c r="L161" s="77">
        <v>0.311</v>
      </c>
      <c r="M161" s="78">
        <v>0.29799999999999999</v>
      </c>
      <c r="N161" s="79">
        <f>AVERAGE(M161,L161)</f>
        <v>0.30449999999999999</v>
      </c>
      <c r="O161" s="78" t="s">
        <v>79</v>
      </c>
      <c r="P161" s="81" t="s">
        <v>8</v>
      </c>
      <c r="Q161" s="80" t="str">
        <f t="shared" si="6"/>
        <v>&lt;0.01</v>
      </c>
      <c r="R161" s="85" t="s">
        <v>61</v>
      </c>
      <c r="S161" s="103"/>
      <c r="V161" s="17"/>
    </row>
    <row r="162" spans="1:22" ht="12.75" thickBot="1">
      <c r="A162" s="104">
        <v>40343</v>
      </c>
      <c r="B162" s="105">
        <v>0.58333333333333337</v>
      </c>
      <c r="C162" s="106">
        <v>10.1</v>
      </c>
      <c r="D162" s="107">
        <v>10.6</v>
      </c>
      <c r="E162" s="108">
        <v>1350</v>
      </c>
      <c r="F162" s="109"/>
      <c r="G162" s="110"/>
      <c r="H162" s="111"/>
      <c r="I162" s="113"/>
      <c r="J162" s="113"/>
      <c r="K162" s="112" t="str">
        <f t="shared" si="5"/>
        <v/>
      </c>
      <c r="L162" s="109"/>
      <c r="M162" s="110"/>
      <c r="N162" s="111"/>
      <c r="O162" s="113"/>
      <c r="P162" s="113"/>
      <c r="Q162" s="112" t="str">
        <f t="shared" si="6"/>
        <v/>
      </c>
      <c r="R162" s="116"/>
      <c r="S162" s="115"/>
      <c r="V162" s="17"/>
    </row>
    <row r="163" spans="1:22" ht="12.75" thickTop="1">
      <c r="A163" s="90">
        <v>40343</v>
      </c>
      <c r="B163" s="91">
        <v>0.75</v>
      </c>
      <c r="C163" s="92">
        <v>9.6</v>
      </c>
      <c r="D163" s="93">
        <v>10.3</v>
      </c>
      <c r="E163" s="94">
        <v>1430</v>
      </c>
      <c r="F163" s="95"/>
      <c r="G163" s="96"/>
      <c r="H163" s="97"/>
      <c r="I163" s="99"/>
      <c r="J163" s="99"/>
      <c r="K163" s="98" t="str">
        <f t="shared" si="5"/>
        <v/>
      </c>
      <c r="L163" s="95"/>
      <c r="M163" s="96"/>
      <c r="N163" s="97"/>
      <c r="O163" s="99"/>
      <c r="P163" s="99"/>
      <c r="Q163" s="98" t="str">
        <f t="shared" si="6"/>
        <v/>
      </c>
      <c r="R163" s="117"/>
      <c r="S163" s="101"/>
      <c r="V163" s="17"/>
    </row>
    <row r="164" spans="1:22">
      <c r="A164" s="102">
        <v>40344</v>
      </c>
      <c r="B164" s="73">
        <v>12</v>
      </c>
      <c r="C164" s="74">
        <v>10.1</v>
      </c>
      <c r="D164" s="75">
        <v>10.119999999999999</v>
      </c>
      <c r="E164" s="76">
        <v>1468</v>
      </c>
      <c r="F164" s="77"/>
      <c r="G164" s="78"/>
      <c r="H164" s="79"/>
      <c r="I164" s="81"/>
      <c r="J164" s="81"/>
      <c r="K164" s="80" t="str">
        <f t="shared" si="5"/>
        <v/>
      </c>
      <c r="L164" s="77"/>
      <c r="M164" s="78"/>
      <c r="N164" s="79"/>
      <c r="O164" s="81"/>
      <c r="P164" s="81"/>
      <c r="Q164" s="80" t="str">
        <f t="shared" si="6"/>
        <v/>
      </c>
      <c r="R164" s="85"/>
      <c r="S164" s="103"/>
      <c r="V164" s="17"/>
    </row>
    <row r="165" spans="1:22">
      <c r="A165" s="102">
        <v>40344</v>
      </c>
      <c r="B165" s="73">
        <v>1.25</v>
      </c>
      <c r="C165" s="74">
        <v>10.1</v>
      </c>
      <c r="D165" s="75">
        <v>0.14000000000000001</v>
      </c>
      <c r="E165" s="76">
        <v>1458</v>
      </c>
      <c r="F165" s="77"/>
      <c r="G165" s="78"/>
      <c r="H165" s="79"/>
      <c r="I165" s="81"/>
      <c r="J165" s="81"/>
      <c r="K165" s="80" t="str">
        <f t="shared" si="5"/>
        <v/>
      </c>
      <c r="L165" s="77"/>
      <c r="M165" s="78"/>
      <c r="N165" s="79"/>
      <c r="O165" s="81"/>
      <c r="P165" s="81"/>
      <c r="Q165" s="80" t="str">
        <f t="shared" si="6"/>
        <v/>
      </c>
      <c r="R165" s="85"/>
      <c r="S165" s="103"/>
      <c r="V165" s="17"/>
    </row>
    <row r="166" spans="1:22">
      <c r="A166" s="102">
        <v>40344</v>
      </c>
      <c r="B166" s="73">
        <v>0.3263888888888889</v>
      </c>
      <c r="C166" s="74"/>
      <c r="D166" s="75"/>
      <c r="E166" s="76"/>
      <c r="F166" s="77"/>
      <c r="G166" s="78"/>
      <c r="H166" s="79"/>
      <c r="I166" s="81"/>
      <c r="J166" s="81"/>
      <c r="K166" s="80" t="str">
        <f t="shared" si="5"/>
        <v/>
      </c>
      <c r="L166" s="77">
        <v>0.32900000000000001</v>
      </c>
      <c r="M166" s="78">
        <v>0.309</v>
      </c>
      <c r="N166" s="79">
        <f>AVERAGE(M166,L166)</f>
        <v>0.31900000000000001</v>
      </c>
      <c r="O166" s="81">
        <v>1.4E-2</v>
      </c>
      <c r="P166" s="81" t="s">
        <v>8</v>
      </c>
      <c r="Q166" s="80">
        <f t="shared" si="6"/>
        <v>1.4E-2</v>
      </c>
      <c r="R166" s="85" t="s">
        <v>46</v>
      </c>
      <c r="S166" s="103"/>
      <c r="V166" s="17"/>
    </row>
    <row r="167" spans="1:22">
      <c r="A167" s="102">
        <v>40344</v>
      </c>
      <c r="B167" s="73">
        <v>0.5</v>
      </c>
      <c r="C167" s="74">
        <v>11.6</v>
      </c>
      <c r="D167" s="75">
        <v>10.4</v>
      </c>
      <c r="E167" s="76">
        <v>1440</v>
      </c>
      <c r="F167" s="77"/>
      <c r="G167" s="78"/>
      <c r="H167" s="79"/>
      <c r="I167" s="81"/>
      <c r="J167" s="81"/>
      <c r="K167" s="80" t="str">
        <f t="shared" si="5"/>
        <v/>
      </c>
      <c r="L167" s="77"/>
      <c r="M167" s="78"/>
      <c r="N167" s="79"/>
      <c r="O167" s="81"/>
      <c r="P167" s="81"/>
      <c r="Q167" s="80" t="str">
        <f t="shared" si="6"/>
        <v/>
      </c>
      <c r="R167" s="85"/>
      <c r="S167" s="103"/>
      <c r="V167" s="17"/>
    </row>
    <row r="168" spans="1:22">
      <c r="A168" s="102">
        <v>40344</v>
      </c>
      <c r="B168" s="73">
        <v>0.75</v>
      </c>
      <c r="C168" s="74">
        <v>12.1</v>
      </c>
      <c r="D168" s="75">
        <v>10.4</v>
      </c>
      <c r="E168" s="76">
        <v>1480</v>
      </c>
      <c r="F168" s="77"/>
      <c r="G168" s="78"/>
      <c r="H168" s="79"/>
      <c r="I168" s="81"/>
      <c r="J168" s="81"/>
      <c r="K168" s="80" t="str">
        <f t="shared" si="5"/>
        <v/>
      </c>
      <c r="L168" s="77"/>
      <c r="M168" s="78"/>
      <c r="N168" s="79"/>
      <c r="O168" s="81"/>
      <c r="P168" s="81"/>
      <c r="Q168" s="80" t="str">
        <f t="shared" si="6"/>
        <v/>
      </c>
      <c r="R168" s="85"/>
      <c r="S168" s="103"/>
      <c r="V168" s="17"/>
    </row>
    <row r="169" spans="1:22">
      <c r="A169" s="102">
        <v>40345</v>
      </c>
      <c r="B169" s="73">
        <v>12</v>
      </c>
      <c r="C169" s="74">
        <v>11.2</v>
      </c>
      <c r="D169" s="75">
        <v>10.1</v>
      </c>
      <c r="E169" s="76">
        <v>1477</v>
      </c>
      <c r="F169" s="77"/>
      <c r="G169" s="78"/>
      <c r="H169" s="79"/>
      <c r="I169" s="81"/>
      <c r="J169" s="81"/>
      <c r="K169" s="80" t="str">
        <f t="shared" si="5"/>
        <v/>
      </c>
      <c r="L169" s="77"/>
      <c r="M169" s="78"/>
      <c r="N169" s="79"/>
      <c r="O169" s="81"/>
      <c r="P169" s="81"/>
      <c r="Q169" s="80" t="str">
        <f t="shared" si="6"/>
        <v/>
      </c>
      <c r="R169" s="85"/>
      <c r="S169" s="103"/>
      <c r="V169" s="17"/>
    </row>
    <row r="170" spans="1:22">
      <c r="A170" s="102">
        <v>40345</v>
      </c>
      <c r="B170" s="73">
        <v>1.25</v>
      </c>
      <c r="C170" s="74">
        <v>10.199999999999999</v>
      </c>
      <c r="D170" s="75">
        <v>10.15</v>
      </c>
      <c r="E170" s="76">
        <v>1440</v>
      </c>
      <c r="F170" s="77"/>
      <c r="G170" s="78"/>
      <c r="H170" s="79"/>
      <c r="I170" s="81"/>
      <c r="J170" s="81"/>
      <c r="K170" s="80" t="str">
        <f t="shared" si="5"/>
        <v/>
      </c>
      <c r="L170" s="77"/>
      <c r="M170" s="78"/>
      <c r="N170" s="79"/>
      <c r="O170" s="81"/>
      <c r="P170" s="81"/>
      <c r="Q170" s="80" t="str">
        <f t="shared" si="6"/>
        <v/>
      </c>
      <c r="R170" s="85"/>
      <c r="S170" s="103"/>
      <c r="V170" s="17"/>
    </row>
    <row r="171" spans="1:22">
      <c r="A171" s="102">
        <v>40345</v>
      </c>
      <c r="B171" s="73">
        <v>0.34375</v>
      </c>
      <c r="C171" s="74"/>
      <c r="D171" s="75"/>
      <c r="E171" s="76"/>
      <c r="F171" s="77"/>
      <c r="G171" s="78"/>
      <c r="H171" s="79"/>
      <c r="I171" s="81"/>
      <c r="J171" s="81"/>
      <c r="K171" s="80" t="str">
        <f t="shared" si="5"/>
        <v/>
      </c>
      <c r="L171" s="77">
        <v>0.24299999999999999</v>
      </c>
      <c r="M171" s="78">
        <v>0.24299999999999999</v>
      </c>
      <c r="N171" s="79">
        <f>AVERAGE(M171,L171)</f>
        <v>0.24299999999999999</v>
      </c>
      <c r="O171" s="78" t="s">
        <v>79</v>
      </c>
      <c r="P171" s="81" t="s">
        <v>8</v>
      </c>
      <c r="Q171" s="80" t="str">
        <f t="shared" si="6"/>
        <v>&lt;0.01</v>
      </c>
      <c r="R171" s="85" t="s">
        <v>46</v>
      </c>
      <c r="S171" s="103"/>
      <c r="V171" s="17"/>
    </row>
    <row r="172" spans="1:22">
      <c r="A172" s="102">
        <v>40345</v>
      </c>
      <c r="B172" s="73">
        <v>0.5</v>
      </c>
      <c r="C172" s="74">
        <v>12.2</v>
      </c>
      <c r="D172" s="75">
        <v>10.36</v>
      </c>
      <c r="E172" s="76">
        <v>1370</v>
      </c>
      <c r="F172" s="77"/>
      <c r="G172" s="78"/>
      <c r="H172" s="79"/>
      <c r="I172" s="81"/>
      <c r="J172" s="81"/>
      <c r="K172" s="80" t="str">
        <f t="shared" si="5"/>
        <v/>
      </c>
      <c r="L172" s="77"/>
      <c r="M172" s="78"/>
      <c r="N172" s="79"/>
      <c r="O172" s="81"/>
      <c r="P172" s="81"/>
      <c r="Q172" s="80" t="str">
        <f t="shared" si="6"/>
        <v/>
      </c>
      <c r="R172" s="82"/>
      <c r="S172" s="103"/>
      <c r="V172" s="17"/>
    </row>
    <row r="173" spans="1:22">
      <c r="A173" s="102">
        <v>40345</v>
      </c>
      <c r="B173" s="73">
        <v>0.75</v>
      </c>
      <c r="C173" s="74">
        <v>11</v>
      </c>
      <c r="D173" s="75">
        <v>10.17</v>
      </c>
      <c r="E173" s="76">
        <v>1477</v>
      </c>
      <c r="F173" s="77"/>
      <c r="G173" s="78"/>
      <c r="H173" s="79"/>
      <c r="I173" s="81"/>
      <c r="J173" s="81"/>
      <c r="K173" s="80" t="str">
        <f t="shared" si="5"/>
        <v/>
      </c>
      <c r="L173" s="77"/>
      <c r="M173" s="78"/>
      <c r="N173" s="79"/>
      <c r="O173" s="81"/>
      <c r="P173" s="81"/>
      <c r="Q173" s="80" t="str">
        <f t="shared" si="6"/>
        <v/>
      </c>
      <c r="R173" s="82"/>
      <c r="S173" s="103"/>
      <c r="V173" s="17"/>
    </row>
    <row r="174" spans="1:22">
      <c r="A174" s="102">
        <v>40346</v>
      </c>
      <c r="B174" s="73">
        <v>0</v>
      </c>
      <c r="C174" s="74">
        <v>10.199999999999999</v>
      </c>
      <c r="D174" s="75">
        <v>10.33</v>
      </c>
      <c r="E174" s="76">
        <v>1526</v>
      </c>
      <c r="F174" s="77"/>
      <c r="G174" s="78"/>
      <c r="H174" s="79"/>
      <c r="I174" s="81"/>
      <c r="J174" s="81"/>
      <c r="K174" s="80" t="str">
        <f t="shared" si="5"/>
        <v/>
      </c>
      <c r="L174" s="77"/>
      <c r="M174" s="78"/>
      <c r="N174" s="79"/>
      <c r="O174" s="81"/>
      <c r="P174" s="81"/>
      <c r="Q174" s="80" t="str">
        <f t="shared" si="6"/>
        <v/>
      </c>
      <c r="R174" s="82"/>
      <c r="S174" s="103"/>
      <c r="V174" s="17"/>
    </row>
    <row r="175" spans="1:22">
      <c r="A175" s="102">
        <v>40346</v>
      </c>
      <c r="B175" s="73">
        <v>0.25</v>
      </c>
      <c r="C175" s="74">
        <v>9.9</v>
      </c>
      <c r="D175" s="75">
        <v>10.35</v>
      </c>
      <c r="E175" s="76">
        <v>1527</v>
      </c>
      <c r="F175" s="77"/>
      <c r="G175" s="78"/>
      <c r="H175" s="79"/>
      <c r="I175" s="81"/>
      <c r="J175" s="81"/>
      <c r="K175" s="80" t="str">
        <f t="shared" si="5"/>
        <v/>
      </c>
      <c r="L175" s="77"/>
      <c r="M175" s="78"/>
      <c r="N175" s="79"/>
      <c r="O175" s="81"/>
      <c r="P175" s="81"/>
      <c r="Q175" s="80" t="str">
        <f t="shared" si="6"/>
        <v/>
      </c>
      <c r="R175" s="82"/>
      <c r="S175" s="103"/>
      <c r="V175" s="17"/>
    </row>
    <row r="176" spans="1:22">
      <c r="A176" s="102">
        <v>40346</v>
      </c>
      <c r="B176" s="73">
        <v>0.34722222222222227</v>
      </c>
      <c r="C176" s="74"/>
      <c r="D176" s="75"/>
      <c r="E176" s="76"/>
      <c r="F176" s="77"/>
      <c r="G176" s="78"/>
      <c r="H176" s="79"/>
      <c r="I176" s="81"/>
      <c r="J176" s="81"/>
      <c r="K176" s="80" t="str">
        <f t="shared" si="5"/>
        <v/>
      </c>
      <c r="L176" s="77">
        <v>0.219</v>
      </c>
      <c r="M176" s="78">
        <v>0.21099999999999999</v>
      </c>
      <c r="N176" s="79">
        <f>AVERAGE(M176,L176)</f>
        <v>0.215</v>
      </c>
      <c r="O176" s="78" t="s">
        <v>79</v>
      </c>
      <c r="P176" s="81" t="s">
        <v>8</v>
      </c>
      <c r="Q176" s="80" t="str">
        <f t="shared" si="6"/>
        <v>&lt;0.01</v>
      </c>
      <c r="R176" s="85" t="s">
        <v>61</v>
      </c>
      <c r="S176" s="103"/>
      <c r="V176" s="17"/>
    </row>
    <row r="177" spans="1:22">
      <c r="A177" s="102">
        <v>40346</v>
      </c>
      <c r="B177" s="73">
        <v>0.5</v>
      </c>
      <c r="C177" s="74">
        <v>12.6</v>
      </c>
      <c r="D177" s="75">
        <v>10.01</v>
      </c>
      <c r="E177" s="76">
        <v>1442</v>
      </c>
      <c r="F177" s="77"/>
      <c r="G177" s="78"/>
      <c r="H177" s="79"/>
      <c r="I177" s="81"/>
      <c r="J177" s="81"/>
      <c r="K177" s="80" t="str">
        <f t="shared" si="5"/>
        <v/>
      </c>
      <c r="L177" s="77"/>
      <c r="M177" s="78"/>
      <c r="N177" s="79"/>
      <c r="O177" s="81"/>
      <c r="P177" s="81"/>
      <c r="Q177" s="80" t="str">
        <f t="shared" si="6"/>
        <v/>
      </c>
      <c r="R177" s="85"/>
      <c r="S177" s="103"/>
      <c r="V177" s="17"/>
    </row>
    <row r="178" spans="1:22">
      <c r="A178" s="102">
        <v>40346</v>
      </c>
      <c r="B178" s="73">
        <v>0.75</v>
      </c>
      <c r="C178" s="74">
        <v>11.7</v>
      </c>
      <c r="D178" s="75">
        <v>10.38</v>
      </c>
      <c r="E178" s="76">
        <v>1554</v>
      </c>
      <c r="F178" s="77"/>
      <c r="G178" s="78"/>
      <c r="H178" s="79"/>
      <c r="I178" s="81"/>
      <c r="J178" s="81"/>
      <c r="K178" s="80" t="str">
        <f t="shared" si="5"/>
        <v/>
      </c>
      <c r="L178" s="77"/>
      <c r="M178" s="78"/>
      <c r="N178" s="79"/>
      <c r="O178" s="81"/>
      <c r="P178" s="81"/>
      <c r="Q178" s="80" t="str">
        <f t="shared" si="6"/>
        <v/>
      </c>
      <c r="R178" s="85"/>
      <c r="S178" s="103"/>
      <c r="V178" s="17"/>
    </row>
    <row r="179" spans="1:22">
      <c r="A179" s="102">
        <v>40347</v>
      </c>
      <c r="B179" s="73">
        <v>0</v>
      </c>
      <c r="C179" s="74">
        <v>10.5</v>
      </c>
      <c r="D179" s="75">
        <v>10.26</v>
      </c>
      <c r="E179" s="76">
        <v>1549</v>
      </c>
      <c r="F179" s="77"/>
      <c r="G179" s="78"/>
      <c r="H179" s="79"/>
      <c r="I179" s="81"/>
      <c r="J179" s="81"/>
      <c r="K179" s="80" t="str">
        <f t="shared" si="5"/>
        <v/>
      </c>
      <c r="L179" s="77"/>
      <c r="M179" s="78"/>
      <c r="N179" s="79"/>
      <c r="O179" s="81"/>
      <c r="P179" s="81"/>
      <c r="Q179" s="80" t="str">
        <f t="shared" si="6"/>
        <v/>
      </c>
      <c r="R179" s="85"/>
      <c r="S179" s="103"/>
      <c r="V179" s="17"/>
    </row>
    <row r="180" spans="1:22">
      <c r="A180" s="102">
        <v>40347</v>
      </c>
      <c r="B180" s="73">
        <v>0.25</v>
      </c>
      <c r="C180" s="74">
        <v>10.1</v>
      </c>
      <c r="D180" s="75">
        <v>10.32</v>
      </c>
      <c r="E180" s="76">
        <v>1550</v>
      </c>
      <c r="F180" s="77"/>
      <c r="G180" s="78"/>
      <c r="H180" s="79"/>
      <c r="I180" s="81"/>
      <c r="J180" s="81"/>
      <c r="K180" s="80" t="str">
        <f t="shared" si="5"/>
        <v/>
      </c>
      <c r="L180" s="77"/>
      <c r="M180" s="78"/>
      <c r="N180" s="79"/>
      <c r="O180" s="81"/>
      <c r="P180" s="81"/>
      <c r="Q180" s="80" t="str">
        <f t="shared" si="6"/>
        <v/>
      </c>
      <c r="R180" s="85"/>
      <c r="S180" s="103"/>
      <c r="V180" s="17"/>
    </row>
    <row r="181" spans="1:22">
      <c r="A181" s="102">
        <v>40347</v>
      </c>
      <c r="B181" s="73">
        <v>0.3298611111111111</v>
      </c>
      <c r="C181" s="74"/>
      <c r="D181" s="75"/>
      <c r="E181" s="76"/>
      <c r="F181" s="77"/>
      <c r="G181" s="78"/>
      <c r="H181" s="79"/>
      <c r="I181" s="81"/>
      <c r="J181" s="81"/>
      <c r="K181" s="80" t="str">
        <f t="shared" si="5"/>
        <v/>
      </c>
      <c r="L181" s="77">
        <v>8.8999999999999996E-2</v>
      </c>
      <c r="M181" s="78">
        <v>0.114</v>
      </c>
      <c r="N181" s="79">
        <f>AVERAGE(M181,L181)</f>
        <v>0.10150000000000001</v>
      </c>
      <c r="O181" s="78" t="s">
        <v>79</v>
      </c>
      <c r="P181" s="81" t="s">
        <v>8</v>
      </c>
      <c r="Q181" s="80" t="str">
        <f t="shared" si="6"/>
        <v>&lt;0.01</v>
      </c>
      <c r="R181" s="85" t="s">
        <v>61</v>
      </c>
      <c r="S181" s="103"/>
      <c r="V181" s="17"/>
    </row>
    <row r="182" spans="1:22">
      <c r="A182" s="102">
        <v>40347</v>
      </c>
      <c r="B182" s="73">
        <v>0.5</v>
      </c>
      <c r="C182" s="74">
        <v>10.9</v>
      </c>
      <c r="D182" s="75">
        <v>9.85</v>
      </c>
      <c r="E182" s="76">
        <v>1542</v>
      </c>
      <c r="F182" s="77"/>
      <c r="G182" s="78"/>
      <c r="H182" s="79"/>
      <c r="I182" s="81"/>
      <c r="J182" s="81"/>
      <c r="K182" s="80" t="str">
        <f t="shared" si="5"/>
        <v/>
      </c>
      <c r="L182" s="77"/>
      <c r="M182" s="78"/>
      <c r="N182" s="79"/>
      <c r="O182" s="81"/>
      <c r="P182" s="81"/>
      <c r="Q182" s="80" t="str">
        <f t="shared" si="6"/>
        <v/>
      </c>
      <c r="R182" s="82"/>
      <c r="S182" s="103"/>
      <c r="V182" s="17"/>
    </row>
    <row r="183" spans="1:22">
      <c r="A183" s="102">
        <v>40347</v>
      </c>
      <c r="B183" s="73">
        <v>0.75</v>
      </c>
      <c r="C183" s="74">
        <v>10.4</v>
      </c>
      <c r="D183" s="75">
        <v>9.9499999999999993</v>
      </c>
      <c r="E183" s="76">
        <v>1534</v>
      </c>
      <c r="F183" s="77"/>
      <c r="G183" s="78"/>
      <c r="H183" s="79"/>
      <c r="I183" s="81"/>
      <c r="J183" s="81"/>
      <c r="K183" s="80" t="str">
        <f t="shared" si="5"/>
        <v/>
      </c>
      <c r="L183" s="77"/>
      <c r="M183" s="78"/>
      <c r="N183" s="79"/>
      <c r="O183" s="81"/>
      <c r="P183" s="81"/>
      <c r="Q183" s="80" t="str">
        <f t="shared" si="6"/>
        <v/>
      </c>
      <c r="R183" s="82"/>
      <c r="S183" s="103"/>
      <c r="V183" s="17"/>
    </row>
    <row r="184" spans="1:22">
      <c r="A184" s="102">
        <v>40348</v>
      </c>
      <c r="B184" s="73">
        <v>0</v>
      </c>
      <c r="C184" s="74">
        <v>10</v>
      </c>
      <c r="D184" s="75">
        <v>10.26</v>
      </c>
      <c r="E184" s="76">
        <v>1555</v>
      </c>
      <c r="F184" s="77"/>
      <c r="G184" s="78"/>
      <c r="H184" s="79"/>
      <c r="I184" s="81"/>
      <c r="J184" s="81"/>
      <c r="K184" s="80" t="str">
        <f t="shared" si="5"/>
        <v/>
      </c>
      <c r="L184" s="77"/>
      <c r="M184" s="78"/>
      <c r="N184" s="79"/>
      <c r="O184" s="81"/>
      <c r="P184" s="81"/>
      <c r="Q184" s="80" t="str">
        <f t="shared" si="6"/>
        <v/>
      </c>
      <c r="R184" s="82"/>
      <c r="S184" s="103"/>
      <c r="V184" s="17"/>
    </row>
    <row r="185" spans="1:22">
      <c r="A185" s="102">
        <v>40348</v>
      </c>
      <c r="B185" s="73">
        <v>0.25</v>
      </c>
      <c r="C185" s="74">
        <v>9.9</v>
      </c>
      <c r="D185" s="75">
        <v>10.32</v>
      </c>
      <c r="E185" s="76">
        <v>1497</v>
      </c>
      <c r="F185" s="77"/>
      <c r="G185" s="78"/>
      <c r="H185" s="79"/>
      <c r="I185" s="81"/>
      <c r="J185" s="81"/>
      <c r="K185" s="80" t="str">
        <f t="shared" si="5"/>
        <v/>
      </c>
      <c r="L185" s="77"/>
      <c r="M185" s="78"/>
      <c r="N185" s="79"/>
      <c r="O185" s="81"/>
      <c r="P185" s="81"/>
      <c r="Q185" s="80" t="str">
        <f t="shared" si="6"/>
        <v/>
      </c>
      <c r="R185" s="82"/>
      <c r="S185" s="103"/>
      <c r="V185" s="17"/>
    </row>
    <row r="186" spans="1:22">
      <c r="A186" s="102">
        <v>40348</v>
      </c>
      <c r="B186" s="73">
        <v>0.38541666666666669</v>
      </c>
      <c r="C186" s="74"/>
      <c r="D186" s="75"/>
      <c r="E186" s="76"/>
      <c r="F186" s="77"/>
      <c r="G186" s="78"/>
      <c r="H186" s="79"/>
      <c r="I186" s="81"/>
      <c r="J186" s="81"/>
      <c r="K186" s="80" t="str">
        <f t="shared" si="5"/>
        <v/>
      </c>
      <c r="L186" s="77">
        <v>0.36799999999999999</v>
      </c>
      <c r="M186" s="78">
        <v>0.374</v>
      </c>
      <c r="N186" s="79">
        <f>AVERAGE(M186,L186)</f>
        <v>0.371</v>
      </c>
      <c r="O186" s="78" t="s">
        <v>79</v>
      </c>
      <c r="P186" s="81" t="s">
        <v>8</v>
      </c>
      <c r="Q186" s="80" t="str">
        <f t="shared" si="6"/>
        <v>&lt;0.01</v>
      </c>
      <c r="R186" s="85" t="s">
        <v>61</v>
      </c>
      <c r="S186" s="103"/>
      <c r="V186" s="17"/>
    </row>
    <row r="187" spans="1:22">
      <c r="A187" s="102">
        <v>40348</v>
      </c>
      <c r="B187" s="73">
        <v>0.5</v>
      </c>
      <c r="C187" s="74">
        <v>11.1</v>
      </c>
      <c r="D187" s="75">
        <v>9.89</v>
      </c>
      <c r="E187" s="76">
        <v>1501</v>
      </c>
      <c r="F187" s="77"/>
      <c r="G187" s="78"/>
      <c r="H187" s="79"/>
      <c r="I187" s="81"/>
      <c r="J187" s="81"/>
      <c r="K187" s="80" t="str">
        <f t="shared" si="5"/>
        <v/>
      </c>
      <c r="L187" s="77"/>
      <c r="M187" s="78"/>
      <c r="N187" s="79"/>
      <c r="O187" s="81"/>
      <c r="P187" s="81"/>
      <c r="Q187" s="80" t="str">
        <f t="shared" si="6"/>
        <v/>
      </c>
      <c r="R187" s="85"/>
      <c r="S187" s="103"/>
      <c r="V187" s="17"/>
    </row>
    <row r="188" spans="1:22">
      <c r="A188" s="102">
        <v>40348</v>
      </c>
      <c r="B188" s="73">
        <v>0.75</v>
      </c>
      <c r="C188" s="74">
        <v>11.5</v>
      </c>
      <c r="D188" s="75">
        <v>10</v>
      </c>
      <c r="E188" s="76">
        <v>1532</v>
      </c>
      <c r="F188" s="77"/>
      <c r="G188" s="78"/>
      <c r="H188" s="79"/>
      <c r="I188" s="81"/>
      <c r="J188" s="81"/>
      <c r="K188" s="80" t="str">
        <f t="shared" si="5"/>
        <v/>
      </c>
      <c r="L188" s="77"/>
      <c r="M188" s="78"/>
      <c r="N188" s="79"/>
      <c r="O188" s="81"/>
      <c r="P188" s="81"/>
      <c r="Q188" s="80" t="str">
        <f t="shared" si="6"/>
        <v/>
      </c>
      <c r="R188" s="85"/>
      <c r="S188" s="103"/>
      <c r="V188" s="17"/>
    </row>
    <row r="189" spans="1:22">
      <c r="A189" s="102">
        <v>40349</v>
      </c>
      <c r="B189" s="73">
        <v>0</v>
      </c>
      <c r="C189" s="74">
        <v>10.7</v>
      </c>
      <c r="D189" s="75">
        <v>10.31</v>
      </c>
      <c r="E189" s="76">
        <v>1525</v>
      </c>
      <c r="F189" s="77"/>
      <c r="G189" s="78"/>
      <c r="H189" s="79"/>
      <c r="I189" s="81"/>
      <c r="J189" s="81"/>
      <c r="K189" s="80" t="str">
        <f t="shared" si="5"/>
        <v/>
      </c>
      <c r="L189" s="77"/>
      <c r="M189" s="78"/>
      <c r="N189" s="79"/>
      <c r="O189" s="81"/>
      <c r="P189" s="81"/>
      <c r="Q189" s="80" t="str">
        <f t="shared" si="6"/>
        <v/>
      </c>
      <c r="R189" s="85"/>
      <c r="S189" s="103"/>
      <c r="V189" s="17"/>
    </row>
    <row r="190" spans="1:22">
      <c r="A190" s="102">
        <v>40349</v>
      </c>
      <c r="B190" s="73">
        <v>0.25</v>
      </c>
      <c r="C190" s="74">
        <v>10.3</v>
      </c>
      <c r="D190" s="75">
        <v>10.4</v>
      </c>
      <c r="E190" s="76">
        <v>1494</v>
      </c>
      <c r="F190" s="77"/>
      <c r="G190" s="78"/>
      <c r="H190" s="79"/>
      <c r="I190" s="81"/>
      <c r="J190" s="81"/>
      <c r="K190" s="80" t="str">
        <f t="shared" si="5"/>
        <v/>
      </c>
      <c r="L190" s="77"/>
      <c r="M190" s="78"/>
      <c r="N190" s="79"/>
      <c r="O190" s="81"/>
      <c r="P190" s="81"/>
      <c r="Q190" s="80" t="str">
        <f t="shared" si="6"/>
        <v/>
      </c>
      <c r="R190" s="85"/>
      <c r="S190" s="103"/>
      <c r="V190" s="17"/>
    </row>
    <row r="191" spans="1:22">
      <c r="A191" s="102">
        <v>40349</v>
      </c>
      <c r="B191" s="73">
        <v>0.33333333333333331</v>
      </c>
      <c r="C191" s="74"/>
      <c r="D191" s="75"/>
      <c r="E191" s="76"/>
      <c r="F191" s="77"/>
      <c r="G191" s="78"/>
      <c r="H191" s="79"/>
      <c r="I191" s="81"/>
      <c r="J191" s="81"/>
      <c r="K191" s="80" t="str">
        <f t="shared" si="5"/>
        <v/>
      </c>
      <c r="L191" s="77">
        <v>0.27100000000000002</v>
      </c>
      <c r="M191" s="78">
        <v>0.26900000000000002</v>
      </c>
      <c r="N191" s="79">
        <f>AVERAGE(M191,L191)</f>
        <v>0.27</v>
      </c>
      <c r="O191" s="81">
        <v>1.6E-2</v>
      </c>
      <c r="P191" s="81" t="s">
        <v>8</v>
      </c>
      <c r="Q191" s="80">
        <f t="shared" si="6"/>
        <v>1.6E-2</v>
      </c>
      <c r="R191" s="85" t="s">
        <v>61</v>
      </c>
      <c r="S191" s="103"/>
      <c r="V191" s="17"/>
    </row>
    <row r="192" spans="1:22">
      <c r="A192" s="102">
        <v>40349</v>
      </c>
      <c r="B192" s="73">
        <v>0.5</v>
      </c>
      <c r="C192" s="74">
        <v>11.9</v>
      </c>
      <c r="D192" s="75">
        <v>9.8800000000000008</v>
      </c>
      <c r="E192" s="76">
        <v>1500</v>
      </c>
      <c r="F192" s="77"/>
      <c r="G192" s="78"/>
      <c r="H192" s="79"/>
      <c r="I192" s="81"/>
      <c r="J192" s="81"/>
      <c r="K192" s="80" t="str">
        <f t="shared" si="5"/>
        <v/>
      </c>
      <c r="L192" s="77"/>
      <c r="M192" s="78"/>
      <c r="N192" s="79"/>
      <c r="O192" s="81"/>
      <c r="P192" s="81"/>
      <c r="Q192" s="80" t="str">
        <f t="shared" si="6"/>
        <v/>
      </c>
      <c r="R192" s="85"/>
      <c r="S192" s="103"/>
      <c r="V192" s="17"/>
    </row>
    <row r="193" spans="1:22">
      <c r="A193" s="102">
        <v>40349</v>
      </c>
      <c r="B193" s="73">
        <v>0.75</v>
      </c>
      <c r="C193" s="74">
        <v>11.7</v>
      </c>
      <c r="D193" s="75">
        <v>10.06</v>
      </c>
      <c r="E193" s="76">
        <v>1522</v>
      </c>
      <c r="F193" s="77"/>
      <c r="G193" s="78"/>
      <c r="H193" s="79"/>
      <c r="I193" s="81"/>
      <c r="J193" s="81"/>
      <c r="K193" s="80" t="str">
        <f t="shared" si="5"/>
        <v/>
      </c>
      <c r="L193" s="77"/>
      <c r="M193" s="78"/>
      <c r="N193" s="79"/>
      <c r="O193" s="81"/>
      <c r="P193" s="81"/>
      <c r="Q193" s="80" t="str">
        <f t="shared" si="6"/>
        <v/>
      </c>
      <c r="R193" s="85"/>
      <c r="S193" s="103"/>
      <c r="V193" s="17"/>
    </row>
    <row r="194" spans="1:22">
      <c r="A194" s="102">
        <v>40350</v>
      </c>
      <c r="B194" s="73">
        <v>0</v>
      </c>
      <c r="C194" s="74">
        <v>11.9</v>
      </c>
      <c r="D194" s="75">
        <v>10.1</v>
      </c>
      <c r="E194" s="76">
        <v>1530</v>
      </c>
      <c r="F194" s="77"/>
      <c r="G194" s="78"/>
      <c r="H194" s="79"/>
      <c r="I194" s="81"/>
      <c r="J194" s="81"/>
      <c r="K194" s="80" t="str">
        <f t="shared" si="5"/>
        <v/>
      </c>
      <c r="L194" s="77"/>
      <c r="M194" s="78"/>
      <c r="N194" s="79"/>
      <c r="O194" s="81"/>
      <c r="P194" s="81"/>
      <c r="Q194" s="80" t="str">
        <f t="shared" si="6"/>
        <v/>
      </c>
      <c r="R194" s="85"/>
      <c r="S194" s="103"/>
      <c r="V194" s="17"/>
    </row>
    <row r="195" spans="1:22">
      <c r="A195" s="102">
        <v>40350</v>
      </c>
      <c r="B195" s="73">
        <v>0.25</v>
      </c>
      <c r="C195" s="74">
        <v>11.8</v>
      </c>
      <c r="D195" s="75">
        <v>10.3</v>
      </c>
      <c r="E195" s="76">
        <v>1515</v>
      </c>
      <c r="F195" s="77"/>
      <c r="G195" s="78"/>
      <c r="H195" s="79"/>
      <c r="I195" s="81"/>
      <c r="J195" s="81"/>
      <c r="K195" s="80" t="str">
        <f t="shared" si="5"/>
        <v/>
      </c>
      <c r="L195" s="77"/>
      <c r="M195" s="78"/>
      <c r="N195" s="79"/>
      <c r="O195" s="81"/>
      <c r="P195" s="81"/>
      <c r="Q195" s="80" t="str">
        <f t="shared" si="6"/>
        <v/>
      </c>
      <c r="R195" s="85"/>
      <c r="S195" s="103"/>
      <c r="V195" s="17"/>
    </row>
    <row r="196" spans="1:22">
      <c r="A196" s="102">
        <v>40350</v>
      </c>
      <c r="B196" s="73">
        <v>0.3263888888888889</v>
      </c>
      <c r="C196" s="74"/>
      <c r="D196" s="75"/>
      <c r="E196" s="76"/>
      <c r="F196" s="77"/>
      <c r="G196" s="78"/>
      <c r="H196" s="79"/>
      <c r="I196" s="81"/>
      <c r="J196" s="81"/>
      <c r="K196" s="80" t="str">
        <f t="shared" ref="K196:K259" si="7">IF(J196="-",I196,IF(ISBLANK(I196)=TRUE,"",IF(AND((MID(I196,1,1))="&lt;",(MID(J196,1,1))="&lt;")=TRUE,I196,IF((MID(I196,1,1))="&lt;",AVERAGE(J196,(0.5*(VALUE(MID(I196,2,5))))),IF((MID(J196,1,1))="&lt;",AVERAGE(I196,(0.5*(VALUE(MID(J196,2,5))))),AVERAGE(I196:J196))))))</f>
        <v/>
      </c>
      <c r="L196" s="77">
        <v>0.158</v>
      </c>
      <c r="M196" s="78">
        <v>0.16500000000000001</v>
      </c>
      <c r="N196" s="79">
        <f>AVERAGE(M196,L196)</f>
        <v>0.1615</v>
      </c>
      <c r="O196" s="81">
        <v>1.4999999999999999E-2</v>
      </c>
      <c r="P196" s="81" t="s">
        <v>8</v>
      </c>
      <c r="Q196" s="80">
        <f t="shared" si="6"/>
        <v>1.4999999999999999E-2</v>
      </c>
      <c r="R196" s="85" t="s">
        <v>61</v>
      </c>
      <c r="S196" s="103"/>
      <c r="V196" s="17"/>
    </row>
    <row r="197" spans="1:22">
      <c r="A197" s="102">
        <v>40350</v>
      </c>
      <c r="B197" s="73">
        <v>0.5</v>
      </c>
      <c r="C197" s="74">
        <v>12.3</v>
      </c>
      <c r="D197" s="75">
        <v>9.93</v>
      </c>
      <c r="E197" s="76">
        <v>1576</v>
      </c>
      <c r="F197" s="77"/>
      <c r="G197" s="78"/>
      <c r="H197" s="79"/>
      <c r="I197" s="81"/>
      <c r="J197" s="81"/>
      <c r="K197" s="80" t="str">
        <f t="shared" si="7"/>
        <v/>
      </c>
      <c r="L197" s="77"/>
      <c r="M197" s="78"/>
      <c r="N197" s="79"/>
      <c r="O197" s="81"/>
      <c r="P197" s="81"/>
      <c r="Q197" s="80" t="str">
        <f t="shared" si="6"/>
        <v/>
      </c>
      <c r="R197" s="82"/>
      <c r="S197" s="103"/>
      <c r="V197" s="17"/>
    </row>
    <row r="198" spans="1:22">
      <c r="A198" s="102">
        <v>40350</v>
      </c>
      <c r="B198" s="73">
        <v>0.75</v>
      </c>
      <c r="C198" s="74">
        <v>12.3</v>
      </c>
      <c r="D198" s="75">
        <v>9.98</v>
      </c>
      <c r="E198" s="76">
        <v>1545</v>
      </c>
      <c r="F198" s="77"/>
      <c r="G198" s="78"/>
      <c r="H198" s="79"/>
      <c r="I198" s="81"/>
      <c r="J198" s="81"/>
      <c r="K198" s="80" t="str">
        <f t="shared" si="7"/>
        <v/>
      </c>
      <c r="L198" s="77"/>
      <c r="M198" s="78"/>
      <c r="N198" s="79"/>
      <c r="O198" s="81"/>
      <c r="P198" s="81"/>
      <c r="Q198" s="80" t="str">
        <f t="shared" ref="Q198:Q261" si="8">IF(P198="-",O198,IF(ISBLANK(O198)=TRUE,"",IF(AND((MID(O198,1,1))="&lt;",(MID(P198,1,1))="&lt;")=TRUE,O198,IF((MID(O198,1,1))="&lt;",AVERAGE(P198,(0.5*(VALUE(MID(O198,2,5))))),IF((MID(P198,1,1))="&lt;",AVERAGE(O198,(0.5*(VALUE(MID(P198,2,5))))),AVERAGE(O198:P198))))))</f>
        <v/>
      </c>
      <c r="R198" s="82"/>
      <c r="S198" s="103"/>
      <c r="V198" s="17"/>
    </row>
    <row r="199" spans="1:22">
      <c r="A199" s="102">
        <v>40351</v>
      </c>
      <c r="B199" s="73">
        <v>0</v>
      </c>
      <c r="C199" s="74">
        <v>12</v>
      </c>
      <c r="D199" s="75">
        <v>10.06</v>
      </c>
      <c r="E199" s="76">
        <v>1540</v>
      </c>
      <c r="F199" s="77"/>
      <c r="G199" s="78"/>
      <c r="H199" s="79"/>
      <c r="I199" s="81"/>
      <c r="J199" s="81"/>
      <c r="K199" s="80" t="str">
        <f t="shared" si="7"/>
        <v/>
      </c>
      <c r="L199" s="77"/>
      <c r="M199" s="78"/>
      <c r="N199" s="79"/>
      <c r="O199" s="81"/>
      <c r="P199" s="81"/>
      <c r="Q199" s="80" t="str">
        <f t="shared" si="8"/>
        <v/>
      </c>
      <c r="R199" s="82"/>
      <c r="S199" s="103"/>
      <c r="V199" s="17"/>
    </row>
    <row r="200" spans="1:22" ht="12.75" thickBot="1">
      <c r="A200" s="104">
        <v>40351</v>
      </c>
      <c r="B200" s="105">
        <v>0.25</v>
      </c>
      <c r="C200" s="106">
        <v>11.7</v>
      </c>
      <c r="D200" s="107">
        <v>10.16</v>
      </c>
      <c r="E200" s="108">
        <v>1562</v>
      </c>
      <c r="F200" s="109"/>
      <c r="G200" s="110"/>
      <c r="H200" s="111"/>
      <c r="I200" s="113"/>
      <c r="J200" s="113"/>
      <c r="K200" s="112" t="str">
        <f t="shared" si="7"/>
        <v/>
      </c>
      <c r="L200" s="109"/>
      <c r="M200" s="110"/>
      <c r="N200" s="111"/>
      <c r="O200" s="113"/>
      <c r="P200" s="113"/>
      <c r="Q200" s="112" t="str">
        <f t="shared" si="8"/>
        <v/>
      </c>
      <c r="R200" s="114"/>
      <c r="S200" s="115"/>
      <c r="V200" s="17"/>
    </row>
    <row r="201" spans="1:22" ht="12.75" thickTop="1">
      <c r="A201" s="90">
        <v>40351</v>
      </c>
      <c r="B201" s="91">
        <v>0.375</v>
      </c>
      <c r="C201" s="92"/>
      <c r="D201" s="93"/>
      <c r="E201" s="94"/>
      <c r="F201" s="95"/>
      <c r="G201" s="96"/>
      <c r="H201" s="97"/>
      <c r="I201" s="99"/>
      <c r="J201" s="99"/>
      <c r="K201" s="98" t="str">
        <f t="shared" si="7"/>
        <v/>
      </c>
      <c r="L201" s="95">
        <v>0.18099999999999999</v>
      </c>
      <c r="M201" s="96">
        <v>0.182</v>
      </c>
      <c r="N201" s="97">
        <f>AVERAGE(M201,L201)</f>
        <v>0.18149999999999999</v>
      </c>
      <c r="O201" s="96" t="s">
        <v>79</v>
      </c>
      <c r="P201" s="99"/>
      <c r="Q201" s="98">
        <f t="shared" si="8"/>
        <v>5.0000000000000001E-3</v>
      </c>
      <c r="R201" s="117" t="s">
        <v>61</v>
      </c>
      <c r="S201" s="101"/>
      <c r="V201" s="17"/>
    </row>
    <row r="202" spans="1:22">
      <c r="A202" s="102">
        <v>40351</v>
      </c>
      <c r="B202" s="73">
        <v>0.5</v>
      </c>
      <c r="C202" s="74">
        <v>11.7</v>
      </c>
      <c r="D202" s="75">
        <v>9.8800000000000008</v>
      </c>
      <c r="E202" s="76">
        <v>1511</v>
      </c>
      <c r="F202" s="77"/>
      <c r="G202" s="78"/>
      <c r="H202" s="79"/>
      <c r="I202" s="81"/>
      <c r="J202" s="81"/>
      <c r="K202" s="80" t="str">
        <f t="shared" si="7"/>
        <v/>
      </c>
      <c r="L202" s="77"/>
      <c r="M202" s="78"/>
      <c r="N202" s="79"/>
      <c r="O202" s="81"/>
      <c r="P202" s="81"/>
      <c r="Q202" s="80" t="str">
        <f t="shared" si="8"/>
        <v/>
      </c>
      <c r="R202" s="82"/>
      <c r="S202" s="103"/>
      <c r="V202" s="17"/>
    </row>
    <row r="203" spans="1:22">
      <c r="A203" s="102">
        <v>40351</v>
      </c>
      <c r="B203" s="73">
        <v>0.75</v>
      </c>
      <c r="C203" s="74">
        <v>11.9</v>
      </c>
      <c r="D203" s="75">
        <v>10.11</v>
      </c>
      <c r="E203" s="76">
        <v>1443</v>
      </c>
      <c r="F203" s="77"/>
      <c r="G203" s="78"/>
      <c r="H203" s="79"/>
      <c r="I203" s="81"/>
      <c r="J203" s="81"/>
      <c r="K203" s="80" t="str">
        <f t="shared" si="7"/>
        <v/>
      </c>
      <c r="L203" s="77"/>
      <c r="M203" s="78"/>
      <c r="N203" s="79"/>
      <c r="O203" s="81"/>
      <c r="P203" s="81"/>
      <c r="Q203" s="80" t="str">
        <f t="shared" si="8"/>
        <v/>
      </c>
      <c r="R203" s="82"/>
      <c r="S203" s="103"/>
      <c r="V203" s="17"/>
    </row>
    <row r="204" spans="1:22">
      <c r="A204" s="102">
        <v>40352</v>
      </c>
      <c r="B204" s="73">
        <v>0</v>
      </c>
      <c r="C204" s="74">
        <v>11.8</v>
      </c>
      <c r="D204" s="75">
        <v>10.1</v>
      </c>
      <c r="E204" s="76">
        <v>1520</v>
      </c>
      <c r="F204" s="77"/>
      <c r="G204" s="78"/>
      <c r="H204" s="79"/>
      <c r="I204" s="81"/>
      <c r="J204" s="81"/>
      <c r="K204" s="80" t="str">
        <f t="shared" si="7"/>
        <v/>
      </c>
      <c r="L204" s="77"/>
      <c r="M204" s="78"/>
      <c r="N204" s="79"/>
      <c r="O204" s="81"/>
      <c r="P204" s="81"/>
      <c r="Q204" s="80" t="str">
        <f t="shared" si="8"/>
        <v/>
      </c>
      <c r="R204" s="82"/>
      <c r="S204" s="103"/>
      <c r="V204" s="17"/>
    </row>
    <row r="205" spans="1:22">
      <c r="A205" s="102">
        <v>40352</v>
      </c>
      <c r="B205" s="73">
        <v>0.25</v>
      </c>
      <c r="C205" s="74">
        <v>11.9</v>
      </c>
      <c r="D205" s="75">
        <v>10.4</v>
      </c>
      <c r="E205" s="76">
        <v>1540</v>
      </c>
      <c r="F205" s="77"/>
      <c r="G205" s="78"/>
      <c r="H205" s="79"/>
      <c r="I205" s="81"/>
      <c r="J205" s="81"/>
      <c r="K205" s="80" t="str">
        <f t="shared" si="7"/>
        <v/>
      </c>
      <c r="L205" s="77"/>
      <c r="M205" s="78"/>
      <c r="N205" s="79"/>
      <c r="O205" s="81"/>
      <c r="P205" s="81"/>
      <c r="Q205" s="80" t="str">
        <f t="shared" si="8"/>
        <v/>
      </c>
      <c r="R205" s="82"/>
      <c r="S205" s="103"/>
      <c r="V205" s="17"/>
    </row>
    <row r="206" spans="1:22">
      <c r="A206" s="102">
        <v>40352</v>
      </c>
      <c r="B206" s="73">
        <v>0.4375</v>
      </c>
      <c r="C206" s="74"/>
      <c r="D206" s="75"/>
      <c r="E206" s="76"/>
      <c r="F206" s="77"/>
      <c r="G206" s="78"/>
      <c r="H206" s="79"/>
      <c r="I206" s="81"/>
      <c r="J206" s="81"/>
      <c r="K206" s="80" t="str">
        <f t="shared" si="7"/>
        <v/>
      </c>
      <c r="L206" s="77">
        <v>0.17299999999999999</v>
      </c>
      <c r="M206" s="78">
        <v>0.189</v>
      </c>
      <c r="N206" s="79">
        <f>AVERAGE(M206,L206)</f>
        <v>0.18099999999999999</v>
      </c>
      <c r="O206" s="78" t="s">
        <v>79</v>
      </c>
      <c r="P206" s="81"/>
      <c r="Q206" s="80">
        <f t="shared" si="8"/>
        <v>5.0000000000000001E-3</v>
      </c>
      <c r="R206" s="85" t="s">
        <v>61</v>
      </c>
      <c r="S206" s="103"/>
      <c r="V206" s="17"/>
    </row>
    <row r="207" spans="1:22">
      <c r="A207" s="102">
        <v>40352</v>
      </c>
      <c r="B207" s="73">
        <v>0.5</v>
      </c>
      <c r="C207" s="74">
        <v>11.6</v>
      </c>
      <c r="D207" s="75">
        <v>9.85</v>
      </c>
      <c r="E207" s="76">
        <v>1525</v>
      </c>
      <c r="F207" s="77"/>
      <c r="G207" s="78"/>
      <c r="H207" s="79"/>
      <c r="I207" s="81"/>
      <c r="J207" s="81"/>
      <c r="K207" s="80" t="str">
        <f t="shared" si="7"/>
        <v/>
      </c>
      <c r="L207" s="77"/>
      <c r="M207" s="78"/>
      <c r="N207" s="79"/>
      <c r="O207" s="81"/>
      <c r="P207" s="81"/>
      <c r="Q207" s="80" t="str">
        <f t="shared" si="8"/>
        <v/>
      </c>
      <c r="R207" s="82"/>
      <c r="S207" s="103"/>
      <c r="V207" s="17"/>
    </row>
    <row r="208" spans="1:22">
      <c r="A208" s="102">
        <v>40352</v>
      </c>
      <c r="B208" s="73">
        <v>0.75</v>
      </c>
      <c r="C208" s="74">
        <v>11.7</v>
      </c>
      <c r="D208" s="75">
        <v>9.92</v>
      </c>
      <c r="E208" s="76">
        <v>1551</v>
      </c>
      <c r="F208" s="77"/>
      <c r="G208" s="78"/>
      <c r="H208" s="79"/>
      <c r="I208" s="81"/>
      <c r="J208" s="81"/>
      <c r="K208" s="80" t="str">
        <f t="shared" si="7"/>
        <v/>
      </c>
      <c r="L208" s="77"/>
      <c r="M208" s="78"/>
      <c r="N208" s="79"/>
      <c r="O208" s="81"/>
      <c r="P208" s="81"/>
      <c r="Q208" s="80" t="str">
        <f t="shared" si="8"/>
        <v/>
      </c>
      <c r="R208" s="82"/>
      <c r="S208" s="103"/>
      <c r="V208" s="17"/>
    </row>
    <row r="209" spans="1:22">
      <c r="A209" s="102">
        <v>40353</v>
      </c>
      <c r="B209" s="73">
        <v>0</v>
      </c>
      <c r="C209" s="74">
        <v>11.8</v>
      </c>
      <c r="D209" s="75">
        <v>10.1</v>
      </c>
      <c r="E209" s="76">
        <v>1540</v>
      </c>
      <c r="F209" s="77"/>
      <c r="G209" s="78"/>
      <c r="H209" s="79"/>
      <c r="I209" s="81"/>
      <c r="J209" s="81"/>
      <c r="K209" s="80" t="str">
        <f t="shared" si="7"/>
        <v/>
      </c>
      <c r="L209" s="77"/>
      <c r="M209" s="78"/>
      <c r="N209" s="79"/>
      <c r="O209" s="81"/>
      <c r="P209" s="81"/>
      <c r="Q209" s="80" t="str">
        <f t="shared" si="8"/>
        <v/>
      </c>
      <c r="R209" s="82"/>
      <c r="S209" s="103"/>
      <c r="V209" s="17"/>
    </row>
    <row r="210" spans="1:22">
      <c r="A210" s="102">
        <v>40353</v>
      </c>
      <c r="B210" s="73">
        <v>0.25</v>
      </c>
      <c r="C210" s="74">
        <v>11.8</v>
      </c>
      <c r="D210" s="75">
        <v>10.1</v>
      </c>
      <c r="E210" s="76">
        <v>1548</v>
      </c>
      <c r="F210" s="77"/>
      <c r="G210" s="78"/>
      <c r="H210" s="79"/>
      <c r="I210" s="81"/>
      <c r="J210" s="81"/>
      <c r="K210" s="80" t="str">
        <f t="shared" si="7"/>
        <v/>
      </c>
      <c r="L210" s="77"/>
      <c r="M210" s="78"/>
      <c r="N210" s="79"/>
      <c r="O210" s="81"/>
      <c r="P210" s="81"/>
      <c r="Q210" s="80" t="str">
        <f t="shared" si="8"/>
        <v/>
      </c>
      <c r="R210" s="82"/>
      <c r="S210" s="103"/>
      <c r="V210" s="17"/>
    </row>
    <row r="211" spans="1:22">
      <c r="A211" s="102">
        <v>40353</v>
      </c>
      <c r="B211" s="73">
        <v>0.48958333333333331</v>
      </c>
      <c r="C211" s="74"/>
      <c r="D211" s="75"/>
      <c r="E211" s="76"/>
      <c r="F211" s="77"/>
      <c r="G211" s="78"/>
      <c r="H211" s="79"/>
      <c r="I211" s="81"/>
      <c r="J211" s="81"/>
      <c r="K211" s="80" t="str">
        <f t="shared" si="7"/>
        <v/>
      </c>
      <c r="L211" s="77">
        <v>0.13800000000000001</v>
      </c>
      <c r="M211" s="78">
        <v>0.14199999999999999</v>
      </c>
      <c r="N211" s="79">
        <f>AVERAGE(M211,L211)</f>
        <v>0.14000000000000001</v>
      </c>
      <c r="O211" s="78" t="s">
        <v>79</v>
      </c>
      <c r="P211" s="81"/>
      <c r="Q211" s="80">
        <f t="shared" si="8"/>
        <v>5.0000000000000001E-3</v>
      </c>
      <c r="R211" s="85" t="s">
        <v>46</v>
      </c>
      <c r="S211" s="103"/>
      <c r="V211" s="17"/>
    </row>
    <row r="212" spans="1:22">
      <c r="A212" s="102">
        <v>40353</v>
      </c>
      <c r="B212" s="73">
        <v>0.5</v>
      </c>
      <c r="C212" s="74">
        <v>12.7</v>
      </c>
      <c r="D212" s="75">
        <v>10.32</v>
      </c>
      <c r="E212" s="76">
        <v>1556</v>
      </c>
      <c r="F212" s="77"/>
      <c r="G212" s="78"/>
      <c r="H212" s="79"/>
      <c r="I212" s="81"/>
      <c r="J212" s="81"/>
      <c r="K212" s="80" t="str">
        <f t="shared" si="7"/>
        <v/>
      </c>
      <c r="L212" s="77"/>
      <c r="M212" s="78"/>
      <c r="N212" s="79"/>
      <c r="O212" s="81"/>
      <c r="P212" s="81"/>
      <c r="Q212" s="80" t="str">
        <f t="shared" si="8"/>
        <v/>
      </c>
      <c r="R212" s="82"/>
      <c r="S212" s="103"/>
      <c r="V212" s="17"/>
    </row>
    <row r="213" spans="1:22">
      <c r="A213" s="102">
        <v>40353</v>
      </c>
      <c r="B213" s="73">
        <v>0.75</v>
      </c>
      <c r="C213" s="74">
        <v>12.6</v>
      </c>
      <c r="D213" s="75">
        <v>10.29</v>
      </c>
      <c r="E213" s="76">
        <v>1512</v>
      </c>
      <c r="F213" s="77"/>
      <c r="G213" s="78"/>
      <c r="H213" s="79"/>
      <c r="I213" s="81"/>
      <c r="J213" s="81"/>
      <c r="K213" s="80" t="str">
        <f t="shared" si="7"/>
        <v/>
      </c>
      <c r="L213" s="77"/>
      <c r="M213" s="78"/>
      <c r="N213" s="79"/>
      <c r="O213" s="81"/>
      <c r="P213" s="81"/>
      <c r="Q213" s="80" t="str">
        <f t="shared" si="8"/>
        <v/>
      </c>
      <c r="R213" s="82"/>
      <c r="S213" s="103"/>
      <c r="V213" s="17"/>
    </row>
    <row r="214" spans="1:22">
      <c r="A214" s="102">
        <v>40354</v>
      </c>
      <c r="B214" s="73">
        <v>0</v>
      </c>
      <c r="C214" s="74">
        <v>12</v>
      </c>
      <c r="D214" s="75">
        <v>10.8</v>
      </c>
      <c r="E214" s="76">
        <v>1555</v>
      </c>
      <c r="F214" s="77"/>
      <c r="G214" s="78"/>
      <c r="H214" s="79"/>
      <c r="I214" s="81"/>
      <c r="J214" s="81"/>
      <c r="K214" s="80" t="str">
        <f t="shared" si="7"/>
        <v/>
      </c>
      <c r="L214" s="77"/>
      <c r="M214" s="78"/>
      <c r="N214" s="79"/>
      <c r="O214" s="81"/>
      <c r="P214" s="81"/>
      <c r="Q214" s="80" t="str">
        <f t="shared" si="8"/>
        <v/>
      </c>
      <c r="R214" s="82"/>
      <c r="S214" s="103"/>
      <c r="V214" s="17"/>
    </row>
    <row r="215" spans="1:22">
      <c r="A215" s="102">
        <v>40354</v>
      </c>
      <c r="B215" s="73">
        <v>0.25</v>
      </c>
      <c r="C215" s="74">
        <v>11.2</v>
      </c>
      <c r="D215" s="75">
        <v>10.130000000000001</v>
      </c>
      <c r="E215" s="76">
        <v>1522</v>
      </c>
      <c r="F215" s="77"/>
      <c r="G215" s="78"/>
      <c r="H215" s="79"/>
      <c r="I215" s="81"/>
      <c r="J215" s="81"/>
      <c r="K215" s="80" t="str">
        <f t="shared" si="7"/>
        <v/>
      </c>
      <c r="L215" s="77"/>
      <c r="M215" s="78"/>
      <c r="N215" s="79"/>
      <c r="O215" s="81"/>
      <c r="P215" s="81"/>
      <c r="Q215" s="80" t="str">
        <f t="shared" si="8"/>
        <v/>
      </c>
      <c r="R215" s="82"/>
      <c r="S215" s="103"/>
      <c r="V215" s="17"/>
    </row>
    <row r="216" spans="1:22">
      <c r="A216" s="102">
        <v>40354</v>
      </c>
      <c r="B216" s="73">
        <v>0.4375</v>
      </c>
      <c r="C216" s="74"/>
      <c r="D216" s="75"/>
      <c r="E216" s="76"/>
      <c r="F216" s="77"/>
      <c r="G216" s="78"/>
      <c r="H216" s="79"/>
      <c r="I216" s="81"/>
      <c r="J216" s="81"/>
      <c r="K216" s="80" t="str">
        <f t="shared" si="7"/>
        <v/>
      </c>
      <c r="L216" s="77">
        <v>0.11</v>
      </c>
      <c r="M216" s="78">
        <v>0.16</v>
      </c>
      <c r="N216" s="79">
        <f>AVERAGE(M216,L216)</f>
        <v>0.13500000000000001</v>
      </c>
      <c r="O216" s="78" t="s">
        <v>79</v>
      </c>
      <c r="P216" s="81" t="s">
        <v>8</v>
      </c>
      <c r="Q216" s="80" t="str">
        <f t="shared" si="8"/>
        <v>&lt;0.01</v>
      </c>
      <c r="R216" s="85" t="s">
        <v>46</v>
      </c>
      <c r="S216" s="103"/>
      <c r="V216" s="17"/>
    </row>
    <row r="217" spans="1:22">
      <c r="A217" s="102">
        <v>40354</v>
      </c>
      <c r="B217" s="73">
        <v>0.5</v>
      </c>
      <c r="C217" s="74">
        <v>12.8</v>
      </c>
      <c r="D217" s="75">
        <v>10.1</v>
      </c>
      <c r="E217" s="76">
        <v>1483</v>
      </c>
      <c r="F217" s="77"/>
      <c r="G217" s="78"/>
      <c r="H217" s="79"/>
      <c r="I217" s="81"/>
      <c r="J217" s="81"/>
      <c r="K217" s="80" t="str">
        <f t="shared" si="7"/>
        <v/>
      </c>
      <c r="L217" s="77"/>
      <c r="M217" s="78"/>
      <c r="N217" s="79"/>
      <c r="O217" s="81"/>
      <c r="P217" s="81"/>
      <c r="Q217" s="80" t="str">
        <f t="shared" si="8"/>
        <v/>
      </c>
      <c r="R217" s="82"/>
      <c r="S217" s="103"/>
      <c r="V217" s="17"/>
    </row>
    <row r="218" spans="1:22">
      <c r="A218" s="102">
        <v>40354</v>
      </c>
      <c r="B218" s="73">
        <v>0.75</v>
      </c>
      <c r="C218" s="74">
        <v>13.5</v>
      </c>
      <c r="D218" s="75">
        <v>10.130000000000001</v>
      </c>
      <c r="E218" s="76">
        <v>1469</v>
      </c>
      <c r="F218" s="77"/>
      <c r="G218" s="78"/>
      <c r="H218" s="79"/>
      <c r="I218" s="81"/>
      <c r="J218" s="81"/>
      <c r="K218" s="80" t="str">
        <f t="shared" si="7"/>
        <v/>
      </c>
      <c r="L218" s="77"/>
      <c r="M218" s="78"/>
      <c r="N218" s="79"/>
      <c r="O218" s="81"/>
      <c r="P218" s="81"/>
      <c r="Q218" s="80" t="str">
        <f t="shared" si="8"/>
        <v/>
      </c>
      <c r="R218" s="82"/>
      <c r="S218" s="103"/>
      <c r="V218" s="17"/>
    </row>
    <row r="219" spans="1:22">
      <c r="A219" s="102">
        <v>40354</v>
      </c>
      <c r="B219" s="73">
        <v>0</v>
      </c>
      <c r="C219" s="74">
        <v>12.2</v>
      </c>
      <c r="D219" s="75">
        <v>9.98</v>
      </c>
      <c r="E219" s="76">
        <v>1490</v>
      </c>
      <c r="F219" s="77"/>
      <c r="G219" s="78"/>
      <c r="H219" s="79"/>
      <c r="I219" s="81"/>
      <c r="J219" s="81"/>
      <c r="K219" s="80" t="str">
        <f t="shared" si="7"/>
        <v/>
      </c>
      <c r="L219" s="77"/>
      <c r="M219" s="78"/>
      <c r="N219" s="79"/>
      <c r="O219" s="81"/>
      <c r="P219" s="81"/>
      <c r="Q219" s="80" t="str">
        <f t="shared" si="8"/>
        <v/>
      </c>
      <c r="R219" s="82"/>
      <c r="S219" s="103"/>
      <c r="V219" s="17"/>
    </row>
    <row r="220" spans="1:22">
      <c r="A220" s="102">
        <v>40355</v>
      </c>
      <c r="B220" s="73">
        <v>0.25</v>
      </c>
      <c r="C220" s="74">
        <v>11.3</v>
      </c>
      <c r="D220" s="75">
        <v>9.9700000000000006</v>
      </c>
      <c r="E220" s="76">
        <v>1503</v>
      </c>
      <c r="F220" s="77"/>
      <c r="G220" s="78"/>
      <c r="H220" s="79"/>
      <c r="I220" s="81"/>
      <c r="J220" s="81"/>
      <c r="K220" s="80" t="str">
        <f t="shared" si="7"/>
        <v/>
      </c>
      <c r="L220" s="77"/>
      <c r="M220" s="78"/>
      <c r="N220" s="79"/>
      <c r="O220" s="81"/>
      <c r="P220" s="81"/>
      <c r="Q220" s="80" t="str">
        <f t="shared" si="8"/>
        <v/>
      </c>
      <c r="R220" s="82"/>
      <c r="S220" s="103"/>
      <c r="V220" s="17"/>
    </row>
    <row r="221" spans="1:22">
      <c r="A221" s="102">
        <v>40355</v>
      </c>
      <c r="B221" s="73">
        <v>0.41666666666666669</v>
      </c>
      <c r="C221" s="74"/>
      <c r="D221" s="75"/>
      <c r="E221" s="76"/>
      <c r="F221" s="77"/>
      <c r="G221" s="78"/>
      <c r="H221" s="79"/>
      <c r="I221" s="81"/>
      <c r="J221" s="81"/>
      <c r="K221" s="80" t="str">
        <f t="shared" si="7"/>
        <v/>
      </c>
      <c r="L221" s="77">
        <v>7.6799999999999993E-2</v>
      </c>
      <c r="M221" s="78" t="s">
        <v>8</v>
      </c>
      <c r="N221" s="79">
        <f>AVERAGE(L221:M221)</f>
        <v>7.6799999999999993E-2</v>
      </c>
      <c r="O221" s="78" t="s">
        <v>79</v>
      </c>
      <c r="P221" s="81" t="s">
        <v>8</v>
      </c>
      <c r="Q221" s="80" t="str">
        <f t="shared" si="8"/>
        <v>&lt;0.01</v>
      </c>
      <c r="R221" s="85" t="s">
        <v>46</v>
      </c>
      <c r="S221" s="103"/>
      <c r="V221" s="17"/>
    </row>
    <row r="222" spans="1:22">
      <c r="A222" s="102">
        <v>40355</v>
      </c>
      <c r="B222" s="73">
        <v>0.5</v>
      </c>
      <c r="C222" s="74">
        <v>13.5</v>
      </c>
      <c r="D222" s="75">
        <v>9.9700000000000006</v>
      </c>
      <c r="E222" s="76">
        <v>1515</v>
      </c>
      <c r="F222" s="77"/>
      <c r="G222" s="78"/>
      <c r="H222" s="79"/>
      <c r="I222" s="81"/>
      <c r="J222" s="81"/>
      <c r="K222" s="80" t="str">
        <f t="shared" si="7"/>
        <v/>
      </c>
      <c r="L222" s="77"/>
      <c r="M222" s="78"/>
      <c r="N222" s="79"/>
      <c r="O222" s="81"/>
      <c r="P222" s="81"/>
      <c r="Q222" s="80" t="str">
        <f t="shared" si="8"/>
        <v/>
      </c>
      <c r="R222" s="82"/>
      <c r="S222" s="103"/>
      <c r="V222" s="17"/>
    </row>
    <row r="223" spans="1:22">
      <c r="A223" s="102">
        <v>40355</v>
      </c>
      <c r="B223" s="73">
        <v>0.75</v>
      </c>
      <c r="C223" s="74">
        <v>13.5</v>
      </c>
      <c r="D223" s="75">
        <v>10.14</v>
      </c>
      <c r="E223" s="76">
        <v>1474</v>
      </c>
      <c r="F223" s="77"/>
      <c r="G223" s="78"/>
      <c r="H223" s="79"/>
      <c r="I223" s="81"/>
      <c r="J223" s="81"/>
      <c r="K223" s="80" t="str">
        <f t="shared" si="7"/>
        <v/>
      </c>
      <c r="L223" s="77"/>
      <c r="M223" s="78"/>
      <c r="N223" s="79"/>
      <c r="O223" s="81"/>
      <c r="P223" s="81"/>
      <c r="Q223" s="80" t="str">
        <f t="shared" si="8"/>
        <v/>
      </c>
      <c r="R223" s="82"/>
      <c r="S223" s="103"/>
      <c r="V223" s="17"/>
    </row>
    <row r="224" spans="1:22">
      <c r="A224" s="102">
        <v>40356</v>
      </c>
      <c r="B224" s="73">
        <v>0</v>
      </c>
      <c r="C224" s="74">
        <v>13.3</v>
      </c>
      <c r="D224" s="75">
        <v>10.130000000000001</v>
      </c>
      <c r="E224" s="76">
        <v>1485</v>
      </c>
      <c r="F224" s="77"/>
      <c r="G224" s="78"/>
      <c r="H224" s="79"/>
      <c r="I224" s="81"/>
      <c r="J224" s="81"/>
      <c r="K224" s="80" t="str">
        <f t="shared" si="7"/>
        <v/>
      </c>
      <c r="L224" s="77"/>
      <c r="M224" s="78"/>
      <c r="N224" s="79"/>
      <c r="O224" s="81"/>
      <c r="P224" s="81"/>
      <c r="Q224" s="80" t="str">
        <f t="shared" si="8"/>
        <v/>
      </c>
      <c r="R224" s="82"/>
      <c r="S224" s="103"/>
      <c r="V224" s="17"/>
    </row>
    <row r="225" spans="1:22">
      <c r="A225" s="102">
        <v>40356</v>
      </c>
      <c r="B225" s="73">
        <v>0.25</v>
      </c>
      <c r="C225" s="74">
        <v>12.2</v>
      </c>
      <c r="D225" s="75">
        <v>10.15</v>
      </c>
      <c r="E225" s="76">
        <v>1478</v>
      </c>
      <c r="F225" s="77"/>
      <c r="G225" s="78"/>
      <c r="H225" s="79"/>
      <c r="I225" s="81"/>
      <c r="J225" s="81"/>
      <c r="K225" s="80" t="str">
        <f t="shared" si="7"/>
        <v/>
      </c>
      <c r="L225" s="77"/>
      <c r="M225" s="78"/>
      <c r="N225" s="79"/>
      <c r="O225" s="81"/>
      <c r="P225" s="81"/>
      <c r="Q225" s="80" t="str">
        <f t="shared" si="8"/>
        <v/>
      </c>
      <c r="R225" s="82"/>
      <c r="S225" s="103"/>
      <c r="V225" s="17"/>
    </row>
    <row r="226" spans="1:22">
      <c r="A226" s="102">
        <v>40356</v>
      </c>
      <c r="B226" s="73">
        <v>0.36805555555555558</v>
      </c>
      <c r="C226" s="74"/>
      <c r="D226" s="75"/>
      <c r="E226" s="76"/>
      <c r="F226" s="77"/>
      <c r="G226" s="78"/>
      <c r="H226" s="79"/>
      <c r="I226" s="81"/>
      <c r="J226" s="81"/>
      <c r="K226" s="80" t="str">
        <f t="shared" si="7"/>
        <v/>
      </c>
      <c r="L226" s="77">
        <v>0.13</v>
      </c>
      <c r="M226" s="78" t="s">
        <v>8</v>
      </c>
      <c r="N226" s="79">
        <f>AVERAGE(L226:M226)</f>
        <v>0.13</v>
      </c>
      <c r="O226" s="78" t="s">
        <v>79</v>
      </c>
      <c r="P226" s="81" t="s">
        <v>8</v>
      </c>
      <c r="Q226" s="80" t="str">
        <f t="shared" si="8"/>
        <v>&lt;0.01</v>
      </c>
      <c r="R226" s="85" t="s">
        <v>46</v>
      </c>
      <c r="S226" s="103"/>
      <c r="V226" s="17"/>
    </row>
    <row r="227" spans="1:22">
      <c r="A227" s="102">
        <v>40356</v>
      </c>
      <c r="B227" s="73">
        <v>0.5</v>
      </c>
      <c r="C227" s="74">
        <v>12.4</v>
      </c>
      <c r="D227" s="75">
        <v>10.1</v>
      </c>
      <c r="E227" s="76">
        <v>1490</v>
      </c>
      <c r="F227" s="77"/>
      <c r="G227" s="78"/>
      <c r="H227" s="79"/>
      <c r="I227" s="81"/>
      <c r="J227" s="81"/>
      <c r="K227" s="80" t="str">
        <f t="shared" si="7"/>
        <v/>
      </c>
      <c r="L227" s="77"/>
      <c r="M227" s="78"/>
      <c r="N227" s="79"/>
      <c r="O227" s="81"/>
      <c r="P227" s="81"/>
      <c r="Q227" s="80" t="str">
        <f t="shared" si="8"/>
        <v/>
      </c>
      <c r="R227" s="82"/>
      <c r="S227" s="103"/>
      <c r="V227" s="17"/>
    </row>
    <row r="228" spans="1:22" ht="22.5">
      <c r="A228" s="102">
        <v>40356</v>
      </c>
      <c r="B228" s="73">
        <v>0.75</v>
      </c>
      <c r="C228" s="74"/>
      <c r="D228" s="75"/>
      <c r="E228" s="76"/>
      <c r="F228" s="77"/>
      <c r="G228" s="78"/>
      <c r="H228" s="79"/>
      <c r="I228" s="81"/>
      <c r="J228" s="81"/>
      <c r="K228" s="80" t="str">
        <f t="shared" si="7"/>
        <v/>
      </c>
      <c r="L228" s="77"/>
      <c r="M228" s="78"/>
      <c r="N228" s="79"/>
      <c r="O228" s="81"/>
      <c r="P228" s="81"/>
      <c r="Q228" s="80" t="str">
        <f t="shared" si="8"/>
        <v/>
      </c>
      <c r="R228" s="82"/>
      <c r="S228" s="103" t="s">
        <v>111</v>
      </c>
      <c r="V228" s="17"/>
    </row>
    <row r="229" spans="1:22">
      <c r="A229" s="102">
        <v>40357</v>
      </c>
      <c r="B229" s="73">
        <v>0</v>
      </c>
      <c r="C229" s="74">
        <v>12.1</v>
      </c>
      <c r="D229" s="75">
        <v>10.16</v>
      </c>
      <c r="E229" s="76">
        <v>1416</v>
      </c>
      <c r="F229" s="77"/>
      <c r="G229" s="78"/>
      <c r="H229" s="79"/>
      <c r="I229" s="81"/>
      <c r="J229" s="81"/>
      <c r="K229" s="80" t="str">
        <f t="shared" si="7"/>
        <v/>
      </c>
      <c r="L229" s="77"/>
      <c r="M229" s="78"/>
      <c r="N229" s="79"/>
      <c r="O229" s="81"/>
      <c r="P229" s="81"/>
      <c r="Q229" s="80" t="str">
        <f t="shared" si="8"/>
        <v/>
      </c>
      <c r="R229" s="82"/>
      <c r="S229" s="103"/>
      <c r="V229" s="17"/>
    </row>
    <row r="230" spans="1:22">
      <c r="A230" s="102">
        <v>40357</v>
      </c>
      <c r="B230" s="73">
        <v>0.25</v>
      </c>
      <c r="C230" s="74">
        <v>11.2</v>
      </c>
      <c r="D230" s="75">
        <v>10.130000000000001</v>
      </c>
      <c r="E230" s="76">
        <v>1522</v>
      </c>
      <c r="F230" s="77"/>
      <c r="G230" s="78"/>
      <c r="H230" s="79"/>
      <c r="I230" s="81"/>
      <c r="J230" s="81"/>
      <c r="K230" s="80" t="str">
        <f t="shared" si="7"/>
        <v/>
      </c>
      <c r="L230" s="77"/>
      <c r="M230" s="78"/>
      <c r="N230" s="79"/>
      <c r="O230" s="81"/>
      <c r="P230" s="81"/>
      <c r="Q230" s="80" t="str">
        <f t="shared" si="8"/>
        <v/>
      </c>
      <c r="R230" s="82"/>
      <c r="S230" s="103"/>
      <c r="V230" s="17"/>
    </row>
    <row r="231" spans="1:22">
      <c r="A231" s="102">
        <v>40357</v>
      </c>
      <c r="B231" s="73">
        <v>0.39583333333333331</v>
      </c>
      <c r="C231" s="74"/>
      <c r="D231" s="75"/>
      <c r="E231" s="76"/>
      <c r="F231" s="77"/>
      <c r="G231" s="78"/>
      <c r="H231" s="79"/>
      <c r="I231" s="81"/>
      <c r="J231" s="81"/>
      <c r="K231" s="80" t="str">
        <f t="shared" si="7"/>
        <v/>
      </c>
      <c r="L231" s="77">
        <v>0.15659999999999999</v>
      </c>
      <c r="M231" s="78" t="s">
        <v>8</v>
      </c>
      <c r="N231" s="79">
        <f>AVERAGE(L231:M231)</f>
        <v>0.15659999999999999</v>
      </c>
      <c r="O231" s="81">
        <v>1.2E-2</v>
      </c>
      <c r="P231" s="81" t="s">
        <v>8</v>
      </c>
      <c r="Q231" s="80">
        <f t="shared" si="8"/>
        <v>1.2E-2</v>
      </c>
      <c r="R231" s="85" t="s">
        <v>46</v>
      </c>
      <c r="S231" s="103"/>
      <c r="V231" s="17"/>
    </row>
    <row r="232" spans="1:22">
      <c r="A232" s="102">
        <v>40357</v>
      </c>
      <c r="B232" s="73">
        <v>0.5</v>
      </c>
      <c r="C232" s="74">
        <v>11.6</v>
      </c>
      <c r="D232" s="75">
        <v>9.84</v>
      </c>
      <c r="E232" s="76">
        <v>1350</v>
      </c>
      <c r="F232" s="77"/>
      <c r="G232" s="78"/>
      <c r="H232" s="79"/>
      <c r="I232" s="81"/>
      <c r="J232" s="81"/>
      <c r="K232" s="80" t="str">
        <f t="shared" si="7"/>
        <v/>
      </c>
      <c r="L232" s="77"/>
      <c r="M232" s="78"/>
      <c r="N232" s="79"/>
      <c r="O232" s="81"/>
      <c r="P232" s="81"/>
      <c r="Q232" s="80" t="str">
        <f t="shared" si="8"/>
        <v/>
      </c>
      <c r="R232" s="85"/>
      <c r="S232" s="103"/>
      <c r="V232" s="17"/>
    </row>
    <row r="233" spans="1:22">
      <c r="A233" s="102">
        <v>40357</v>
      </c>
      <c r="B233" s="73">
        <v>0.75</v>
      </c>
      <c r="C233" s="74">
        <v>12</v>
      </c>
      <c r="D233" s="75">
        <v>10</v>
      </c>
      <c r="E233" s="76">
        <v>1350</v>
      </c>
      <c r="F233" s="77"/>
      <c r="G233" s="78"/>
      <c r="H233" s="79"/>
      <c r="I233" s="81"/>
      <c r="J233" s="81"/>
      <c r="K233" s="80" t="str">
        <f t="shared" si="7"/>
        <v/>
      </c>
      <c r="L233" s="77"/>
      <c r="M233" s="78"/>
      <c r="N233" s="79"/>
      <c r="O233" s="81"/>
      <c r="P233" s="81"/>
      <c r="Q233" s="80" t="str">
        <f t="shared" si="8"/>
        <v/>
      </c>
      <c r="R233" s="85"/>
      <c r="S233" s="103"/>
      <c r="V233" s="17"/>
    </row>
    <row r="234" spans="1:22">
      <c r="A234" s="102">
        <v>40358</v>
      </c>
      <c r="B234" s="73">
        <v>0</v>
      </c>
      <c r="C234" s="74">
        <v>12.4</v>
      </c>
      <c r="D234" s="75">
        <v>9.6300000000000008</v>
      </c>
      <c r="E234" s="76">
        <v>1433</v>
      </c>
      <c r="F234" s="77"/>
      <c r="G234" s="78"/>
      <c r="H234" s="79"/>
      <c r="I234" s="81"/>
      <c r="J234" s="81"/>
      <c r="K234" s="80" t="str">
        <f t="shared" si="7"/>
        <v/>
      </c>
      <c r="L234" s="77"/>
      <c r="M234" s="78"/>
      <c r="N234" s="79"/>
      <c r="O234" s="81"/>
      <c r="P234" s="81"/>
      <c r="Q234" s="80" t="str">
        <f t="shared" si="8"/>
        <v/>
      </c>
      <c r="R234" s="85"/>
      <c r="S234" s="103"/>
      <c r="V234" s="17"/>
    </row>
    <row r="235" spans="1:22">
      <c r="A235" s="102">
        <v>40358</v>
      </c>
      <c r="B235" s="73">
        <v>0.25</v>
      </c>
      <c r="C235" s="74">
        <v>11.4</v>
      </c>
      <c r="D235" s="75">
        <v>9.3699999999999992</v>
      </c>
      <c r="E235" s="76">
        <v>1371</v>
      </c>
      <c r="F235" s="77"/>
      <c r="G235" s="78"/>
      <c r="H235" s="79"/>
      <c r="I235" s="81"/>
      <c r="J235" s="81"/>
      <c r="K235" s="80" t="str">
        <f t="shared" si="7"/>
        <v/>
      </c>
      <c r="L235" s="77"/>
      <c r="M235" s="78"/>
      <c r="N235" s="79"/>
      <c r="O235" s="81"/>
      <c r="P235" s="81"/>
      <c r="Q235" s="80" t="str">
        <f t="shared" si="8"/>
        <v/>
      </c>
      <c r="R235" s="85"/>
      <c r="S235" s="103"/>
      <c r="V235" s="17"/>
    </row>
    <row r="236" spans="1:22">
      <c r="A236" s="102">
        <v>40358</v>
      </c>
      <c r="B236" s="73">
        <v>0.33680555555555558</v>
      </c>
      <c r="C236" s="74"/>
      <c r="D236" s="75"/>
      <c r="E236" s="76"/>
      <c r="F236" s="77"/>
      <c r="G236" s="78"/>
      <c r="H236" s="79"/>
      <c r="I236" s="81"/>
      <c r="J236" s="81"/>
      <c r="K236" s="80" t="str">
        <f t="shared" si="7"/>
        <v/>
      </c>
      <c r="L236" s="77">
        <v>0.26200000000000001</v>
      </c>
      <c r="M236" s="78" t="s">
        <v>8</v>
      </c>
      <c r="N236" s="79">
        <f>AVERAGE(L236:M236)</f>
        <v>0.26200000000000001</v>
      </c>
      <c r="O236" s="81">
        <v>1.0999999999999999E-2</v>
      </c>
      <c r="P236" s="81" t="s">
        <v>8</v>
      </c>
      <c r="Q236" s="80">
        <f t="shared" si="8"/>
        <v>1.0999999999999999E-2</v>
      </c>
      <c r="R236" s="85" t="s">
        <v>46</v>
      </c>
      <c r="S236" s="103"/>
      <c r="V236" s="17"/>
    </row>
    <row r="237" spans="1:22" ht="12.75" thickBot="1">
      <c r="A237" s="104">
        <v>40358</v>
      </c>
      <c r="B237" s="105">
        <v>0.5</v>
      </c>
      <c r="C237" s="106">
        <v>13.6</v>
      </c>
      <c r="D237" s="107">
        <v>10</v>
      </c>
      <c r="E237" s="108">
        <v>1390</v>
      </c>
      <c r="F237" s="109"/>
      <c r="G237" s="110"/>
      <c r="H237" s="111"/>
      <c r="I237" s="113"/>
      <c r="J237" s="113"/>
      <c r="K237" s="112" t="str">
        <f t="shared" si="7"/>
        <v/>
      </c>
      <c r="L237" s="109"/>
      <c r="M237" s="110"/>
      <c r="N237" s="111"/>
      <c r="O237" s="113"/>
      <c r="P237" s="113"/>
      <c r="Q237" s="112" t="str">
        <f t="shared" si="8"/>
        <v/>
      </c>
      <c r="R237" s="116"/>
      <c r="S237" s="115"/>
      <c r="V237" s="17"/>
    </row>
    <row r="238" spans="1:22" ht="12.75" thickTop="1">
      <c r="A238" s="90">
        <v>40358</v>
      </c>
      <c r="B238" s="91">
        <v>0.75</v>
      </c>
      <c r="C238" s="92">
        <v>13.6</v>
      </c>
      <c r="D238" s="93">
        <v>11.48</v>
      </c>
      <c r="E238" s="94">
        <v>1440</v>
      </c>
      <c r="F238" s="95"/>
      <c r="G238" s="96"/>
      <c r="H238" s="97"/>
      <c r="I238" s="99"/>
      <c r="J238" s="99"/>
      <c r="K238" s="98" t="str">
        <f t="shared" si="7"/>
        <v/>
      </c>
      <c r="L238" s="95"/>
      <c r="M238" s="96"/>
      <c r="N238" s="97"/>
      <c r="O238" s="99"/>
      <c r="P238" s="99"/>
      <c r="Q238" s="98" t="str">
        <f t="shared" si="8"/>
        <v/>
      </c>
      <c r="R238" s="117"/>
      <c r="S238" s="101"/>
      <c r="V238" s="17"/>
    </row>
    <row r="239" spans="1:22">
      <c r="A239" s="102">
        <v>40359</v>
      </c>
      <c r="B239" s="73">
        <v>0</v>
      </c>
      <c r="C239" s="74">
        <v>12.3</v>
      </c>
      <c r="D239" s="75">
        <v>9.32</v>
      </c>
      <c r="E239" s="76">
        <v>1453</v>
      </c>
      <c r="F239" s="77"/>
      <c r="G239" s="78"/>
      <c r="H239" s="79"/>
      <c r="I239" s="81"/>
      <c r="J239" s="81"/>
      <c r="K239" s="80" t="str">
        <f t="shared" si="7"/>
        <v/>
      </c>
      <c r="L239" s="77"/>
      <c r="M239" s="78"/>
      <c r="N239" s="79"/>
      <c r="O239" s="81"/>
      <c r="P239" s="81"/>
      <c r="Q239" s="80" t="str">
        <f t="shared" si="8"/>
        <v/>
      </c>
      <c r="R239" s="85"/>
      <c r="S239" s="103"/>
      <c r="V239" s="17"/>
    </row>
    <row r="240" spans="1:22">
      <c r="A240" s="102">
        <v>40359</v>
      </c>
      <c r="B240" s="73">
        <v>0.25</v>
      </c>
      <c r="C240" s="74">
        <v>11.9</v>
      </c>
      <c r="D240" s="75">
        <v>11.33</v>
      </c>
      <c r="E240" s="76">
        <v>1557</v>
      </c>
      <c r="F240" s="77"/>
      <c r="G240" s="78"/>
      <c r="H240" s="79"/>
      <c r="I240" s="81"/>
      <c r="J240" s="81"/>
      <c r="K240" s="80" t="str">
        <f t="shared" si="7"/>
        <v/>
      </c>
      <c r="L240" s="77"/>
      <c r="M240" s="78"/>
      <c r="N240" s="79"/>
      <c r="O240" s="81"/>
      <c r="P240" s="81"/>
      <c r="Q240" s="80" t="str">
        <f t="shared" si="8"/>
        <v/>
      </c>
      <c r="R240" s="85"/>
      <c r="S240" s="103"/>
      <c r="V240" s="17"/>
    </row>
    <row r="241" spans="1:22">
      <c r="A241" s="102">
        <v>40359</v>
      </c>
      <c r="B241" s="73">
        <v>0.33680555555555558</v>
      </c>
      <c r="C241" s="74"/>
      <c r="D241" s="75"/>
      <c r="E241" s="76"/>
      <c r="F241" s="77"/>
      <c r="G241" s="78"/>
      <c r="H241" s="79"/>
      <c r="I241" s="81"/>
      <c r="J241" s="81"/>
      <c r="K241" s="80" t="str">
        <f t="shared" si="7"/>
        <v/>
      </c>
      <c r="L241" s="77">
        <v>0.191</v>
      </c>
      <c r="M241" s="78">
        <v>0.19400000000000001</v>
      </c>
      <c r="N241" s="79">
        <f>AVERAGE(L241:M241)</f>
        <v>0.1925</v>
      </c>
      <c r="O241" s="78" t="s">
        <v>79</v>
      </c>
      <c r="P241" s="81" t="s">
        <v>8</v>
      </c>
      <c r="Q241" s="80" t="str">
        <f t="shared" si="8"/>
        <v>&lt;0.01</v>
      </c>
      <c r="R241" s="85" t="s">
        <v>46</v>
      </c>
      <c r="S241" s="103"/>
      <c r="V241" s="17"/>
    </row>
    <row r="242" spans="1:22">
      <c r="A242" s="102">
        <v>40359</v>
      </c>
      <c r="B242" s="73">
        <v>0.5</v>
      </c>
      <c r="C242" s="74"/>
      <c r="D242" s="75">
        <v>9.7799999999999994</v>
      </c>
      <c r="E242" s="76">
        <v>1403</v>
      </c>
      <c r="F242" s="77"/>
      <c r="G242" s="78"/>
      <c r="H242" s="79"/>
      <c r="I242" s="81"/>
      <c r="J242" s="81"/>
      <c r="K242" s="80" t="str">
        <f t="shared" si="7"/>
        <v/>
      </c>
      <c r="L242" s="77"/>
      <c r="M242" s="78"/>
      <c r="N242" s="79"/>
      <c r="O242" s="81"/>
      <c r="P242" s="81"/>
      <c r="Q242" s="80" t="str">
        <f t="shared" si="8"/>
        <v/>
      </c>
      <c r="R242" s="82"/>
      <c r="S242" s="103"/>
      <c r="V242" s="17"/>
    </row>
    <row r="243" spans="1:22">
      <c r="A243" s="102">
        <v>40359</v>
      </c>
      <c r="B243" s="73">
        <v>0.75</v>
      </c>
      <c r="C243" s="74">
        <v>13.6</v>
      </c>
      <c r="D243" s="75">
        <v>10</v>
      </c>
      <c r="E243" s="76">
        <v>1408</v>
      </c>
      <c r="F243" s="77"/>
      <c r="G243" s="78"/>
      <c r="H243" s="79"/>
      <c r="I243" s="81"/>
      <c r="J243" s="81"/>
      <c r="K243" s="80" t="str">
        <f t="shared" si="7"/>
        <v/>
      </c>
      <c r="L243" s="77"/>
      <c r="M243" s="78"/>
      <c r="N243" s="79"/>
      <c r="O243" s="81"/>
      <c r="P243" s="81"/>
      <c r="Q243" s="80" t="str">
        <f t="shared" si="8"/>
        <v/>
      </c>
      <c r="R243" s="82"/>
      <c r="S243" s="103"/>
      <c r="V243" s="17"/>
    </row>
    <row r="244" spans="1:22">
      <c r="A244" s="102">
        <v>40360</v>
      </c>
      <c r="B244" s="73">
        <v>0</v>
      </c>
      <c r="C244" s="74">
        <v>12</v>
      </c>
      <c r="D244" s="75">
        <v>9.6</v>
      </c>
      <c r="E244" s="76">
        <v>1397</v>
      </c>
      <c r="F244" s="77"/>
      <c r="G244" s="78"/>
      <c r="H244" s="79"/>
      <c r="I244" s="81"/>
      <c r="J244" s="81"/>
      <c r="K244" s="80" t="str">
        <f t="shared" si="7"/>
        <v/>
      </c>
      <c r="L244" s="77"/>
      <c r="M244" s="78"/>
      <c r="N244" s="79"/>
      <c r="O244" s="81"/>
      <c r="P244" s="81"/>
      <c r="Q244" s="80" t="str">
        <f t="shared" si="8"/>
        <v/>
      </c>
      <c r="R244" s="82"/>
      <c r="S244" s="103"/>
      <c r="V244" s="17"/>
    </row>
    <row r="245" spans="1:22">
      <c r="A245" s="102">
        <v>40360</v>
      </c>
      <c r="B245" s="73">
        <v>0.25</v>
      </c>
      <c r="C245" s="74">
        <v>11.8</v>
      </c>
      <c r="D245" s="75">
        <v>11.95</v>
      </c>
      <c r="E245" s="76">
        <v>2066</v>
      </c>
      <c r="F245" s="77"/>
      <c r="G245" s="78"/>
      <c r="H245" s="79"/>
      <c r="I245" s="81"/>
      <c r="J245" s="81"/>
      <c r="K245" s="80" t="str">
        <f t="shared" si="7"/>
        <v/>
      </c>
      <c r="L245" s="77"/>
      <c r="M245" s="78"/>
      <c r="N245" s="79"/>
      <c r="O245" s="81"/>
      <c r="P245" s="81"/>
      <c r="Q245" s="80" t="str">
        <f t="shared" si="8"/>
        <v/>
      </c>
      <c r="R245" s="82"/>
      <c r="S245" s="103"/>
      <c r="V245" s="17"/>
    </row>
    <row r="246" spans="1:22">
      <c r="A246" s="102">
        <v>40360</v>
      </c>
      <c r="B246" s="73">
        <v>0.42708333333333331</v>
      </c>
      <c r="C246" s="74"/>
      <c r="D246" s="75"/>
      <c r="E246" s="76"/>
      <c r="F246" s="77"/>
      <c r="G246" s="78"/>
      <c r="H246" s="79"/>
      <c r="I246" s="81"/>
      <c r="J246" s="81"/>
      <c r="K246" s="80" t="str">
        <f t="shared" si="7"/>
        <v/>
      </c>
      <c r="L246" s="77">
        <v>0.21</v>
      </c>
      <c r="M246" s="78" t="s">
        <v>8</v>
      </c>
      <c r="N246" s="79">
        <f>AVERAGE(L246:M246)</f>
        <v>0.21</v>
      </c>
      <c r="O246" s="78" t="s">
        <v>79</v>
      </c>
      <c r="P246" s="81" t="s">
        <v>8</v>
      </c>
      <c r="Q246" s="80" t="str">
        <f t="shared" si="8"/>
        <v>&lt;0.01</v>
      </c>
      <c r="R246" s="85" t="s">
        <v>46</v>
      </c>
      <c r="S246" s="103"/>
      <c r="V246" s="17"/>
    </row>
    <row r="247" spans="1:22">
      <c r="A247" s="102">
        <v>40360</v>
      </c>
      <c r="B247" s="73">
        <v>0.5</v>
      </c>
      <c r="C247" s="74">
        <v>12.6</v>
      </c>
      <c r="D247" s="75">
        <v>10</v>
      </c>
      <c r="E247" s="76">
        <v>1440</v>
      </c>
      <c r="F247" s="77"/>
      <c r="G247" s="78"/>
      <c r="H247" s="79"/>
      <c r="I247" s="81"/>
      <c r="J247" s="81"/>
      <c r="K247" s="80" t="str">
        <f t="shared" si="7"/>
        <v/>
      </c>
      <c r="L247" s="77"/>
      <c r="M247" s="78"/>
      <c r="N247" s="79"/>
      <c r="O247" s="81"/>
      <c r="P247" s="81"/>
      <c r="Q247" s="80" t="str">
        <f t="shared" si="8"/>
        <v/>
      </c>
      <c r="R247" s="85"/>
      <c r="S247" s="103"/>
      <c r="V247" s="17"/>
    </row>
    <row r="248" spans="1:22">
      <c r="A248" s="102">
        <v>40360</v>
      </c>
      <c r="B248" s="73">
        <v>0.75</v>
      </c>
      <c r="C248" s="74">
        <v>12.6</v>
      </c>
      <c r="D248" s="75">
        <v>10.1</v>
      </c>
      <c r="E248" s="76">
        <v>1430</v>
      </c>
      <c r="F248" s="77"/>
      <c r="G248" s="78"/>
      <c r="H248" s="79"/>
      <c r="I248" s="81"/>
      <c r="J248" s="81"/>
      <c r="K248" s="80" t="str">
        <f t="shared" si="7"/>
        <v/>
      </c>
      <c r="L248" s="77"/>
      <c r="M248" s="78"/>
      <c r="N248" s="79"/>
      <c r="O248" s="81"/>
      <c r="P248" s="81"/>
      <c r="Q248" s="80" t="str">
        <f t="shared" si="8"/>
        <v/>
      </c>
      <c r="R248" s="85"/>
      <c r="S248" s="103"/>
      <c r="V248" s="17"/>
    </row>
    <row r="249" spans="1:22">
      <c r="A249" s="102">
        <v>40361</v>
      </c>
      <c r="B249" s="73">
        <v>0</v>
      </c>
      <c r="C249" s="74">
        <v>12.5</v>
      </c>
      <c r="D249" s="75">
        <v>9.42</v>
      </c>
      <c r="E249" s="76">
        <v>1408</v>
      </c>
      <c r="F249" s="77"/>
      <c r="G249" s="78"/>
      <c r="H249" s="79"/>
      <c r="I249" s="81"/>
      <c r="J249" s="81"/>
      <c r="K249" s="80" t="str">
        <f t="shared" si="7"/>
        <v/>
      </c>
      <c r="L249" s="77"/>
      <c r="M249" s="78"/>
      <c r="N249" s="79"/>
      <c r="O249" s="81"/>
      <c r="P249" s="81"/>
      <c r="Q249" s="80" t="str">
        <f t="shared" si="8"/>
        <v/>
      </c>
      <c r="R249" s="85"/>
      <c r="S249" s="103"/>
      <c r="V249" s="17"/>
    </row>
    <row r="250" spans="1:22">
      <c r="A250" s="102">
        <v>40361</v>
      </c>
      <c r="B250" s="73">
        <v>0.25</v>
      </c>
      <c r="C250" s="74">
        <v>11.9</v>
      </c>
      <c r="D250" s="75">
        <v>9.6199999999999992</v>
      </c>
      <c r="E250" s="76">
        <v>1413</v>
      </c>
      <c r="F250" s="77"/>
      <c r="G250" s="78"/>
      <c r="H250" s="79"/>
      <c r="I250" s="81"/>
      <c r="J250" s="81"/>
      <c r="K250" s="80" t="str">
        <f t="shared" si="7"/>
        <v/>
      </c>
      <c r="L250" s="77"/>
      <c r="M250" s="78"/>
      <c r="N250" s="79"/>
      <c r="O250" s="81"/>
      <c r="P250" s="81"/>
      <c r="Q250" s="80" t="str">
        <f t="shared" si="8"/>
        <v/>
      </c>
      <c r="R250" s="85"/>
      <c r="S250" s="103"/>
      <c r="V250" s="17"/>
    </row>
    <row r="251" spans="1:22">
      <c r="A251" s="102">
        <v>40361</v>
      </c>
      <c r="B251" s="73">
        <v>0.45833333333333331</v>
      </c>
      <c r="C251" s="74"/>
      <c r="D251" s="75"/>
      <c r="E251" s="76"/>
      <c r="F251" s="77"/>
      <c r="G251" s="78"/>
      <c r="H251" s="79"/>
      <c r="I251" s="81"/>
      <c r="J251" s="81"/>
      <c r="K251" s="80" t="str">
        <f t="shared" si="7"/>
        <v/>
      </c>
      <c r="L251" s="77">
        <v>0.26200000000000001</v>
      </c>
      <c r="M251" s="78" t="s">
        <v>8</v>
      </c>
      <c r="N251" s="79">
        <f>AVERAGE(L251:M251)</f>
        <v>0.26200000000000001</v>
      </c>
      <c r="O251" s="78" t="s">
        <v>79</v>
      </c>
      <c r="P251" s="81" t="s">
        <v>8</v>
      </c>
      <c r="Q251" s="80" t="str">
        <f t="shared" si="8"/>
        <v>&lt;0.01</v>
      </c>
      <c r="R251" s="85" t="s">
        <v>46</v>
      </c>
      <c r="S251" s="103"/>
      <c r="V251" s="17"/>
    </row>
    <row r="252" spans="1:22" ht="22.5">
      <c r="A252" s="102">
        <v>40361</v>
      </c>
      <c r="B252" s="73">
        <v>0.5</v>
      </c>
      <c r="C252" s="74"/>
      <c r="D252" s="75"/>
      <c r="E252" s="76"/>
      <c r="F252" s="86"/>
      <c r="G252" s="75"/>
      <c r="H252" s="87"/>
      <c r="I252" s="81"/>
      <c r="J252" s="81"/>
      <c r="K252" s="80" t="str">
        <f t="shared" si="7"/>
        <v/>
      </c>
      <c r="L252" s="77"/>
      <c r="M252" s="78"/>
      <c r="N252" s="79"/>
      <c r="O252" s="81"/>
      <c r="P252" s="81"/>
      <c r="Q252" s="80" t="str">
        <f t="shared" si="8"/>
        <v/>
      </c>
      <c r="R252" s="82"/>
      <c r="S252" s="103" t="s">
        <v>47</v>
      </c>
      <c r="V252" s="17"/>
    </row>
    <row r="253" spans="1:22">
      <c r="A253" s="102">
        <v>40361</v>
      </c>
      <c r="B253" s="73">
        <v>0.75</v>
      </c>
      <c r="C253" s="74">
        <v>13.5</v>
      </c>
      <c r="D253" s="75">
        <v>10.98</v>
      </c>
      <c r="E253" s="76">
        <v>1482</v>
      </c>
      <c r="F253" s="77"/>
      <c r="G253" s="78"/>
      <c r="H253" s="79"/>
      <c r="I253" s="81"/>
      <c r="J253" s="81"/>
      <c r="K253" s="80" t="str">
        <f t="shared" si="7"/>
        <v/>
      </c>
      <c r="L253" s="77"/>
      <c r="M253" s="78"/>
      <c r="N253" s="79"/>
      <c r="O253" s="81"/>
      <c r="P253" s="81"/>
      <c r="Q253" s="80" t="str">
        <f t="shared" si="8"/>
        <v/>
      </c>
      <c r="R253" s="82"/>
      <c r="S253" s="103"/>
      <c r="V253" s="17"/>
    </row>
    <row r="254" spans="1:22">
      <c r="A254" s="102">
        <v>40362</v>
      </c>
      <c r="B254" s="73">
        <v>0</v>
      </c>
      <c r="C254" s="74">
        <v>12.9</v>
      </c>
      <c r="D254" s="75">
        <v>9.9</v>
      </c>
      <c r="E254" s="76">
        <v>1398</v>
      </c>
      <c r="F254" s="77"/>
      <c r="G254" s="78"/>
      <c r="H254" s="79"/>
      <c r="I254" s="81"/>
      <c r="J254" s="81"/>
      <c r="K254" s="80" t="str">
        <f t="shared" si="7"/>
        <v/>
      </c>
      <c r="L254" s="77"/>
      <c r="M254" s="78"/>
      <c r="N254" s="79"/>
      <c r="O254" s="81"/>
      <c r="P254" s="81"/>
      <c r="Q254" s="80" t="str">
        <f t="shared" si="8"/>
        <v/>
      </c>
      <c r="R254" s="82"/>
      <c r="S254" s="103"/>
      <c r="V254" s="17"/>
    </row>
    <row r="255" spans="1:22">
      <c r="A255" s="102">
        <v>40362</v>
      </c>
      <c r="B255" s="73">
        <v>0.25</v>
      </c>
      <c r="C255" s="74">
        <v>12</v>
      </c>
      <c r="D255" s="75">
        <v>9.9600000000000009</v>
      </c>
      <c r="E255" s="76">
        <v>1389</v>
      </c>
      <c r="F255" s="77"/>
      <c r="G255" s="78"/>
      <c r="H255" s="79"/>
      <c r="I255" s="81"/>
      <c r="J255" s="81"/>
      <c r="K255" s="80" t="str">
        <f t="shared" si="7"/>
        <v/>
      </c>
      <c r="L255" s="77"/>
      <c r="M255" s="78"/>
      <c r="N255" s="79"/>
      <c r="O255" s="81"/>
      <c r="P255" s="81"/>
      <c r="Q255" s="80" t="str">
        <f t="shared" si="8"/>
        <v/>
      </c>
      <c r="R255" s="82"/>
      <c r="S255" s="103"/>
      <c r="V255" s="17"/>
    </row>
    <row r="256" spans="1:22" ht="22.5">
      <c r="A256" s="102">
        <v>40362</v>
      </c>
      <c r="B256" s="73">
        <v>0.375</v>
      </c>
      <c r="C256" s="74"/>
      <c r="D256" s="75"/>
      <c r="E256" s="76"/>
      <c r="F256" s="77"/>
      <c r="G256" s="78"/>
      <c r="H256" s="79"/>
      <c r="I256" s="81"/>
      <c r="J256" s="81"/>
      <c r="K256" s="80" t="str">
        <f t="shared" si="7"/>
        <v/>
      </c>
      <c r="L256" s="77">
        <v>0.30599999999999999</v>
      </c>
      <c r="M256" s="78">
        <v>0.309</v>
      </c>
      <c r="N256" s="79">
        <f>AVERAGE(L256:M256)</f>
        <v>0.3075</v>
      </c>
      <c r="O256" s="81"/>
      <c r="P256" s="81"/>
      <c r="Q256" s="80" t="str">
        <f t="shared" si="8"/>
        <v/>
      </c>
      <c r="R256" s="82" t="s">
        <v>46</v>
      </c>
      <c r="S256" s="103" t="s">
        <v>48</v>
      </c>
      <c r="V256" s="17"/>
    </row>
    <row r="257" spans="1:22">
      <c r="A257" s="102">
        <v>40362</v>
      </c>
      <c r="B257" s="73">
        <v>0.5</v>
      </c>
      <c r="C257" s="74">
        <v>13</v>
      </c>
      <c r="D257" s="75">
        <v>9.9</v>
      </c>
      <c r="E257" s="76">
        <v>1393</v>
      </c>
      <c r="F257" s="77"/>
      <c r="G257" s="78"/>
      <c r="H257" s="79"/>
      <c r="I257" s="81"/>
      <c r="J257" s="81"/>
      <c r="K257" s="80" t="str">
        <f t="shared" si="7"/>
        <v/>
      </c>
      <c r="L257" s="77"/>
      <c r="M257" s="78"/>
      <c r="N257" s="79"/>
      <c r="O257" s="81"/>
      <c r="P257" s="81"/>
      <c r="Q257" s="80" t="str">
        <f t="shared" si="8"/>
        <v/>
      </c>
      <c r="R257" s="82"/>
      <c r="S257" s="103"/>
      <c r="V257" s="17"/>
    </row>
    <row r="258" spans="1:22">
      <c r="A258" s="102">
        <v>40362</v>
      </c>
      <c r="B258" s="73">
        <v>0.75</v>
      </c>
      <c r="C258" s="74">
        <v>13.2</v>
      </c>
      <c r="D258" s="75">
        <v>10.220000000000001</v>
      </c>
      <c r="E258" s="76">
        <v>1390</v>
      </c>
      <c r="F258" s="77"/>
      <c r="G258" s="78"/>
      <c r="H258" s="79"/>
      <c r="I258" s="81"/>
      <c r="J258" s="81"/>
      <c r="K258" s="80" t="str">
        <f t="shared" si="7"/>
        <v/>
      </c>
      <c r="L258" s="77"/>
      <c r="M258" s="78"/>
      <c r="N258" s="79"/>
      <c r="O258" s="81"/>
      <c r="P258" s="81"/>
      <c r="Q258" s="80" t="str">
        <f t="shared" si="8"/>
        <v/>
      </c>
      <c r="R258" s="82"/>
      <c r="S258" s="103"/>
      <c r="V258" s="17"/>
    </row>
    <row r="259" spans="1:22">
      <c r="A259" s="102">
        <v>40363</v>
      </c>
      <c r="B259" s="73">
        <v>0</v>
      </c>
      <c r="C259" s="74">
        <v>13.5</v>
      </c>
      <c r="D259" s="75">
        <v>9.91</v>
      </c>
      <c r="E259" s="76">
        <v>1369</v>
      </c>
      <c r="F259" s="77"/>
      <c r="G259" s="78"/>
      <c r="H259" s="79"/>
      <c r="I259" s="81"/>
      <c r="J259" s="81"/>
      <c r="K259" s="80" t="str">
        <f t="shared" si="7"/>
        <v/>
      </c>
      <c r="L259" s="77"/>
      <c r="M259" s="78"/>
      <c r="N259" s="79"/>
      <c r="O259" s="81"/>
      <c r="P259" s="81"/>
      <c r="Q259" s="80" t="str">
        <f t="shared" si="8"/>
        <v/>
      </c>
      <c r="R259" s="82"/>
      <c r="S259" s="103"/>
      <c r="V259" s="17"/>
    </row>
    <row r="260" spans="1:22">
      <c r="A260" s="102">
        <v>40363</v>
      </c>
      <c r="B260" s="73">
        <v>0.25</v>
      </c>
      <c r="C260" s="74">
        <v>12.3</v>
      </c>
      <c r="D260" s="75">
        <v>9.9499999999999993</v>
      </c>
      <c r="E260" s="76">
        <v>1404</v>
      </c>
      <c r="F260" s="77"/>
      <c r="G260" s="78"/>
      <c r="H260" s="79"/>
      <c r="I260" s="81"/>
      <c r="J260" s="81"/>
      <c r="K260" s="80" t="str">
        <f t="shared" ref="K260:K323" si="9">IF(J260="-",I260,IF(ISBLANK(I260)=TRUE,"",IF(AND((MID(I260,1,1))="&lt;",(MID(J260,1,1))="&lt;")=TRUE,I260,IF((MID(I260,1,1))="&lt;",AVERAGE(J260,(0.5*(VALUE(MID(I260,2,5))))),IF((MID(J260,1,1))="&lt;",AVERAGE(I260,(0.5*(VALUE(MID(J260,2,5))))),AVERAGE(I260:J260))))))</f>
        <v/>
      </c>
      <c r="L260" s="77"/>
      <c r="M260" s="78"/>
      <c r="N260" s="79"/>
      <c r="O260" s="81"/>
      <c r="P260" s="81"/>
      <c r="Q260" s="80" t="str">
        <f t="shared" si="8"/>
        <v/>
      </c>
      <c r="R260" s="82"/>
      <c r="S260" s="103"/>
      <c r="V260" s="17"/>
    </row>
    <row r="261" spans="1:22">
      <c r="A261" s="102">
        <v>40363</v>
      </c>
      <c r="B261" s="73">
        <v>0.40625</v>
      </c>
      <c r="C261" s="74"/>
      <c r="D261" s="75"/>
      <c r="E261" s="76"/>
      <c r="F261" s="77"/>
      <c r="G261" s="78"/>
      <c r="H261" s="79"/>
      <c r="I261" s="81"/>
      <c r="J261" s="81"/>
      <c r="K261" s="80" t="str">
        <f t="shared" si="9"/>
        <v/>
      </c>
      <c r="L261" s="77">
        <v>0.183</v>
      </c>
      <c r="M261" s="78" t="s">
        <v>8</v>
      </c>
      <c r="N261" s="79">
        <f>AVERAGE(L261:M261)</f>
        <v>0.183</v>
      </c>
      <c r="O261" s="81"/>
      <c r="P261" s="81"/>
      <c r="Q261" s="80" t="str">
        <f t="shared" si="8"/>
        <v/>
      </c>
      <c r="R261" s="82" t="s">
        <v>46</v>
      </c>
      <c r="S261" s="103"/>
      <c r="V261" s="17"/>
    </row>
    <row r="262" spans="1:22">
      <c r="A262" s="102">
        <v>40363</v>
      </c>
      <c r="B262" s="73">
        <v>0.5</v>
      </c>
      <c r="C262" s="74">
        <v>12.9</v>
      </c>
      <c r="D262" s="75">
        <v>11.21</v>
      </c>
      <c r="E262" s="76">
        <v>1548</v>
      </c>
      <c r="F262" s="77"/>
      <c r="G262" s="78"/>
      <c r="H262" s="79"/>
      <c r="I262" s="81"/>
      <c r="J262" s="81"/>
      <c r="K262" s="80" t="str">
        <f t="shared" si="9"/>
        <v/>
      </c>
      <c r="L262" s="77"/>
      <c r="M262" s="78"/>
      <c r="N262" s="79"/>
      <c r="O262" s="81"/>
      <c r="P262" s="81"/>
      <c r="Q262" s="80" t="str">
        <f t="shared" ref="Q262:Q325" si="10">IF(P262="-",O262,IF(ISBLANK(O262)=TRUE,"",IF(AND((MID(O262,1,1))="&lt;",(MID(P262,1,1))="&lt;")=TRUE,O262,IF((MID(O262,1,1))="&lt;",AVERAGE(P262,(0.5*(VALUE(MID(O262,2,5))))),IF((MID(P262,1,1))="&lt;",AVERAGE(O262,(0.5*(VALUE(MID(P262,2,5))))),AVERAGE(O262:P262))))))</f>
        <v/>
      </c>
      <c r="R262" s="82"/>
      <c r="S262" s="103"/>
      <c r="V262" s="17"/>
    </row>
    <row r="263" spans="1:22">
      <c r="A263" s="102">
        <v>40363</v>
      </c>
      <c r="B263" s="73">
        <v>0.75</v>
      </c>
      <c r="C263" s="74">
        <v>13.3</v>
      </c>
      <c r="D263" s="75">
        <v>9.92</v>
      </c>
      <c r="E263" s="76">
        <v>1400</v>
      </c>
      <c r="F263" s="77"/>
      <c r="G263" s="78"/>
      <c r="H263" s="79"/>
      <c r="I263" s="81"/>
      <c r="J263" s="81"/>
      <c r="K263" s="80" t="str">
        <f t="shared" si="9"/>
        <v/>
      </c>
      <c r="L263" s="77"/>
      <c r="M263" s="78"/>
      <c r="N263" s="79"/>
      <c r="O263" s="81"/>
      <c r="P263" s="81"/>
      <c r="Q263" s="80" t="str">
        <f t="shared" si="10"/>
        <v/>
      </c>
      <c r="R263" s="82"/>
      <c r="S263" s="103"/>
      <c r="V263" s="17"/>
    </row>
    <row r="264" spans="1:22">
      <c r="A264" s="102">
        <v>40364</v>
      </c>
      <c r="B264" s="73">
        <v>0</v>
      </c>
      <c r="C264" s="74">
        <v>12</v>
      </c>
      <c r="D264" s="75">
        <v>9.9</v>
      </c>
      <c r="E264" s="76">
        <v>1387</v>
      </c>
      <c r="F264" s="77"/>
      <c r="G264" s="78"/>
      <c r="H264" s="79"/>
      <c r="I264" s="81"/>
      <c r="J264" s="81"/>
      <c r="K264" s="80" t="str">
        <f t="shared" si="9"/>
        <v/>
      </c>
      <c r="L264" s="77"/>
      <c r="M264" s="78"/>
      <c r="N264" s="79"/>
      <c r="O264" s="81"/>
      <c r="P264" s="81"/>
      <c r="Q264" s="80" t="str">
        <f t="shared" si="10"/>
        <v/>
      </c>
      <c r="R264" s="82"/>
      <c r="S264" s="103"/>
      <c r="V264" s="17"/>
    </row>
    <row r="265" spans="1:22" ht="33.75">
      <c r="A265" s="102">
        <v>40364</v>
      </c>
      <c r="B265" s="73">
        <v>0.25</v>
      </c>
      <c r="C265" s="74">
        <v>11.6</v>
      </c>
      <c r="D265" s="75">
        <v>12.22</v>
      </c>
      <c r="E265" s="76">
        <v>2412</v>
      </c>
      <c r="F265" s="77"/>
      <c r="G265" s="78"/>
      <c r="H265" s="79"/>
      <c r="I265" s="81"/>
      <c r="J265" s="81"/>
      <c r="K265" s="80" t="str">
        <f t="shared" si="9"/>
        <v/>
      </c>
      <c r="L265" s="77"/>
      <c r="M265" s="78"/>
      <c r="N265" s="79"/>
      <c r="O265" s="81"/>
      <c r="P265" s="81"/>
      <c r="Q265" s="80" t="str">
        <f t="shared" si="10"/>
        <v/>
      </c>
      <c r="R265" s="82"/>
      <c r="S265" s="103" t="s">
        <v>49</v>
      </c>
      <c r="V265" s="17"/>
    </row>
    <row r="266" spans="1:22">
      <c r="A266" s="102">
        <v>40364</v>
      </c>
      <c r="B266" s="73">
        <v>0.40972222222222227</v>
      </c>
      <c r="C266" s="74"/>
      <c r="D266" s="75"/>
      <c r="E266" s="76"/>
      <c r="F266" s="77"/>
      <c r="G266" s="78"/>
      <c r="H266" s="79"/>
      <c r="I266" s="81"/>
      <c r="J266" s="81"/>
      <c r="K266" s="80" t="str">
        <f t="shared" si="9"/>
        <v/>
      </c>
      <c r="L266" s="77">
        <v>0.24399999999999999</v>
      </c>
      <c r="M266" s="78" t="s">
        <v>8</v>
      </c>
      <c r="N266" s="79">
        <f>AVERAGE(L266:M266)</f>
        <v>0.24399999999999999</v>
      </c>
      <c r="O266" s="78" t="s">
        <v>79</v>
      </c>
      <c r="P266" s="81" t="s">
        <v>8</v>
      </c>
      <c r="Q266" s="80" t="str">
        <f t="shared" si="10"/>
        <v>&lt;0.01</v>
      </c>
      <c r="R266" s="82" t="s">
        <v>46</v>
      </c>
      <c r="S266" s="103"/>
      <c r="V266" s="17"/>
    </row>
    <row r="267" spans="1:22">
      <c r="A267" s="102">
        <v>40364</v>
      </c>
      <c r="B267" s="73">
        <v>0.5</v>
      </c>
      <c r="C267" s="74">
        <v>13.6</v>
      </c>
      <c r="D267" s="75">
        <v>9.6300000000000008</v>
      </c>
      <c r="E267" s="76">
        <v>1410</v>
      </c>
      <c r="F267" s="77"/>
      <c r="G267" s="78"/>
      <c r="H267" s="79"/>
      <c r="I267" s="81"/>
      <c r="J267" s="81"/>
      <c r="K267" s="80" t="str">
        <f t="shared" si="9"/>
        <v/>
      </c>
      <c r="L267" s="77"/>
      <c r="M267" s="78"/>
      <c r="N267" s="79"/>
      <c r="O267" s="81"/>
      <c r="P267" s="81"/>
      <c r="Q267" s="80" t="str">
        <f t="shared" si="10"/>
        <v/>
      </c>
      <c r="R267" s="82"/>
      <c r="S267" s="103"/>
      <c r="V267" s="17"/>
    </row>
    <row r="268" spans="1:22">
      <c r="A268" s="102">
        <v>40364</v>
      </c>
      <c r="B268" s="73">
        <v>0.75</v>
      </c>
      <c r="C268" s="74">
        <v>12.9</v>
      </c>
      <c r="D268" s="75">
        <v>9.73</v>
      </c>
      <c r="E268" s="76">
        <v>1384</v>
      </c>
      <c r="F268" s="77"/>
      <c r="G268" s="78"/>
      <c r="H268" s="79"/>
      <c r="I268" s="81"/>
      <c r="J268" s="81"/>
      <c r="K268" s="80" t="str">
        <f t="shared" si="9"/>
        <v/>
      </c>
      <c r="L268" s="77"/>
      <c r="M268" s="78"/>
      <c r="N268" s="79"/>
      <c r="O268" s="81"/>
      <c r="P268" s="81"/>
      <c r="Q268" s="80" t="str">
        <f t="shared" si="10"/>
        <v/>
      </c>
      <c r="R268" s="82"/>
      <c r="S268" s="103"/>
      <c r="V268" s="17"/>
    </row>
    <row r="269" spans="1:22">
      <c r="A269" s="102">
        <v>40365</v>
      </c>
      <c r="B269" s="73">
        <v>0</v>
      </c>
      <c r="C269" s="74">
        <v>12.4</v>
      </c>
      <c r="D269" s="75">
        <v>9.75</v>
      </c>
      <c r="E269" s="76">
        <v>1410</v>
      </c>
      <c r="F269" s="77"/>
      <c r="G269" s="78"/>
      <c r="H269" s="79"/>
      <c r="I269" s="81"/>
      <c r="J269" s="81"/>
      <c r="K269" s="80" t="str">
        <f t="shared" si="9"/>
        <v/>
      </c>
      <c r="L269" s="77"/>
      <c r="M269" s="78"/>
      <c r="N269" s="79"/>
      <c r="O269" s="81"/>
      <c r="P269" s="81"/>
      <c r="Q269" s="80" t="str">
        <f t="shared" si="10"/>
        <v/>
      </c>
      <c r="R269" s="82"/>
      <c r="S269" s="103"/>
      <c r="V269" s="17"/>
    </row>
    <row r="270" spans="1:22">
      <c r="A270" s="102">
        <v>40365</v>
      </c>
      <c r="B270" s="73">
        <v>0.25</v>
      </c>
      <c r="C270" s="74">
        <v>11.6</v>
      </c>
      <c r="D270" s="75">
        <v>9.9499999999999993</v>
      </c>
      <c r="E270" s="76">
        <v>1414</v>
      </c>
      <c r="F270" s="77"/>
      <c r="G270" s="78"/>
      <c r="H270" s="79"/>
      <c r="I270" s="81"/>
      <c r="J270" s="81"/>
      <c r="K270" s="80" t="str">
        <f t="shared" si="9"/>
        <v/>
      </c>
      <c r="L270" s="77"/>
      <c r="M270" s="78"/>
      <c r="N270" s="79"/>
      <c r="O270" s="81"/>
      <c r="P270" s="81"/>
      <c r="Q270" s="80" t="str">
        <f t="shared" si="10"/>
        <v/>
      </c>
      <c r="R270" s="82"/>
      <c r="S270" s="103"/>
      <c r="V270" s="17"/>
    </row>
    <row r="271" spans="1:22" ht="12.75" thickBot="1">
      <c r="A271" s="104">
        <v>40365</v>
      </c>
      <c r="B271" s="105">
        <v>0.35416666666666669</v>
      </c>
      <c r="C271" s="106"/>
      <c r="D271" s="107"/>
      <c r="E271" s="108"/>
      <c r="F271" s="109"/>
      <c r="G271" s="110"/>
      <c r="H271" s="111"/>
      <c r="I271" s="113"/>
      <c r="J271" s="113"/>
      <c r="K271" s="112" t="str">
        <f t="shared" si="9"/>
        <v/>
      </c>
      <c r="L271" s="109">
        <v>0.34100000000000003</v>
      </c>
      <c r="M271" s="110">
        <v>0.33600000000000002</v>
      </c>
      <c r="N271" s="111">
        <f>AVERAGE(L271:M271)</f>
        <v>0.33850000000000002</v>
      </c>
      <c r="O271" s="113"/>
      <c r="P271" s="113"/>
      <c r="Q271" s="112" t="str">
        <f t="shared" si="10"/>
        <v/>
      </c>
      <c r="R271" s="114" t="s">
        <v>46</v>
      </c>
      <c r="S271" s="115"/>
      <c r="V271" s="17"/>
    </row>
    <row r="272" spans="1:22" ht="12.75" thickTop="1">
      <c r="A272" s="90">
        <v>40365</v>
      </c>
      <c r="B272" s="91">
        <v>0.5</v>
      </c>
      <c r="C272" s="92">
        <v>12.9</v>
      </c>
      <c r="D272" s="93">
        <v>10.95</v>
      </c>
      <c r="E272" s="94">
        <v>1554</v>
      </c>
      <c r="F272" s="95"/>
      <c r="G272" s="96"/>
      <c r="H272" s="97"/>
      <c r="I272" s="99"/>
      <c r="J272" s="99"/>
      <c r="K272" s="98" t="str">
        <f t="shared" si="9"/>
        <v/>
      </c>
      <c r="L272" s="95"/>
      <c r="M272" s="96"/>
      <c r="N272" s="97"/>
      <c r="O272" s="99"/>
      <c r="P272" s="99"/>
      <c r="Q272" s="98" t="str">
        <f t="shared" si="10"/>
        <v/>
      </c>
      <c r="R272" s="100"/>
      <c r="S272" s="101"/>
      <c r="V272" s="17"/>
    </row>
    <row r="273" spans="1:22">
      <c r="A273" s="102">
        <v>40365</v>
      </c>
      <c r="B273" s="73">
        <v>0.75</v>
      </c>
      <c r="C273" s="74">
        <v>15.5</v>
      </c>
      <c r="D273" s="75">
        <v>9.3699999999999992</v>
      </c>
      <c r="E273" s="76">
        <v>1644</v>
      </c>
      <c r="F273" s="77"/>
      <c r="G273" s="78"/>
      <c r="H273" s="79"/>
      <c r="I273" s="81"/>
      <c r="J273" s="81"/>
      <c r="K273" s="80" t="str">
        <f t="shared" si="9"/>
        <v/>
      </c>
      <c r="L273" s="77"/>
      <c r="M273" s="78"/>
      <c r="N273" s="79"/>
      <c r="O273" s="81"/>
      <c r="P273" s="81"/>
      <c r="Q273" s="80" t="str">
        <f t="shared" si="10"/>
        <v/>
      </c>
      <c r="R273" s="82"/>
      <c r="S273" s="103"/>
      <c r="V273" s="17"/>
    </row>
    <row r="274" spans="1:22">
      <c r="A274" s="102">
        <v>40366</v>
      </c>
      <c r="B274" s="73">
        <v>0</v>
      </c>
      <c r="C274" s="74">
        <v>13</v>
      </c>
      <c r="D274" s="75">
        <v>10.8</v>
      </c>
      <c r="E274" s="76">
        <v>1554</v>
      </c>
      <c r="F274" s="77"/>
      <c r="G274" s="78"/>
      <c r="H274" s="79"/>
      <c r="I274" s="81"/>
      <c r="J274" s="81"/>
      <c r="K274" s="80" t="str">
        <f t="shared" si="9"/>
        <v/>
      </c>
      <c r="L274" s="77"/>
      <c r="M274" s="78"/>
      <c r="N274" s="79"/>
      <c r="O274" s="81"/>
      <c r="P274" s="81"/>
      <c r="Q274" s="80" t="str">
        <f t="shared" si="10"/>
        <v/>
      </c>
      <c r="R274" s="82"/>
      <c r="S274" s="103"/>
      <c r="V274" s="17"/>
    </row>
    <row r="275" spans="1:22">
      <c r="A275" s="102">
        <v>40366</v>
      </c>
      <c r="B275" s="73">
        <v>0.25</v>
      </c>
      <c r="C275" s="74">
        <v>14</v>
      </c>
      <c r="D275" s="75">
        <v>11</v>
      </c>
      <c r="E275" s="76">
        <v>1560</v>
      </c>
      <c r="F275" s="77"/>
      <c r="G275" s="78"/>
      <c r="H275" s="79"/>
      <c r="I275" s="81"/>
      <c r="J275" s="81"/>
      <c r="K275" s="80" t="str">
        <f t="shared" si="9"/>
        <v/>
      </c>
      <c r="L275" s="77"/>
      <c r="M275" s="78"/>
      <c r="N275" s="79"/>
      <c r="O275" s="81"/>
      <c r="P275" s="81"/>
      <c r="Q275" s="80" t="str">
        <f t="shared" si="10"/>
        <v/>
      </c>
      <c r="R275" s="82"/>
      <c r="S275" s="103"/>
      <c r="V275" s="17"/>
    </row>
    <row r="276" spans="1:22">
      <c r="A276" s="102">
        <v>40366</v>
      </c>
      <c r="B276" s="73">
        <v>0.36458333333333331</v>
      </c>
      <c r="C276" s="74"/>
      <c r="D276" s="75"/>
      <c r="E276" s="76"/>
      <c r="F276" s="77"/>
      <c r="G276" s="78"/>
      <c r="H276" s="79"/>
      <c r="I276" s="81"/>
      <c r="J276" s="81"/>
      <c r="K276" s="80" t="str">
        <f t="shared" si="9"/>
        <v/>
      </c>
      <c r="L276" s="77">
        <v>0.46</v>
      </c>
      <c r="M276" s="78" t="s">
        <v>8</v>
      </c>
      <c r="N276" s="79">
        <f>AVERAGE(L276:M276)</f>
        <v>0.46</v>
      </c>
      <c r="O276" s="81"/>
      <c r="P276" s="81"/>
      <c r="Q276" s="80" t="str">
        <f t="shared" si="10"/>
        <v/>
      </c>
      <c r="R276" s="82" t="s">
        <v>46</v>
      </c>
      <c r="S276" s="103"/>
      <c r="V276" s="17"/>
    </row>
    <row r="277" spans="1:22">
      <c r="A277" s="102">
        <v>40366</v>
      </c>
      <c r="B277" s="73">
        <v>0.5</v>
      </c>
      <c r="C277" s="74">
        <v>13.3</v>
      </c>
      <c r="D277" s="75">
        <v>10.85</v>
      </c>
      <c r="E277" s="76">
        <v>1588</v>
      </c>
      <c r="F277" s="77"/>
      <c r="G277" s="78"/>
      <c r="H277" s="79"/>
      <c r="I277" s="81"/>
      <c r="J277" s="81"/>
      <c r="K277" s="80" t="str">
        <f t="shared" si="9"/>
        <v/>
      </c>
      <c r="L277" s="77"/>
      <c r="M277" s="78"/>
      <c r="N277" s="79"/>
      <c r="O277" s="81"/>
      <c r="P277" s="81"/>
      <c r="Q277" s="80" t="str">
        <f t="shared" si="10"/>
        <v/>
      </c>
      <c r="R277" s="82"/>
      <c r="S277" s="103"/>
      <c r="V277" s="17"/>
    </row>
    <row r="278" spans="1:22">
      <c r="A278" s="102">
        <v>40366</v>
      </c>
      <c r="B278" s="73">
        <v>0.75</v>
      </c>
      <c r="C278" s="74">
        <v>14.5</v>
      </c>
      <c r="D278" s="75">
        <v>11.6</v>
      </c>
      <c r="E278" s="76">
        <v>2635</v>
      </c>
      <c r="F278" s="77"/>
      <c r="G278" s="78"/>
      <c r="H278" s="79"/>
      <c r="I278" s="81"/>
      <c r="J278" s="81"/>
      <c r="K278" s="80" t="str">
        <f t="shared" si="9"/>
        <v/>
      </c>
      <c r="L278" s="77"/>
      <c r="M278" s="78"/>
      <c r="N278" s="79"/>
      <c r="O278" s="81"/>
      <c r="P278" s="81"/>
      <c r="Q278" s="80" t="str">
        <f t="shared" si="10"/>
        <v/>
      </c>
      <c r="R278" s="82"/>
      <c r="S278" s="103"/>
      <c r="V278" s="17"/>
    </row>
    <row r="279" spans="1:22">
      <c r="A279" s="102">
        <v>40367</v>
      </c>
      <c r="B279" s="73">
        <v>0</v>
      </c>
      <c r="C279" s="74">
        <v>14.6</v>
      </c>
      <c r="D279" s="75">
        <v>11.6</v>
      </c>
      <c r="E279" s="76">
        <v>1245</v>
      </c>
      <c r="F279" s="77"/>
      <c r="G279" s="78"/>
      <c r="H279" s="79"/>
      <c r="I279" s="81"/>
      <c r="J279" s="81"/>
      <c r="K279" s="80" t="str">
        <f t="shared" si="9"/>
        <v/>
      </c>
      <c r="L279" s="77"/>
      <c r="M279" s="78"/>
      <c r="N279" s="79"/>
      <c r="O279" s="81"/>
      <c r="P279" s="81"/>
      <c r="Q279" s="80" t="str">
        <f t="shared" si="10"/>
        <v/>
      </c>
      <c r="R279" s="82"/>
      <c r="S279" s="103"/>
      <c r="V279" s="17"/>
    </row>
    <row r="280" spans="1:22">
      <c r="A280" s="102">
        <v>40367</v>
      </c>
      <c r="B280" s="73">
        <v>0.25</v>
      </c>
      <c r="C280" s="74">
        <v>14</v>
      </c>
      <c r="D280" s="75">
        <v>11.2</v>
      </c>
      <c r="E280" s="76">
        <v>2206</v>
      </c>
      <c r="F280" s="77"/>
      <c r="G280" s="78"/>
      <c r="H280" s="79"/>
      <c r="I280" s="81"/>
      <c r="J280" s="81"/>
      <c r="K280" s="80" t="str">
        <f t="shared" si="9"/>
        <v/>
      </c>
      <c r="L280" s="77"/>
      <c r="M280" s="78"/>
      <c r="N280" s="79"/>
      <c r="O280" s="81"/>
      <c r="P280" s="81"/>
      <c r="Q280" s="80" t="str">
        <f t="shared" si="10"/>
        <v/>
      </c>
      <c r="R280" s="82"/>
      <c r="S280" s="103"/>
      <c r="V280" s="17"/>
    </row>
    <row r="281" spans="1:22">
      <c r="A281" s="102">
        <v>40367</v>
      </c>
      <c r="B281" s="73">
        <v>0.375</v>
      </c>
      <c r="C281" s="74"/>
      <c r="D281" s="75"/>
      <c r="E281" s="76"/>
      <c r="F281" s="77"/>
      <c r="G281" s="78"/>
      <c r="H281" s="79"/>
      <c r="I281" s="81"/>
      <c r="J281" s="81"/>
      <c r="K281" s="80" t="str">
        <f t="shared" si="9"/>
        <v/>
      </c>
      <c r="L281" s="77">
        <v>0.28499999999999998</v>
      </c>
      <c r="M281" s="78" t="s">
        <v>8</v>
      </c>
      <c r="N281" s="79">
        <f>AVERAGE(L281:M281)</f>
        <v>0.28499999999999998</v>
      </c>
      <c r="O281" s="78" t="s">
        <v>79</v>
      </c>
      <c r="P281" s="81" t="s">
        <v>8</v>
      </c>
      <c r="Q281" s="80" t="str">
        <f t="shared" si="10"/>
        <v>&lt;0.01</v>
      </c>
      <c r="R281" s="85" t="s">
        <v>46</v>
      </c>
      <c r="S281" s="103"/>
      <c r="V281" s="17"/>
    </row>
    <row r="282" spans="1:22">
      <c r="A282" s="102">
        <v>40367</v>
      </c>
      <c r="B282" s="73">
        <v>0.5</v>
      </c>
      <c r="C282" s="74">
        <v>14.1</v>
      </c>
      <c r="D282" s="75">
        <v>9.57</v>
      </c>
      <c r="E282" s="76" t="s">
        <v>8</v>
      </c>
      <c r="F282" s="77"/>
      <c r="G282" s="78"/>
      <c r="H282" s="79"/>
      <c r="I282" s="78"/>
      <c r="J282" s="78"/>
      <c r="K282" s="80" t="str">
        <f t="shared" si="9"/>
        <v/>
      </c>
      <c r="L282" s="77"/>
      <c r="M282" s="78"/>
      <c r="N282" s="79"/>
      <c r="O282" s="78"/>
      <c r="P282" s="78"/>
      <c r="Q282" s="80" t="str">
        <f t="shared" si="10"/>
        <v/>
      </c>
      <c r="R282" s="85"/>
      <c r="S282" s="103"/>
      <c r="V282" s="17"/>
    </row>
    <row r="283" spans="1:22">
      <c r="A283" s="102">
        <v>40367</v>
      </c>
      <c r="B283" s="73">
        <v>0.75</v>
      </c>
      <c r="C283" s="74">
        <v>15.3</v>
      </c>
      <c r="D283" s="75">
        <v>9.42</v>
      </c>
      <c r="E283" s="76" t="s">
        <v>8</v>
      </c>
      <c r="F283" s="77"/>
      <c r="G283" s="78"/>
      <c r="H283" s="79"/>
      <c r="I283" s="78"/>
      <c r="J283" s="78"/>
      <c r="K283" s="80" t="str">
        <f t="shared" si="9"/>
        <v/>
      </c>
      <c r="L283" s="77"/>
      <c r="M283" s="78"/>
      <c r="N283" s="79"/>
      <c r="O283" s="78"/>
      <c r="P283" s="78"/>
      <c r="Q283" s="80" t="str">
        <f t="shared" si="10"/>
        <v/>
      </c>
      <c r="R283" s="85"/>
      <c r="S283" s="103"/>
      <c r="V283" s="17"/>
    </row>
    <row r="284" spans="1:22">
      <c r="A284" s="102">
        <v>40368</v>
      </c>
      <c r="B284" s="73">
        <v>0</v>
      </c>
      <c r="C284" s="74">
        <v>14.1</v>
      </c>
      <c r="D284" s="75">
        <v>10.1</v>
      </c>
      <c r="E284" s="76" t="s">
        <v>8</v>
      </c>
      <c r="F284" s="77"/>
      <c r="G284" s="78"/>
      <c r="H284" s="79"/>
      <c r="I284" s="78"/>
      <c r="J284" s="78"/>
      <c r="K284" s="80" t="str">
        <f t="shared" si="9"/>
        <v/>
      </c>
      <c r="L284" s="77"/>
      <c r="M284" s="78"/>
      <c r="N284" s="79"/>
      <c r="O284" s="78"/>
      <c r="P284" s="78"/>
      <c r="Q284" s="80" t="str">
        <f t="shared" si="10"/>
        <v/>
      </c>
      <c r="R284" s="85"/>
      <c r="S284" s="103"/>
      <c r="V284" s="17"/>
    </row>
    <row r="285" spans="1:22">
      <c r="A285" s="102">
        <v>40368</v>
      </c>
      <c r="B285" s="73">
        <v>0.25</v>
      </c>
      <c r="C285" s="74">
        <v>13.4</v>
      </c>
      <c r="D285" s="75">
        <v>10.1</v>
      </c>
      <c r="E285" s="76" t="s">
        <v>8</v>
      </c>
      <c r="F285" s="77"/>
      <c r="G285" s="78"/>
      <c r="H285" s="79"/>
      <c r="I285" s="78"/>
      <c r="J285" s="78"/>
      <c r="K285" s="80" t="str">
        <f t="shared" si="9"/>
        <v/>
      </c>
      <c r="L285" s="77"/>
      <c r="M285" s="78"/>
      <c r="N285" s="79"/>
      <c r="O285" s="78"/>
      <c r="P285" s="78"/>
      <c r="Q285" s="80" t="str">
        <f t="shared" si="10"/>
        <v/>
      </c>
      <c r="R285" s="85"/>
      <c r="S285" s="103"/>
      <c r="V285" s="17"/>
    </row>
    <row r="286" spans="1:22">
      <c r="A286" s="102">
        <v>40368</v>
      </c>
      <c r="B286" s="73">
        <v>0.33888888888888885</v>
      </c>
      <c r="C286" s="74"/>
      <c r="D286" s="75"/>
      <c r="E286" s="76"/>
      <c r="F286" s="77"/>
      <c r="G286" s="78"/>
      <c r="H286" s="79"/>
      <c r="I286" s="78"/>
      <c r="J286" s="78"/>
      <c r="K286" s="80" t="str">
        <f t="shared" si="9"/>
        <v/>
      </c>
      <c r="L286" s="77">
        <v>0.11600000000000001</v>
      </c>
      <c r="M286" s="78" t="s">
        <v>8</v>
      </c>
      <c r="N286" s="79">
        <f>AVERAGE(L286:M286)</f>
        <v>0.11600000000000001</v>
      </c>
      <c r="O286" s="78" t="s">
        <v>79</v>
      </c>
      <c r="P286" s="78" t="s">
        <v>8</v>
      </c>
      <c r="Q286" s="80" t="str">
        <f t="shared" si="10"/>
        <v>&lt;0.01</v>
      </c>
      <c r="R286" s="85" t="s">
        <v>46</v>
      </c>
      <c r="S286" s="103"/>
      <c r="V286" s="17"/>
    </row>
    <row r="287" spans="1:22">
      <c r="A287" s="102">
        <v>40368</v>
      </c>
      <c r="B287" s="73">
        <v>0.5</v>
      </c>
      <c r="C287" s="74">
        <v>14.7</v>
      </c>
      <c r="D287" s="75">
        <v>9.76</v>
      </c>
      <c r="E287" s="76">
        <v>1447</v>
      </c>
      <c r="F287" s="77"/>
      <c r="G287" s="78"/>
      <c r="H287" s="79"/>
      <c r="I287" s="78"/>
      <c r="J287" s="78"/>
      <c r="K287" s="80" t="str">
        <f t="shared" si="9"/>
        <v/>
      </c>
      <c r="L287" s="77"/>
      <c r="M287" s="78"/>
      <c r="N287" s="79"/>
      <c r="O287" s="78"/>
      <c r="P287" s="78"/>
      <c r="Q287" s="80" t="str">
        <f t="shared" si="10"/>
        <v/>
      </c>
      <c r="R287" s="85"/>
      <c r="S287" s="103"/>
      <c r="V287" s="17"/>
    </row>
    <row r="288" spans="1:22">
      <c r="A288" s="102">
        <v>40368</v>
      </c>
      <c r="B288" s="73">
        <v>0.75</v>
      </c>
      <c r="C288" s="74">
        <v>16.600000000000001</v>
      </c>
      <c r="D288" s="75">
        <v>9.6</v>
      </c>
      <c r="E288" s="76">
        <v>1498</v>
      </c>
      <c r="F288" s="77"/>
      <c r="G288" s="78"/>
      <c r="H288" s="79"/>
      <c r="I288" s="78"/>
      <c r="J288" s="78"/>
      <c r="K288" s="80" t="str">
        <f t="shared" si="9"/>
        <v/>
      </c>
      <c r="L288" s="77"/>
      <c r="M288" s="78"/>
      <c r="N288" s="79"/>
      <c r="O288" s="78"/>
      <c r="P288" s="78"/>
      <c r="Q288" s="80" t="str">
        <f t="shared" si="10"/>
        <v/>
      </c>
      <c r="R288" s="85"/>
      <c r="S288" s="103"/>
      <c r="V288" s="17"/>
    </row>
    <row r="289" spans="1:22">
      <c r="A289" s="102">
        <v>40369</v>
      </c>
      <c r="B289" s="73">
        <v>0</v>
      </c>
      <c r="C289" s="74">
        <v>14</v>
      </c>
      <c r="D289" s="75">
        <v>9.8000000000000007</v>
      </c>
      <c r="E289" s="76">
        <v>1440</v>
      </c>
      <c r="F289" s="77"/>
      <c r="G289" s="78"/>
      <c r="H289" s="79"/>
      <c r="I289" s="78"/>
      <c r="J289" s="78"/>
      <c r="K289" s="80" t="str">
        <f t="shared" si="9"/>
        <v/>
      </c>
      <c r="L289" s="77"/>
      <c r="M289" s="78"/>
      <c r="N289" s="79"/>
      <c r="O289" s="78"/>
      <c r="P289" s="78"/>
      <c r="Q289" s="80" t="str">
        <f t="shared" si="10"/>
        <v/>
      </c>
      <c r="R289" s="85"/>
      <c r="S289" s="103"/>
      <c r="V289" s="17"/>
    </row>
    <row r="290" spans="1:22">
      <c r="A290" s="102">
        <v>40369</v>
      </c>
      <c r="B290" s="73">
        <v>0.25</v>
      </c>
      <c r="C290" s="74">
        <v>13.6</v>
      </c>
      <c r="D290" s="75">
        <v>9.8000000000000007</v>
      </c>
      <c r="E290" s="76">
        <v>1404</v>
      </c>
      <c r="F290" s="77"/>
      <c r="G290" s="78"/>
      <c r="H290" s="79"/>
      <c r="I290" s="78"/>
      <c r="J290" s="78"/>
      <c r="K290" s="80" t="str">
        <f t="shared" si="9"/>
        <v/>
      </c>
      <c r="L290" s="77"/>
      <c r="M290" s="78"/>
      <c r="N290" s="79"/>
      <c r="O290" s="78"/>
      <c r="P290" s="78"/>
      <c r="Q290" s="80" t="str">
        <f t="shared" si="10"/>
        <v/>
      </c>
      <c r="R290" s="85"/>
      <c r="S290" s="103"/>
      <c r="V290" s="17"/>
    </row>
    <row r="291" spans="1:22">
      <c r="A291" s="102">
        <v>40369</v>
      </c>
      <c r="B291" s="73">
        <v>0.32361111111111113</v>
      </c>
      <c r="C291" s="74"/>
      <c r="D291" s="75"/>
      <c r="E291" s="76"/>
      <c r="F291" s="77"/>
      <c r="G291" s="78"/>
      <c r="H291" s="79"/>
      <c r="I291" s="78"/>
      <c r="J291" s="78"/>
      <c r="K291" s="80" t="str">
        <f t="shared" si="9"/>
        <v/>
      </c>
      <c r="L291" s="77">
        <v>0.125</v>
      </c>
      <c r="M291" s="78" t="s">
        <v>8</v>
      </c>
      <c r="N291" s="79">
        <f>AVERAGE(L291:M291)</f>
        <v>0.125</v>
      </c>
      <c r="O291" s="78" t="s">
        <v>79</v>
      </c>
      <c r="P291" s="78" t="s">
        <v>8</v>
      </c>
      <c r="Q291" s="80" t="str">
        <f t="shared" si="10"/>
        <v>&lt;0.01</v>
      </c>
      <c r="R291" s="85" t="s">
        <v>46</v>
      </c>
      <c r="S291" s="103"/>
      <c r="V291" s="17"/>
    </row>
    <row r="292" spans="1:22">
      <c r="A292" s="102">
        <v>40369</v>
      </c>
      <c r="B292" s="73">
        <v>0.5</v>
      </c>
      <c r="C292" s="74">
        <v>13.2</v>
      </c>
      <c r="D292" s="75">
        <v>10.09</v>
      </c>
      <c r="E292" s="76">
        <v>1408</v>
      </c>
      <c r="F292" s="77"/>
      <c r="G292" s="78"/>
      <c r="H292" s="79"/>
      <c r="I292" s="78"/>
      <c r="J292" s="78"/>
      <c r="K292" s="80" t="str">
        <f t="shared" si="9"/>
        <v/>
      </c>
      <c r="L292" s="77"/>
      <c r="M292" s="78"/>
      <c r="N292" s="79"/>
      <c r="O292" s="78"/>
      <c r="P292" s="78"/>
      <c r="Q292" s="80" t="str">
        <f t="shared" si="10"/>
        <v/>
      </c>
      <c r="R292" s="82"/>
      <c r="S292" s="103"/>
      <c r="V292" s="17"/>
    </row>
    <row r="293" spans="1:22">
      <c r="A293" s="102">
        <v>40369</v>
      </c>
      <c r="B293" s="73">
        <v>0.75</v>
      </c>
      <c r="C293" s="74">
        <v>13.5</v>
      </c>
      <c r="D293" s="75">
        <v>10.130000000000001</v>
      </c>
      <c r="E293" s="76">
        <v>1417</v>
      </c>
      <c r="F293" s="77"/>
      <c r="G293" s="78"/>
      <c r="H293" s="79"/>
      <c r="I293" s="78"/>
      <c r="J293" s="78"/>
      <c r="K293" s="80" t="str">
        <f t="shared" si="9"/>
        <v/>
      </c>
      <c r="L293" s="77"/>
      <c r="M293" s="78"/>
      <c r="N293" s="79"/>
      <c r="O293" s="78"/>
      <c r="P293" s="78"/>
      <c r="Q293" s="80" t="str">
        <f t="shared" si="10"/>
        <v/>
      </c>
      <c r="R293" s="82"/>
      <c r="S293" s="103"/>
      <c r="V293" s="17"/>
    </row>
    <row r="294" spans="1:22">
      <c r="A294" s="102">
        <v>40370</v>
      </c>
      <c r="B294" s="73">
        <v>0</v>
      </c>
      <c r="C294" s="74">
        <v>12.8</v>
      </c>
      <c r="D294" s="75">
        <v>10.11</v>
      </c>
      <c r="E294" s="76">
        <v>1415</v>
      </c>
      <c r="F294" s="77"/>
      <c r="G294" s="78"/>
      <c r="H294" s="79"/>
      <c r="I294" s="78"/>
      <c r="J294" s="78"/>
      <c r="K294" s="80" t="str">
        <f t="shared" si="9"/>
        <v/>
      </c>
      <c r="L294" s="77"/>
      <c r="M294" s="78"/>
      <c r="N294" s="79"/>
      <c r="O294" s="78"/>
      <c r="P294" s="78"/>
      <c r="Q294" s="80" t="str">
        <f t="shared" si="10"/>
        <v/>
      </c>
      <c r="R294" s="82"/>
      <c r="S294" s="103"/>
      <c r="V294" s="17"/>
    </row>
    <row r="295" spans="1:22">
      <c r="A295" s="102">
        <v>40370</v>
      </c>
      <c r="B295" s="73">
        <v>0.25</v>
      </c>
      <c r="C295" s="74">
        <v>11.7</v>
      </c>
      <c r="D295" s="75">
        <v>10.17</v>
      </c>
      <c r="E295" s="76">
        <v>1410</v>
      </c>
      <c r="F295" s="77"/>
      <c r="G295" s="78"/>
      <c r="H295" s="79"/>
      <c r="I295" s="78"/>
      <c r="J295" s="78"/>
      <c r="K295" s="80" t="str">
        <f t="shared" si="9"/>
        <v/>
      </c>
      <c r="L295" s="77"/>
      <c r="M295" s="78"/>
      <c r="N295" s="79"/>
      <c r="O295" s="78"/>
      <c r="P295" s="78"/>
      <c r="Q295" s="80" t="str">
        <f t="shared" si="10"/>
        <v/>
      </c>
      <c r="R295" s="82"/>
      <c r="S295" s="103"/>
      <c r="V295" s="17"/>
    </row>
    <row r="296" spans="1:22">
      <c r="A296" s="102">
        <v>40370</v>
      </c>
      <c r="B296" s="73">
        <v>0.34236111111111112</v>
      </c>
      <c r="C296" s="74"/>
      <c r="D296" s="75"/>
      <c r="E296" s="76"/>
      <c r="F296" s="77"/>
      <c r="G296" s="78"/>
      <c r="H296" s="79"/>
      <c r="I296" s="78"/>
      <c r="J296" s="78"/>
      <c r="K296" s="80" t="str">
        <f t="shared" si="9"/>
        <v/>
      </c>
      <c r="L296" s="77">
        <v>0.183</v>
      </c>
      <c r="M296" s="78" t="s">
        <v>8</v>
      </c>
      <c r="N296" s="79">
        <f>AVERAGE(L296:M296)</f>
        <v>0.183</v>
      </c>
      <c r="O296" s="78"/>
      <c r="P296" s="78"/>
      <c r="Q296" s="80" t="str">
        <f t="shared" si="10"/>
        <v/>
      </c>
      <c r="R296" s="82" t="s">
        <v>46</v>
      </c>
      <c r="S296" s="103"/>
      <c r="V296" s="17"/>
    </row>
    <row r="297" spans="1:22">
      <c r="A297" s="102">
        <v>40370</v>
      </c>
      <c r="B297" s="73">
        <v>0.5</v>
      </c>
      <c r="C297" s="74">
        <v>12.6</v>
      </c>
      <c r="D297" s="75">
        <v>10.199999999999999</v>
      </c>
      <c r="E297" s="76">
        <v>1580</v>
      </c>
      <c r="F297" s="77"/>
      <c r="G297" s="78"/>
      <c r="H297" s="79"/>
      <c r="I297" s="78"/>
      <c r="J297" s="78"/>
      <c r="K297" s="80" t="str">
        <f t="shared" si="9"/>
        <v/>
      </c>
      <c r="L297" s="77"/>
      <c r="M297" s="78"/>
      <c r="N297" s="79"/>
      <c r="O297" s="78"/>
      <c r="P297" s="78"/>
      <c r="Q297" s="80" t="str">
        <f t="shared" si="10"/>
        <v/>
      </c>
      <c r="R297" s="82"/>
      <c r="S297" s="103"/>
      <c r="V297" s="17"/>
    </row>
    <row r="298" spans="1:22">
      <c r="A298" s="102">
        <v>40370</v>
      </c>
      <c r="B298" s="73">
        <v>0.75</v>
      </c>
      <c r="C298" s="74">
        <v>13.5</v>
      </c>
      <c r="D298" s="75">
        <v>10.23</v>
      </c>
      <c r="E298" s="76">
        <v>1570</v>
      </c>
      <c r="F298" s="77"/>
      <c r="G298" s="78"/>
      <c r="H298" s="79"/>
      <c r="I298" s="78"/>
      <c r="J298" s="78"/>
      <c r="K298" s="80" t="str">
        <f t="shared" si="9"/>
        <v/>
      </c>
      <c r="L298" s="77"/>
      <c r="M298" s="78"/>
      <c r="N298" s="79"/>
      <c r="O298" s="78"/>
      <c r="P298" s="78"/>
      <c r="Q298" s="80" t="str">
        <f t="shared" si="10"/>
        <v/>
      </c>
      <c r="R298" s="82"/>
      <c r="S298" s="103"/>
      <c r="V298" s="17"/>
    </row>
    <row r="299" spans="1:22">
      <c r="A299" s="102">
        <v>40371</v>
      </c>
      <c r="B299" s="73">
        <v>0</v>
      </c>
      <c r="C299" s="74">
        <v>12</v>
      </c>
      <c r="D299" s="75">
        <v>10.27</v>
      </c>
      <c r="E299" s="76">
        <v>1570</v>
      </c>
      <c r="F299" s="77"/>
      <c r="G299" s="78"/>
      <c r="H299" s="79"/>
      <c r="I299" s="78"/>
      <c r="J299" s="78"/>
      <c r="K299" s="80" t="str">
        <f t="shared" si="9"/>
        <v/>
      </c>
      <c r="L299" s="77"/>
      <c r="M299" s="78"/>
      <c r="N299" s="79"/>
      <c r="O299" s="78"/>
      <c r="P299" s="78"/>
      <c r="Q299" s="80" t="str">
        <f t="shared" si="10"/>
        <v/>
      </c>
      <c r="R299" s="82"/>
      <c r="S299" s="103"/>
      <c r="V299" s="17"/>
    </row>
    <row r="300" spans="1:22">
      <c r="A300" s="102">
        <v>40371</v>
      </c>
      <c r="B300" s="73">
        <v>0.25</v>
      </c>
      <c r="C300" s="74">
        <v>11.8</v>
      </c>
      <c r="D300" s="75">
        <v>10.199999999999999</v>
      </c>
      <c r="E300" s="76">
        <v>1570</v>
      </c>
      <c r="F300" s="77"/>
      <c r="G300" s="78"/>
      <c r="H300" s="79"/>
      <c r="I300" s="78"/>
      <c r="J300" s="78"/>
      <c r="K300" s="80" t="str">
        <f t="shared" si="9"/>
        <v/>
      </c>
      <c r="L300" s="77"/>
      <c r="M300" s="78"/>
      <c r="N300" s="79"/>
      <c r="O300" s="78"/>
      <c r="P300" s="78"/>
      <c r="Q300" s="80" t="str">
        <f t="shared" si="10"/>
        <v/>
      </c>
      <c r="R300" s="82"/>
      <c r="S300" s="103"/>
      <c r="V300" s="17"/>
    </row>
    <row r="301" spans="1:22">
      <c r="A301" s="102">
        <v>40371</v>
      </c>
      <c r="B301" s="73">
        <v>0.35138888888888892</v>
      </c>
      <c r="C301" s="74"/>
      <c r="D301" s="75"/>
      <c r="E301" s="76"/>
      <c r="F301" s="77"/>
      <c r="G301" s="78"/>
      <c r="H301" s="79"/>
      <c r="I301" s="78"/>
      <c r="J301" s="78"/>
      <c r="K301" s="80" t="str">
        <f t="shared" si="9"/>
        <v/>
      </c>
      <c r="L301" s="77">
        <v>0.13200000000000001</v>
      </c>
      <c r="M301" s="78">
        <v>0.13200000000000001</v>
      </c>
      <c r="N301" s="79">
        <f>AVERAGE(L301:M301)</f>
        <v>0.13200000000000001</v>
      </c>
      <c r="O301" s="78"/>
      <c r="P301" s="78"/>
      <c r="Q301" s="80" t="str">
        <f t="shared" si="10"/>
        <v/>
      </c>
      <c r="R301" s="82" t="s">
        <v>46</v>
      </c>
      <c r="S301" s="103"/>
      <c r="V301" s="17"/>
    </row>
    <row r="302" spans="1:22">
      <c r="A302" s="102">
        <v>40371</v>
      </c>
      <c r="B302" s="73">
        <v>0.5</v>
      </c>
      <c r="C302" s="74">
        <v>13.3</v>
      </c>
      <c r="D302" s="75">
        <v>10.15</v>
      </c>
      <c r="E302" s="76">
        <v>1580</v>
      </c>
      <c r="F302" s="77"/>
      <c r="G302" s="78"/>
      <c r="H302" s="79"/>
      <c r="I302" s="78"/>
      <c r="J302" s="78"/>
      <c r="K302" s="80" t="str">
        <f t="shared" si="9"/>
        <v/>
      </c>
      <c r="L302" s="77"/>
      <c r="M302" s="78"/>
      <c r="N302" s="79"/>
      <c r="O302" s="78"/>
      <c r="P302" s="78"/>
      <c r="Q302" s="80" t="str">
        <f t="shared" si="10"/>
        <v/>
      </c>
      <c r="R302" s="82"/>
      <c r="S302" s="103"/>
      <c r="V302" s="17"/>
    </row>
    <row r="303" spans="1:22">
      <c r="A303" s="102">
        <v>40371</v>
      </c>
      <c r="B303" s="73">
        <v>0.75</v>
      </c>
      <c r="C303" s="74">
        <v>14.4</v>
      </c>
      <c r="D303" s="75">
        <v>10.220000000000001</v>
      </c>
      <c r="E303" s="76">
        <v>1560</v>
      </c>
      <c r="F303" s="77"/>
      <c r="G303" s="78"/>
      <c r="H303" s="79"/>
      <c r="I303" s="78"/>
      <c r="J303" s="78"/>
      <c r="K303" s="80" t="str">
        <f t="shared" si="9"/>
        <v/>
      </c>
      <c r="L303" s="77"/>
      <c r="M303" s="78"/>
      <c r="N303" s="79"/>
      <c r="O303" s="78"/>
      <c r="P303" s="78"/>
      <c r="Q303" s="80" t="str">
        <f t="shared" si="10"/>
        <v/>
      </c>
      <c r="R303" s="82"/>
      <c r="S303" s="103"/>
      <c r="V303" s="17"/>
    </row>
    <row r="304" spans="1:22">
      <c r="A304" s="102">
        <v>40372</v>
      </c>
      <c r="B304" s="73">
        <v>0</v>
      </c>
      <c r="C304" s="74">
        <v>13.5</v>
      </c>
      <c r="D304" s="75">
        <v>10.210000000000001</v>
      </c>
      <c r="E304" s="76">
        <v>1570</v>
      </c>
      <c r="F304" s="77"/>
      <c r="G304" s="78"/>
      <c r="H304" s="79"/>
      <c r="I304" s="78"/>
      <c r="J304" s="78"/>
      <c r="K304" s="80" t="str">
        <f t="shared" si="9"/>
        <v/>
      </c>
      <c r="L304" s="77"/>
      <c r="M304" s="78"/>
      <c r="N304" s="79"/>
      <c r="O304" s="78"/>
      <c r="P304" s="78"/>
      <c r="Q304" s="80" t="str">
        <f t="shared" si="10"/>
        <v/>
      </c>
      <c r="R304" s="82"/>
      <c r="S304" s="103"/>
      <c r="V304" s="17"/>
    </row>
    <row r="305" spans="1:22">
      <c r="A305" s="102">
        <v>40372</v>
      </c>
      <c r="B305" s="73">
        <v>0.25</v>
      </c>
      <c r="C305" s="74">
        <v>12.9</v>
      </c>
      <c r="D305" s="75">
        <v>10.18</v>
      </c>
      <c r="E305" s="76">
        <v>1560</v>
      </c>
      <c r="F305" s="77"/>
      <c r="G305" s="78"/>
      <c r="H305" s="79"/>
      <c r="I305" s="78"/>
      <c r="J305" s="78"/>
      <c r="K305" s="80" t="str">
        <f t="shared" si="9"/>
        <v/>
      </c>
      <c r="L305" s="77"/>
      <c r="M305" s="78"/>
      <c r="N305" s="79"/>
      <c r="O305" s="78"/>
      <c r="P305" s="78"/>
      <c r="Q305" s="80" t="str">
        <f t="shared" si="10"/>
        <v/>
      </c>
      <c r="R305" s="82"/>
      <c r="S305" s="103"/>
      <c r="V305" s="17"/>
    </row>
    <row r="306" spans="1:22">
      <c r="A306" s="102">
        <v>40372</v>
      </c>
      <c r="B306" s="73">
        <v>0.47916666666666669</v>
      </c>
      <c r="C306" s="74"/>
      <c r="D306" s="75"/>
      <c r="E306" s="76"/>
      <c r="F306" s="77"/>
      <c r="G306" s="78"/>
      <c r="H306" s="79"/>
      <c r="I306" s="78"/>
      <c r="J306" s="78"/>
      <c r="K306" s="80" t="str">
        <f t="shared" si="9"/>
        <v/>
      </c>
      <c r="L306" s="77">
        <v>0.16600000000000001</v>
      </c>
      <c r="M306" s="78">
        <v>0.16700000000000001</v>
      </c>
      <c r="N306" s="79">
        <f>AVERAGE(L306:M306)</f>
        <v>0.16650000000000001</v>
      </c>
      <c r="O306" s="78"/>
      <c r="P306" s="78"/>
      <c r="Q306" s="80" t="str">
        <f t="shared" si="10"/>
        <v/>
      </c>
      <c r="R306" s="82" t="s">
        <v>46</v>
      </c>
      <c r="S306" s="103"/>
      <c r="V306" s="17"/>
    </row>
    <row r="307" spans="1:22">
      <c r="A307" s="102">
        <v>40372</v>
      </c>
      <c r="B307" s="73">
        <v>0.5</v>
      </c>
      <c r="C307" s="74">
        <v>15.6</v>
      </c>
      <c r="D307" s="75">
        <v>10.02</v>
      </c>
      <c r="E307" s="76">
        <v>1367</v>
      </c>
      <c r="F307" s="77"/>
      <c r="G307" s="78"/>
      <c r="H307" s="79"/>
      <c r="I307" s="78"/>
      <c r="J307" s="78"/>
      <c r="K307" s="80" t="str">
        <f t="shared" si="9"/>
        <v/>
      </c>
      <c r="L307" s="77"/>
      <c r="M307" s="78"/>
      <c r="N307" s="79"/>
      <c r="O307" s="78"/>
      <c r="P307" s="78"/>
      <c r="Q307" s="80" t="str">
        <f t="shared" si="10"/>
        <v/>
      </c>
      <c r="R307" s="82"/>
      <c r="S307" s="103"/>
      <c r="V307" s="17"/>
    </row>
    <row r="308" spans="1:22">
      <c r="A308" s="102">
        <v>40372</v>
      </c>
      <c r="B308" s="73">
        <v>0.75</v>
      </c>
      <c r="C308" s="74">
        <v>14.8</v>
      </c>
      <c r="D308" s="75">
        <v>10</v>
      </c>
      <c r="E308" s="76">
        <v>1395</v>
      </c>
      <c r="F308" s="77"/>
      <c r="G308" s="78"/>
      <c r="H308" s="79"/>
      <c r="I308" s="78"/>
      <c r="J308" s="78"/>
      <c r="K308" s="80" t="str">
        <f t="shared" si="9"/>
        <v/>
      </c>
      <c r="L308" s="77"/>
      <c r="M308" s="78"/>
      <c r="N308" s="79"/>
      <c r="O308" s="78"/>
      <c r="P308" s="78"/>
      <c r="Q308" s="80" t="str">
        <f t="shared" si="10"/>
        <v/>
      </c>
      <c r="R308" s="82"/>
      <c r="S308" s="103"/>
      <c r="V308" s="17"/>
    </row>
    <row r="309" spans="1:22" ht="12.75" thickBot="1">
      <c r="A309" s="104">
        <v>40373</v>
      </c>
      <c r="B309" s="105">
        <v>0</v>
      </c>
      <c r="C309" s="106">
        <v>13.5</v>
      </c>
      <c r="D309" s="107">
        <v>10.09</v>
      </c>
      <c r="E309" s="108">
        <v>1411</v>
      </c>
      <c r="F309" s="109"/>
      <c r="G309" s="110"/>
      <c r="H309" s="111"/>
      <c r="I309" s="110"/>
      <c r="J309" s="110"/>
      <c r="K309" s="112" t="str">
        <f t="shared" si="9"/>
        <v/>
      </c>
      <c r="L309" s="109"/>
      <c r="M309" s="110"/>
      <c r="N309" s="111"/>
      <c r="O309" s="110"/>
      <c r="P309" s="110"/>
      <c r="Q309" s="112" t="str">
        <f t="shared" si="10"/>
        <v/>
      </c>
      <c r="R309" s="114"/>
      <c r="S309" s="115"/>
      <c r="V309" s="17"/>
    </row>
    <row r="310" spans="1:22" ht="12.75" thickTop="1">
      <c r="A310" s="90">
        <v>40373</v>
      </c>
      <c r="B310" s="91">
        <v>0.25</v>
      </c>
      <c r="C310" s="92">
        <v>12.6</v>
      </c>
      <c r="D310" s="93">
        <v>10.18</v>
      </c>
      <c r="E310" s="94">
        <v>1400</v>
      </c>
      <c r="F310" s="95"/>
      <c r="G310" s="96"/>
      <c r="H310" s="97"/>
      <c r="I310" s="96"/>
      <c r="J310" s="96"/>
      <c r="K310" s="98" t="str">
        <f t="shared" si="9"/>
        <v/>
      </c>
      <c r="L310" s="95"/>
      <c r="M310" s="96"/>
      <c r="N310" s="97"/>
      <c r="O310" s="96"/>
      <c r="P310" s="96"/>
      <c r="Q310" s="98" t="str">
        <f t="shared" si="10"/>
        <v/>
      </c>
      <c r="R310" s="100"/>
      <c r="S310" s="101"/>
      <c r="V310" s="17"/>
    </row>
    <row r="311" spans="1:22">
      <c r="A311" s="102">
        <v>40373</v>
      </c>
      <c r="B311" s="73">
        <v>0.35069444444444442</v>
      </c>
      <c r="C311" s="74"/>
      <c r="D311" s="75"/>
      <c r="E311" s="76"/>
      <c r="F311" s="77"/>
      <c r="G311" s="78"/>
      <c r="H311" s="79"/>
      <c r="I311" s="78"/>
      <c r="J311" s="78"/>
      <c r="K311" s="80" t="str">
        <f t="shared" si="9"/>
        <v/>
      </c>
      <c r="L311" s="77">
        <v>0.11700000000000001</v>
      </c>
      <c r="M311" s="78" t="s">
        <v>8</v>
      </c>
      <c r="N311" s="79">
        <f>AVERAGE(L311:M311)</f>
        <v>0.11700000000000001</v>
      </c>
      <c r="O311" s="78"/>
      <c r="P311" s="78"/>
      <c r="Q311" s="80" t="str">
        <f t="shared" si="10"/>
        <v/>
      </c>
      <c r="R311" s="82" t="s">
        <v>46</v>
      </c>
      <c r="S311" s="103"/>
      <c r="V311" s="17"/>
    </row>
    <row r="312" spans="1:22">
      <c r="A312" s="102">
        <v>40373</v>
      </c>
      <c r="B312" s="73">
        <v>0.5</v>
      </c>
      <c r="C312" s="74">
        <v>14.6</v>
      </c>
      <c r="D312" s="75">
        <v>9.6999999999999993</v>
      </c>
      <c r="E312" s="76">
        <v>1347</v>
      </c>
      <c r="F312" s="77"/>
      <c r="G312" s="78"/>
      <c r="H312" s="79"/>
      <c r="I312" s="78"/>
      <c r="J312" s="78"/>
      <c r="K312" s="80" t="str">
        <f t="shared" si="9"/>
        <v/>
      </c>
      <c r="L312" s="77"/>
      <c r="M312" s="78"/>
      <c r="N312" s="79"/>
      <c r="O312" s="78"/>
      <c r="P312" s="78"/>
      <c r="Q312" s="80" t="str">
        <f t="shared" si="10"/>
        <v/>
      </c>
      <c r="R312" s="82"/>
      <c r="S312" s="103"/>
      <c r="V312" s="17"/>
    </row>
    <row r="313" spans="1:22">
      <c r="A313" s="102">
        <v>40373</v>
      </c>
      <c r="B313" s="73">
        <v>0.75</v>
      </c>
      <c r="C313" s="74">
        <v>15</v>
      </c>
      <c r="D313" s="75">
        <v>9.9</v>
      </c>
      <c r="E313" s="76">
        <v>1420</v>
      </c>
      <c r="F313" s="77"/>
      <c r="G313" s="78"/>
      <c r="H313" s="79"/>
      <c r="I313" s="78"/>
      <c r="J313" s="78"/>
      <c r="K313" s="80" t="str">
        <f t="shared" si="9"/>
        <v/>
      </c>
      <c r="L313" s="77"/>
      <c r="M313" s="78"/>
      <c r="N313" s="79"/>
      <c r="O313" s="78"/>
      <c r="P313" s="78"/>
      <c r="Q313" s="80" t="str">
        <f t="shared" si="10"/>
        <v/>
      </c>
      <c r="R313" s="82"/>
      <c r="S313" s="103"/>
      <c r="V313" s="17"/>
    </row>
    <row r="314" spans="1:22">
      <c r="A314" s="102">
        <v>40374</v>
      </c>
      <c r="B314" s="73">
        <v>0</v>
      </c>
      <c r="C314" s="74">
        <v>13.9</v>
      </c>
      <c r="D314" s="75">
        <v>9.35</v>
      </c>
      <c r="E314" s="76">
        <v>1443</v>
      </c>
      <c r="F314" s="77"/>
      <c r="G314" s="78"/>
      <c r="H314" s="79"/>
      <c r="I314" s="78"/>
      <c r="J314" s="78"/>
      <c r="K314" s="80" t="str">
        <f t="shared" si="9"/>
        <v/>
      </c>
      <c r="L314" s="77"/>
      <c r="M314" s="78"/>
      <c r="N314" s="79"/>
      <c r="O314" s="78"/>
      <c r="P314" s="78"/>
      <c r="Q314" s="80" t="str">
        <f t="shared" si="10"/>
        <v/>
      </c>
      <c r="R314" s="82"/>
      <c r="S314" s="103"/>
      <c r="V314" s="17"/>
    </row>
    <row r="315" spans="1:22">
      <c r="A315" s="102">
        <v>40374</v>
      </c>
      <c r="B315" s="73">
        <v>0.25</v>
      </c>
      <c r="C315" s="74">
        <v>13.4</v>
      </c>
      <c r="D315" s="75">
        <v>9.16</v>
      </c>
      <c r="E315" s="76">
        <v>1417</v>
      </c>
      <c r="F315" s="77"/>
      <c r="G315" s="78"/>
      <c r="H315" s="79"/>
      <c r="I315" s="78"/>
      <c r="J315" s="78"/>
      <c r="K315" s="80" t="str">
        <f t="shared" si="9"/>
        <v/>
      </c>
      <c r="L315" s="77"/>
      <c r="M315" s="78"/>
      <c r="N315" s="79"/>
      <c r="O315" s="78"/>
      <c r="P315" s="78"/>
      <c r="Q315" s="80" t="str">
        <f t="shared" si="10"/>
        <v/>
      </c>
      <c r="R315" s="82"/>
      <c r="S315" s="103"/>
      <c r="V315" s="17"/>
    </row>
    <row r="316" spans="1:22">
      <c r="A316" s="102">
        <v>40374</v>
      </c>
      <c r="B316" s="73">
        <v>0.35416666666666669</v>
      </c>
      <c r="C316" s="74"/>
      <c r="D316" s="75"/>
      <c r="E316" s="76"/>
      <c r="F316" s="77"/>
      <c r="G316" s="78"/>
      <c r="H316" s="79"/>
      <c r="I316" s="78"/>
      <c r="J316" s="78"/>
      <c r="K316" s="80" t="str">
        <f t="shared" si="9"/>
        <v/>
      </c>
      <c r="L316" s="77">
        <v>0.187</v>
      </c>
      <c r="M316" s="78" t="s">
        <v>8</v>
      </c>
      <c r="N316" s="79">
        <f>AVERAGE(L316:M316)</f>
        <v>0.187</v>
      </c>
      <c r="O316" s="78"/>
      <c r="P316" s="78"/>
      <c r="Q316" s="80" t="str">
        <f t="shared" si="10"/>
        <v/>
      </c>
      <c r="R316" s="82" t="s">
        <v>46</v>
      </c>
      <c r="S316" s="103"/>
      <c r="V316" s="17"/>
    </row>
    <row r="317" spans="1:22">
      <c r="A317" s="102">
        <v>40374</v>
      </c>
      <c r="B317" s="73">
        <v>0.5</v>
      </c>
      <c r="C317" s="74">
        <v>14.4</v>
      </c>
      <c r="D317" s="75">
        <v>9.9</v>
      </c>
      <c r="E317" s="76">
        <v>1440</v>
      </c>
      <c r="F317" s="77"/>
      <c r="G317" s="78"/>
      <c r="H317" s="79"/>
      <c r="I317" s="78"/>
      <c r="J317" s="78"/>
      <c r="K317" s="80" t="str">
        <f t="shared" si="9"/>
        <v/>
      </c>
      <c r="L317" s="77"/>
      <c r="M317" s="78"/>
      <c r="N317" s="79"/>
      <c r="O317" s="78"/>
      <c r="P317" s="78"/>
      <c r="Q317" s="80" t="str">
        <f t="shared" si="10"/>
        <v/>
      </c>
      <c r="R317" s="82"/>
      <c r="S317" s="103"/>
      <c r="V317" s="17"/>
    </row>
    <row r="318" spans="1:22">
      <c r="A318" s="102">
        <v>40374</v>
      </c>
      <c r="B318" s="73">
        <v>0.75</v>
      </c>
      <c r="C318" s="74">
        <v>14.4</v>
      </c>
      <c r="D318" s="75">
        <v>9.4</v>
      </c>
      <c r="E318" s="76">
        <v>1440</v>
      </c>
      <c r="F318" s="77"/>
      <c r="G318" s="78"/>
      <c r="H318" s="79"/>
      <c r="I318" s="78"/>
      <c r="J318" s="78"/>
      <c r="K318" s="80" t="str">
        <f t="shared" si="9"/>
        <v/>
      </c>
      <c r="L318" s="77"/>
      <c r="M318" s="78"/>
      <c r="N318" s="79"/>
      <c r="O318" s="78"/>
      <c r="P318" s="78"/>
      <c r="Q318" s="80" t="str">
        <f t="shared" si="10"/>
        <v/>
      </c>
      <c r="R318" s="82"/>
      <c r="S318" s="103"/>
      <c r="V318" s="17"/>
    </row>
    <row r="319" spans="1:22">
      <c r="A319" s="102">
        <v>40375</v>
      </c>
      <c r="B319" s="73">
        <v>0</v>
      </c>
      <c r="C319" s="74">
        <v>13.8</v>
      </c>
      <c r="D319" s="75">
        <v>9.48</v>
      </c>
      <c r="E319" s="76">
        <v>1435</v>
      </c>
      <c r="F319" s="77"/>
      <c r="G319" s="78"/>
      <c r="H319" s="79"/>
      <c r="I319" s="78"/>
      <c r="J319" s="78"/>
      <c r="K319" s="80" t="str">
        <f t="shared" si="9"/>
        <v/>
      </c>
      <c r="L319" s="77"/>
      <c r="M319" s="78"/>
      <c r="N319" s="79"/>
      <c r="O319" s="78"/>
      <c r="P319" s="78"/>
      <c r="Q319" s="80" t="str">
        <f t="shared" si="10"/>
        <v/>
      </c>
      <c r="R319" s="82"/>
      <c r="S319" s="103"/>
      <c r="V319" s="17"/>
    </row>
    <row r="320" spans="1:22">
      <c r="A320" s="102">
        <v>40375</v>
      </c>
      <c r="B320" s="73">
        <v>0.25</v>
      </c>
      <c r="C320" s="74">
        <v>13.7</v>
      </c>
      <c r="D320" s="75">
        <v>9.5299999999999994</v>
      </c>
      <c r="E320" s="76">
        <v>1406</v>
      </c>
      <c r="F320" s="77"/>
      <c r="G320" s="78"/>
      <c r="H320" s="79"/>
      <c r="I320" s="78"/>
      <c r="J320" s="78"/>
      <c r="K320" s="80" t="str">
        <f t="shared" si="9"/>
        <v/>
      </c>
      <c r="L320" s="77"/>
      <c r="M320" s="78"/>
      <c r="N320" s="79"/>
      <c r="O320" s="78"/>
      <c r="P320" s="78"/>
      <c r="Q320" s="80" t="str">
        <f t="shared" si="10"/>
        <v/>
      </c>
      <c r="R320" s="82"/>
      <c r="S320" s="103"/>
      <c r="V320" s="17"/>
    </row>
    <row r="321" spans="1:22">
      <c r="A321" s="102">
        <v>40375</v>
      </c>
      <c r="B321" s="73">
        <v>0.36458333333333331</v>
      </c>
      <c r="C321" s="74"/>
      <c r="D321" s="75"/>
      <c r="E321" s="76"/>
      <c r="F321" s="77"/>
      <c r="G321" s="78"/>
      <c r="H321" s="79"/>
      <c r="I321" s="78"/>
      <c r="J321" s="78"/>
      <c r="K321" s="80" t="str">
        <f t="shared" si="9"/>
        <v/>
      </c>
      <c r="L321" s="77">
        <v>0.184</v>
      </c>
      <c r="M321" s="78">
        <v>0.182</v>
      </c>
      <c r="N321" s="79">
        <f>AVERAGE(L321:M321)</f>
        <v>0.183</v>
      </c>
      <c r="O321" s="78"/>
      <c r="P321" s="78"/>
      <c r="Q321" s="80" t="str">
        <f t="shared" si="10"/>
        <v/>
      </c>
      <c r="R321" s="82" t="s">
        <v>46</v>
      </c>
      <c r="S321" s="103"/>
      <c r="V321" s="17"/>
    </row>
    <row r="322" spans="1:22">
      <c r="A322" s="102">
        <v>40375</v>
      </c>
      <c r="B322" s="73">
        <v>0.5</v>
      </c>
      <c r="C322" s="74">
        <v>14.4</v>
      </c>
      <c r="D322" s="75">
        <v>10</v>
      </c>
      <c r="E322" s="76">
        <v>1450</v>
      </c>
      <c r="F322" s="77"/>
      <c r="G322" s="78"/>
      <c r="H322" s="79"/>
      <c r="I322" s="78"/>
      <c r="J322" s="78"/>
      <c r="K322" s="80" t="str">
        <f t="shared" si="9"/>
        <v/>
      </c>
      <c r="L322" s="77"/>
      <c r="M322" s="78"/>
      <c r="N322" s="79"/>
      <c r="O322" s="78"/>
      <c r="P322" s="78"/>
      <c r="Q322" s="80" t="str">
        <f t="shared" si="10"/>
        <v/>
      </c>
      <c r="R322" s="82"/>
      <c r="S322" s="103"/>
      <c r="V322" s="17"/>
    </row>
    <row r="323" spans="1:22">
      <c r="A323" s="102">
        <v>40375</v>
      </c>
      <c r="B323" s="73">
        <v>0.75</v>
      </c>
      <c r="C323" s="74">
        <v>14.4</v>
      </c>
      <c r="D323" s="75">
        <v>10</v>
      </c>
      <c r="E323" s="76">
        <v>1450</v>
      </c>
      <c r="F323" s="77"/>
      <c r="G323" s="78"/>
      <c r="H323" s="79"/>
      <c r="I323" s="78"/>
      <c r="J323" s="78"/>
      <c r="K323" s="80" t="str">
        <f t="shared" si="9"/>
        <v/>
      </c>
      <c r="L323" s="77"/>
      <c r="M323" s="78"/>
      <c r="N323" s="79"/>
      <c r="O323" s="78"/>
      <c r="P323" s="78"/>
      <c r="Q323" s="80" t="str">
        <f t="shared" si="10"/>
        <v/>
      </c>
      <c r="R323" s="82"/>
      <c r="S323" s="103"/>
      <c r="V323" s="17"/>
    </row>
    <row r="324" spans="1:22">
      <c r="A324" s="102">
        <v>40376</v>
      </c>
      <c r="B324" s="73">
        <v>0</v>
      </c>
      <c r="C324" s="74">
        <v>13.5</v>
      </c>
      <c r="D324" s="75">
        <v>9.64</v>
      </c>
      <c r="E324" s="76">
        <v>1424</v>
      </c>
      <c r="F324" s="77"/>
      <c r="G324" s="78"/>
      <c r="H324" s="79"/>
      <c r="I324" s="78"/>
      <c r="J324" s="78"/>
      <c r="K324" s="80" t="str">
        <f t="shared" ref="K324:K387" si="11">IF(J324="-",I324,IF(ISBLANK(I324)=TRUE,"",IF(AND((MID(I324,1,1))="&lt;",(MID(J324,1,1))="&lt;")=TRUE,I324,IF((MID(I324,1,1))="&lt;",AVERAGE(J324,(0.5*(VALUE(MID(I324,2,5))))),IF((MID(J324,1,1))="&lt;",AVERAGE(I324,(0.5*(VALUE(MID(J324,2,5))))),AVERAGE(I324:J324))))))</f>
        <v/>
      </c>
      <c r="L324" s="77"/>
      <c r="M324" s="78"/>
      <c r="N324" s="79"/>
      <c r="O324" s="78"/>
      <c r="P324" s="78"/>
      <c r="Q324" s="80" t="str">
        <f t="shared" si="10"/>
        <v/>
      </c>
      <c r="R324" s="82"/>
      <c r="S324" s="103"/>
      <c r="V324" s="17"/>
    </row>
    <row r="325" spans="1:22">
      <c r="A325" s="102">
        <v>40376</v>
      </c>
      <c r="B325" s="73">
        <v>0.25</v>
      </c>
      <c r="C325" s="74">
        <v>13.5</v>
      </c>
      <c r="D325" s="75">
        <v>9.34</v>
      </c>
      <c r="E325" s="76">
        <v>1411</v>
      </c>
      <c r="F325" s="77"/>
      <c r="G325" s="78"/>
      <c r="H325" s="79"/>
      <c r="I325" s="78"/>
      <c r="J325" s="78"/>
      <c r="K325" s="80" t="str">
        <f t="shared" si="11"/>
        <v/>
      </c>
      <c r="L325" s="77"/>
      <c r="M325" s="78"/>
      <c r="N325" s="79"/>
      <c r="O325" s="78"/>
      <c r="P325" s="78"/>
      <c r="Q325" s="80" t="str">
        <f t="shared" si="10"/>
        <v/>
      </c>
      <c r="R325" s="82"/>
      <c r="S325" s="103"/>
      <c r="V325" s="17"/>
    </row>
    <row r="326" spans="1:22">
      <c r="A326" s="102">
        <v>40376</v>
      </c>
      <c r="B326" s="73">
        <v>0.31944444444444448</v>
      </c>
      <c r="C326" s="74"/>
      <c r="D326" s="75"/>
      <c r="E326" s="76"/>
      <c r="F326" s="77"/>
      <c r="G326" s="78"/>
      <c r="H326" s="79"/>
      <c r="I326" s="78"/>
      <c r="J326" s="78"/>
      <c r="K326" s="80" t="str">
        <f t="shared" si="11"/>
        <v/>
      </c>
      <c r="L326" s="77">
        <v>0.30099999999999999</v>
      </c>
      <c r="M326" s="78">
        <v>0.30299999999999999</v>
      </c>
      <c r="N326" s="79">
        <f>AVERAGE(L326:M326)</f>
        <v>0.30199999999999999</v>
      </c>
      <c r="O326" s="78"/>
      <c r="P326" s="78"/>
      <c r="Q326" s="80" t="str">
        <f t="shared" ref="Q326:Q389" si="12">IF(P326="-",O326,IF(ISBLANK(O326)=TRUE,"",IF(AND((MID(O326,1,1))="&lt;",(MID(P326,1,1))="&lt;")=TRUE,O326,IF((MID(O326,1,1))="&lt;",AVERAGE(P326,(0.5*(VALUE(MID(O326,2,5))))),IF((MID(P326,1,1))="&lt;",AVERAGE(O326,(0.5*(VALUE(MID(P326,2,5))))),AVERAGE(O326:P326))))))</f>
        <v/>
      </c>
      <c r="R326" s="82" t="s">
        <v>46</v>
      </c>
      <c r="S326" s="103"/>
      <c r="V326" s="17"/>
    </row>
    <row r="327" spans="1:22">
      <c r="A327" s="102">
        <v>40376</v>
      </c>
      <c r="B327" s="73">
        <v>0.5</v>
      </c>
      <c r="C327" s="74">
        <v>14.4</v>
      </c>
      <c r="D327" s="75">
        <v>10</v>
      </c>
      <c r="E327" s="76">
        <v>1480</v>
      </c>
      <c r="F327" s="77"/>
      <c r="G327" s="78"/>
      <c r="H327" s="79"/>
      <c r="I327" s="78"/>
      <c r="J327" s="78"/>
      <c r="K327" s="80" t="str">
        <f t="shared" si="11"/>
        <v/>
      </c>
      <c r="L327" s="77"/>
      <c r="M327" s="78"/>
      <c r="N327" s="79"/>
      <c r="O327" s="78"/>
      <c r="P327" s="78"/>
      <c r="Q327" s="80" t="str">
        <f t="shared" si="12"/>
        <v/>
      </c>
      <c r="R327" s="82"/>
      <c r="S327" s="103"/>
      <c r="V327" s="17"/>
    </row>
    <row r="328" spans="1:22">
      <c r="A328" s="102">
        <v>40376</v>
      </c>
      <c r="B328" s="73">
        <v>0.75</v>
      </c>
      <c r="C328" s="74">
        <v>14.4</v>
      </c>
      <c r="D328" s="75">
        <v>9.8000000000000007</v>
      </c>
      <c r="E328" s="76">
        <v>1440</v>
      </c>
      <c r="F328" s="77"/>
      <c r="G328" s="78"/>
      <c r="H328" s="79"/>
      <c r="I328" s="78"/>
      <c r="J328" s="78"/>
      <c r="K328" s="80" t="str">
        <f t="shared" si="11"/>
        <v/>
      </c>
      <c r="L328" s="77"/>
      <c r="M328" s="78"/>
      <c r="N328" s="79"/>
      <c r="O328" s="78"/>
      <c r="P328" s="78"/>
      <c r="Q328" s="80" t="str">
        <f t="shared" si="12"/>
        <v/>
      </c>
      <c r="R328" s="82"/>
      <c r="S328" s="103"/>
      <c r="V328" s="17"/>
    </row>
    <row r="329" spans="1:22">
      <c r="A329" s="102">
        <v>40377</v>
      </c>
      <c r="B329" s="73">
        <v>0</v>
      </c>
      <c r="C329" s="74">
        <v>13.8</v>
      </c>
      <c r="D329" s="75">
        <v>9.26</v>
      </c>
      <c r="E329" s="76">
        <v>1458</v>
      </c>
      <c r="F329" s="77"/>
      <c r="G329" s="78"/>
      <c r="H329" s="79"/>
      <c r="I329" s="78"/>
      <c r="J329" s="78"/>
      <c r="K329" s="80" t="str">
        <f t="shared" si="11"/>
        <v/>
      </c>
      <c r="L329" s="77"/>
      <c r="M329" s="78"/>
      <c r="N329" s="79"/>
      <c r="O329" s="78"/>
      <c r="P329" s="78"/>
      <c r="Q329" s="80" t="str">
        <f t="shared" si="12"/>
        <v/>
      </c>
      <c r="R329" s="82"/>
      <c r="S329" s="103"/>
      <c r="V329" s="17"/>
    </row>
    <row r="330" spans="1:22">
      <c r="A330" s="102">
        <v>40377</v>
      </c>
      <c r="B330" s="73">
        <v>0.25</v>
      </c>
      <c r="C330" s="74">
        <v>13.1</v>
      </c>
      <c r="D330" s="75">
        <v>9.5500000000000007</v>
      </c>
      <c r="E330" s="76">
        <v>1445</v>
      </c>
      <c r="F330" s="77"/>
      <c r="G330" s="78"/>
      <c r="H330" s="79"/>
      <c r="I330" s="78"/>
      <c r="J330" s="78"/>
      <c r="K330" s="80" t="str">
        <f t="shared" si="11"/>
        <v/>
      </c>
      <c r="L330" s="77"/>
      <c r="M330" s="78"/>
      <c r="N330" s="79"/>
      <c r="O330" s="78"/>
      <c r="P330" s="78"/>
      <c r="Q330" s="80" t="str">
        <f t="shared" si="12"/>
        <v/>
      </c>
      <c r="R330" s="82"/>
      <c r="S330" s="103"/>
      <c r="V330" s="17"/>
    </row>
    <row r="331" spans="1:22">
      <c r="A331" s="102">
        <v>40377</v>
      </c>
      <c r="B331" s="73">
        <v>0.34375</v>
      </c>
      <c r="C331" s="74"/>
      <c r="D331" s="75"/>
      <c r="E331" s="76"/>
      <c r="F331" s="77"/>
      <c r="G331" s="78"/>
      <c r="H331" s="79"/>
      <c r="I331" s="78"/>
      <c r="J331" s="78"/>
      <c r="K331" s="80" t="str">
        <f t="shared" si="11"/>
        <v/>
      </c>
      <c r="L331" s="77">
        <v>0.16600000000000001</v>
      </c>
      <c r="M331" s="78" t="s">
        <v>8</v>
      </c>
      <c r="N331" s="79">
        <f>AVERAGE(L331:M331)</f>
        <v>0.16600000000000001</v>
      </c>
      <c r="O331" s="78"/>
      <c r="P331" s="78"/>
      <c r="Q331" s="80" t="str">
        <f t="shared" si="12"/>
        <v/>
      </c>
      <c r="R331" s="82" t="s">
        <v>46</v>
      </c>
      <c r="S331" s="103"/>
      <c r="V331" s="17"/>
    </row>
    <row r="332" spans="1:22" ht="22.5">
      <c r="A332" s="102">
        <v>40377</v>
      </c>
      <c r="B332" s="73">
        <v>0.5</v>
      </c>
      <c r="C332" s="74">
        <v>14.6</v>
      </c>
      <c r="D332" s="75">
        <v>10.59</v>
      </c>
      <c r="E332" s="76">
        <v>1351</v>
      </c>
      <c r="F332" s="77"/>
      <c r="G332" s="78"/>
      <c r="H332" s="79"/>
      <c r="I332" s="78"/>
      <c r="J332" s="78"/>
      <c r="K332" s="80" t="str">
        <f t="shared" si="11"/>
        <v/>
      </c>
      <c r="L332" s="77"/>
      <c r="M332" s="78"/>
      <c r="N332" s="79"/>
      <c r="O332" s="78"/>
      <c r="P332" s="78"/>
      <c r="Q332" s="80" t="str">
        <f t="shared" si="12"/>
        <v/>
      </c>
      <c r="R332" s="82"/>
      <c r="S332" s="103" t="s">
        <v>50</v>
      </c>
      <c r="V332" s="17"/>
    </row>
    <row r="333" spans="1:22" ht="22.5">
      <c r="A333" s="102">
        <v>40377</v>
      </c>
      <c r="B333" s="73">
        <v>0.75</v>
      </c>
      <c r="C333" s="74">
        <v>14.8</v>
      </c>
      <c r="D333" s="75">
        <v>10.44</v>
      </c>
      <c r="E333" s="76">
        <v>1386</v>
      </c>
      <c r="F333" s="77"/>
      <c r="G333" s="78"/>
      <c r="H333" s="79"/>
      <c r="I333" s="78"/>
      <c r="J333" s="78"/>
      <c r="K333" s="80" t="str">
        <f t="shared" si="11"/>
        <v/>
      </c>
      <c r="L333" s="77"/>
      <c r="M333" s="78"/>
      <c r="N333" s="79"/>
      <c r="O333" s="78"/>
      <c r="P333" s="78"/>
      <c r="Q333" s="80" t="str">
        <f t="shared" si="12"/>
        <v/>
      </c>
      <c r="R333" s="82"/>
      <c r="S333" s="103" t="s">
        <v>50</v>
      </c>
      <c r="V333" s="17"/>
    </row>
    <row r="334" spans="1:22" ht="22.5">
      <c r="A334" s="102">
        <v>40378</v>
      </c>
      <c r="B334" s="73">
        <v>0</v>
      </c>
      <c r="C334" s="74">
        <v>14</v>
      </c>
      <c r="D334" s="75">
        <v>10.29</v>
      </c>
      <c r="E334" s="76">
        <v>1424</v>
      </c>
      <c r="F334" s="77"/>
      <c r="G334" s="78"/>
      <c r="H334" s="79"/>
      <c r="I334" s="78"/>
      <c r="J334" s="78"/>
      <c r="K334" s="80" t="str">
        <f t="shared" si="11"/>
        <v/>
      </c>
      <c r="L334" s="77"/>
      <c r="M334" s="78"/>
      <c r="N334" s="79"/>
      <c r="O334" s="78"/>
      <c r="P334" s="78"/>
      <c r="Q334" s="80" t="str">
        <f t="shared" si="12"/>
        <v/>
      </c>
      <c r="R334" s="82"/>
      <c r="S334" s="103" t="s">
        <v>50</v>
      </c>
      <c r="V334" s="17"/>
    </row>
    <row r="335" spans="1:22" ht="22.5">
      <c r="A335" s="102">
        <v>40378</v>
      </c>
      <c r="B335" s="73">
        <v>0.25</v>
      </c>
      <c r="C335" s="74">
        <v>13.2</v>
      </c>
      <c r="D335" s="75">
        <v>10.33</v>
      </c>
      <c r="E335" s="76">
        <v>1385</v>
      </c>
      <c r="F335" s="77"/>
      <c r="G335" s="78"/>
      <c r="H335" s="79"/>
      <c r="I335" s="78"/>
      <c r="J335" s="78"/>
      <c r="K335" s="80" t="str">
        <f t="shared" si="11"/>
        <v/>
      </c>
      <c r="L335" s="77"/>
      <c r="M335" s="78"/>
      <c r="N335" s="79"/>
      <c r="O335" s="78"/>
      <c r="P335" s="78"/>
      <c r="Q335" s="80" t="str">
        <f t="shared" si="12"/>
        <v/>
      </c>
      <c r="R335" s="82"/>
      <c r="S335" s="103" t="s">
        <v>50</v>
      </c>
      <c r="V335" s="17"/>
    </row>
    <row r="336" spans="1:22">
      <c r="A336" s="102">
        <v>40378</v>
      </c>
      <c r="B336" s="73">
        <v>0.37847222222222227</v>
      </c>
      <c r="C336" s="74"/>
      <c r="D336" s="75"/>
      <c r="E336" s="76"/>
      <c r="F336" s="77"/>
      <c r="G336" s="78"/>
      <c r="H336" s="79"/>
      <c r="I336" s="78"/>
      <c r="J336" s="78"/>
      <c r="K336" s="80" t="str">
        <f t="shared" si="11"/>
        <v/>
      </c>
      <c r="L336" s="77">
        <v>0.155</v>
      </c>
      <c r="M336" s="78">
        <v>0.154</v>
      </c>
      <c r="N336" s="79">
        <f>AVERAGE(L336:M336)</f>
        <v>0.1545</v>
      </c>
      <c r="O336" s="78"/>
      <c r="P336" s="78"/>
      <c r="Q336" s="80" t="str">
        <f t="shared" si="12"/>
        <v/>
      </c>
      <c r="R336" s="82" t="s">
        <v>46</v>
      </c>
      <c r="S336" s="103"/>
      <c r="V336" s="17"/>
    </row>
    <row r="337" spans="1:22">
      <c r="A337" s="102">
        <v>40378</v>
      </c>
      <c r="B337" s="73">
        <v>0.5</v>
      </c>
      <c r="C337" s="74">
        <v>14.9</v>
      </c>
      <c r="D337" s="75">
        <v>10.42</v>
      </c>
      <c r="E337" s="76">
        <v>1337</v>
      </c>
      <c r="F337" s="77"/>
      <c r="G337" s="78"/>
      <c r="H337" s="79"/>
      <c r="I337" s="78"/>
      <c r="J337" s="78"/>
      <c r="K337" s="80" t="str">
        <f t="shared" si="11"/>
        <v/>
      </c>
      <c r="L337" s="77"/>
      <c r="M337" s="78"/>
      <c r="N337" s="79"/>
      <c r="O337" s="78"/>
      <c r="P337" s="78"/>
      <c r="Q337" s="80" t="str">
        <f t="shared" si="12"/>
        <v/>
      </c>
      <c r="R337" s="82"/>
      <c r="S337" s="103" t="s">
        <v>51</v>
      </c>
      <c r="V337" s="17"/>
    </row>
    <row r="338" spans="1:22">
      <c r="A338" s="102">
        <v>40378</v>
      </c>
      <c r="B338" s="73">
        <v>0.75</v>
      </c>
      <c r="C338" s="74">
        <v>14.8</v>
      </c>
      <c r="D338" s="75">
        <v>10.43</v>
      </c>
      <c r="E338" s="76">
        <v>1315</v>
      </c>
      <c r="F338" s="77"/>
      <c r="G338" s="78"/>
      <c r="H338" s="79"/>
      <c r="I338" s="78"/>
      <c r="J338" s="78"/>
      <c r="K338" s="80" t="str">
        <f t="shared" si="11"/>
        <v/>
      </c>
      <c r="L338" s="77"/>
      <c r="M338" s="78"/>
      <c r="N338" s="79"/>
      <c r="O338" s="78"/>
      <c r="P338" s="78"/>
      <c r="Q338" s="80" t="str">
        <f t="shared" si="12"/>
        <v/>
      </c>
      <c r="R338" s="82"/>
      <c r="S338" s="103" t="s">
        <v>51</v>
      </c>
      <c r="V338" s="17"/>
    </row>
    <row r="339" spans="1:22">
      <c r="A339" s="102">
        <v>40379</v>
      </c>
      <c r="B339" s="73">
        <v>0</v>
      </c>
      <c r="C339" s="74">
        <v>14.3</v>
      </c>
      <c r="D339" s="75">
        <v>10.29</v>
      </c>
      <c r="E339" s="76">
        <v>1398</v>
      </c>
      <c r="F339" s="77"/>
      <c r="G339" s="78"/>
      <c r="H339" s="79"/>
      <c r="I339" s="78"/>
      <c r="J339" s="78"/>
      <c r="K339" s="80" t="str">
        <f t="shared" si="11"/>
        <v/>
      </c>
      <c r="L339" s="77"/>
      <c r="M339" s="78"/>
      <c r="N339" s="79"/>
      <c r="O339" s="78"/>
      <c r="P339" s="78"/>
      <c r="Q339" s="80" t="str">
        <f t="shared" si="12"/>
        <v/>
      </c>
      <c r="R339" s="82"/>
      <c r="S339" s="103"/>
      <c r="V339" s="17"/>
    </row>
    <row r="340" spans="1:22">
      <c r="A340" s="102">
        <v>40379</v>
      </c>
      <c r="B340" s="73">
        <v>0.25</v>
      </c>
      <c r="C340" s="74">
        <v>13.7</v>
      </c>
      <c r="D340" s="75">
        <v>10.37</v>
      </c>
      <c r="E340" s="76">
        <v>1404</v>
      </c>
      <c r="F340" s="77"/>
      <c r="G340" s="78"/>
      <c r="H340" s="79"/>
      <c r="I340" s="78"/>
      <c r="J340" s="78"/>
      <c r="K340" s="80" t="str">
        <f t="shared" si="11"/>
        <v/>
      </c>
      <c r="L340" s="77"/>
      <c r="M340" s="78"/>
      <c r="N340" s="79"/>
      <c r="O340" s="78"/>
      <c r="P340" s="78"/>
      <c r="Q340" s="80" t="str">
        <f t="shared" si="12"/>
        <v/>
      </c>
      <c r="R340" s="82"/>
      <c r="S340" s="103"/>
      <c r="V340" s="17"/>
    </row>
    <row r="341" spans="1:22">
      <c r="A341" s="102">
        <v>40379</v>
      </c>
      <c r="B341" s="73">
        <v>0.41666666666666669</v>
      </c>
      <c r="C341" s="74"/>
      <c r="D341" s="75"/>
      <c r="E341" s="76"/>
      <c r="F341" s="77"/>
      <c r="G341" s="78"/>
      <c r="H341" s="79"/>
      <c r="I341" s="78"/>
      <c r="J341" s="78"/>
      <c r="K341" s="80" t="str">
        <f t="shared" si="11"/>
        <v/>
      </c>
      <c r="L341" s="77">
        <v>0.154</v>
      </c>
      <c r="M341" s="78" t="s">
        <v>8</v>
      </c>
      <c r="N341" s="79">
        <f>AVERAGE(L341:M341)</f>
        <v>0.154</v>
      </c>
      <c r="O341" s="78"/>
      <c r="P341" s="78"/>
      <c r="Q341" s="80" t="str">
        <f t="shared" si="12"/>
        <v/>
      </c>
      <c r="R341" s="82" t="s">
        <v>46</v>
      </c>
      <c r="S341" s="103"/>
      <c r="V341" s="17"/>
    </row>
    <row r="342" spans="1:22" ht="23.25" thickBot="1">
      <c r="A342" s="104">
        <v>40379</v>
      </c>
      <c r="B342" s="105">
        <v>0.5</v>
      </c>
      <c r="C342" s="106">
        <v>15.1</v>
      </c>
      <c r="D342" s="107">
        <v>10.31</v>
      </c>
      <c r="E342" s="108">
        <v>1408</v>
      </c>
      <c r="F342" s="109"/>
      <c r="G342" s="110"/>
      <c r="H342" s="111"/>
      <c r="I342" s="110"/>
      <c r="J342" s="110"/>
      <c r="K342" s="112" t="str">
        <f t="shared" si="11"/>
        <v/>
      </c>
      <c r="L342" s="109"/>
      <c r="M342" s="110"/>
      <c r="N342" s="111"/>
      <c r="O342" s="110"/>
      <c r="P342" s="110"/>
      <c r="Q342" s="112" t="str">
        <f t="shared" si="12"/>
        <v/>
      </c>
      <c r="R342" s="114"/>
      <c r="S342" s="115" t="s">
        <v>52</v>
      </c>
      <c r="V342" s="17"/>
    </row>
    <row r="343" spans="1:22" ht="12.75" thickTop="1">
      <c r="A343" s="90">
        <v>40379</v>
      </c>
      <c r="B343" s="91">
        <v>0.75</v>
      </c>
      <c r="C343" s="92">
        <v>15.3</v>
      </c>
      <c r="D343" s="93">
        <v>10.36</v>
      </c>
      <c r="E343" s="94">
        <v>1414</v>
      </c>
      <c r="F343" s="95"/>
      <c r="G343" s="96"/>
      <c r="H343" s="97"/>
      <c r="I343" s="96"/>
      <c r="J343" s="96"/>
      <c r="K343" s="98" t="str">
        <f t="shared" si="11"/>
        <v/>
      </c>
      <c r="L343" s="95"/>
      <c r="M343" s="96"/>
      <c r="N343" s="97"/>
      <c r="O343" s="96"/>
      <c r="P343" s="96"/>
      <c r="Q343" s="98" t="str">
        <f t="shared" si="12"/>
        <v/>
      </c>
      <c r="R343" s="100"/>
      <c r="S343" s="101"/>
      <c r="V343" s="17"/>
    </row>
    <row r="344" spans="1:22">
      <c r="A344" s="102">
        <v>40380</v>
      </c>
      <c r="B344" s="73">
        <v>0</v>
      </c>
      <c r="C344" s="74">
        <v>14.1</v>
      </c>
      <c r="D344" s="75">
        <v>10.220000000000001</v>
      </c>
      <c r="E344" s="76">
        <v>1468</v>
      </c>
      <c r="F344" s="77"/>
      <c r="G344" s="78"/>
      <c r="H344" s="79"/>
      <c r="I344" s="78"/>
      <c r="J344" s="78"/>
      <c r="K344" s="80" t="str">
        <f t="shared" si="11"/>
        <v/>
      </c>
      <c r="L344" s="77"/>
      <c r="M344" s="78"/>
      <c r="N344" s="79"/>
      <c r="O344" s="78"/>
      <c r="P344" s="78"/>
      <c r="Q344" s="80" t="str">
        <f t="shared" si="12"/>
        <v/>
      </c>
      <c r="R344" s="82"/>
      <c r="S344" s="103"/>
      <c r="V344" s="17"/>
    </row>
    <row r="345" spans="1:22">
      <c r="A345" s="102">
        <v>40380</v>
      </c>
      <c r="B345" s="73">
        <v>0.25</v>
      </c>
      <c r="C345" s="74">
        <v>13.9</v>
      </c>
      <c r="D345" s="75">
        <v>10.41</v>
      </c>
      <c r="E345" s="76">
        <v>1430</v>
      </c>
      <c r="F345" s="77"/>
      <c r="G345" s="78"/>
      <c r="H345" s="79"/>
      <c r="I345" s="78"/>
      <c r="J345" s="78"/>
      <c r="K345" s="80" t="str">
        <f t="shared" si="11"/>
        <v/>
      </c>
      <c r="L345" s="77"/>
      <c r="M345" s="78"/>
      <c r="N345" s="79"/>
      <c r="O345" s="78"/>
      <c r="P345" s="78"/>
      <c r="Q345" s="80" t="str">
        <f t="shared" si="12"/>
        <v/>
      </c>
      <c r="R345" s="82"/>
      <c r="S345" s="103"/>
      <c r="V345" s="17"/>
    </row>
    <row r="346" spans="1:22">
      <c r="A346" s="102">
        <v>40380</v>
      </c>
      <c r="B346" s="73">
        <v>0.38541666666666669</v>
      </c>
      <c r="C346" s="74"/>
      <c r="D346" s="75"/>
      <c r="E346" s="76"/>
      <c r="F346" s="77"/>
      <c r="G346" s="78"/>
      <c r="H346" s="79"/>
      <c r="I346" s="78"/>
      <c r="J346" s="78"/>
      <c r="K346" s="80" t="str">
        <f t="shared" si="11"/>
        <v/>
      </c>
      <c r="L346" s="77">
        <v>0.14199999999999999</v>
      </c>
      <c r="M346" s="78">
        <v>0.14299999999999999</v>
      </c>
      <c r="N346" s="79">
        <f>AVERAGE(L346:M346)</f>
        <v>0.14249999999999999</v>
      </c>
      <c r="O346" s="78"/>
      <c r="P346" s="78"/>
      <c r="Q346" s="80" t="str">
        <f t="shared" si="12"/>
        <v/>
      </c>
      <c r="R346" s="82" t="s">
        <v>46</v>
      </c>
      <c r="S346" s="103"/>
      <c r="V346" s="17"/>
    </row>
    <row r="347" spans="1:22">
      <c r="A347" s="102">
        <v>40380</v>
      </c>
      <c r="B347" s="73">
        <v>0.5</v>
      </c>
      <c r="C347" s="74">
        <v>14.4</v>
      </c>
      <c r="D347" s="75">
        <v>10.4</v>
      </c>
      <c r="E347" s="76">
        <v>1442</v>
      </c>
      <c r="F347" s="77"/>
      <c r="G347" s="78"/>
      <c r="H347" s="79"/>
      <c r="I347" s="78"/>
      <c r="J347" s="78"/>
      <c r="K347" s="80" t="str">
        <f t="shared" si="11"/>
        <v/>
      </c>
      <c r="L347" s="77"/>
      <c r="M347" s="78"/>
      <c r="N347" s="79"/>
      <c r="O347" s="78"/>
      <c r="P347" s="78"/>
      <c r="Q347" s="80" t="str">
        <f t="shared" si="12"/>
        <v/>
      </c>
      <c r="R347" s="82"/>
      <c r="S347" s="103"/>
      <c r="V347" s="17"/>
    </row>
    <row r="348" spans="1:22" ht="22.5">
      <c r="A348" s="102">
        <v>40380</v>
      </c>
      <c r="B348" s="73">
        <v>0.75</v>
      </c>
      <c r="C348" s="74" t="s">
        <v>8</v>
      </c>
      <c r="D348" s="75" t="s">
        <v>8</v>
      </c>
      <c r="E348" s="76" t="s">
        <v>8</v>
      </c>
      <c r="F348" s="77"/>
      <c r="G348" s="78"/>
      <c r="H348" s="79"/>
      <c r="I348" s="78"/>
      <c r="J348" s="78"/>
      <c r="K348" s="80" t="str">
        <f t="shared" si="11"/>
        <v/>
      </c>
      <c r="L348" s="77"/>
      <c r="M348" s="78"/>
      <c r="N348" s="79"/>
      <c r="O348" s="78"/>
      <c r="P348" s="78"/>
      <c r="Q348" s="80" t="str">
        <f t="shared" si="12"/>
        <v/>
      </c>
      <c r="R348" s="82"/>
      <c r="S348" s="103" t="s">
        <v>53</v>
      </c>
      <c r="V348" s="17"/>
    </row>
    <row r="349" spans="1:22">
      <c r="A349" s="102">
        <v>40381</v>
      </c>
      <c r="B349" s="73">
        <v>0</v>
      </c>
      <c r="C349" s="74">
        <v>14.1</v>
      </c>
      <c r="D349" s="75">
        <v>10.36</v>
      </c>
      <c r="E349" s="76">
        <v>1410</v>
      </c>
      <c r="F349" s="77"/>
      <c r="G349" s="78"/>
      <c r="H349" s="79"/>
      <c r="I349" s="78"/>
      <c r="J349" s="78"/>
      <c r="K349" s="80" t="str">
        <f t="shared" si="11"/>
        <v/>
      </c>
      <c r="L349" s="77"/>
      <c r="M349" s="78"/>
      <c r="N349" s="79"/>
      <c r="O349" s="78"/>
      <c r="P349" s="78"/>
      <c r="Q349" s="80" t="str">
        <f t="shared" si="12"/>
        <v/>
      </c>
      <c r="R349" s="82"/>
      <c r="S349" s="103"/>
      <c r="V349" s="17"/>
    </row>
    <row r="350" spans="1:22">
      <c r="A350" s="102">
        <v>40381</v>
      </c>
      <c r="B350" s="73">
        <v>0.25</v>
      </c>
      <c r="C350" s="74">
        <v>13.9</v>
      </c>
      <c r="D350" s="75">
        <v>10.35</v>
      </c>
      <c r="E350" s="76">
        <v>1408</v>
      </c>
      <c r="F350" s="77"/>
      <c r="G350" s="78"/>
      <c r="H350" s="79"/>
      <c r="I350" s="78"/>
      <c r="J350" s="78"/>
      <c r="K350" s="80" t="str">
        <f t="shared" si="11"/>
        <v/>
      </c>
      <c r="L350" s="77"/>
      <c r="M350" s="78"/>
      <c r="N350" s="79"/>
      <c r="O350" s="78"/>
      <c r="P350" s="78"/>
      <c r="Q350" s="80" t="str">
        <f t="shared" si="12"/>
        <v/>
      </c>
      <c r="R350" s="82"/>
      <c r="S350" s="103"/>
      <c r="V350" s="17"/>
    </row>
    <row r="351" spans="1:22">
      <c r="A351" s="102">
        <v>40381</v>
      </c>
      <c r="B351" s="73">
        <v>0.42430555555555555</v>
      </c>
      <c r="C351" s="74"/>
      <c r="D351" s="75"/>
      <c r="E351" s="76"/>
      <c r="F351" s="77"/>
      <c r="G351" s="78"/>
      <c r="H351" s="79"/>
      <c r="I351" s="78"/>
      <c r="J351" s="78"/>
      <c r="K351" s="80" t="str">
        <f t="shared" si="11"/>
        <v/>
      </c>
      <c r="L351" s="77">
        <v>8.5000000000000006E-2</v>
      </c>
      <c r="M351" s="78">
        <v>8.5000000000000006E-2</v>
      </c>
      <c r="N351" s="79">
        <f>AVERAGE(L351:M351)</f>
        <v>8.5000000000000006E-2</v>
      </c>
      <c r="O351" s="78"/>
      <c r="P351" s="78"/>
      <c r="Q351" s="80" t="str">
        <f t="shared" si="12"/>
        <v/>
      </c>
      <c r="R351" s="82" t="s">
        <v>46</v>
      </c>
      <c r="S351" s="103"/>
      <c r="V351" s="17"/>
    </row>
    <row r="352" spans="1:22">
      <c r="A352" s="102">
        <v>40381</v>
      </c>
      <c r="B352" s="73">
        <v>0.5</v>
      </c>
      <c r="C352" s="74">
        <v>14.7</v>
      </c>
      <c r="D352" s="75">
        <v>9.6999999999999993</v>
      </c>
      <c r="E352" s="76">
        <v>1435</v>
      </c>
      <c r="F352" s="77"/>
      <c r="G352" s="78"/>
      <c r="H352" s="79"/>
      <c r="I352" s="78"/>
      <c r="J352" s="78"/>
      <c r="K352" s="80" t="str">
        <f t="shared" si="11"/>
        <v/>
      </c>
      <c r="L352" s="77"/>
      <c r="M352" s="78"/>
      <c r="N352" s="79"/>
      <c r="O352" s="78"/>
      <c r="P352" s="78"/>
      <c r="Q352" s="80" t="str">
        <f t="shared" si="12"/>
        <v/>
      </c>
      <c r="R352" s="82"/>
      <c r="S352" s="103"/>
      <c r="V352" s="17"/>
    </row>
    <row r="353" spans="1:22">
      <c r="A353" s="102">
        <v>40381</v>
      </c>
      <c r="B353" s="73">
        <v>0.75</v>
      </c>
      <c r="C353" s="74">
        <v>15.6</v>
      </c>
      <c r="D353" s="75">
        <v>9.81</v>
      </c>
      <c r="E353" s="76">
        <v>1427</v>
      </c>
      <c r="F353" s="77"/>
      <c r="G353" s="78"/>
      <c r="H353" s="79"/>
      <c r="I353" s="78"/>
      <c r="J353" s="78"/>
      <c r="K353" s="80" t="str">
        <f t="shared" si="11"/>
        <v/>
      </c>
      <c r="L353" s="77"/>
      <c r="M353" s="78"/>
      <c r="N353" s="79"/>
      <c r="O353" s="78"/>
      <c r="P353" s="78"/>
      <c r="Q353" s="80" t="str">
        <f t="shared" si="12"/>
        <v/>
      </c>
      <c r="R353" s="82"/>
      <c r="S353" s="103"/>
      <c r="V353" s="17"/>
    </row>
    <row r="354" spans="1:22">
      <c r="A354" s="102">
        <v>40382</v>
      </c>
      <c r="B354" s="73">
        <v>0</v>
      </c>
      <c r="C354" s="74">
        <v>14.6</v>
      </c>
      <c r="D354" s="75">
        <v>10.3</v>
      </c>
      <c r="E354" s="76">
        <v>1407</v>
      </c>
      <c r="F354" s="77"/>
      <c r="G354" s="78"/>
      <c r="H354" s="79"/>
      <c r="I354" s="78"/>
      <c r="J354" s="78"/>
      <c r="K354" s="80" t="str">
        <f t="shared" si="11"/>
        <v/>
      </c>
      <c r="L354" s="77"/>
      <c r="M354" s="78"/>
      <c r="N354" s="79"/>
      <c r="O354" s="78"/>
      <c r="P354" s="78"/>
      <c r="Q354" s="80" t="str">
        <f t="shared" si="12"/>
        <v/>
      </c>
      <c r="R354" s="82"/>
      <c r="S354" s="103"/>
      <c r="V354" s="17"/>
    </row>
    <row r="355" spans="1:22">
      <c r="A355" s="102">
        <v>40382</v>
      </c>
      <c r="B355" s="73">
        <v>0.25</v>
      </c>
      <c r="C355" s="74">
        <v>13.7</v>
      </c>
      <c r="D355" s="75">
        <v>10.15</v>
      </c>
      <c r="E355" s="76">
        <v>1420</v>
      </c>
      <c r="F355" s="77"/>
      <c r="G355" s="78"/>
      <c r="H355" s="79"/>
      <c r="I355" s="78"/>
      <c r="J355" s="78"/>
      <c r="K355" s="80" t="str">
        <f t="shared" si="11"/>
        <v/>
      </c>
      <c r="L355" s="77"/>
      <c r="M355" s="78"/>
      <c r="N355" s="79"/>
      <c r="O355" s="78"/>
      <c r="P355" s="78"/>
      <c r="Q355" s="80" t="str">
        <f t="shared" si="12"/>
        <v/>
      </c>
      <c r="R355" s="82"/>
      <c r="S355" s="103"/>
      <c r="V355" s="17"/>
    </row>
    <row r="356" spans="1:22">
      <c r="A356" s="102">
        <v>40382</v>
      </c>
      <c r="B356" s="73">
        <v>0.33333333333333331</v>
      </c>
      <c r="C356" s="74"/>
      <c r="D356" s="75"/>
      <c r="E356" s="76"/>
      <c r="F356" s="77"/>
      <c r="G356" s="78"/>
      <c r="H356" s="79"/>
      <c r="I356" s="78"/>
      <c r="J356" s="78"/>
      <c r="K356" s="80" t="str">
        <f t="shared" si="11"/>
        <v/>
      </c>
      <c r="L356" s="77">
        <v>0.25700000000000001</v>
      </c>
      <c r="M356" s="78">
        <v>0.25800000000000001</v>
      </c>
      <c r="N356" s="79">
        <f>AVERAGE(L356:M356)</f>
        <v>0.25750000000000001</v>
      </c>
      <c r="O356" s="78"/>
      <c r="P356" s="78"/>
      <c r="Q356" s="80" t="str">
        <f t="shared" si="12"/>
        <v/>
      </c>
      <c r="R356" s="82" t="s">
        <v>46</v>
      </c>
      <c r="S356" s="103"/>
      <c r="V356" s="17"/>
    </row>
    <row r="357" spans="1:22">
      <c r="A357" s="102">
        <v>40382</v>
      </c>
      <c r="B357" s="73">
        <v>0.5</v>
      </c>
      <c r="C357" s="74">
        <v>14.6</v>
      </c>
      <c r="D357" s="75">
        <v>9.61</v>
      </c>
      <c r="E357" s="76">
        <v>1438</v>
      </c>
      <c r="F357" s="77"/>
      <c r="G357" s="78"/>
      <c r="H357" s="79"/>
      <c r="I357" s="78"/>
      <c r="J357" s="78"/>
      <c r="K357" s="80" t="str">
        <f t="shared" si="11"/>
        <v/>
      </c>
      <c r="L357" s="77"/>
      <c r="M357" s="78"/>
      <c r="N357" s="79"/>
      <c r="O357" s="78"/>
      <c r="P357" s="78"/>
      <c r="Q357" s="80" t="str">
        <f t="shared" si="12"/>
        <v/>
      </c>
      <c r="R357" s="82"/>
      <c r="S357" s="103"/>
      <c r="V357" s="17"/>
    </row>
    <row r="358" spans="1:22">
      <c r="A358" s="102">
        <v>40382</v>
      </c>
      <c r="B358" s="73">
        <v>0.75</v>
      </c>
      <c r="C358" s="74">
        <v>15</v>
      </c>
      <c r="D358" s="75">
        <v>9.58</v>
      </c>
      <c r="E358" s="76">
        <v>1443</v>
      </c>
      <c r="F358" s="77"/>
      <c r="G358" s="78"/>
      <c r="H358" s="79"/>
      <c r="I358" s="78"/>
      <c r="J358" s="78"/>
      <c r="K358" s="80" t="str">
        <f t="shared" si="11"/>
        <v/>
      </c>
      <c r="L358" s="77"/>
      <c r="M358" s="78"/>
      <c r="N358" s="79"/>
      <c r="O358" s="78"/>
      <c r="P358" s="78"/>
      <c r="Q358" s="80" t="str">
        <f t="shared" si="12"/>
        <v/>
      </c>
      <c r="R358" s="82"/>
      <c r="S358" s="103"/>
      <c r="V358" s="17"/>
    </row>
    <row r="359" spans="1:22">
      <c r="A359" s="102">
        <v>40383</v>
      </c>
      <c r="B359" s="73">
        <v>0</v>
      </c>
      <c r="C359" s="74">
        <v>14.4</v>
      </c>
      <c r="D359" s="75">
        <v>10</v>
      </c>
      <c r="E359" s="76">
        <v>1440</v>
      </c>
      <c r="F359" s="77"/>
      <c r="G359" s="78"/>
      <c r="H359" s="79"/>
      <c r="I359" s="78"/>
      <c r="J359" s="78"/>
      <c r="K359" s="80" t="str">
        <f t="shared" si="11"/>
        <v/>
      </c>
      <c r="L359" s="77"/>
      <c r="M359" s="78"/>
      <c r="N359" s="79"/>
      <c r="O359" s="78"/>
      <c r="P359" s="78"/>
      <c r="Q359" s="80" t="str">
        <f t="shared" si="12"/>
        <v/>
      </c>
      <c r="R359" s="82"/>
      <c r="S359" s="103"/>
      <c r="V359" s="17"/>
    </row>
    <row r="360" spans="1:22">
      <c r="A360" s="102">
        <v>40383</v>
      </c>
      <c r="B360" s="73">
        <v>0.25</v>
      </c>
      <c r="C360" s="74">
        <v>13.7</v>
      </c>
      <c r="D360" s="75">
        <v>9.9</v>
      </c>
      <c r="E360" s="76">
        <v>1440</v>
      </c>
      <c r="F360" s="77"/>
      <c r="G360" s="78"/>
      <c r="H360" s="79"/>
      <c r="I360" s="78"/>
      <c r="J360" s="78"/>
      <c r="K360" s="80" t="str">
        <f t="shared" si="11"/>
        <v/>
      </c>
      <c r="L360" s="77"/>
      <c r="M360" s="78"/>
      <c r="N360" s="79"/>
      <c r="O360" s="78"/>
      <c r="P360" s="78"/>
      <c r="Q360" s="80" t="str">
        <f t="shared" si="12"/>
        <v/>
      </c>
      <c r="R360" s="82"/>
      <c r="S360" s="103"/>
      <c r="V360" s="17"/>
    </row>
    <row r="361" spans="1:22">
      <c r="A361" s="102">
        <v>40383</v>
      </c>
      <c r="B361" s="73">
        <v>0.34375</v>
      </c>
      <c r="C361" s="74"/>
      <c r="D361" s="75"/>
      <c r="E361" s="76"/>
      <c r="F361" s="77"/>
      <c r="G361" s="78"/>
      <c r="H361" s="79"/>
      <c r="I361" s="78"/>
      <c r="J361" s="78"/>
      <c r="K361" s="80" t="str">
        <f t="shared" si="11"/>
        <v/>
      </c>
      <c r="L361" s="77">
        <v>0.20499999999999999</v>
      </c>
      <c r="M361" s="78">
        <v>0.20399999999999999</v>
      </c>
      <c r="N361" s="79">
        <f>AVERAGE(M361,L361)</f>
        <v>0.20449999999999999</v>
      </c>
      <c r="O361" s="78"/>
      <c r="P361" s="78"/>
      <c r="Q361" s="80" t="str">
        <f t="shared" si="12"/>
        <v/>
      </c>
      <c r="R361" s="82" t="s">
        <v>46</v>
      </c>
      <c r="S361" s="103"/>
      <c r="V361" s="17"/>
    </row>
    <row r="362" spans="1:22">
      <c r="A362" s="102">
        <v>40383</v>
      </c>
      <c r="B362" s="73">
        <v>0.5</v>
      </c>
      <c r="C362" s="74">
        <v>13.9</v>
      </c>
      <c r="D362" s="75">
        <v>9.82</v>
      </c>
      <c r="E362" s="76">
        <v>1419</v>
      </c>
      <c r="F362" s="77">
        <v>3.49</v>
      </c>
      <c r="G362" s="78" t="s">
        <v>8</v>
      </c>
      <c r="H362" s="79">
        <f>AVERAGE(F362:G362)</f>
        <v>3.49</v>
      </c>
      <c r="I362" s="78"/>
      <c r="J362" s="78"/>
      <c r="K362" s="80" t="str">
        <f t="shared" si="11"/>
        <v/>
      </c>
      <c r="L362" s="77"/>
      <c r="M362" s="78"/>
      <c r="N362" s="79"/>
      <c r="O362" s="78"/>
      <c r="P362" s="78"/>
      <c r="Q362" s="80" t="str">
        <f t="shared" si="12"/>
        <v/>
      </c>
      <c r="R362" s="82" t="s">
        <v>46</v>
      </c>
      <c r="S362" s="103"/>
      <c r="V362" s="17"/>
    </row>
    <row r="363" spans="1:22">
      <c r="A363" s="102">
        <v>40383</v>
      </c>
      <c r="B363" s="73">
        <v>0.75</v>
      </c>
      <c r="C363" s="74">
        <v>15</v>
      </c>
      <c r="D363" s="75">
        <v>9.6199999999999992</v>
      </c>
      <c r="E363" s="76">
        <v>1447</v>
      </c>
      <c r="F363" s="77">
        <v>0.44400000000000001</v>
      </c>
      <c r="G363" s="78" t="s">
        <v>8</v>
      </c>
      <c r="H363" s="79">
        <f>AVERAGE(F363:G363)</f>
        <v>0.44400000000000001</v>
      </c>
      <c r="I363" s="78"/>
      <c r="J363" s="78"/>
      <c r="K363" s="80" t="str">
        <f t="shared" si="11"/>
        <v/>
      </c>
      <c r="L363" s="77"/>
      <c r="M363" s="78"/>
      <c r="N363" s="79"/>
      <c r="O363" s="78"/>
      <c r="P363" s="78"/>
      <c r="Q363" s="80" t="str">
        <f t="shared" si="12"/>
        <v/>
      </c>
      <c r="R363" s="82" t="s">
        <v>46</v>
      </c>
      <c r="S363" s="118"/>
      <c r="V363" s="17"/>
    </row>
    <row r="364" spans="1:22">
      <c r="A364" s="102">
        <v>40384</v>
      </c>
      <c r="B364" s="73">
        <v>0</v>
      </c>
      <c r="C364" s="74">
        <v>14.8</v>
      </c>
      <c r="D364" s="75">
        <v>9.9</v>
      </c>
      <c r="E364" s="76">
        <v>1440</v>
      </c>
      <c r="F364" s="77">
        <v>0.21299999999999999</v>
      </c>
      <c r="G364" s="78" t="s">
        <v>8</v>
      </c>
      <c r="H364" s="79">
        <f>AVERAGE(F364:G364)</f>
        <v>0.21299999999999999</v>
      </c>
      <c r="I364" s="78"/>
      <c r="J364" s="78"/>
      <c r="K364" s="80" t="str">
        <f t="shared" si="11"/>
        <v/>
      </c>
      <c r="L364" s="77"/>
      <c r="M364" s="78"/>
      <c r="N364" s="79"/>
      <c r="O364" s="78"/>
      <c r="P364" s="78"/>
      <c r="Q364" s="80" t="str">
        <f t="shared" si="12"/>
        <v/>
      </c>
      <c r="R364" s="82" t="s">
        <v>46</v>
      </c>
      <c r="S364" s="103"/>
      <c r="V364" s="17"/>
    </row>
    <row r="365" spans="1:22">
      <c r="A365" s="102">
        <v>40384</v>
      </c>
      <c r="B365" s="73">
        <v>0.25</v>
      </c>
      <c r="C365" s="74">
        <v>14</v>
      </c>
      <c r="D365" s="75">
        <v>9.9</v>
      </c>
      <c r="E365" s="76">
        <v>1440</v>
      </c>
      <c r="F365" s="77">
        <v>0.24099999999999999</v>
      </c>
      <c r="G365" s="78" t="s">
        <v>8</v>
      </c>
      <c r="H365" s="79">
        <f>AVERAGE(F365:G365)</f>
        <v>0.24099999999999999</v>
      </c>
      <c r="I365" s="78"/>
      <c r="J365" s="78"/>
      <c r="K365" s="80" t="str">
        <f t="shared" si="11"/>
        <v/>
      </c>
      <c r="L365" s="77"/>
      <c r="M365" s="78"/>
      <c r="N365" s="79"/>
      <c r="O365" s="78"/>
      <c r="P365" s="78"/>
      <c r="Q365" s="80" t="str">
        <f t="shared" si="12"/>
        <v/>
      </c>
      <c r="R365" s="82" t="s">
        <v>46</v>
      </c>
      <c r="S365" s="103"/>
      <c r="V365" s="17"/>
    </row>
    <row r="366" spans="1:22" ht="22.5">
      <c r="A366" s="102">
        <v>40384</v>
      </c>
      <c r="B366" s="73"/>
      <c r="C366" s="74"/>
      <c r="D366" s="75"/>
      <c r="E366" s="76"/>
      <c r="F366" s="77"/>
      <c r="G366" s="78"/>
      <c r="H366" s="79"/>
      <c r="I366" s="78"/>
      <c r="J366" s="78"/>
      <c r="K366" s="80" t="str">
        <f t="shared" si="11"/>
        <v/>
      </c>
      <c r="L366" s="77">
        <v>1.0940000000000001</v>
      </c>
      <c r="M366" s="78" t="s">
        <v>8</v>
      </c>
      <c r="N366" s="79">
        <f>AVERAGE(M366,L366)</f>
        <v>1.0940000000000001</v>
      </c>
      <c r="O366" s="78"/>
      <c r="P366" s="78"/>
      <c r="Q366" s="80" t="str">
        <f t="shared" si="12"/>
        <v/>
      </c>
      <c r="R366" s="82" t="s">
        <v>46</v>
      </c>
      <c r="S366" s="103" t="s">
        <v>55</v>
      </c>
      <c r="V366" s="17"/>
    </row>
    <row r="367" spans="1:22">
      <c r="A367" s="102">
        <v>40384</v>
      </c>
      <c r="B367" s="73">
        <v>0.52083333333333337</v>
      </c>
      <c r="C367" s="74">
        <v>14.5</v>
      </c>
      <c r="D367" s="75">
        <v>10.199999999999999</v>
      </c>
      <c r="E367" s="76">
        <v>1557</v>
      </c>
      <c r="F367" s="77">
        <v>0.27100000000000002</v>
      </c>
      <c r="G367" s="78" t="s">
        <v>8</v>
      </c>
      <c r="H367" s="79">
        <f>AVERAGE(F367:G367)</f>
        <v>0.27100000000000002</v>
      </c>
      <c r="I367" s="78"/>
      <c r="J367" s="78"/>
      <c r="K367" s="80" t="str">
        <f t="shared" si="11"/>
        <v/>
      </c>
      <c r="L367" s="77"/>
      <c r="M367" s="78"/>
      <c r="N367" s="79"/>
      <c r="O367" s="78"/>
      <c r="P367" s="78"/>
      <c r="Q367" s="80" t="str">
        <f t="shared" si="12"/>
        <v/>
      </c>
      <c r="R367" s="82" t="s">
        <v>46</v>
      </c>
      <c r="S367" s="103"/>
      <c r="V367" s="17"/>
    </row>
    <row r="368" spans="1:22">
      <c r="A368" s="102">
        <v>40384</v>
      </c>
      <c r="B368" s="73">
        <v>0.5</v>
      </c>
      <c r="C368" s="74">
        <v>15</v>
      </c>
      <c r="D368" s="75">
        <v>9.4</v>
      </c>
      <c r="E368" s="76">
        <v>1473</v>
      </c>
      <c r="F368" s="77"/>
      <c r="G368" s="78"/>
      <c r="H368" s="79"/>
      <c r="I368" s="78"/>
      <c r="J368" s="78"/>
      <c r="K368" s="80" t="str">
        <f t="shared" si="11"/>
        <v/>
      </c>
      <c r="L368" s="77"/>
      <c r="M368" s="78"/>
      <c r="N368" s="79"/>
      <c r="O368" s="78"/>
      <c r="P368" s="78"/>
      <c r="Q368" s="80" t="str">
        <f t="shared" si="12"/>
        <v/>
      </c>
      <c r="R368" s="82"/>
      <c r="S368" s="103"/>
      <c r="V368" s="17"/>
    </row>
    <row r="369" spans="1:22">
      <c r="A369" s="102">
        <v>40384</v>
      </c>
      <c r="B369" s="73">
        <v>0.75</v>
      </c>
      <c r="C369" s="74">
        <v>15.4</v>
      </c>
      <c r="D369" s="75">
        <v>9.65</v>
      </c>
      <c r="E369" s="76">
        <v>1440</v>
      </c>
      <c r="F369" s="77"/>
      <c r="G369" s="78"/>
      <c r="H369" s="79"/>
      <c r="I369" s="78"/>
      <c r="J369" s="78"/>
      <c r="K369" s="80" t="str">
        <f t="shared" si="11"/>
        <v/>
      </c>
      <c r="L369" s="77"/>
      <c r="M369" s="78"/>
      <c r="N369" s="79"/>
      <c r="O369" s="78"/>
      <c r="P369" s="78"/>
      <c r="Q369" s="80" t="str">
        <f t="shared" si="12"/>
        <v/>
      </c>
      <c r="R369" s="82"/>
      <c r="S369" s="103"/>
      <c r="V369" s="17"/>
    </row>
    <row r="370" spans="1:22">
      <c r="A370" s="102">
        <v>40385</v>
      </c>
      <c r="B370" s="73">
        <v>0</v>
      </c>
      <c r="C370" s="74">
        <v>14.4</v>
      </c>
      <c r="D370" s="75">
        <v>10</v>
      </c>
      <c r="E370" s="76">
        <v>1380</v>
      </c>
      <c r="F370" s="77"/>
      <c r="G370" s="78"/>
      <c r="H370" s="79"/>
      <c r="I370" s="78"/>
      <c r="J370" s="78"/>
      <c r="K370" s="80" t="str">
        <f t="shared" si="11"/>
        <v/>
      </c>
      <c r="L370" s="77"/>
      <c r="M370" s="78"/>
      <c r="N370" s="79"/>
      <c r="O370" s="78"/>
      <c r="P370" s="78"/>
      <c r="Q370" s="80" t="str">
        <f t="shared" si="12"/>
        <v/>
      </c>
      <c r="R370" s="82"/>
      <c r="S370" s="103"/>
      <c r="V370" s="17"/>
    </row>
    <row r="371" spans="1:22">
      <c r="A371" s="102">
        <v>40385</v>
      </c>
      <c r="B371" s="73">
        <v>0.25</v>
      </c>
      <c r="C371" s="74">
        <v>14.4</v>
      </c>
      <c r="D371" s="75">
        <v>10</v>
      </c>
      <c r="E371" s="76">
        <v>1397</v>
      </c>
      <c r="F371" s="77"/>
      <c r="G371" s="78"/>
      <c r="H371" s="79"/>
      <c r="I371" s="78"/>
      <c r="J371" s="78"/>
      <c r="K371" s="80" t="str">
        <f t="shared" si="11"/>
        <v/>
      </c>
      <c r="L371" s="77"/>
      <c r="M371" s="78"/>
      <c r="N371" s="79"/>
      <c r="O371" s="78"/>
      <c r="P371" s="78"/>
      <c r="Q371" s="80" t="str">
        <f t="shared" si="12"/>
        <v/>
      </c>
      <c r="R371" s="82"/>
      <c r="S371" s="103"/>
      <c r="V371" s="17"/>
    </row>
    <row r="372" spans="1:22">
      <c r="A372" s="102">
        <v>40385</v>
      </c>
      <c r="B372" s="73">
        <v>0.35416666666666669</v>
      </c>
      <c r="C372" s="74"/>
      <c r="D372" s="75"/>
      <c r="E372" s="76"/>
      <c r="F372" s="77"/>
      <c r="G372" s="78"/>
      <c r="H372" s="79"/>
      <c r="I372" s="78"/>
      <c r="J372" s="78"/>
      <c r="K372" s="80" t="str">
        <f t="shared" si="11"/>
        <v/>
      </c>
      <c r="L372" s="77">
        <v>0.26500000000000001</v>
      </c>
      <c r="M372" s="78">
        <v>0.26100000000000001</v>
      </c>
      <c r="N372" s="79">
        <f>AVERAGE(M372,L372)</f>
        <v>0.26300000000000001</v>
      </c>
      <c r="O372" s="78"/>
      <c r="P372" s="78"/>
      <c r="Q372" s="80" t="str">
        <f t="shared" si="12"/>
        <v/>
      </c>
      <c r="R372" s="82" t="s">
        <v>46</v>
      </c>
      <c r="S372" s="103"/>
      <c r="V372" s="17"/>
    </row>
    <row r="373" spans="1:22">
      <c r="A373" s="102">
        <v>40385</v>
      </c>
      <c r="B373" s="73">
        <v>0.5</v>
      </c>
      <c r="C373" s="74" t="s">
        <v>8</v>
      </c>
      <c r="D373" s="75" t="s">
        <v>8</v>
      </c>
      <c r="E373" s="76" t="s">
        <v>8</v>
      </c>
      <c r="F373" s="77"/>
      <c r="G373" s="78"/>
      <c r="H373" s="79"/>
      <c r="I373" s="78"/>
      <c r="J373" s="78"/>
      <c r="K373" s="80" t="str">
        <f t="shared" si="11"/>
        <v/>
      </c>
      <c r="L373" s="77"/>
      <c r="M373" s="78"/>
      <c r="N373" s="79"/>
      <c r="O373" s="78"/>
      <c r="P373" s="78"/>
      <c r="Q373" s="80" t="str">
        <f t="shared" si="12"/>
        <v/>
      </c>
      <c r="R373" s="82"/>
      <c r="S373" s="103"/>
      <c r="V373" s="17"/>
    </row>
    <row r="374" spans="1:22">
      <c r="A374" s="102">
        <v>40385</v>
      </c>
      <c r="B374" s="73">
        <v>0.75</v>
      </c>
      <c r="C374" s="74">
        <v>16</v>
      </c>
      <c r="D374" s="75">
        <v>9.82</v>
      </c>
      <c r="E374" s="76">
        <v>1569</v>
      </c>
      <c r="F374" s="77"/>
      <c r="G374" s="78"/>
      <c r="H374" s="79"/>
      <c r="I374" s="78"/>
      <c r="J374" s="78"/>
      <c r="K374" s="80" t="str">
        <f t="shared" si="11"/>
        <v/>
      </c>
      <c r="L374" s="77"/>
      <c r="M374" s="78"/>
      <c r="N374" s="79"/>
      <c r="O374" s="78"/>
      <c r="P374" s="78"/>
      <c r="Q374" s="80" t="str">
        <f t="shared" si="12"/>
        <v/>
      </c>
      <c r="R374" s="82"/>
      <c r="S374" s="103"/>
      <c r="V374" s="17"/>
    </row>
    <row r="375" spans="1:22">
      <c r="A375" s="102">
        <v>40386</v>
      </c>
      <c r="B375" s="73">
        <v>0</v>
      </c>
      <c r="C375" s="74">
        <v>14.6</v>
      </c>
      <c r="D375" s="75">
        <v>10.06</v>
      </c>
      <c r="E375" s="76">
        <v>1559</v>
      </c>
      <c r="F375" s="77"/>
      <c r="G375" s="78"/>
      <c r="H375" s="79"/>
      <c r="I375" s="78"/>
      <c r="J375" s="78"/>
      <c r="K375" s="80" t="str">
        <f t="shared" si="11"/>
        <v/>
      </c>
      <c r="L375" s="77"/>
      <c r="M375" s="78"/>
      <c r="N375" s="79"/>
      <c r="O375" s="78"/>
      <c r="P375" s="78"/>
      <c r="Q375" s="80" t="str">
        <f t="shared" si="12"/>
        <v/>
      </c>
      <c r="R375" s="82"/>
      <c r="S375" s="103"/>
      <c r="V375" s="17"/>
    </row>
    <row r="376" spans="1:22">
      <c r="A376" s="102">
        <v>40386</v>
      </c>
      <c r="B376" s="73">
        <v>0.25</v>
      </c>
      <c r="C376" s="74">
        <v>14.3</v>
      </c>
      <c r="D376" s="75">
        <v>10.119999999999999</v>
      </c>
      <c r="E376" s="76">
        <v>1561</v>
      </c>
      <c r="F376" s="77"/>
      <c r="G376" s="78"/>
      <c r="H376" s="79"/>
      <c r="I376" s="78"/>
      <c r="J376" s="78"/>
      <c r="K376" s="80" t="str">
        <f t="shared" si="11"/>
        <v/>
      </c>
      <c r="L376" s="77"/>
      <c r="M376" s="78"/>
      <c r="N376" s="79"/>
      <c r="O376" s="78"/>
      <c r="P376" s="78"/>
      <c r="Q376" s="80" t="str">
        <f t="shared" si="12"/>
        <v/>
      </c>
      <c r="R376" s="82"/>
      <c r="S376" s="103"/>
      <c r="V376" s="17"/>
    </row>
    <row r="377" spans="1:22">
      <c r="A377" s="102">
        <v>40386</v>
      </c>
      <c r="B377" s="73"/>
      <c r="C377" s="74"/>
      <c r="D377" s="75"/>
      <c r="E377" s="76"/>
      <c r="F377" s="77"/>
      <c r="G377" s="78"/>
      <c r="H377" s="79"/>
      <c r="I377" s="78"/>
      <c r="J377" s="78"/>
      <c r="K377" s="80" t="str">
        <f t="shared" si="11"/>
        <v/>
      </c>
      <c r="L377" s="77">
        <v>0.24299999999999999</v>
      </c>
      <c r="M377" s="78" t="s">
        <v>8</v>
      </c>
      <c r="N377" s="79">
        <f>AVERAGE(M377,L377)</f>
        <v>0.24299999999999999</v>
      </c>
      <c r="O377" s="78"/>
      <c r="P377" s="78"/>
      <c r="Q377" s="80" t="str">
        <f t="shared" si="12"/>
        <v/>
      </c>
      <c r="R377" s="82" t="s">
        <v>46</v>
      </c>
      <c r="S377" s="103"/>
      <c r="V377" s="17"/>
    </row>
    <row r="378" spans="1:22" ht="12.75" thickBot="1">
      <c r="A378" s="104">
        <v>40386</v>
      </c>
      <c r="B378" s="105">
        <v>0.5</v>
      </c>
      <c r="C378" s="106">
        <v>16.5</v>
      </c>
      <c r="D378" s="107">
        <v>9.14</v>
      </c>
      <c r="E378" s="108">
        <v>1498</v>
      </c>
      <c r="F378" s="109"/>
      <c r="G378" s="110"/>
      <c r="H378" s="111"/>
      <c r="I378" s="110"/>
      <c r="J378" s="110"/>
      <c r="K378" s="112" t="str">
        <f t="shared" si="11"/>
        <v/>
      </c>
      <c r="L378" s="109"/>
      <c r="M378" s="110"/>
      <c r="N378" s="111"/>
      <c r="O378" s="110"/>
      <c r="P378" s="110"/>
      <c r="Q378" s="112" t="str">
        <f t="shared" si="12"/>
        <v/>
      </c>
      <c r="R378" s="114"/>
      <c r="S378" s="115" t="s">
        <v>56</v>
      </c>
      <c r="V378" s="17"/>
    </row>
    <row r="379" spans="1:22" ht="12.75" thickTop="1">
      <c r="A379" s="90">
        <v>40386</v>
      </c>
      <c r="B379" s="91">
        <v>0.75</v>
      </c>
      <c r="C379" s="92">
        <v>17.2</v>
      </c>
      <c r="D379" s="93">
        <v>9.4</v>
      </c>
      <c r="E379" s="94">
        <v>1417</v>
      </c>
      <c r="F379" s="95"/>
      <c r="G379" s="96"/>
      <c r="H379" s="97"/>
      <c r="I379" s="96"/>
      <c r="J379" s="96"/>
      <c r="K379" s="98" t="str">
        <f t="shared" si="11"/>
        <v/>
      </c>
      <c r="L379" s="95"/>
      <c r="M379" s="96"/>
      <c r="N379" s="97"/>
      <c r="O379" s="96"/>
      <c r="P379" s="96"/>
      <c r="Q379" s="98" t="str">
        <f t="shared" si="12"/>
        <v/>
      </c>
      <c r="R379" s="100"/>
      <c r="S379" s="101"/>
      <c r="V379" s="17"/>
    </row>
    <row r="380" spans="1:22">
      <c r="A380" s="102">
        <v>40387</v>
      </c>
      <c r="B380" s="73">
        <v>0</v>
      </c>
      <c r="C380" s="74">
        <v>15.2</v>
      </c>
      <c r="D380" s="75">
        <v>9.7799999999999994</v>
      </c>
      <c r="E380" s="76">
        <v>1402</v>
      </c>
      <c r="F380" s="77"/>
      <c r="G380" s="78"/>
      <c r="H380" s="79"/>
      <c r="I380" s="78"/>
      <c r="J380" s="78"/>
      <c r="K380" s="80" t="str">
        <f t="shared" si="11"/>
        <v/>
      </c>
      <c r="L380" s="77"/>
      <c r="M380" s="78"/>
      <c r="N380" s="79"/>
      <c r="O380" s="78"/>
      <c r="P380" s="78"/>
      <c r="Q380" s="80" t="str">
        <f t="shared" si="12"/>
        <v/>
      </c>
      <c r="R380" s="82"/>
      <c r="S380" s="103"/>
      <c r="V380" s="17"/>
    </row>
    <row r="381" spans="1:22">
      <c r="A381" s="102">
        <v>40387</v>
      </c>
      <c r="B381" s="73">
        <v>0.25</v>
      </c>
      <c r="C381" s="74" t="s">
        <v>8</v>
      </c>
      <c r="D381" s="75" t="s">
        <v>8</v>
      </c>
      <c r="E381" s="76" t="s">
        <v>8</v>
      </c>
      <c r="F381" s="77"/>
      <c r="G381" s="78"/>
      <c r="H381" s="79"/>
      <c r="I381" s="78"/>
      <c r="J381" s="78"/>
      <c r="K381" s="80" t="str">
        <f t="shared" si="11"/>
        <v/>
      </c>
      <c r="L381" s="77"/>
      <c r="M381" s="78"/>
      <c r="N381" s="79"/>
      <c r="O381" s="78"/>
      <c r="P381" s="78"/>
      <c r="Q381" s="80" t="str">
        <f t="shared" si="12"/>
        <v/>
      </c>
      <c r="R381" s="82"/>
      <c r="S381" s="103"/>
      <c r="V381" s="17"/>
    </row>
    <row r="382" spans="1:22">
      <c r="A382" s="102">
        <v>40387</v>
      </c>
      <c r="B382" s="73">
        <v>0.34375</v>
      </c>
      <c r="C382" s="74"/>
      <c r="D382" s="75"/>
      <c r="E382" s="76"/>
      <c r="F382" s="77"/>
      <c r="G382" s="78"/>
      <c r="H382" s="79"/>
      <c r="I382" s="78"/>
      <c r="J382" s="78"/>
      <c r="K382" s="80" t="str">
        <f t="shared" si="11"/>
        <v/>
      </c>
      <c r="L382" s="77">
        <v>0.28899999999999998</v>
      </c>
      <c r="M382" s="78">
        <v>0.28799999999999998</v>
      </c>
      <c r="N382" s="79">
        <f>AVERAGE(L382,M382)</f>
        <v>0.28849999999999998</v>
      </c>
      <c r="O382" s="78"/>
      <c r="P382" s="78"/>
      <c r="Q382" s="80" t="str">
        <f t="shared" si="12"/>
        <v/>
      </c>
      <c r="R382" s="82" t="s">
        <v>46</v>
      </c>
      <c r="S382" s="103"/>
      <c r="V382" s="17"/>
    </row>
    <row r="383" spans="1:22">
      <c r="A383" s="102">
        <v>40387</v>
      </c>
      <c r="B383" s="73">
        <v>0.5</v>
      </c>
      <c r="C383" s="74" t="s">
        <v>8</v>
      </c>
      <c r="D383" s="75" t="s">
        <v>8</v>
      </c>
      <c r="E383" s="76" t="s">
        <v>8</v>
      </c>
      <c r="F383" s="77"/>
      <c r="G383" s="78"/>
      <c r="H383" s="79"/>
      <c r="I383" s="78"/>
      <c r="J383" s="78"/>
      <c r="K383" s="80" t="str">
        <f t="shared" si="11"/>
        <v/>
      </c>
      <c r="L383" s="77"/>
      <c r="M383" s="78"/>
      <c r="N383" s="79"/>
      <c r="O383" s="78"/>
      <c r="P383" s="78"/>
      <c r="Q383" s="80" t="str">
        <f t="shared" si="12"/>
        <v/>
      </c>
      <c r="R383" s="82"/>
      <c r="S383" s="103" t="s">
        <v>57</v>
      </c>
      <c r="V383" s="17"/>
    </row>
    <row r="384" spans="1:22">
      <c r="A384" s="102">
        <v>40387</v>
      </c>
      <c r="B384" s="73">
        <v>0.75</v>
      </c>
      <c r="C384" s="74">
        <v>16.600000000000001</v>
      </c>
      <c r="D384" s="75">
        <v>9.35</v>
      </c>
      <c r="E384" s="76">
        <v>1464</v>
      </c>
      <c r="F384" s="77"/>
      <c r="G384" s="78"/>
      <c r="H384" s="79"/>
      <c r="I384" s="78"/>
      <c r="J384" s="78"/>
      <c r="K384" s="80" t="str">
        <f t="shared" si="11"/>
        <v/>
      </c>
      <c r="L384" s="77"/>
      <c r="M384" s="78"/>
      <c r="N384" s="79"/>
      <c r="O384" s="78"/>
      <c r="P384" s="78"/>
      <c r="Q384" s="80" t="str">
        <f t="shared" si="12"/>
        <v/>
      </c>
      <c r="R384" s="82"/>
      <c r="S384" s="103"/>
      <c r="V384" s="17"/>
    </row>
    <row r="385" spans="1:22">
      <c r="A385" s="102">
        <v>40388</v>
      </c>
      <c r="B385" s="73">
        <v>0</v>
      </c>
      <c r="C385" s="74">
        <v>14.6</v>
      </c>
      <c r="D385" s="75">
        <v>10.050000000000001</v>
      </c>
      <c r="E385" s="76">
        <v>1400</v>
      </c>
      <c r="F385" s="77"/>
      <c r="G385" s="78"/>
      <c r="H385" s="79"/>
      <c r="I385" s="78"/>
      <c r="J385" s="78"/>
      <c r="K385" s="80" t="str">
        <f t="shared" si="11"/>
        <v/>
      </c>
      <c r="L385" s="77"/>
      <c r="M385" s="78"/>
      <c r="N385" s="79"/>
      <c r="O385" s="78"/>
      <c r="P385" s="78"/>
      <c r="Q385" s="80" t="str">
        <f t="shared" si="12"/>
        <v/>
      </c>
      <c r="R385" s="82"/>
      <c r="S385" s="103"/>
      <c r="V385" s="17"/>
    </row>
    <row r="386" spans="1:22">
      <c r="A386" s="102">
        <v>40388</v>
      </c>
      <c r="B386" s="73">
        <v>0.25</v>
      </c>
      <c r="C386" s="74">
        <v>14</v>
      </c>
      <c r="D386" s="75">
        <v>10.119999999999999</v>
      </c>
      <c r="E386" s="76">
        <v>1380</v>
      </c>
      <c r="F386" s="77"/>
      <c r="G386" s="78"/>
      <c r="H386" s="79"/>
      <c r="I386" s="78"/>
      <c r="J386" s="78"/>
      <c r="K386" s="80" t="str">
        <f t="shared" si="11"/>
        <v/>
      </c>
      <c r="L386" s="77"/>
      <c r="M386" s="78"/>
      <c r="N386" s="79"/>
      <c r="O386" s="78"/>
      <c r="P386" s="78"/>
      <c r="Q386" s="80" t="str">
        <f t="shared" si="12"/>
        <v/>
      </c>
      <c r="R386" s="82"/>
      <c r="S386" s="103"/>
      <c r="V386" s="17"/>
    </row>
    <row r="387" spans="1:22">
      <c r="A387" s="102">
        <v>40388</v>
      </c>
      <c r="B387" s="73">
        <v>0.35416666666666669</v>
      </c>
      <c r="C387" s="74"/>
      <c r="D387" s="75"/>
      <c r="E387" s="76"/>
      <c r="F387" s="77"/>
      <c r="G387" s="78"/>
      <c r="H387" s="79"/>
      <c r="I387" s="78"/>
      <c r="J387" s="78"/>
      <c r="K387" s="80" t="str">
        <f t="shared" si="11"/>
        <v/>
      </c>
      <c r="L387" s="77">
        <v>0.22900000000000001</v>
      </c>
      <c r="M387" s="78" t="s">
        <v>8</v>
      </c>
      <c r="N387" s="79">
        <f>AVERAGE(L387,M387)</f>
        <v>0.22900000000000001</v>
      </c>
      <c r="O387" s="78"/>
      <c r="P387" s="78"/>
      <c r="Q387" s="80" t="str">
        <f t="shared" si="12"/>
        <v/>
      </c>
      <c r="R387" s="82" t="s">
        <v>61</v>
      </c>
      <c r="S387" s="103"/>
      <c r="V387" s="17"/>
    </row>
    <row r="388" spans="1:22">
      <c r="A388" s="102">
        <v>40388</v>
      </c>
      <c r="B388" s="73">
        <v>0.5</v>
      </c>
      <c r="C388" s="74">
        <v>16.100000000000001</v>
      </c>
      <c r="D388" s="75">
        <v>9.51</v>
      </c>
      <c r="E388" s="76">
        <v>1425</v>
      </c>
      <c r="F388" s="77"/>
      <c r="G388" s="78"/>
      <c r="H388" s="79"/>
      <c r="I388" s="78"/>
      <c r="J388" s="78"/>
      <c r="K388" s="80" t="str">
        <f t="shared" ref="K388:K451" si="13">IF(J388="-",I388,IF(ISBLANK(I388)=TRUE,"",IF(AND((MID(I388,1,1))="&lt;",(MID(J388,1,1))="&lt;")=TRUE,I388,IF((MID(I388,1,1))="&lt;",AVERAGE(J388,(0.5*(VALUE(MID(I388,2,5))))),IF((MID(J388,1,1))="&lt;",AVERAGE(I388,(0.5*(VALUE(MID(J388,2,5))))),AVERAGE(I388:J388))))))</f>
        <v/>
      </c>
      <c r="L388" s="77"/>
      <c r="M388" s="78"/>
      <c r="N388" s="79"/>
      <c r="O388" s="78"/>
      <c r="P388" s="78"/>
      <c r="Q388" s="80" t="str">
        <f t="shared" si="12"/>
        <v/>
      </c>
      <c r="R388" s="82"/>
      <c r="S388" s="103"/>
      <c r="V388" s="17"/>
    </row>
    <row r="389" spans="1:22">
      <c r="A389" s="102">
        <v>40388</v>
      </c>
      <c r="B389" s="73">
        <v>0.75</v>
      </c>
      <c r="C389" s="74">
        <v>16.600000000000001</v>
      </c>
      <c r="D389" s="75">
        <v>10.81</v>
      </c>
      <c r="E389" s="76">
        <v>1392</v>
      </c>
      <c r="F389" s="77"/>
      <c r="G389" s="78"/>
      <c r="H389" s="79"/>
      <c r="I389" s="78"/>
      <c r="J389" s="78"/>
      <c r="K389" s="80" t="str">
        <f t="shared" si="13"/>
        <v/>
      </c>
      <c r="L389" s="77"/>
      <c r="M389" s="78"/>
      <c r="N389" s="79"/>
      <c r="O389" s="78"/>
      <c r="P389" s="78"/>
      <c r="Q389" s="80" t="str">
        <f t="shared" si="12"/>
        <v/>
      </c>
      <c r="R389" s="82"/>
      <c r="S389" s="103"/>
      <c r="V389" s="17"/>
    </row>
    <row r="390" spans="1:22">
      <c r="A390" s="102">
        <v>40389</v>
      </c>
      <c r="B390" s="73">
        <v>0</v>
      </c>
      <c r="C390" s="74">
        <v>15.4</v>
      </c>
      <c r="D390" s="75">
        <v>10.28</v>
      </c>
      <c r="E390" s="76">
        <v>1418</v>
      </c>
      <c r="F390" s="77"/>
      <c r="G390" s="78"/>
      <c r="H390" s="79"/>
      <c r="I390" s="78"/>
      <c r="J390" s="78"/>
      <c r="K390" s="80" t="str">
        <f t="shared" si="13"/>
        <v/>
      </c>
      <c r="L390" s="77"/>
      <c r="M390" s="78"/>
      <c r="N390" s="79"/>
      <c r="O390" s="78"/>
      <c r="P390" s="78"/>
      <c r="Q390" s="80" t="str">
        <f t="shared" ref="Q390:Q453" si="14">IF(P390="-",O390,IF(ISBLANK(O390)=TRUE,"",IF(AND((MID(O390,1,1))="&lt;",(MID(P390,1,1))="&lt;")=TRUE,O390,IF((MID(O390,1,1))="&lt;",AVERAGE(P390,(0.5*(VALUE(MID(O390,2,5))))),IF((MID(P390,1,1))="&lt;",AVERAGE(O390,(0.5*(VALUE(MID(P390,2,5))))),AVERAGE(O390:P390))))))</f>
        <v/>
      </c>
      <c r="R390" s="82"/>
      <c r="S390" s="103"/>
      <c r="V390" s="17"/>
    </row>
    <row r="391" spans="1:22">
      <c r="A391" s="102">
        <v>40389</v>
      </c>
      <c r="B391" s="73">
        <v>0.25</v>
      </c>
      <c r="C391" s="74">
        <v>14.5</v>
      </c>
      <c r="D391" s="75">
        <v>10.36</v>
      </c>
      <c r="E391" s="76">
        <v>1462</v>
      </c>
      <c r="F391" s="77"/>
      <c r="G391" s="78"/>
      <c r="H391" s="79"/>
      <c r="I391" s="78"/>
      <c r="J391" s="78"/>
      <c r="K391" s="80" t="str">
        <f t="shared" si="13"/>
        <v/>
      </c>
      <c r="L391" s="77"/>
      <c r="M391" s="78"/>
      <c r="N391" s="79"/>
      <c r="O391" s="78"/>
      <c r="P391" s="78"/>
      <c r="Q391" s="80" t="str">
        <f t="shared" si="14"/>
        <v/>
      </c>
      <c r="R391" s="82"/>
      <c r="S391" s="103" t="s">
        <v>58</v>
      </c>
      <c r="V391" s="17"/>
    </row>
    <row r="392" spans="1:22">
      <c r="A392" s="102">
        <v>40389</v>
      </c>
      <c r="B392" s="73">
        <v>0.34722222222222227</v>
      </c>
      <c r="C392" s="74"/>
      <c r="D392" s="75"/>
      <c r="E392" s="76"/>
      <c r="F392" s="77"/>
      <c r="G392" s="78"/>
      <c r="H392" s="79"/>
      <c r="I392" s="78"/>
      <c r="J392" s="78"/>
      <c r="K392" s="80" t="str">
        <f t="shared" si="13"/>
        <v/>
      </c>
      <c r="L392" s="77">
        <v>0.28899999999999998</v>
      </c>
      <c r="M392" s="78">
        <v>0.29199999999999998</v>
      </c>
      <c r="N392" s="79">
        <f>AVERAGE(L392,M392)</f>
        <v>0.29049999999999998</v>
      </c>
      <c r="O392" s="78"/>
      <c r="P392" s="78"/>
      <c r="Q392" s="80" t="str">
        <f t="shared" si="14"/>
        <v/>
      </c>
      <c r="R392" s="82" t="s">
        <v>61</v>
      </c>
      <c r="S392" s="103"/>
      <c r="V392" s="17"/>
    </row>
    <row r="393" spans="1:22">
      <c r="A393" s="102">
        <v>40389</v>
      </c>
      <c r="B393" s="73">
        <v>0.5</v>
      </c>
      <c r="C393" s="74">
        <v>16</v>
      </c>
      <c r="D393" s="75">
        <v>10.1</v>
      </c>
      <c r="E393" s="76">
        <v>1440</v>
      </c>
      <c r="F393" s="77"/>
      <c r="G393" s="78"/>
      <c r="H393" s="79"/>
      <c r="I393" s="78"/>
      <c r="J393" s="78"/>
      <c r="K393" s="80" t="str">
        <f t="shared" si="13"/>
        <v/>
      </c>
      <c r="L393" s="77"/>
      <c r="M393" s="78"/>
      <c r="N393" s="79"/>
      <c r="O393" s="78"/>
      <c r="P393" s="78"/>
      <c r="Q393" s="80" t="str">
        <f t="shared" si="14"/>
        <v/>
      </c>
      <c r="R393" s="82"/>
      <c r="S393" s="103"/>
      <c r="V393" s="17"/>
    </row>
    <row r="394" spans="1:22">
      <c r="A394" s="102">
        <v>40389</v>
      </c>
      <c r="B394" s="73">
        <v>0.75</v>
      </c>
      <c r="C394" s="74">
        <v>16.5</v>
      </c>
      <c r="D394" s="75">
        <v>9.9499999999999993</v>
      </c>
      <c r="E394" s="76">
        <v>1455</v>
      </c>
      <c r="F394" s="77"/>
      <c r="G394" s="78"/>
      <c r="H394" s="79"/>
      <c r="I394" s="78"/>
      <c r="J394" s="78"/>
      <c r="K394" s="80" t="str">
        <f t="shared" si="13"/>
        <v/>
      </c>
      <c r="L394" s="77"/>
      <c r="M394" s="78"/>
      <c r="N394" s="79"/>
      <c r="O394" s="78"/>
      <c r="P394" s="78"/>
      <c r="Q394" s="80" t="str">
        <f t="shared" si="14"/>
        <v/>
      </c>
      <c r="R394" s="82"/>
      <c r="S394" s="103"/>
      <c r="V394" s="17"/>
    </row>
    <row r="395" spans="1:22">
      <c r="A395" s="102">
        <v>40390</v>
      </c>
      <c r="B395" s="73">
        <v>0</v>
      </c>
      <c r="C395" s="74">
        <v>12</v>
      </c>
      <c r="D395" s="75">
        <v>10.1</v>
      </c>
      <c r="E395" s="76">
        <v>1484</v>
      </c>
      <c r="F395" s="77"/>
      <c r="G395" s="78"/>
      <c r="H395" s="79"/>
      <c r="I395" s="78"/>
      <c r="J395" s="78"/>
      <c r="K395" s="80" t="str">
        <f t="shared" si="13"/>
        <v/>
      </c>
      <c r="L395" s="77"/>
      <c r="M395" s="78"/>
      <c r="N395" s="79"/>
      <c r="O395" s="78"/>
      <c r="P395" s="78"/>
      <c r="Q395" s="80" t="str">
        <f t="shared" si="14"/>
        <v/>
      </c>
      <c r="R395" s="82"/>
      <c r="S395" s="103"/>
      <c r="V395" s="17"/>
    </row>
    <row r="396" spans="1:22">
      <c r="A396" s="102">
        <v>40390</v>
      </c>
      <c r="B396" s="73">
        <v>0.25</v>
      </c>
      <c r="C396" s="74">
        <v>15.4</v>
      </c>
      <c r="D396" s="75">
        <v>9.7200000000000006</v>
      </c>
      <c r="E396" s="76">
        <v>1439</v>
      </c>
      <c r="F396" s="77"/>
      <c r="G396" s="78"/>
      <c r="H396" s="79"/>
      <c r="I396" s="78"/>
      <c r="J396" s="78"/>
      <c r="K396" s="80" t="str">
        <f t="shared" si="13"/>
        <v/>
      </c>
      <c r="L396" s="77"/>
      <c r="M396" s="78"/>
      <c r="N396" s="79"/>
      <c r="O396" s="78"/>
      <c r="P396" s="78"/>
      <c r="Q396" s="80" t="str">
        <f t="shared" si="14"/>
        <v/>
      </c>
      <c r="R396" s="82"/>
      <c r="S396" s="103"/>
      <c r="V396" s="17"/>
    </row>
    <row r="397" spans="1:22">
      <c r="A397" s="102">
        <v>40390</v>
      </c>
      <c r="B397" s="73">
        <v>0.3263888888888889</v>
      </c>
      <c r="C397" s="74"/>
      <c r="D397" s="75"/>
      <c r="E397" s="76"/>
      <c r="F397" s="77"/>
      <c r="G397" s="78"/>
      <c r="H397" s="79"/>
      <c r="I397" s="78"/>
      <c r="J397" s="78"/>
      <c r="K397" s="80" t="str">
        <f t="shared" si="13"/>
        <v/>
      </c>
      <c r="L397" s="77">
        <v>0.247</v>
      </c>
      <c r="M397" s="78">
        <v>0.23699999999999999</v>
      </c>
      <c r="N397" s="79">
        <f>AVERAGE(L397,M397)</f>
        <v>0.24199999999999999</v>
      </c>
      <c r="O397" s="78"/>
      <c r="P397" s="78"/>
      <c r="Q397" s="80" t="str">
        <f t="shared" si="14"/>
        <v/>
      </c>
      <c r="R397" s="82" t="s">
        <v>61</v>
      </c>
      <c r="S397" s="103"/>
      <c r="V397" s="17"/>
    </row>
    <row r="398" spans="1:22">
      <c r="A398" s="102">
        <v>40390</v>
      </c>
      <c r="B398" s="73">
        <v>0.5</v>
      </c>
      <c r="C398" s="74">
        <v>18</v>
      </c>
      <c r="D398" s="75">
        <v>9.9700000000000006</v>
      </c>
      <c r="E398" s="76">
        <v>1480</v>
      </c>
      <c r="F398" s="77"/>
      <c r="G398" s="78"/>
      <c r="H398" s="79"/>
      <c r="I398" s="78"/>
      <c r="J398" s="78"/>
      <c r="K398" s="80" t="str">
        <f t="shared" si="13"/>
        <v/>
      </c>
      <c r="L398" s="77"/>
      <c r="M398" s="78"/>
      <c r="N398" s="79"/>
      <c r="O398" s="78"/>
      <c r="P398" s="78"/>
      <c r="Q398" s="80" t="str">
        <f t="shared" si="14"/>
        <v/>
      </c>
      <c r="R398" s="82"/>
      <c r="S398" s="103"/>
      <c r="V398" s="17"/>
    </row>
    <row r="399" spans="1:22">
      <c r="A399" s="102">
        <v>40390</v>
      </c>
      <c r="B399" s="73">
        <v>0.75</v>
      </c>
      <c r="C399" s="74">
        <v>17.100000000000001</v>
      </c>
      <c r="D399" s="75">
        <v>9.8000000000000007</v>
      </c>
      <c r="E399" s="76">
        <v>1426</v>
      </c>
      <c r="F399" s="77"/>
      <c r="G399" s="78"/>
      <c r="H399" s="79"/>
      <c r="I399" s="78"/>
      <c r="J399" s="78"/>
      <c r="K399" s="80" t="str">
        <f t="shared" si="13"/>
        <v/>
      </c>
      <c r="L399" s="77"/>
      <c r="M399" s="78"/>
      <c r="N399" s="79"/>
      <c r="O399" s="78"/>
      <c r="P399" s="78"/>
      <c r="Q399" s="80" t="str">
        <f t="shared" si="14"/>
        <v/>
      </c>
      <c r="R399" s="82"/>
      <c r="S399" s="103"/>
      <c r="V399" s="17"/>
    </row>
    <row r="400" spans="1:22">
      <c r="A400" s="102">
        <v>40391</v>
      </c>
      <c r="B400" s="73">
        <v>0</v>
      </c>
      <c r="C400" s="74">
        <v>15.9</v>
      </c>
      <c r="D400" s="75">
        <v>9.5299999999999994</v>
      </c>
      <c r="E400" s="76">
        <v>1467</v>
      </c>
      <c r="F400" s="77"/>
      <c r="G400" s="78"/>
      <c r="H400" s="79"/>
      <c r="I400" s="78"/>
      <c r="J400" s="78"/>
      <c r="K400" s="80" t="str">
        <f t="shared" si="13"/>
        <v/>
      </c>
      <c r="L400" s="77"/>
      <c r="M400" s="78"/>
      <c r="N400" s="79"/>
      <c r="O400" s="78"/>
      <c r="P400" s="78"/>
      <c r="Q400" s="80" t="str">
        <f t="shared" si="14"/>
        <v/>
      </c>
      <c r="R400" s="82"/>
      <c r="S400" s="103"/>
      <c r="V400" s="17"/>
    </row>
    <row r="401" spans="1:22">
      <c r="A401" s="102">
        <v>40391</v>
      </c>
      <c r="B401" s="73">
        <v>0.25</v>
      </c>
      <c r="C401" s="74">
        <v>15.2</v>
      </c>
      <c r="D401" s="75">
        <v>9.6</v>
      </c>
      <c r="E401" s="76">
        <v>1422</v>
      </c>
      <c r="F401" s="77"/>
      <c r="G401" s="78"/>
      <c r="H401" s="79"/>
      <c r="I401" s="78"/>
      <c r="J401" s="78"/>
      <c r="K401" s="80" t="str">
        <f t="shared" si="13"/>
        <v/>
      </c>
      <c r="L401" s="77"/>
      <c r="M401" s="78"/>
      <c r="N401" s="79"/>
      <c r="O401" s="78"/>
      <c r="P401" s="78"/>
      <c r="Q401" s="80" t="str">
        <f t="shared" si="14"/>
        <v/>
      </c>
      <c r="R401" s="82"/>
      <c r="S401" s="103"/>
      <c r="V401" s="17"/>
    </row>
    <row r="402" spans="1:22">
      <c r="A402" s="102">
        <v>40391</v>
      </c>
      <c r="B402" s="73">
        <v>0.34027777777777773</v>
      </c>
      <c r="C402" s="74"/>
      <c r="D402" s="75"/>
      <c r="E402" s="76"/>
      <c r="F402" s="77"/>
      <c r="G402" s="78"/>
      <c r="H402" s="79"/>
      <c r="I402" s="78"/>
      <c r="J402" s="78"/>
      <c r="K402" s="80" t="str">
        <f t="shared" si="13"/>
        <v/>
      </c>
      <c r="L402" s="77">
        <v>0.14799999999999999</v>
      </c>
      <c r="M402" s="78" t="s">
        <v>8</v>
      </c>
      <c r="N402" s="79">
        <f>AVERAGE(L402:M402)</f>
        <v>0.14799999999999999</v>
      </c>
      <c r="O402" s="78"/>
      <c r="P402" s="78"/>
      <c r="Q402" s="80" t="str">
        <f t="shared" si="14"/>
        <v/>
      </c>
      <c r="R402" s="82" t="s">
        <v>61</v>
      </c>
      <c r="S402" s="103"/>
      <c r="V402" s="17"/>
    </row>
    <row r="403" spans="1:22">
      <c r="A403" s="102">
        <v>40391</v>
      </c>
      <c r="B403" s="73">
        <v>0.5</v>
      </c>
      <c r="C403" s="74">
        <v>17.600000000000001</v>
      </c>
      <c r="D403" s="75">
        <v>9.9</v>
      </c>
      <c r="E403" s="76">
        <v>1480</v>
      </c>
      <c r="F403" s="77"/>
      <c r="G403" s="78"/>
      <c r="H403" s="79"/>
      <c r="I403" s="78"/>
      <c r="J403" s="78"/>
      <c r="K403" s="80" t="str">
        <f t="shared" si="13"/>
        <v/>
      </c>
      <c r="L403" s="77"/>
      <c r="M403" s="78"/>
      <c r="N403" s="79"/>
      <c r="O403" s="78"/>
      <c r="P403" s="78"/>
      <c r="Q403" s="80" t="str">
        <f t="shared" si="14"/>
        <v/>
      </c>
      <c r="R403" s="82"/>
      <c r="S403" s="103"/>
      <c r="V403" s="17"/>
    </row>
    <row r="404" spans="1:22">
      <c r="A404" s="102">
        <v>40391</v>
      </c>
      <c r="B404" s="73">
        <v>0.75</v>
      </c>
      <c r="C404" s="74">
        <v>17.8</v>
      </c>
      <c r="D404" s="75">
        <v>9.89</v>
      </c>
      <c r="E404" s="76">
        <v>1482</v>
      </c>
      <c r="F404" s="77"/>
      <c r="G404" s="78"/>
      <c r="H404" s="79"/>
      <c r="I404" s="78"/>
      <c r="J404" s="78"/>
      <c r="K404" s="80" t="str">
        <f t="shared" si="13"/>
        <v/>
      </c>
      <c r="L404" s="77"/>
      <c r="M404" s="78"/>
      <c r="N404" s="79"/>
      <c r="O404" s="78"/>
      <c r="P404" s="78"/>
      <c r="Q404" s="80" t="str">
        <f t="shared" si="14"/>
        <v/>
      </c>
      <c r="R404" s="82"/>
      <c r="S404" s="103"/>
      <c r="V404" s="17"/>
    </row>
    <row r="405" spans="1:22">
      <c r="A405" s="102">
        <v>40392</v>
      </c>
      <c r="B405" s="73">
        <v>0</v>
      </c>
      <c r="C405" s="74">
        <v>15.9</v>
      </c>
      <c r="D405" s="75">
        <v>9.4700000000000006</v>
      </c>
      <c r="E405" s="76">
        <v>1449</v>
      </c>
      <c r="F405" s="77"/>
      <c r="G405" s="78"/>
      <c r="H405" s="79"/>
      <c r="I405" s="78"/>
      <c r="J405" s="78"/>
      <c r="K405" s="80" t="str">
        <f t="shared" si="13"/>
        <v/>
      </c>
      <c r="L405" s="77"/>
      <c r="M405" s="78"/>
      <c r="N405" s="79"/>
      <c r="O405" s="78"/>
      <c r="P405" s="78"/>
      <c r="Q405" s="80" t="str">
        <f t="shared" si="14"/>
        <v/>
      </c>
      <c r="R405" s="82"/>
      <c r="S405" s="103"/>
      <c r="V405" s="17"/>
    </row>
    <row r="406" spans="1:22">
      <c r="A406" s="102">
        <v>40392</v>
      </c>
      <c r="B406" s="73">
        <v>0.25</v>
      </c>
      <c r="C406" s="74">
        <v>15.1</v>
      </c>
      <c r="D406" s="75">
        <v>9.6300000000000008</v>
      </c>
      <c r="E406" s="76">
        <v>1423</v>
      </c>
      <c r="F406" s="77"/>
      <c r="G406" s="78"/>
      <c r="H406" s="79"/>
      <c r="I406" s="78"/>
      <c r="J406" s="78"/>
      <c r="K406" s="80" t="str">
        <f t="shared" si="13"/>
        <v/>
      </c>
      <c r="L406" s="77"/>
      <c r="M406" s="78"/>
      <c r="N406" s="79"/>
      <c r="O406" s="78"/>
      <c r="P406" s="78"/>
      <c r="Q406" s="80" t="str">
        <f t="shared" si="14"/>
        <v/>
      </c>
      <c r="R406" s="82"/>
      <c r="S406" s="103"/>
      <c r="V406" s="17"/>
    </row>
    <row r="407" spans="1:22">
      <c r="A407" s="102">
        <v>40392</v>
      </c>
      <c r="B407" s="73">
        <v>0.33333333333333331</v>
      </c>
      <c r="C407" s="74"/>
      <c r="D407" s="75"/>
      <c r="E407" s="76"/>
      <c r="F407" s="77"/>
      <c r="G407" s="78"/>
      <c r="H407" s="79"/>
      <c r="I407" s="78"/>
      <c r="J407" s="78"/>
      <c r="K407" s="80" t="str">
        <f t="shared" si="13"/>
        <v/>
      </c>
      <c r="L407" s="77">
        <v>0.14099999999999999</v>
      </c>
      <c r="M407" s="78">
        <v>0.17799999999999999</v>
      </c>
      <c r="N407" s="79">
        <f>AVERAGE(L407:M407)</f>
        <v>0.15949999999999998</v>
      </c>
      <c r="O407" s="78"/>
      <c r="P407" s="78"/>
      <c r="Q407" s="80" t="str">
        <f t="shared" si="14"/>
        <v/>
      </c>
      <c r="R407" s="82" t="s">
        <v>61</v>
      </c>
      <c r="S407" s="103"/>
      <c r="V407" s="17"/>
    </row>
    <row r="408" spans="1:22">
      <c r="A408" s="102">
        <v>40392</v>
      </c>
      <c r="B408" s="73">
        <v>0.5</v>
      </c>
      <c r="C408" s="74">
        <v>17.100000000000001</v>
      </c>
      <c r="D408" s="75">
        <v>9.9</v>
      </c>
      <c r="E408" s="76">
        <v>1450</v>
      </c>
      <c r="F408" s="77"/>
      <c r="G408" s="78"/>
      <c r="H408" s="79"/>
      <c r="I408" s="78"/>
      <c r="J408" s="78"/>
      <c r="K408" s="80" t="str">
        <f t="shared" si="13"/>
        <v/>
      </c>
      <c r="L408" s="77"/>
      <c r="M408" s="78"/>
      <c r="N408" s="79"/>
      <c r="O408" s="78"/>
      <c r="P408" s="78"/>
      <c r="Q408" s="80" t="str">
        <f t="shared" si="14"/>
        <v/>
      </c>
      <c r="R408" s="82"/>
      <c r="S408" s="103"/>
      <c r="V408" s="17"/>
    </row>
    <row r="409" spans="1:22">
      <c r="A409" s="102">
        <v>40392</v>
      </c>
      <c r="B409" s="73">
        <v>0.75</v>
      </c>
      <c r="C409" s="74">
        <v>16.8</v>
      </c>
      <c r="D409" s="75">
        <v>9.86</v>
      </c>
      <c r="E409" s="76">
        <v>1466</v>
      </c>
      <c r="F409" s="77"/>
      <c r="G409" s="78"/>
      <c r="H409" s="79"/>
      <c r="I409" s="78"/>
      <c r="J409" s="78"/>
      <c r="K409" s="80" t="str">
        <f t="shared" si="13"/>
        <v/>
      </c>
      <c r="L409" s="77"/>
      <c r="M409" s="78"/>
      <c r="N409" s="79"/>
      <c r="O409" s="78"/>
      <c r="P409" s="78"/>
      <c r="Q409" s="80" t="str">
        <f t="shared" si="14"/>
        <v/>
      </c>
      <c r="R409" s="82"/>
      <c r="S409" s="103"/>
      <c r="V409" s="17"/>
    </row>
    <row r="410" spans="1:22">
      <c r="A410" s="102">
        <v>40393</v>
      </c>
      <c r="B410" s="73">
        <v>0</v>
      </c>
      <c r="C410" s="74">
        <v>16</v>
      </c>
      <c r="D410" s="75">
        <v>9.5</v>
      </c>
      <c r="E410" s="76">
        <v>1455</v>
      </c>
      <c r="F410" s="77"/>
      <c r="G410" s="78"/>
      <c r="H410" s="79"/>
      <c r="I410" s="78"/>
      <c r="J410" s="78"/>
      <c r="K410" s="80" t="str">
        <f t="shared" si="13"/>
        <v/>
      </c>
      <c r="L410" s="77"/>
      <c r="M410" s="78"/>
      <c r="N410" s="79"/>
      <c r="O410" s="78"/>
      <c r="P410" s="78"/>
      <c r="Q410" s="80" t="str">
        <f t="shared" si="14"/>
        <v/>
      </c>
      <c r="R410" s="82"/>
      <c r="S410" s="103"/>
      <c r="V410" s="17"/>
    </row>
    <row r="411" spans="1:22">
      <c r="A411" s="102">
        <v>40393</v>
      </c>
      <c r="B411" s="73">
        <v>0.25</v>
      </c>
      <c r="C411" s="74">
        <v>14.7</v>
      </c>
      <c r="D411" s="75">
        <v>9.8000000000000007</v>
      </c>
      <c r="E411" s="76">
        <v>1422</v>
      </c>
      <c r="F411" s="77"/>
      <c r="G411" s="78"/>
      <c r="H411" s="79"/>
      <c r="I411" s="78"/>
      <c r="J411" s="78"/>
      <c r="K411" s="80" t="str">
        <f t="shared" si="13"/>
        <v/>
      </c>
      <c r="L411" s="77"/>
      <c r="M411" s="78"/>
      <c r="N411" s="79"/>
      <c r="O411" s="78"/>
      <c r="P411" s="78"/>
      <c r="Q411" s="80" t="str">
        <f t="shared" si="14"/>
        <v/>
      </c>
      <c r="R411" s="82"/>
      <c r="S411" s="103"/>
      <c r="V411" s="17"/>
    </row>
    <row r="412" spans="1:22">
      <c r="A412" s="102">
        <v>40393</v>
      </c>
      <c r="B412" s="73">
        <v>0.36458333333333331</v>
      </c>
      <c r="C412" s="74"/>
      <c r="D412" s="75"/>
      <c r="E412" s="76"/>
      <c r="F412" s="77"/>
      <c r="G412" s="78"/>
      <c r="H412" s="79"/>
      <c r="I412" s="78"/>
      <c r="J412" s="78"/>
      <c r="K412" s="80" t="str">
        <f t="shared" si="13"/>
        <v/>
      </c>
      <c r="L412" s="77">
        <v>0.29099999999999998</v>
      </c>
      <c r="M412" s="78" t="s">
        <v>8</v>
      </c>
      <c r="N412" s="79">
        <f>AVERAGE(L412,M412)</f>
        <v>0.29099999999999998</v>
      </c>
      <c r="O412" s="78"/>
      <c r="P412" s="78"/>
      <c r="Q412" s="80" t="str">
        <f t="shared" si="14"/>
        <v/>
      </c>
      <c r="R412" s="82" t="s">
        <v>61</v>
      </c>
      <c r="S412" s="103"/>
      <c r="V412" s="17"/>
    </row>
    <row r="413" spans="1:22">
      <c r="A413" s="102">
        <v>40393</v>
      </c>
      <c r="B413" s="73">
        <v>0.5</v>
      </c>
      <c r="C413" s="74">
        <v>17.100000000000001</v>
      </c>
      <c r="D413" s="75">
        <v>9.9700000000000006</v>
      </c>
      <c r="E413" s="76">
        <v>1451</v>
      </c>
      <c r="F413" s="77"/>
      <c r="G413" s="78"/>
      <c r="H413" s="79"/>
      <c r="I413" s="78"/>
      <c r="J413" s="78"/>
      <c r="K413" s="80" t="str">
        <f t="shared" si="13"/>
        <v/>
      </c>
      <c r="L413" s="77"/>
      <c r="M413" s="78"/>
      <c r="N413" s="79"/>
      <c r="O413" s="78"/>
      <c r="P413" s="78"/>
      <c r="Q413" s="80" t="str">
        <f t="shared" si="14"/>
        <v/>
      </c>
      <c r="R413" s="82"/>
      <c r="S413" s="103"/>
      <c r="V413" s="17"/>
    </row>
    <row r="414" spans="1:22">
      <c r="A414" s="102">
        <v>40393</v>
      </c>
      <c r="B414" s="73">
        <v>0.75</v>
      </c>
      <c r="C414" s="74">
        <v>18.2</v>
      </c>
      <c r="D414" s="75">
        <v>10</v>
      </c>
      <c r="E414" s="76">
        <v>1359</v>
      </c>
      <c r="F414" s="77"/>
      <c r="G414" s="78"/>
      <c r="H414" s="79"/>
      <c r="I414" s="78"/>
      <c r="J414" s="78"/>
      <c r="K414" s="80" t="str">
        <f t="shared" si="13"/>
        <v/>
      </c>
      <c r="L414" s="77"/>
      <c r="M414" s="78"/>
      <c r="N414" s="79"/>
      <c r="O414" s="78"/>
      <c r="P414" s="78"/>
      <c r="Q414" s="80" t="str">
        <f t="shared" si="14"/>
        <v/>
      </c>
      <c r="R414" s="82"/>
      <c r="S414" s="103"/>
      <c r="V414" s="17"/>
    </row>
    <row r="415" spans="1:22">
      <c r="A415" s="102">
        <v>40394</v>
      </c>
      <c r="B415" s="73">
        <v>0</v>
      </c>
      <c r="C415" s="74">
        <v>15.8</v>
      </c>
      <c r="D415" s="75">
        <v>9.68</v>
      </c>
      <c r="E415" s="76">
        <v>1444</v>
      </c>
      <c r="F415" s="77"/>
      <c r="G415" s="78"/>
      <c r="H415" s="79"/>
      <c r="I415" s="78"/>
      <c r="J415" s="78"/>
      <c r="K415" s="80" t="str">
        <f t="shared" si="13"/>
        <v/>
      </c>
      <c r="L415" s="77"/>
      <c r="M415" s="78"/>
      <c r="N415" s="79"/>
      <c r="O415" s="78"/>
      <c r="P415" s="78"/>
      <c r="Q415" s="80" t="str">
        <f t="shared" si="14"/>
        <v/>
      </c>
      <c r="R415" s="82"/>
      <c r="S415" s="103"/>
      <c r="V415" s="17"/>
    </row>
    <row r="416" spans="1:22" ht="12.75" thickBot="1">
      <c r="A416" s="104">
        <v>40394</v>
      </c>
      <c r="B416" s="105">
        <v>0.25</v>
      </c>
      <c r="C416" s="106">
        <v>16.5</v>
      </c>
      <c r="D416" s="107">
        <v>9.8699999999999992</v>
      </c>
      <c r="E416" s="108">
        <v>1432</v>
      </c>
      <c r="F416" s="109"/>
      <c r="G416" s="110"/>
      <c r="H416" s="111"/>
      <c r="I416" s="110"/>
      <c r="J416" s="110"/>
      <c r="K416" s="112" t="str">
        <f t="shared" si="13"/>
        <v/>
      </c>
      <c r="L416" s="109"/>
      <c r="M416" s="110"/>
      <c r="N416" s="111"/>
      <c r="O416" s="110"/>
      <c r="P416" s="110"/>
      <c r="Q416" s="112" t="str">
        <f t="shared" si="14"/>
        <v/>
      </c>
      <c r="R416" s="114"/>
      <c r="S416" s="115"/>
      <c r="V416" s="17"/>
    </row>
    <row r="417" spans="1:22" ht="12.75" thickTop="1">
      <c r="A417" s="90">
        <v>40394</v>
      </c>
      <c r="B417" s="91">
        <v>0.33680555555555558</v>
      </c>
      <c r="C417" s="92"/>
      <c r="D417" s="93"/>
      <c r="E417" s="94"/>
      <c r="F417" s="95"/>
      <c r="G417" s="96"/>
      <c r="H417" s="97"/>
      <c r="I417" s="96"/>
      <c r="J417" s="96"/>
      <c r="K417" s="98" t="str">
        <f t="shared" si="13"/>
        <v/>
      </c>
      <c r="L417" s="95">
        <v>0.27700000000000002</v>
      </c>
      <c r="M417" s="96" t="s">
        <v>8</v>
      </c>
      <c r="N417" s="97">
        <f>AVERAGE(L417,M417)</f>
        <v>0.27700000000000002</v>
      </c>
      <c r="O417" s="96"/>
      <c r="P417" s="96"/>
      <c r="Q417" s="98" t="str">
        <f t="shared" si="14"/>
        <v/>
      </c>
      <c r="R417" s="100" t="s">
        <v>61</v>
      </c>
      <c r="S417" s="101"/>
      <c r="V417" s="17"/>
    </row>
    <row r="418" spans="1:22">
      <c r="A418" s="102">
        <v>40394</v>
      </c>
      <c r="B418" s="73">
        <v>0.5</v>
      </c>
      <c r="C418" s="74">
        <v>17.8</v>
      </c>
      <c r="D418" s="75">
        <v>9.94</v>
      </c>
      <c r="E418" s="76">
        <v>1390</v>
      </c>
      <c r="F418" s="77"/>
      <c r="G418" s="78"/>
      <c r="H418" s="79"/>
      <c r="I418" s="78"/>
      <c r="J418" s="78"/>
      <c r="K418" s="80" t="str">
        <f t="shared" si="13"/>
        <v/>
      </c>
      <c r="L418" s="77"/>
      <c r="M418" s="78"/>
      <c r="N418" s="79"/>
      <c r="O418" s="78"/>
      <c r="P418" s="78"/>
      <c r="Q418" s="80" t="str">
        <f t="shared" si="14"/>
        <v/>
      </c>
      <c r="R418" s="82"/>
      <c r="S418" s="103"/>
      <c r="V418" s="17"/>
    </row>
    <row r="419" spans="1:22">
      <c r="A419" s="102">
        <v>40394</v>
      </c>
      <c r="B419" s="73">
        <v>0.75</v>
      </c>
      <c r="C419" s="74">
        <v>18.399999999999999</v>
      </c>
      <c r="D419" s="75">
        <v>9.99</v>
      </c>
      <c r="E419" s="76">
        <v>1390</v>
      </c>
      <c r="F419" s="77"/>
      <c r="G419" s="78"/>
      <c r="H419" s="79"/>
      <c r="I419" s="78"/>
      <c r="J419" s="78"/>
      <c r="K419" s="80" t="str">
        <f t="shared" si="13"/>
        <v/>
      </c>
      <c r="L419" s="77"/>
      <c r="M419" s="78"/>
      <c r="N419" s="79"/>
      <c r="O419" s="78"/>
      <c r="P419" s="78"/>
      <c r="Q419" s="80" t="str">
        <f t="shared" si="14"/>
        <v/>
      </c>
      <c r="R419" s="82"/>
      <c r="S419" s="103"/>
      <c r="V419" s="17"/>
    </row>
    <row r="420" spans="1:22">
      <c r="A420" s="102">
        <v>40395</v>
      </c>
      <c r="B420" s="73">
        <v>0</v>
      </c>
      <c r="C420" s="74">
        <v>16.5</v>
      </c>
      <c r="D420" s="75">
        <v>9.9700000000000006</v>
      </c>
      <c r="E420" s="76">
        <v>1440</v>
      </c>
      <c r="F420" s="77"/>
      <c r="G420" s="78"/>
      <c r="H420" s="79"/>
      <c r="I420" s="78"/>
      <c r="J420" s="78"/>
      <c r="K420" s="80" t="str">
        <f t="shared" si="13"/>
        <v/>
      </c>
      <c r="L420" s="77"/>
      <c r="M420" s="78"/>
      <c r="N420" s="79"/>
      <c r="O420" s="78"/>
      <c r="P420" s="78"/>
      <c r="Q420" s="80" t="str">
        <f t="shared" si="14"/>
        <v/>
      </c>
      <c r="R420" s="82"/>
      <c r="S420" s="103"/>
      <c r="V420" s="17"/>
    </row>
    <row r="421" spans="1:22">
      <c r="A421" s="102">
        <v>40395</v>
      </c>
      <c r="B421" s="73">
        <v>0.25</v>
      </c>
      <c r="C421" s="74">
        <v>16.3</v>
      </c>
      <c r="D421" s="75">
        <v>9.5</v>
      </c>
      <c r="E421" s="76">
        <v>1420</v>
      </c>
      <c r="F421" s="77"/>
      <c r="G421" s="78"/>
      <c r="H421" s="79"/>
      <c r="I421" s="78"/>
      <c r="J421" s="78"/>
      <c r="K421" s="80" t="str">
        <f t="shared" si="13"/>
        <v/>
      </c>
      <c r="L421" s="77"/>
      <c r="M421" s="78"/>
      <c r="N421" s="79"/>
      <c r="O421" s="78"/>
      <c r="P421" s="78"/>
      <c r="Q421" s="80" t="str">
        <f t="shared" si="14"/>
        <v/>
      </c>
      <c r="R421" s="82"/>
      <c r="S421" s="103"/>
      <c r="V421" s="17"/>
    </row>
    <row r="422" spans="1:22" ht="22.5">
      <c r="A422" s="102">
        <v>40395</v>
      </c>
      <c r="B422" s="73">
        <v>0.34027777777777773</v>
      </c>
      <c r="C422" s="74"/>
      <c r="D422" s="75"/>
      <c r="E422" s="76"/>
      <c r="F422" s="77"/>
      <c r="G422" s="78"/>
      <c r="H422" s="79"/>
      <c r="I422" s="78"/>
      <c r="J422" s="78"/>
      <c r="K422" s="80" t="str">
        <f t="shared" si="13"/>
        <v/>
      </c>
      <c r="L422" s="77">
        <v>0.217</v>
      </c>
      <c r="M422" s="78" t="s">
        <v>8</v>
      </c>
      <c r="N422" s="79">
        <f>AVERAGE(L422,M422)</f>
        <v>0.217</v>
      </c>
      <c r="O422" s="78"/>
      <c r="P422" s="78"/>
      <c r="Q422" s="80" t="str">
        <f t="shared" si="14"/>
        <v/>
      </c>
      <c r="R422" s="82" t="s">
        <v>61</v>
      </c>
      <c r="S422" s="103" t="s">
        <v>66</v>
      </c>
      <c r="V422" s="17"/>
    </row>
    <row r="423" spans="1:22">
      <c r="A423" s="102">
        <v>40395</v>
      </c>
      <c r="B423" s="73">
        <v>0.5</v>
      </c>
      <c r="C423" s="74">
        <v>16.8</v>
      </c>
      <c r="D423" s="75">
        <v>9.98</v>
      </c>
      <c r="E423" s="76">
        <v>1690</v>
      </c>
      <c r="F423" s="77"/>
      <c r="G423" s="78"/>
      <c r="H423" s="79"/>
      <c r="I423" s="78"/>
      <c r="J423" s="78"/>
      <c r="K423" s="80" t="str">
        <f t="shared" si="13"/>
        <v/>
      </c>
      <c r="L423" s="77"/>
      <c r="M423" s="78"/>
      <c r="N423" s="79"/>
      <c r="O423" s="78"/>
      <c r="P423" s="78"/>
      <c r="Q423" s="80" t="str">
        <f t="shared" si="14"/>
        <v/>
      </c>
      <c r="R423" s="82"/>
      <c r="S423" s="103"/>
      <c r="V423" s="17"/>
    </row>
    <row r="424" spans="1:22">
      <c r="A424" s="102">
        <v>40395</v>
      </c>
      <c r="B424" s="73">
        <v>0.75</v>
      </c>
      <c r="C424" s="74">
        <v>17.7</v>
      </c>
      <c r="D424" s="75">
        <v>9.74</v>
      </c>
      <c r="E424" s="76">
        <v>1650</v>
      </c>
      <c r="F424" s="77"/>
      <c r="G424" s="78"/>
      <c r="H424" s="79"/>
      <c r="I424" s="78"/>
      <c r="J424" s="78"/>
      <c r="K424" s="80" t="str">
        <f t="shared" si="13"/>
        <v/>
      </c>
      <c r="L424" s="77"/>
      <c r="M424" s="78"/>
      <c r="N424" s="79"/>
      <c r="O424" s="78"/>
      <c r="P424" s="78"/>
      <c r="Q424" s="80" t="str">
        <f t="shared" si="14"/>
        <v/>
      </c>
      <c r="R424" s="82"/>
      <c r="S424" s="103"/>
      <c r="V424" s="17"/>
    </row>
    <row r="425" spans="1:22">
      <c r="A425" s="102">
        <v>40396</v>
      </c>
      <c r="B425" s="73">
        <v>0</v>
      </c>
      <c r="C425" s="74">
        <v>16</v>
      </c>
      <c r="D425" s="75">
        <v>9.9600000000000009</v>
      </c>
      <c r="E425" s="76">
        <v>1600</v>
      </c>
      <c r="F425" s="77"/>
      <c r="G425" s="78"/>
      <c r="H425" s="79"/>
      <c r="I425" s="78"/>
      <c r="J425" s="78"/>
      <c r="K425" s="80" t="str">
        <f t="shared" si="13"/>
        <v/>
      </c>
      <c r="L425" s="77"/>
      <c r="M425" s="78"/>
      <c r="N425" s="79"/>
      <c r="O425" s="78"/>
      <c r="P425" s="78"/>
      <c r="Q425" s="80" t="str">
        <f t="shared" si="14"/>
        <v/>
      </c>
      <c r="R425" s="82"/>
      <c r="S425" s="103"/>
      <c r="V425" s="17"/>
    </row>
    <row r="426" spans="1:22">
      <c r="A426" s="102">
        <v>40396</v>
      </c>
      <c r="B426" s="73">
        <v>0.25</v>
      </c>
      <c r="C426" s="74">
        <v>1560</v>
      </c>
      <c r="D426" s="75">
        <v>9.5299999999999994</v>
      </c>
      <c r="E426" s="76">
        <v>1630</v>
      </c>
      <c r="F426" s="77"/>
      <c r="G426" s="78"/>
      <c r="H426" s="79"/>
      <c r="I426" s="78"/>
      <c r="J426" s="78"/>
      <c r="K426" s="80" t="str">
        <f t="shared" si="13"/>
        <v/>
      </c>
      <c r="L426" s="77"/>
      <c r="M426" s="78"/>
      <c r="N426" s="79"/>
      <c r="O426" s="78"/>
      <c r="P426" s="78"/>
      <c r="Q426" s="80" t="str">
        <f t="shared" si="14"/>
        <v/>
      </c>
      <c r="R426" s="82"/>
      <c r="S426" s="103"/>
      <c r="V426" s="17"/>
    </row>
    <row r="427" spans="1:22">
      <c r="A427" s="102">
        <v>40396</v>
      </c>
      <c r="B427" s="73">
        <v>0.34027777777777773</v>
      </c>
      <c r="C427" s="74"/>
      <c r="D427" s="75"/>
      <c r="E427" s="76"/>
      <c r="F427" s="77"/>
      <c r="G427" s="78"/>
      <c r="H427" s="79"/>
      <c r="I427" s="78"/>
      <c r="J427" s="78"/>
      <c r="K427" s="80" t="str">
        <f t="shared" si="13"/>
        <v/>
      </c>
      <c r="L427" s="77">
        <v>0.14899999999999999</v>
      </c>
      <c r="M427" s="78" t="s">
        <v>8</v>
      </c>
      <c r="N427" s="79">
        <f>AVERAGE(L427,M427)</f>
        <v>0.14899999999999999</v>
      </c>
      <c r="O427" s="78"/>
      <c r="P427" s="78"/>
      <c r="Q427" s="80" t="str">
        <f t="shared" si="14"/>
        <v/>
      </c>
      <c r="R427" s="82" t="s">
        <v>61</v>
      </c>
      <c r="S427" s="103"/>
      <c r="V427" s="17"/>
    </row>
    <row r="428" spans="1:22">
      <c r="A428" s="102">
        <v>40396</v>
      </c>
      <c r="B428" s="73">
        <v>0.5</v>
      </c>
      <c r="C428" s="74">
        <v>16.899999999999999</v>
      </c>
      <c r="D428" s="75">
        <v>9.86</v>
      </c>
      <c r="E428" s="76">
        <v>1471</v>
      </c>
      <c r="F428" s="77"/>
      <c r="G428" s="78"/>
      <c r="H428" s="79"/>
      <c r="I428" s="78"/>
      <c r="J428" s="78"/>
      <c r="K428" s="80" t="str">
        <f t="shared" si="13"/>
        <v/>
      </c>
      <c r="L428" s="77"/>
      <c r="M428" s="78"/>
      <c r="N428" s="79"/>
      <c r="O428" s="78"/>
      <c r="P428" s="78"/>
      <c r="Q428" s="80" t="str">
        <f t="shared" si="14"/>
        <v/>
      </c>
      <c r="R428" s="82"/>
      <c r="S428" s="103"/>
      <c r="V428" s="17"/>
    </row>
    <row r="429" spans="1:22">
      <c r="A429" s="102">
        <v>40396</v>
      </c>
      <c r="B429" s="73">
        <v>0.75</v>
      </c>
      <c r="C429" s="74">
        <v>17.100000000000001</v>
      </c>
      <c r="D429" s="75">
        <v>9.93</v>
      </c>
      <c r="E429" s="76">
        <v>1470</v>
      </c>
      <c r="F429" s="77"/>
      <c r="G429" s="78"/>
      <c r="H429" s="79"/>
      <c r="I429" s="78"/>
      <c r="J429" s="78"/>
      <c r="K429" s="80" t="str">
        <f t="shared" si="13"/>
        <v/>
      </c>
      <c r="L429" s="77"/>
      <c r="M429" s="78"/>
      <c r="N429" s="79"/>
      <c r="O429" s="78"/>
      <c r="P429" s="78"/>
      <c r="Q429" s="80" t="str">
        <f t="shared" si="14"/>
        <v/>
      </c>
      <c r="R429" s="82"/>
      <c r="S429" s="103"/>
      <c r="V429" s="17"/>
    </row>
    <row r="430" spans="1:22">
      <c r="A430" s="102">
        <v>40397</v>
      </c>
      <c r="B430" s="73">
        <v>0</v>
      </c>
      <c r="C430" s="74">
        <v>13</v>
      </c>
      <c r="D430" s="75">
        <v>9.52</v>
      </c>
      <c r="E430" s="76">
        <v>1472</v>
      </c>
      <c r="F430" s="77"/>
      <c r="G430" s="78"/>
      <c r="H430" s="79"/>
      <c r="I430" s="78"/>
      <c r="J430" s="78"/>
      <c r="K430" s="80" t="str">
        <f t="shared" si="13"/>
        <v/>
      </c>
      <c r="L430" s="77"/>
      <c r="M430" s="78"/>
      <c r="N430" s="79"/>
      <c r="O430" s="78"/>
      <c r="P430" s="78"/>
      <c r="Q430" s="80" t="str">
        <f t="shared" si="14"/>
        <v/>
      </c>
      <c r="R430" s="82"/>
      <c r="S430" s="103"/>
      <c r="V430" s="17"/>
    </row>
    <row r="431" spans="1:22">
      <c r="A431" s="102">
        <v>40397</v>
      </c>
      <c r="B431" s="73">
        <v>0.25</v>
      </c>
      <c r="C431" s="74">
        <v>13.2</v>
      </c>
      <c r="D431" s="75">
        <v>9.34</v>
      </c>
      <c r="E431" s="76">
        <v>1474</v>
      </c>
      <c r="F431" s="77"/>
      <c r="G431" s="78"/>
      <c r="H431" s="79"/>
      <c r="I431" s="78"/>
      <c r="J431" s="78"/>
      <c r="K431" s="80" t="str">
        <f t="shared" si="13"/>
        <v/>
      </c>
      <c r="L431" s="77"/>
      <c r="M431" s="78"/>
      <c r="N431" s="79"/>
      <c r="O431" s="78"/>
      <c r="P431" s="78"/>
      <c r="Q431" s="80" t="str">
        <f t="shared" si="14"/>
        <v/>
      </c>
      <c r="R431" s="82"/>
      <c r="S431" s="103"/>
      <c r="V431" s="17"/>
    </row>
    <row r="432" spans="1:22">
      <c r="A432" s="102">
        <v>40397</v>
      </c>
      <c r="B432" s="73">
        <v>0.33333333333333331</v>
      </c>
      <c r="C432" s="74"/>
      <c r="D432" s="75"/>
      <c r="E432" s="76"/>
      <c r="F432" s="77"/>
      <c r="G432" s="78"/>
      <c r="H432" s="79"/>
      <c r="I432" s="78"/>
      <c r="J432" s="78"/>
      <c r="K432" s="80" t="str">
        <f t="shared" si="13"/>
        <v/>
      </c>
      <c r="L432" s="77">
        <v>0.16500000000000001</v>
      </c>
      <c r="M432" s="78" t="s">
        <v>8</v>
      </c>
      <c r="N432" s="79">
        <f>L432*1.09</f>
        <v>0.17985000000000001</v>
      </c>
      <c r="O432" s="78"/>
      <c r="P432" s="78"/>
      <c r="Q432" s="80" t="str">
        <f t="shared" si="14"/>
        <v/>
      </c>
      <c r="R432" s="82" t="s">
        <v>61</v>
      </c>
      <c r="S432" s="103"/>
      <c r="V432" s="17"/>
    </row>
    <row r="433" spans="1:22">
      <c r="A433" s="102">
        <v>40397</v>
      </c>
      <c r="B433" s="73">
        <v>0.5</v>
      </c>
      <c r="C433" s="74">
        <v>17.100000000000001</v>
      </c>
      <c r="D433" s="75">
        <v>9.3699999999999992</v>
      </c>
      <c r="E433" s="76">
        <v>1438</v>
      </c>
      <c r="F433" s="77"/>
      <c r="G433" s="78"/>
      <c r="H433" s="79"/>
      <c r="I433" s="78"/>
      <c r="J433" s="78"/>
      <c r="K433" s="80" t="str">
        <f t="shared" si="13"/>
        <v/>
      </c>
      <c r="L433" s="77"/>
      <c r="M433" s="78"/>
      <c r="N433" s="79"/>
      <c r="O433" s="78"/>
      <c r="P433" s="78"/>
      <c r="Q433" s="80" t="str">
        <f t="shared" si="14"/>
        <v/>
      </c>
      <c r="R433" s="82"/>
      <c r="S433" s="103"/>
      <c r="V433" s="17"/>
    </row>
    <row r="434" spans="1:22">
      <c r="A434" s="102">
        <v>40397</v>
      </c>
      <c r="B434" s="73">
        <v>0.75</v>
      </c>
      <c r="C434" s="74">
        <v>17</v>
      </c>
      <c r="D434" s="75">
        <v>9.25</v>
      </c>
      <c r="E434" s="76">
        <v>1478</v>
      </c>
      <c r="F434" s="77"/>
      <c r="G434" s="78"/>
      <c r="H434" s="79"/>
      <c r="I434" s="78"/>
      <c r="J434" s="78"/>
      <c r="K434" s="80" t="str">
        <f t="shared" si="13"/>
        <v/>
      </c>
      <c r="L434" s="77"/>
      <c r="M434" s="78"/>
      <c r="N434" s="79"/>
      <c r="O434" s="78"/>
      <c r="P434" s="78"/>
      <c r="Q434" s="80" t="str">
        <f t="shared" si="14"/>
        <v/>
      </c>
      <c r="R434" s="82"/>
      <c r="S434" s="103"/>
      <c r="V434" s="17"/>
    </row>
    <row r="435" spans="1:22">
      <c r="A435" s="102">
        <v>40398</v>
      </c>
      <c r="B435" s="73">
        <v>0</v>
      </c>
      <c r="C435" s="74">
        <v>15.6</v>
      </c>
      <c r="D435" s="75">
        <v>9.8000000000000007</v>
      </c>
      <c r="E435" s="76">
        <v>1503</v>
      </c>
      <c r="F435" s="77"/>
      <c r="G435" s="78"/>
      <c r="H435" s="79"/>
      <c r="I435" s="78"/>
      <c r="J435" s="78"/>
      <c r="K435" s="80" t="str">
        <f t="shared" si="13"/>
        <v/>
      </c>
      <c r="L435" s="77"/>
      <c r="M435" s="78"/>
      <c r="N435" s="79"/>
      <c r="O435" s="78"/>
      <c r="P435" s="78"/>
      <c r="Q435" s="80" t="str">
        <f t="shared" si="14"/>
        <v/>
      </c>
      <c r="R435" s="82"/>
      <c r="S435" s="103"/>
      <c r="V435" s="17"/>
    </row>
    <row r="436" spans="1:22">
      <c r="A436" s="102">
        <v>40398</v>
      </c>
      <c r="B436" s="73">
        <v>0.25</v>
      </c>
      <c r="C436" s="74">
        <v>16</v>
      </c>
      <c r="D436" s="75">
        <v>9.6</v>
      </c>
      <c r="E436" s="76">
        <v>1508</v>
      </c>
      <c r="F436" s="77"/>
      <c r="G436" s="78"/>
      <c r="H436" s="79"/>
      <c r="I436" s="78"/>
      <c r="J436" s="78"/>
      <c r="K436" s="80" t="str">
        <f t="shared" si="13"/>
        <v/>
      </c>
      <c r="L436" s="77"/>
      <c r="M436" s="78"/>
      <c r="N436" s="79"/>
      <c r="O436" s="78"/>
      <c r="P436" s="78"/>
      <c r="Q436" s="80" t="str">
        <f t="shared" si="14"/>
        <v/>
      </c>
      <c r="R436" s="82"/>
      <c r="S436" s="103"/>
      <c r="V436" s="17"/>
    </row>
    <row r="437" spans="1:22">
      <c r="A437" s="102">
        <v>40398</v>
      </c>
      <c r="B437" s="73">
        <v>0.35416666666666669</v>
      </c>
      <c r="C437" s="74"/>
      <c r="D437" s="75"/>
      <c r="E437" s="76"/>
      <c r="F437" s="77"/>
      <c r="G437" s="78"/>
      <c r="H437" s="79"/>
      <c r="I437" s="78"/>
      <c r="J437" s="78"/>
      <c r="K437" s="80" t="str">
        <f t="shared" si="13"/>
        <v/>
      </c>
      <c r="L437" s="77">
        <v>0.36199999999999999</v>
      </c>
      <c r="M437" s="78" t="s">
        <v>8</v>
      </c>
      <c r="N437" s="79">
        <f>AVERAGE(L437,M437)</f>
        <v>0.36199999999999999</v>
      </c>
      <c r="O437" s="78"/>
      <c r="P437" s="78"/>
      <c r="Q437" s="80" t="str">
        <f t="shared" si="14"/>
        <v/>
      </c>
      <c r="R437" s="82" t="s">
        <v>61</v>
      </c>
      <c r="S437" s="103"/>
      <c r="V437" s="17"/>
    </row>
    <row r="438" spans="1:22">
      <c r="A438" s="102">
        <v>40398</v>
      </c>
      <c r="B438" s="73">
        <v>0.5</v>
      </c>
      <c r="C438" s="74">
        <v>15.5</v>
      </c>
      <c r="D438" s="75">
        <v>9.2100000000000009</v>
      </c>
      <c r="E438" s="76">
        <v>1434</v>
      </c>
      <c r="F438" s="77"/>
      <c r="G438" s="78"/>
      <c r="H438" s="79"/>
      <c r="I438" s="78"/>
      <c r="J438" s="78"/>
      <c r="K438" s="80" t="str">
        <f t="shared" si="13"/>
        <v/>
      </c>
      <c r="L438" s="77"/>
      <c r="M438" s="78"/>
      <c r="N438" s="79"/>
      <c r="O438" s="78"/>
      <c r="P438" s="78"/>
      <c r="Q438" s="80" t="str">
        <f t="shared" si="14"/>
        <v/>
      </c>
      <c r="R438" s="82"/>
      <c r="S438" s="103"/>
      <c r="V438" s="17"/>
    </row>
    <row r="439" spans="1:22">
      <c r="A439" s="102">
        <v>40398</v>
      </c>
      <c r="B439" s="73">
        <v>0.75</v>
      </c>
      <c r="C439" s="74">
        <v>15.7</v>
      </c>
      <c r="D439" s="75">
        <v>9.34</v>
      </c>
      <c r="E439" s="76">
        <v>1437</v>
      </c>
      <c r="F439" s="77"/>
      <c r="G439" s="78"/>
      <c r="H439" s="79"/>
      <c r="I439" s="78"/>
      <c r="J439" s="78"/>
      <c r="K439" s="80" t="str">
        <f t="shared" si="13"/>
        <v/>
      </c>
      <c r="L439" s="77"/>
      <c r="M439" s="78"/>
      <c r="N439" s="79"/>
      <c r="O439" s="78"/>
      <c r="P439" s="78"/>
      <c r="Q439" s="80" t="str">
        <f t="shared" si="14"/>
        <v/>
      </c>
      <c r="R439" s="82"/>
      <c r="S439" s="103"/>
      <c r="V439" s="17"/>
    </row>
    <row r="440" spans="1:22">
      <c r="A440" s="102">
        <v>40399</v>
      </c>
      <c r="B440" s="73">
        <v>0</v>
      </c>
      <c r="C440" s="74">
        <v>15.5</v>
      </c>
      <c r="D440" s="75">
        <v>9.8000000000000007</v>
      </c>
      <c r="E440" s="76">
        <v>1480</v>
      </c>
      <c r="F440" s="77"/>
      <c r="G440" s="78"/>
      <c r="H440" s="79"/>
      <c r="I440" s="78"/>
      <c r="J440" s="78"/>
      <c r="K440" s="80" t="str">
        <f t="shared" si="13"/>
        <v/>
      </c>
      <c r="L440" s="77"/>
      <c r="M440" s="78"/>
      <c r="N440" s="79"/>
      <c r="O440" s="78"/>
      <c r="P440" s="78"/>
      <c r="Q440" s="80" t="str">
        <f t="shared" si="14"/>
        <v/>
      </c>
      <c r="R440" s="82"/>
      <c r="S440" s="103"/>
      <c r="V440" s="17"/>
    </row>
    <row r="441" spans="1:22">
      <c r="A441" s="102">
        <v>40399</v>
      </c>
      <c r="B441" s="73">
        <v>0.25</v>
      </c>
      <c r="C441" s="74">
        <v>15.5</v>
      </c>
      <c r="D441" s="75">
        <v>9.8000000000000007</v>
      </c>
      <c r="E441" s="76">
        <v>1478</v>
      </c>
      <c r="F441" s="77"/>
      <c r="G441" s="78"/>
      <c r="H441" s="79"/>
      <c r="I441" s="78"/>
      <c r="J441" s="78"/>
      <c r="K441" s="80" t="str">
        <f t="shared" si="13"/>
        <v/>
      </c>
      <c r="L441" s="77"/>
      <c r="M441" s="78"/>
      <c r="N441" s="79"/>
      <c r="O441" s="78"/>
      <c r="P441" s="78"/>
      <c r="Q441" s="80" t="str">
        <f t="shared" si="14"/>
        <v/>
      </c>
      <c r="R441" s="82"/>
      <c r="S441" s="103"/>
      <c r="V441" s="17"/>
    </row>
    <row r="442" spans="1:22">
      <c r="A442" s="102">
        <v>40399</v>
      </c>
      <c r="B442" s="73">
        <v>0.375</v>
      </c>
      <c r="C442" s="74"/>
      <c r="D442" s="75"/>
      <c r="E442" s="76"/>
      <c r="F442" s="77"/>
      <c r="G442" s="78"/>
      <c r="H442" s="79"/>
      <c r="I442" s="78"/>
      <c r="J442" s="78"/>
      <c r="K442" s="80" t="str">
        <f t="shared" si="13"/>
        <v/>
      </c>
      <c r="L442" s="77">
        <v>0.27300000000000002</v>
      </c>
      <c r="M442" s="78" t="s">
        <v>8</v>
      </c>
      <c r="N442" s="79">
        <f>AVERAGE(L442,M442)</f>
        <v>0.27300000000000002</v>
      </c>
      <c r="O442" s="78"/>
      <c r="P442" s="78"/>
      <c r="Q442" s="80" t="str">
        <f t="shared" si="14"/>
        <v/>
      </c>
      <c r="R442" s="82" t="s">
        <v>46</v>
      </c>
      <c r="S442" s="103"/>
      <c r="V442" s="17"/>
    </row>
    <row r="443" spans="1:22">
      <c r="A443" s="102">
        <v>40399</v>
      </c>
      <c r="B443" s="73">
        <v>0.375</v>
      </c>
      <c r="C443" s="74"/>
      <c r="D443" s="75"/>
      <c r="E443" s="76"/>
      <c r="F443" s="77"/>
      <c r="G443" s="78"/>
      <c r="H443" s="79"/>
      <c r="I443" s="78"/>
      <c r="J443" s="78"/>
      <c r="K443" s="80" t="str">
        <f t="shared" si="13"/>
        <v/>
      </c>
      <c r="L443" s="77">
        <v>0.21199999999999999</v>
      </c>
      <c r="M443" s="78" t="s">
        <v>8</v>
      </c>
      <c r="N443" s="79">
        <f>AVERAGE(L443,M443)</f>
        <v>0.21199999999999999</v>
      </c>
      <c r="O443" s="78"/>
      <c r="P443" s="78"/>
      <c r="Q443" s="80" t="str">
        <f t="shared" si="14"/>
        <v/>
      </c>
      <c r="R443" s="82" t="s">
        <v>61</v>
      </c>
      <c r="S443" s="103" t="s">
        <v>68</v>
      </c>
      <c r="V443" s="17"/>
    </row>
    <row r="444" spans="1:22">
      <c r="A444" s="102">
        <v>40399</v>
      </c>
      <c r="B444" s="73">
        <v>0.5</v>
      </c>
      <c r="C444" s="74">
        <v>16.5</v>
      </c>
      <c r="D444" s="75">
        <v>9.1999999999999993</v>
      </c>
      <c r="E444" s="76">
        <v>1438</v>
      </c>
      <c r="F444" s="77"/>
      <c r="G444" s="78"/>
      <c r="H444" s="79"/>
      <c r="I444" s="78"/>
      <c r="J444" s="78"/>
      <c r="K444" s="80" t="str">
        <f t="shared" si="13"/>
        <v/>
      </c>
      <c r="L444" s="77"/>
      <c r="M444" s="78"/>
      <c r="N444" s="79"/>
      <c r="O444" s="78"/>
      <c r="P444" s="78"/>
      <c r="Q444" s="80" t="str">
        <f t="shared" si="14"/>
        <v/>
      </c>
      <c r="R444" s="82"/>
      <c r="S444" s="103"/>
      <c r="V444" s="17"/>
    </row>
    <row r="445" spans="1:22">
      <c r="A445" s="102">
        <v>40399</v>
      </c>
      <c r="B445" s="73">
        <v>0.75</v>
      </c>
      <c r="C445" s="74">
        <v>17.399999999999999</v>
      </c>
      <c r="D445" s="75">
        <v>9.14</v>
      </c>
      <c r="E445" s="76">
        <v>1460</v>
      </c>
      <c r="F445" s="77"/>
      <c r="G445" s="78"/>
      <c r="H445" s="79"/>
      <c r="I445" s="78"/>
      <c r="J445" s="78"/>
      <c r="K445" s="80" t="str">
        <f t="shared" si="13"/>
        <v/>
      </c>
      <c r="L445" s="77"/>
      <c r="M445" s="78"/>
      <c r="N445" s="79"/>
      <c r="O445" s="78"/>
      <c r="P445" s="78"/>
      <c r="Q445" s="80" t="str">
        <f t="shared" si="14"/>
        <v/>
      </c>
      <c r="R445" s="82"/>
      <c r="S445" s="103"/>
      <c r="V445" s="17"/>
    </row>
    <row r="446" spans="1:22">
      <c r="A446" s="102">
        <v>40400</v>
      </c>
      <c r="B446" s="73">
        <v>0</v>
      </c>
      <c r="C446" s="74">
        <v>16</v>
      </c>
      <c r="D446" s="75">
        <v>9.8000000000000007</v>
      </c>
      <c r="E446" s="76">
        <v>1470</v>
      </c>
      <c r="F446" s="77"/>
      <c r="G446" s="78"/>
      <c r="H446" s="79"/>
      <c r="I446" s="78"/>
      <c r="J446" s="78"/>
      <c r="K446" s="80" t="str">
        <f t="shared" si="13"/>
        <v/>
      </c>
      <c r="L446" s="77"/>
      <c r="M446" s="78"/>
      <c r="N446" s="79"/>
      <c r="O446" s="78"/>
      <c r="P446" s="78"/>
      <c r="Q446" s="80" t="str">
        <f t="shared" si="14"/>
        <v/>
      </c>
      <c r="R446" s="82"/>
      <c r="S446" s="103"/>
      <c r="V446" s="17"/>
    </row>
    <row r="447" spans="1:22">
      <c r="A447" s="102">
        <v>40400</v>
      </c>
      <c r="B447" s="73">
        <v>0.25</v>
      </c>
      <c r="C447" s="74">
        <v>15.1</v>
      </c>
      <c r="D447" s="75">
        <v>9.8000000000000007</v>
      </c>
      <c r="E447" s="76">
        <v>1480</v>
      </c>
      <c r="F447" s="77"/>
      <c r="G447" s="78"/>
      <c r="H447" s="79"/>
      <c r="I447" s="78"/>
      <c r="J447" s="78"/>
      <c r="K447" s="80" t="str">
        <f t="shared" si="13"/>
        <v/>
      </c>
      <c r="L447" s="77"/>
      <c r="M447" s="78"/>
      <c r="N447" s="79"/>
      <c r="O447" s="78"/>
      <c r="P447" s="78"/>
      <c r="Q447" s="80" t="str">
        <f t="shared" si="14"/>
        <v/>
      </c>
      <c r="R447" s="82"/>
      <c r="S447" s="103"/>
      <c r="V447" s="17"/>
    </row>
    <row r="448" spans="1:22">
      <c r="A448" s="102">
        <v>40400</v>
      </c>
      <c r="B448" s="73">
        <v>0.36458333333333331</v>
      </c>
      <c r="C448" s="74"/>
      <c r="D448" s="75"/>
      <c r="E448" s="76"/>
      <c r="F448" s="77"/>
      <c r="G448" s="78"/>
      <c r="H448" s="79"/>
      <c r="I448" s="78"/>
      <c r="J448" s="78"/>
      <c r="K448" s="80" t="str">
        <f t="shared" si="13"/>
        <v/>
      </c>
      <c r="L448" s="77">
        <v>0.14599999999999999</v>
      </c>
      <c r="M448" s="78" t="s">
        <v>8</v>
      </c>
      <c r="N448" s="79">
        <f>AVERAGE(L448,M448)</f>
        <v>0.14599999999999999</v>
      </c>
      <c r="O448" s="78"/>
      <c r="P448" s="78"/>
      <c r="Q448" s="80" t="str">
        <f t="shared" si="14"/>
        <v/>
      </c>
      <c r="R448" s="82" t="s">
        <v>46</v>
      </c>
      <c r="S448" s="103"/>
      <c r="V448" s="17"/>
    </row>
    <row r="449" spans="1:22">
      <c r="A449" s="102">
        <v>40400</v>
      </c>
      <c r="B449" s="73">
        <v>0.5</v>
      </c>
      <c r="C449" s="74">
        <v>17.7</v>
      </c>
      <c r="D449" s="75">
        <v>9.65</v>
      </c>
      <c r="E449" s="76">
        <v>1492</v>
      </c>
      <c r="F449" s="77"/>
      <c r="G449" s="78"/>
      <c r="H449" s="79"/>
      <c r="I449" s="78"/>
      <c r="J449" s="78"/>
      <c r="K449" s="80" t="str">
        <f t="shared" si="13"/>
        <v/>
      </c>
      <c r="L449" s="77"/>
      <c r="M449" s="78"/>
      <c r="N449" s="79"/>
      <c r="O449" s="78"/>
      <c r="P449" s="78"/>
      <c r="Q449" s="80" t="str">
        <f t="shared" si="14"/>
        <v/>
      </c>
      <c r="R449" s="82"/>
      <c r="S449" s="103"/>
      <c r="V449" s="17"/>
    </row>
    <row r="450" spans="1:22">
      <c r="A450" s="102">
        <v>40400</v>
      </c>
      <c r="B450" s="73">
        <v>0.75</v>
      </c>
      <c r="C450" s="74">
        <v>17.100000000000001</v>
      </c>
      <c r="D450" s="75">
        <v>9.26</v>
      </c>
      <c r="E450" s="76">
        <v>1470</v>
      </c>
      <c r="F450" s="77"/>
      <c r="G450" s="78"/>
      <c r="H450" s="79"/>
      <c r="I450" s="78"/>
      <c r="J450" s="78"/>
      <c r="K450" s="80" t="str">
        <f t="shared" si="13"/>
        <v/>
      </c>
      <c r="L450" s="77"/>
      <c r="M450" s="78"/>
      <c r="N450" s="79"/>
      <c r="O450" s="78"/>
      <c r="P450" s="78"/>
      <c r="Q450" s="80" t="str">
        <f t="shared" si="14"/>
        <v/>
      </c>
      <c r="R450" s="82"/>
      <c r="S450" s="103"/>
      <c r="V450" s="17"/>
    </row>
    <row r="451" spans="1:22">
      <c r="A451" s="102">
        <v>40401</v>
      </c>
      <c r="B451" s="73">
        <v>0</v>
      </c>
      <c r="C451" s="74">
        <v>16.399999999999999</v>
      </c>
      <c r="D451" s="75">
        <v>9.8000000000000007</v>
      </c>
      <c r="E451" s="76">
        <v>1480</v>
      </c>
      <c r="F451" s="77"/>
      <c r="G451" s="78"/>
      <c r="H451" s="79"/>
      <c r="I451" s="78"/>
      <c r="J451" s="78"/>
      <c r="K451" s="80" t="str">
        <f t="shared" si="13"/>
        <v/>
      </c>
      <c r="L451" s="77"/>
      <c r="M451" s="78"/>
      <c r="N451" s="79"/>
      <c r="O451" s="78"/>
      <c r="P451" s="78"/>
      <c r="Q451" s="80" t="str">
        <f t="shared" si="14"/>
        <v/>
      </c>
      <c r="R451" s="82"/>
      <c r="S451" s="103"/>
      <c r="V451" s="17"/>
    </row>
    <row r="452" spans="1:22">
      <c r="A452" s="102">
        <v>40401</v>
      </c>
      <c r="B452" s="73">
        <v>0.25</v>
      </c>
      <c r="C452" s="74">
        <v>15</v>
      </c>
      <c r="D452" s="75">
        <v>9.8000000000000007</v>
      </c>
      <c r="E452" s="76">
        <v>1470</v>
      </c>
      <c r="F452" s="77"/>
      <c r="G452" s="78"/>
      <c r="H452" s="79"/>
      <c r="I452" s="78"/>
      <c r="J452" s="78"/>
      <c r="K452" s="80" t="str">
        <f t="shared" ref="K452:K515" si="15">IF(J452="-",I452,IF(ISBLANK(I452)=TRUE,"",IF(AND((MID(I452,1,1))="&lt;",(MID(J452,1,1))="&lt;")=TRUE,I452,IF((MID(I452,1,1))="&lt;",AVERAGE(J452,(0.5*(VALUE(MID(I452,2,5))))),IF((MID(J452,1,1))="&lt;",AVERAGE(I452,(0.5*(VALUE(MID(J452,2,5))))),AVERAGE(I452:J452))))))</f>
        <v/>
      </c>
      <c r="L452" s="77"/>
      <c r="M452" s="78"/>
      <c r="N452" s="79"/>
      <c r="O452" s="78"/>
      <c r="P452" s="78"/>
      <c r="Q452" s="80" t="str">
        <f t="shared" si="14"/>
        <v/>
      </c>
      <c r="R452" s="82"/>
      <c r="S452" s="103"/>
      <c r="V452" s="17"/>
    </row>
    <row r="453" spans="1:22" ht="12.75" thickBot="1">
      <c r="A453" s="104">
        <v>40401</v>
      </c>
      <c r="B453" s="105">
        <v>0.32291666666666669</v>
      </c>
      <c r="C453" s="106"/>
      <c r="D453" s="107"/>
      <c r="E453" s="108"/>
      <c r="F453" s="109"/>
      <c r="G453" s="110"/>
      <c r="H453" s="111"/>
      <c r="I453" s="110"/>
      <c r="J453" s="110"/>
      <c r="K453" s="112" t="str">
        <f t="shared" si="15"/>
        <v/>
      </c>
      <c r="L453" s="109">
        <v>0.20200000000000001</v>
      </c>
      <c r="M453" s="110" t="s">
        <v>8</v>
      </c>
      <c r="N453" s="111">
        <f>AVERAGE(L453,M453)</f>
        <v>0.20200000000000001</v>
      </c>
      <c r="O453" s="110"/>
      <c r="P453" s="110"/>
      <c r="Q453" s="112" t="str">
        <f t="shared" si="14"/>
        <v/>
      </c>
      <c r="R453" s="114" t="s">
        <v>46</v>
      </c>
      <c r="S453" s="115"/>
      <c r="V453" s="17"/>
    </row>
    <row r="454" spans="1:22" ht="12.75" thickTop="1">
      <c r="A454" s="90">
        <v>40401</v>
      </c>
      <c r="B454" s="91">
        <v>0.5</v>
      </c>
      <c r="C454" s="92">
        <v>15.8</v>
      </c>
      <c r="D454" s="93">
        <v>9.1999999999999993</v>
      </c>
      <c r="E454" s="94">
        <v>1455</v>
      </c>
      <c r="F454" s="95"/>
      <c r="G454" s="96"/>
      <c r="H454" s="97"/>
      <c r="I454" s="96"/>
      <c r="J454" s="96"/>
      <c r="K454" s="98" t="str">
        <f t="shared" si="15"/>
        <v/>
      </c>
      <c r="L454" s="95"/>
      <c r="M454" s="96"/>
      <c r="N454" s="97"/>
      <c r="O454" s="96"/>
      <c r="P454" s="96"/>
      <c r="Q454" s="98" t="str">
        <f t="shared" ref="Q454:Q517" si="16">IF(P454="-",O454,IF(ISBLANK(O454)=TRUE,"",IF(AND((MID(O454,1,1))="&lt;",(MID(P454,1,1))="&lt;")=TRUE,O454,IF((MID(O454,1,1))="&lt;",AVERAGE(P454,(0.5*(VALUE(MID(O454,2,5))))),IF((MID(P454,1,1))="&lt;",AVERAGE(O454,(0.5*(VALUE(MID(P454,2,5))))),AVERAGE(O454:P454))))))</f>
        <v/>
      </c>
      <c r="R454" s="100"/>
      <c r="S454" s="101"/>
      <c r="V454" s="17"/>
    </row>
    <row r="455" spans="1:22">
      <c r="A455" s="102">
        <v>40401</v>
      </c>
      <c r="B455" s="73">
        <v>0.75</v>
      </c>
      <c r="C455" s="74">
        <v>16.600000000000001</v>
      </c>
      <c r="D455" s="75">
        <v>9.31</v>
      </c>
      <c r="E455" s="76">
        <v>1467</v>
      </c>
      <c r="F455" s="77"/>
      <c r="G455" s="78"/>
      <c r="H455" s="79"/>
      <c r="I455" s="78"/>
      <c r="J455" s="78"/>
      <c r="K455" s="80" t="str">
        <f t="shared" si="15"/>
        <v/>
      </c>
      <c r="L455" s="77"/>
      <c r="M455" s="78"/>
      <c r="N455" s="79"/>
      <c r="O455" s="78"/>
      <c r="P455" s="78"/>
      <c r="Q455" s="80" t="str">
        <f t="shared" si="16"/>
        <v/>
      </c>
      <c r="R455" s="82"/>
      <c r="S455" s="103"/>
      <c r="V455" s="17"/>
    </row>
    <row r="456" spans="1:22">
      <c r="A456" s="102">
        <v>40402</v>
      </c>
      <c r="B456" s="73">
        <v>0</v>
      </c>
      <c r="C456" s="74">
        <v>14.8</v>
      </c>
      <c r="D456" s="75">
        <v>9.84</v>
      </c>
      <c r="E456" s="76">
        <v>1452</v>
      </c>
      <c r="F456" s="77"/>
      <c r="G456" s="78"/>
      <c r="H456" s="79"/>
      <c r="I456" s="78"/>
      <c r="J456" s="78"/>
      <c r="K456" s="80" t="str">
        <f t="shared" si="15"/>
        <v/>
      </c>
      <c r="L456" s="77"/>
      <c r="M456" s="78"/>
      <c r="N456" s="79"/>
      <c r="O456" s="78"/>
      <c r="P456" s="78"/>
      <c r="Q456" s="80" t="str">
        <f t="shared" si="16"/>
        <v/>
      </c>
      <c r="R456" s="82"/>
      <c r="S456" s="103"/>
      <c r="V456" s="17"/>
    </row>
    <row r="457" spans="1:22">
      <c r="A457" s="102">
        <v>40402</v>
      </c>
      <c r="B457" s="73">
        <v>0.25</v>
      </c>
      <c r="C457" s="74">
        <v>14.1</v>
      </c>
      <c r="D457" s="75">
        <v>10.28</v>
      </c>
      <c r="E457" s="76">
        <v>1454</v>
      </c>
      <c r="F457" s="77"/>
      <c r="G457" s="78"/>
      <c r="H457" s="79"/>
      <c r="I457" s="78"/>
      <c r="J457" s="78"/>
      <c r="K457" s="80" t="str">
        <f t="shared" si="15"/>
        <v/>
      </c>
      <c r="L457" s="77"/>
      <c r="M457" s="78"/>
      <c r="N457" s="79"/>
      <c r="O457" s="78"/>
      <c r="P457" s="78"/>
      <c r="Q457" s="80" t="str">
        <f t="shared" si="16"/>
        <v/>
      </c>
      <c r="R457" s="82"/>
      <c r="S457" s="103"/>
      <c r="V457" s="17"/>
    </row>
    <row r="458" spans="1:22">
      <c r="A458" s="102">
        <v>40402</v>
      </c>
      <c r="B458" s="73">
        <v>0.375</v>
      </c>
      <c r="C458" s="74"/>
      <c r="D458" s="75"/>
      <c r="E458" s="76"/>
      <c r="F458" s="77"/>
      <c r="G458" s="78"/>
      <c r="H458" s="79"/>
      <c r="I458" s="78"/>
      <c r="J458" s="78"/>
      <c r="K458" s="80" t="str">
        <f t="shared" si="15"/>
        <v/>
      </c>
      <c r="L458" s="77">
        <v>0.31900000000000001</v>
      </c>
      <c r="M458" s="78" t="s">
        <v>8</v>
      </c>
      <c r="N458" s="79">
        <f>AVERAGE(L458,M458)</f>
        <v>0.31900000000000001</v>
      </c>
      <c r="O458" s="78"/>
      <c r="P458" s="78"/>
      <c r="Q458" s="80" t="str">
        <f t="shared" si="16"/>
        <v/>
      </c>
      <c r="R458" s="82" t="s">
        <v>46</v>
      </c>
      <c r="S458" s="103"/>
      <c r="V458" s="17"/>
    </row>
    <row r="459" spans="1:22">
      <c r="A459" s="102">
        <v>40402</v>
      </c>
      <c r="B459" s="73">
        <v>0.5</v>
      </c>
      <c r="C459" s="74">
        <v>17.100000000000001</v>
      </c>
      <c r="D459" s="75">
        <v>8.8000000000000007</v>
      </c>
      <c r="E459" s="76">
        <v>1482</v>
      </c>
      <c r="F459" s="77"/>
      <c r="G459" s="78"/>
      <c r="H459" s="79"/>
      <c r="I459" s="78"/>
      <c r="J459" s="78"/>
      <c r="K459" s="80" t="str">
        <f t="shared" si="15"/>
        <v/>
      </c>
      <c r="L459" s="77"/>
      <c r="M459" s="78"/>
      <c r="N459" s="79"/>
      <c r="O459" s="78"/>
      <c r="P459" s="78"/>
      <c r="Q459" s="80" t="str">
        <f t="shared" si="16"/>
        <v/>
      </c>
      <c r="R459" s="82"/>
      <c r="S459" s="103"/>
      <c r="V459" s="17"/>
    </row>
    <row r="460" spans="1:22">
      <c r="A460" s="102">
        <v>40402</v>
      </c>
      <c r="B460" s="73">
        <v>0.75</v>
      </c>
      <c r="C460" s="74">
        <v>17.600000000000001</v>
      </c>
      <c r="D460" s="75">
        <v>9.5</v>
      </c>
      <c r="E460" s="76">
        <v>1478</v>
      </c>
      <c r="F460" s="77"/>
      <c r="G460" s="78"/>
      <c r="H460" s="79"/>
      <c r="I460" s="78"/>
      <c r="J460" s="78"/>
      <c r="K460" s="80" t="str">
        <f t="shared" si="15"/>
        <v/>
      </c>
      <c r="L460" s="77"/>
      <c r="M460" s="78"/>
      <c r="N460" s="79"/>
      <c r="O460" s="78"/>
      <c r="P460" s="78"/>
      <c r="Q460" s="80" t="str">
        <f t="shared" si="16"/>
        <v/>
      </c>
      <c r="R460" s="82"/>
      <c r="S460" s="103"/>
      <c r="V460" s="17"/>
    </row>
    <row r="461" spans="1:22">
      <c r="A461" s="102">
        <v>40403</v>
      </c>
      <c r="B461" s="73">
        <v>0</v>
      </c>
      <c r="C461" s="74">
        <v>16</v>
      </c>
      <c r="D461" s="75">
        <v>10.050000000000001</v>
      </c>
      <c r="E461" s="76">
        <v>1468</v>
      </c>
      <c r="F461" s="77"/>
      <c r="G461" s="78"/>
      <c r="H461" s="79"/>
      <c r="I461" s="78"/>
      <c r="J461" s="78"/>
      <c r="K461" s="80" t="str">
        <f t="shared" si="15"/>
        <v/>
      </c>
      <c r="L461" s="77"/>
      <c r="M461" s="78"/>
      <c r="N461" s="79"/>
      <c r="O461" s="78"/>
      <c r="P461" s="78"/>
      <c r="Q461" s="80" t="str">
        <f t="shared" si="16"/>
        <v/>
      </c>
      <c r="R461" s="82"/>
      <c r="S461" s="103"/>
      <c r="V461" s="17"/>
    </row>
    <row r="462" spans="1:22">
      <c r="A462" s="102">
        <v>40403</v>
      </c>
      <c r="B462" s="73">
        <v>0.25</v>
      </c>
      <c r="C462" s="74">
        <v>14.7</v>
      </c>
      <c r="D462" s="75">
        <v>10.02</v>
      </c>
      <c r="E462" s="76">
        <v>1478</v>
      </c>
      <c r="F462" s="77"/>
      <c r="G462" s="78"/>
      <c r="H462" s="79"/>
      <c r="I462" s="78"/>
      <c r="J462" s="78"/>
      <c r="K462" s="80" t="str">
        <f t="shared" si="15"/>
        <v/>
      </c>
      <c r="L462" s="77"/>
      <c r="M462" s="78"/>
      <c r="N462" s="79"/>
      <c r="O462" s="78"/>
      <c r="P462" s="78"/>
      <c r="Q462" s="80" t="str">
        <f t="shared" si="16"/>
        <v/>
      </c>
      <c r="R462" s="82"/>
      <c r="S462" s="103"/>
      <c r="V462" s="17"/>
    </row>
    <row r="463" spans="1:22">
      <c r="A463" s="102">
        <v>40403</v>
      </c>
      <c r="B463" s="73">
        <v>0.38194444444444442</v>
      </c>
      <c r="C463" s="74"/>
      <c r="D463" s="75"/>
      <c r="E463" s="76"/>
      <c r="F463" s="77"/>
      <c r="G463" s="78"/>
      <c r="H463" s="79"/>
      <c r="I463" s="78"/>
      <c r="J463" s="78"/>
      <c r="K463" s="80" t="str">
        <f t="shared" si="15"/>
        <v/>
      </c>
      <c r="L463" s="77">
        <v>0.154</v>
      </c>
      <c r="M463" s="78" t="s">
        <v>8</v>
      </c>
      <c r="N463" s="79">
        <f>AVERAGE(L463,M463)</f>
        <v>0.154</v>
      </c>
      <c r="O463" s="78"/>
      <c r="P463" s="78"/>
      <c r="Q463" s="80" t="str">
        <f t="shared" si="16"/>
        <v/>
      </c>
      <c r="R463" s="82" t="s">
        <v>46</v>
      </c>
      <c r="S463" s="103"/>
      <c r="V463" s="17"/>
    </row>
    <row r="464" spans="1:22">
      <c r="A464" s="102">
        <v>40403</v>
      </c>
      <c r="B464" s="73">
        <v>0.5</v>
      </c>
      <c r="C464" s="74">
        <v>16.399999999999999</v>
      </c>
      <c r="D464" s="75">
        <v>9.91</v>
      </c>
      <c r="E464" s="76">
        <v>1109</v>
      </c>
      <c r="F464" s="77"/>
      <c r="G464" s="78"/>
      <c r="H464" s="79"/>
      <c r="I464" s="78"/>
      <c r="J464" s="78"/>
      <c r="K464" s="80" t="str">
        <f t="shared" si="15"/>
        <v/>
      </c>
      <c r="L464" s="77"/>
      <c r="M464" s="78"/>
      <c r="N464" s="79"/>
      <c r="O464" s="78"/>
      <c r="P464" s="78"/>
      <c r="Q464" s="80" t="str">
        <f t="shared" si="16"/>
        <v/>
      </c>
      <c r="R464" s="82"/>
      <c r="S464" s="103"/>
      <c r="V464" s="17"/>
    </row>
    <row r="465" spans="1:22">
      <c r="A465" s="102">
        <v>40403</v>
      </c>
      <c r="B465" s="73">
        <v>0.75</v>
      </c>
      <c r="C465" s="74">
        <v>17.7</v>
      </c>
      <c r="D465" s="75">
        <v>9.86</v>
      </c>
      <c r="E465" s="76">
        <v>1084</v>
      </c>
      <c r="F465" s="77"/>
      <c r="G465" s="78"/>
      <c r="H465" s="79"/>
      <c r="I465" s="78"/>
      <c r="J465" s="78"/>
      <c r="K465" s="80" t="str">
        <f t="shared" si="15"/>
        <v/>
      </c>
      <c r="L465" s="77"/>
      <c r="M465" s="78"/>
      <c r="N465" s="79"/>
      <c r="O465" s="78"/>
      <c r="P465" s="78"/>
      <c r="Q465" s="80" t="str">
        <f t="shared" si="16"/>
        <v/>
      </c>
      <c r="R465" s="82"/>
      <c r="S465" s="103"/>
      <c r="V465" s="17"/>
    </row>
    <row r="466" spans="1:22">
      <c r="A466" s="102">
        <v>40404</v>
      </c>
      <c r="B466" s="73">
        <v>0</v>
      </c>
      <c r="C466" s="74">
        <v>15.9</v>
      </c>
      <c r="D466" s="75">
        <v>10.18</v>
      </c>
      <c r="E466" s="76">
        <v>1085</v>
      </c>
      <c r="F466" s="77"/>
      <c r="G466" s="78"/>
      <c r="H466" s="79"/>
      <c r="I466" s="78"/>
      <c r="J466" s="78"/>
      <c r="K466" s="80" t="str">
        <f t="shared" si="15"/>
        <v/>
      </c>
      <c r="L466" s="77"/>
      <c r="M466" s="78"/>
      <c r="N466" s="79"/>
      <c r="O466" s="78"/>
      <c r="P466" s="78"/>
      <c r="Q466" s="80" t="str">
        <f t="shared" si="16"/>
        <v/>
      </c>
      <c r="R466" s="82"/>
      <c r="S466" s="103"/>
      <c r="V466" s="17"/>
    </row>
    <row r="467" spans="1:22">
      <c r="A467" s="102">
        <v>40404</v>
      </c>
      <c r="B467" s="73">
        <v>0.25</v>
      </c>
      <c r="C467" s="74">
        <v>15.1</v>
      </c>
      <c r="D467" s="75">
        <v>10.15</v>
      </c>
      <c r="E467" s="76">
        <v>1055</v>
      </c>
      <c r="F467" s="77"/>
      <c r="G467" s="78"/>
      <c r="H467" s="79"/>
      <c r="I467" s="78"/>
      <c r="J467" s="78"/>
      <c r="K467" s="80" t="str">
        <f t="shared" si="15"/>
        <v/>
      </c>
      <c r="L467" s="77"/>
      <c r="M467" s="78"/>
      <c r="N467" s="79"/>
      <c r="O467" s="78"/>
      <c r="P467" s="78"/>
      <c r="Q467" s="80" t="str">
        <f t="shared" si="16"/>
        <v/>
      </c>
      <c r="R467" s="82"/>
      <c r="S467" s="103"/>
      <c r="V467" s="17"/>
    </row>
    <row r="468" spans="1:22">
      <c r="A468" s="102">
        <v>40404</v>
      </c>
      <c r="B468" s="73">
        <v>0.39583333333333331</v>
      </c>
      <c r="C468" s="74"/>
      <c r="D468" s="75"/>
      <c r="E468" s="76"/>
      <c r="F468" s="77"/>
      <c r="G468" s="78"/>
      <c r="H468" s="79"/>
      <c r="I468" s="78"/>
      <c r="J468" s="78"/>
      <c r="K468" s="80" t="str">
        <f t="shared" si="15"/>
        <v/>
      </c>
      <c r="L468" s="77">
        <v>0.124</v>
      </c>
      <c r="M468" s="78">
        <v>0.125</v>
      </c>
      <c r="N468" s="79">
        <f>AVERAGE(L468:M468)</f>
        <v>0.1245</v>
      </c>
      <c r="O468" s="78"/>
      <c r="P468" s="78"/>
      <c r="Q468" s="80" t="str">
        <f t="shared" si="16"/>
        <v/>
      </c>
      <c r="R468" s="82" t="s">
        <v>46</v>
      </c>
      <c r="S468" s="103"/>
      <c r="V468" s="17"/>
    </row>
    <row r="469" spans="1:22">
      <c r="A469" s="102">
        <v>40404</v>
      </c>
      <c r="B469" s="73">
        <v>0.5</v>
      </c>
      <c r="C469" s="74">
        <v>17.2</v>
      </c>
      <c r="D469" s="75">
        <v>10.050000000000001</v>
      </c>
      <c r="E469" s="76">
        <v>1219</v>
      </c>
      <c r="F469" s="77"/>
      <c r="G469" s="78"/>
      <c r="H469" s="79"/>
      <c r="I469" s="78"/>
      <c r="J469" s="78"/>
      <c r="K469" s="80" t="str">
        <f t="shared" si="15"/>
        <v/>
      </c>
      <c r="L469" s="77"/>
      <c r="M469" s="78"/>
      <c r="N469" s="79"/>
      <c r="O469" s="78"/>
      <c r="P469" s="78"/>
      <c r="Q469" s="80" t="str">
        <f t="shared" si="16"/>
        <v/>
      </c>
      <c r="R469" s="82"/>
      <c r="S469" s="103"/>
      <c r="V469" s="17"/>
    </row>
    <row r="470" spans="1:22">
      <c r="A470" s="102">
        <v>40404</v>
      </c>
      <c r="B470" s="73">
        <v>0.75</v>
      </c>
      <c r="C470" s="74">
        <v>17.2</v>
      </c>
      <c r="D470" s="75">
        <v>10.09</v>
      </c>
      <c r="E470" s="76">
        <v>1234</v>
      </c>
      <c r="F470" s="77"/>
      <c r="G470" s="78"/>
      <c r="H470" s="79"/>
      <c r="I470" s="78"/>
      <c r="J470" s="78"/>
      <c r="K470" s="80" t="str">
        <f t="shared" si="15"/>
        <v/>
      </c>
      <c r="L470" s="77"/>
      <c r="M470" s="78"/>
      <c r="N470" s="79"/>
      <c r="O470" s="78"/>
      <c r="P470" s="78"/>
      <c r="Q470" s="80" t="str">
        <f t="shared" si="16"/>
        <v/>
      </c>
      <c r="R470" s="82"/>
      <c r="S470" s="103"/>
      <c r="V470" s="17"/>
    </row>
    <row r="471" spans="1:22">
      <c r="A471" s="102">
        <v>40405</v>
      </c>
      <c r="B471" s="73">
        <v>0</v>
      </c>
      <c r="C471" s="74">
        <v>15.6</v>
      </c>
      <c r="D471" s="75">
        <v>10.039999999999999</v>
      </c>
      <c r="E471" s="76">
        <v>1181</v>
      </c>
      <c r="F471" s="77"/>
      <c r="G471" s="78"/>
      <c r="H471" s="79"/>
      <c r="I471" s="78"/>
      <c r="J471" s="78"/>
      <c r="K471" s="80" t="str">
        <f t="shared" si="15"/>
        <v/>
      </c>
      <c r="L471" s="77"/>
      <c r="M471" s="78"/>
      <c r="N471" s="79"/>
      <c r="O471" s="78"/>
      <c r="P471" s="78"/>
      <c r="Q471" s="80" t="str">
        <f t="shared" si="16"/>
        <v/>
      </c>
      <c r="R471" s="82"/>
      <c r="S471" s="103"/>
      <c r="V471" s="17"/>
    </row>
    <row r="472" spans="1:22">
      <c r="A472" s="102">
        <v>40405</v>
      </c>
      <c r="B472" s="73">
        <v>0.25</v>
      </c>
      <c r="C472" s="74">
        <v>14.8</v>
      </c>
      <c r="D472" s="75">
        <v>10.23</v>
      </c>
      <c r="E472" s="76">
        <v>1171</v>
      </c>
      <c r="F472" s="77"/>
      <c r="G472" s="78"/>
      <c r="H472" s="79"/>
      <c r="I472" s="78"/>
      <c r="J472" s="78"/>
      <c r="K472" s="80" t="str">
        <f t="shared" si="15"/>
        <v/>
      </c>
      <c r="L472" s="77"/>
      <c r="M472" s="78"/>
      <c r="N472" s="79"/>
      <c r="O472" s="78"/>
      <c r="P472" s="78"/>
      <c r="Q472" s="80" t="str">
        <f t="shared" si="16"/>
        <v/>
      </c>
      <c r="R472" s="82"/>
      <c r="S472" s="103"/>
      <c r="V472" s="17"/>
    </row>
    <row r="473" spans="1:22">
      <c r="A473" s="102">
        <v>40405</v>
      </c>
      <c r="B473" s="73">
        <v>0.34375</v>
      </c>
      <c r="C473" s="74"/>
      <c r="D473" s="75"/>
      <c r="E473" s="76"/>
      <c r="F473" s="77"/>
      <c r="G473" s="78"/>
      <c r="H473" s="79"/>
      <c r="I473" s="78"/>
      <c r="J473" s="78"/>
      <c r="K473" s="80" t="str">
        <f t="shared" si="15"/>
        <v/>
      </c>
      <c r="L473" s="77">
        <v>8.5000000000000006E-2</v>
      </c>
      <c r="M473" s="78" t="s">
        <v>8</v>
      </c>
      <c r="N473" s="79">
        <f>AVERAGE(L473:M473)</f>
        <v>8.5000000000000006E-2</v>
      </c>
      <c r="O473" s="78"/>
      <c r="P473" s="78"/>
      <c r="Q473" s="80" t="str">
        <f t="shared" si="16"/>
        <v/>
      </c>
      <c r="R473" s="82" t="s">
        <v>46</v>
      </c>
      <c r="S473" s="103"/>
      <c r="V473" s="17"/>
    </row>
    <row r="474" spans="1:22">
      <c r="A474" s="102">
        <v>40405</v>
      </c>
      <c r="B474" s="73">
        <v>0.5</v>
      </c>
      <c r="C474" s="74">
        <v>16.600000000000001</v>
      </c>
      <c r="D474" s="75">
        <v>9.8000000000000007</v>
      </c>
      <c r="E474" s="76">
        <v>1170</v>
      </c>
      <c r="F474" s="77"/>
      <c r="G474" s="78"/>
      <c r="H474" s="79"/>
      <c r="I474" s="78"/>
      <c r="J474" s="78"/>
      <c r="K474" s="80" t="str">
        <f t="shared" si="15"/>
        <v/>
      </c>
      <c r="L474" s="77"/>
      <c r="M474" s="78"/>
      <c r="N474" s="79"/>
      <c r="O474" s="78"/>
      <c r="P474" s="78"/>
      <c r="Q474" s="80" t="str">
        <f t="shared" si="16"/>
        <v/>
      </c>
      <c r="R474" s="82"/>
      <c r="S474" s="103"/>
      <c r="V474" s="17"/>
    </row>
    <row r="475" spans="1:22">
      <c r="A475" s="102">
        <v>40405</v>
      </c>
      <c r="B475" s="73">
        <v>0.75</v>
      </c>
      <c r="C475" s="74">
        <v>17.600000000000001</v>
      </c>
      <c r="D475" s="75">
        <v>9.59</v>
      </c>
      <c r="E475" s="76">
        <v>1178</v>
      </c>
      <c r="F475" s="77"/>
      <c r="G475" s="78"/>
      <c r="H475" s="79"/>
      <c r="I475" s="78"/>
      <c r="J475" s="78"/>
      <c r="K475" s="80" t="str">
        <f t="shared" si="15"/>
        <v/>
      </c>
      <c r="L475" s="77"/>
      <c r="M475" s="78"/>
      <c r="N475" s="79"/>
      <c r="O475" s="78"/>
      <c r="P475" s="78"/>
      <c r="Q475" s="80" t="str">
        <f t="shared" si="16"/>
        <v/>
      </c>
      <c r="R475" s="82"/>
      <c r="S475" s="103"/>
      <c r="V475" s="17"/>
    </row>
    <row r="476" spans="1:22">
      <c r="A476" s="102">
        <v>40406</v>
      </c>
      <c r="B476" s="73">
        <v>0</v>
      </c>
      <c r="C476" s="74">
        <v>16.399999999999999</v>
      </c>
      <c r="D476" s="75">
        <v>9.41</v>
      </c>
      <c r="E476" s="76">
        <v>1181</v>
      </c>
      <c r="F476" s="77"/>
      <c r="G476" s="78"/>
      <c r="H476" s="79"/>
      <c r="I476" s="78"/>
      <c r="J476" s="78"/>
      <c r="K476" s="80" t="str">
        <f t="shared" si="15"/>
        <v/>
      </c>
      <c r="L476" s="77"/>
      <c r="M476" s="78"/>
      <c r="N476" s="79"/>
      <c r="O476" s="78"/>
      <c r="P476" s="78"/>
      <c r="Q476" s="80" t="str">
        <f t="shared" si="16"/>
        <v/>
      </c>
      <c r="R476" s="82"/>
      <c r="S476" s="103"/>
      <c r="V476" s="17"/>
    </row>
    <row r="477" spans="1:22">
      <c r="A477" s="102">
        <v>40406</v>
      </c>
      <c r="B477" s="73">
        <v>0.25</v>
      </c>
      <c r="C477" s="74">
        <v>15.3</v>
      </c>
      <c r="D477" s="75">
        <v>9.33</v>
      </c>
      <c r="E477" s="76">
        <v>1169</v>
      </c>
      <c r="F477" s="77"/>
      <c r="G477" s="78"/>
      <c r="H477" s="79"/>
      <c r="I477" s="78"/>
      <c r="J477" s="78"/>
      <c r="K477" s="80" t="str">
        <f t="shared" si="15"/>
        <v/>
      </c>
      <c r="L477" s="77"/>
      <c r="M477" s="78"/>
      <c r="N477" s="79"/>
      <c r="O477" s="78"/>
      <c r="P477" s="78"/>
      <c r="Q477" s="80" t="str">
        <f t="shared" si="16"/>
        <v/>
      </c>
      <c r="R477" s="82"/>
      <c r="S477" s="103"/>
      <c r="V477" s="17"/>
    </row>
    <row r="478" spans="1:22">
      <c r="A478" s="102">
        <v>40406</v>
      </c>
      <c r="B478" s="73">
        <v>0.3263888888888889</v>
      </c>
      <c r="C478" s="74"/>
      <c r="D478" s="75"/>
      <c r="E478" s="76"/>
      <c r="F478" s="77"/>
      <c r="G478" s="78"/>
      <c r="H478" s="79"/>
      <c r="I478" s="78"/>
      <c r="J478" s="78"/>
      <c r="K478" s="80" t="str">
        <f t="shared" si="15"/>
        <v/>
      </c>
      <c r="L478" s="77">
        <v>0.216</v>
      </c>
      <c r="M478" s="78">
        <v>0.214</v>
      </c>
      <c r="N478" s="79">
        <f>AVERAGE(L478:M478)</f>
        <v>0.215</v>
      </c>
      <c r="O478" s="78"/>
      <c r="P478" s="78"/>
      <c r="Q478" s="80" t="str">
        <f t="shared" si="16"/>
        <v/>
      </c>
      <c r="R478" s="82" t="s">
        <v>46</v>
      </c>
      <c r="S478" s="103"/>
      <c r="V478" s="17"/>
    </row>
    <row r="479" spans="1:22">
      <c r="A479" s="102">
        <v>40406</v>
      </c>
      <c r="B479" s="73">
        <v>0.5</v>
      </c>
      <c r="C479" s="74">
        <v>17.600000000000001</v>
      </c>
      <c r="D479" s="75">
        <v>9.8000000000000007</v>
      </c>
      <c r="E479" s="76">
        <v>1420</v>
      </c>
      <c r="F479" s="77"/>
      <c r="G479" s="78"/>
      <c r="H479" s="79"/>
      <c r="I479" s="78"/>
      <c r="J479" s="78"/>
      <c r="K479" s="80" t="str">
        <f t="shared" si="15"/>
        <v/>
      </c>
      <c r="L479" s="77"/>
      <c r="M479" s="78"/>
      <c r="N479" s="79"/>
      <c r="O479" s="78"/>
      <c r="P479" s="78"/>
      <c r="Q479" s="80" t="str">
        <f t="shared" si="16"/>
        <v/>
      </c>
      <c r="R479" s="82"/>
      <c r="S479" s="103"/>
      <c r="V479" s="17"/>
    </row>
    <row r="480" spans="1:22">
      <c r="A480" s="102">
        <v>40406</v>
      </c>
      <c r="B480" s="73">
        <v>0.75</v>
      </c>
      <c r="C480" s="74">
        <v>18.600000000000001</v>
      </c>
      <c r="D480" s="75">
        <v>9.8000000000000007</v>
      </c>
      <c r="E480" s="76">
        <v>1155</v>
      </c>
      <c r="F480" s="77"/>
      <c r="G480" s="78"/>
      <c r="H480" s="79"/>
      <c r="I480" s="78"/>
      <c r="J480" s="78"/>
      <c r="K480" s="80" t="str">
        <f t="shared" si="15"/>
        <v/>
      </c>
      <c r="L480" s="77"/>
      <c r="M480" s="78"/>
      <c r="N480" s="79"/>
      <c r="O480" s="78"/>
      <c r="P480" s="78"/>
      <c r="Q480" s="80" t="str">
        <f t="shared" si="16"/>
        <v/>
      </c>
      <c r="R480" s="82"/>
      <c r="S480" s="103"/>
      <c r="V480" s="17"/>
    </row>
    <row r="481" spans="1:22">
      <c r="A481" s="102">
        <v>40407</v>
      </c>
      <c r="B481" s="73">
        <v>0</v>
      </c>
      <c r="C481" s="74">
        <v>16.600000000000001</v>
      </c>
      <c r="D481" s="75">
        <v>9.3000000000000007</v>
      </c>
      <c r="E481" s="76">
        <v>1170</v>
      </c>
      <c r="F481" s="77"/>
      <c r="G481" s="78"/>
      <c r="H481" s="79"/>
      <c r="I481" s="78"/>
      <c r="J481" s="78"/>
      <c r="K481" s="80" t="str">
        <f t="shared" si="15"/>
        <v/>
      </c>
      <c r="L481" s="77"/>
      <c r="M481" s="78"/>
      <c r="N481" s="79"/>
      <c r="O481" s="78"/>
      <c r="P481" s="78"/>
      <c r="Q481" s="80" t="str">
        <f t="shared" si="16"/>
        <v/>
      </c>
      <c r="R481" s="82"/>
      <c r="S481" s="103"/>
      <c r="V481" s="17"/>
    </row>
    <row r="482" spans="1:22">
      <c r="A482" s="102">
        <v>40407</v>
      </c>
      <c r="B482" s="73">
        <v>0.25</v>
      </c>
      <c r="C482" s="74">
        <v>15.4</v>
      </c>
      <c r="D482" s="75">
        <v>9.23</v>
      </c>
      <c r="E482" s="76">
        <v>1158</v>
      </c>
      <c r="F482" s="77"/>
      <c r="G482" s="78"/>
      <c r="H482" s="79"/>
      <c r="I482" s="78"/>
      <c r="J482" s="78"/>
      <c r="K482" s="80" t="str">
        <f t="shared" si="15"/>
        <v/>
      </c>
      <c r="L482" s="77"/>
      <c r="M482" s="78"/>
      <c r="N482" s="79"/>
      <c r="O482" s="78"/>
      <c r="P482" s="78"/>
      <c r="Q482" s="80" t="str">
        <f t="shared" si="16"/>
        <v/>
      </c>
      <c r="R482" s="82"/>
      <c r="S482" s="103"/>
      <c r="V482" s="17"/>
    </row>
    <row r="483" spans="1:22">
      <c r="A483" s="102">
        <v>40407</v>
      </c>
      <c r="B483" s="73">
        <v>0.375</v>
      </c>
      <c r="C483" s="74"/>
      <c r="D483" s="75"/>
      <c r="E483" s="76"/>
      <c r="F483" s="77"/>
      <c r="G483" s="78"/>
      <c r="H483" s="79"/>
      <c r="I483" s="78"/>
      <c r="J483" s="78"/>
      <c r="K483" s="80" t="str">
        <f t="shared" si="15"/>
        <v/>
      </c>
      <c r="L483" s="77">
        <v>0.19400000000000001</v>
      </c>
      <c r="M483" s="78" t="s">
        <v>8</v>
      </c>
      <c r="N483" s="79">
        <f>AVERAGE(L483:M483)</f>
        <v>0.19400000000000001</v>
      </c>
      <c r="O483" s="78"/>
      <c r="P483" s="78"/>
      <c r="Q483" s="80" t="str">
        <f t="shared" si="16"/>
        <v/>
      </c>
      <c r="R483" s="82" t="s">
        <v>46</v>
      </c>
      <c r="S483" s="103"/>
      <c r="V483" s="17"/>
    </row>
    <row r="484" spans="1:22" ht="22.5">
      <c r="A484" s="102">
        <v>40407</v>
      </c>
      <c r="B484" s="73">
        <v>0.5</v>
      </c>
      <c r="C484" s="74"/>
      <c r="D484" s="75"/>
      <c r="E484" s="76"/>
      <c r="F484" s="77"/>
      <c r="G484" s="78"/>
      <c r="H484" s="79"/>
      <c r="I484" s="78"/>
      <c r="J484" s="78"/>
      <c r="K484" s="80" t="str">
        <f t="shared" si="15"/>
        <v/>
      </c>
      <c r="L484" s="77"/>
      <c r="M484" s="78"/>
      <c r="N484" s="79"/>
      <c r="O484" s="78"/>
      <c r="P484" s="78"/>
      <c r="Q484" s="80" t="str">
        <f t="shared" si="16"/>
        <v/>
      </c>
      <c r="R484" s="82"/>
      <c r="S484" s="103" t="s">
        <v>69</v>
      </c>
      <c r="V484" s="17"/>
    </row>
    <row r="485" spans="1:22">
      <c r="A485" s="102">
        <v>40407</v>
      </c>
      <c r="B485" s="73">
        <v>0.75</v>
      </c>
      <c r="C485" s="74"/>
      <c r="D485" s="75"/>
      <c r="E485" s="76"/>
      <c r="F485" s="77"/>
      <c r="G485" s="78"/>
      <c r="H485" s="79"/>
      <c r="I485" s="78"/>
      <c r="J485" s="78"/>
      <c r="K485" s="80" t="str">
        <f t="shared" si="15"/>
        <v/>
      </c>
      <c r="L485" s="77"/>
      <c r="M485" s="78"/>
      <c r="N485" s="79"/>
      <c r="O485" s="78"/>
      <c r="P485" s="78"/>
      <c r="Q485" s="80" t="str">
        <f t="shared" si="16"/>
        <v/>
      </c>
      <c r="R485" s="82"/>
      <c r="S485" s="103"/>
      <c r="V485" s="17"/>
    </row>
    <row r="486" spans="1:22">
      <c r="A486" s="102">
        <v>40408</v>
      </c>
      <c r="B486" s="73">
        <v>0</v>
      </c>
      <c r="C486" s="74"/>
      <c r="D486" s="75"/>
      <c r="E486" s="76"/>
      <c r="F486" s="77"/>
      <c r="G486" s="78"/>
      <c r="H486" s="79"/>
      <c r="I486" s="78"/>
      <c r="J486" s="78"/>
      <c r="K486" s="80" t="str">
        <f t="shared" si="15"/>
        <v/>
      </c>
      <c r="L486" s="77"/>
      <c r="M486" s="78"/>
      <c r="N486" s="79"/>
      <c r="O486" s="78"/>
      <c r="P486" s="78"/>
      <c r="Q486" s="80" t="str">
        <f t="shared" si="16"/>
        <v/>
      </c>
      <c r="R486" s="82"/>
      <c r="S486" s="103"/>
      <c r="V486" s="17"/>
    </row>
    <row r="487" spans="1:22">
      <c r="A487" s="102">
        <v>40408</v>
      </c>
      <c r="B487" s="73">
        <v>0.25</v>
      </c>
      <c r="C487" s="74"/>
      <c r="D487" s="75"/>
      <c r="E487" s="76"/>
      <c r="F487" s="77"/>
      <c r="G487" s="78"/>
      <c r="H487" s="79"/>
      <c r="I487" s="78"/>
      <c r="J487" s="78"/>
      <c r="K487" s="80" t="str">
        <f t="shared" si="15"/>
        <v/>
      </c>
      <c r="L487" s="77"/>
      <c r="M487" s="78"/>
      <c r="N487" s="79"/>
      <c r="O487" s="78"/>
      <c r="P487" s="78"/>
      <c r="Q487" s="80" t="str">
        <f t="shared" si="16"/>
        <v/>
      </c>
      <c r="R487" s="82"/>
      <c r="S487" s="103"/>
      <c r="V487" s="17"/>
    </row>
    <row r="488" spans="1:22">
      <c r="A488" s="102">
        <v>40408</v>
      </c>
      <c r="B488" s="73">
        <v>0.39583333333333331</v>
      </c>
      <c r="C488" s="74"/>
      <c r="D488" s="75"/>
      <c r="E488" s="76"/>
      <c r="F488" s="77"/>
      <c r="G488" s="78"/>
      <c r="H488" s="79"/>
      <c r="I488" s="78"/>
      <c r="J488" s="78"/>
      <c r="K488" s="80" t="str">
        <f t="shared" si="15"/>
        <v/>
      </c>
      <c r="L488" s="77">
        <v>0.17</v>
      </c>
      <c r="M488" s="78" t="s">
        <v>8</v>
      </c>
      <c r="N488" s="79">
        <f>AVERAGE(L488:M488)</f>
        <v>0.17</v>
      </c>
      <c r="O488" s="78"/>
      <c r="P488" s="78"/>
      <c r="Q488" s="80" t="str">
        <f t="shared" si="16"/>
        <v/>
      </c>
      <c r="R488" s="82" t="s">
        <v>46</v>
      </c>
      <c r="S488" s="103"/>
      <c r="V488" s="17"/>
    </row>
    <row r="489" spans="1:22">
      <c r="A489" s="102">
        <v>40408</v>
      </c>
      <c r="B489" s="73">
        <v>0.5</v>
      </c>
      <c r="C489" s="74">
        <v>16</v>
      </c>
      <c r="D489" s="75">
        <v>9.8000000000000007</v>
      </c>
      <c r="E489" s="76">
        <v>1180</v>
      </c>
      <c r="F489" s="77"/>
      <c r="G489" s="78"/>
      <c r="H489" s="79"/>
      <c r="I489" s="78"/>
      <c r="J489" s="78"/>
      <c r="K489" s="80" t="str">
        <f t="shared" si="15"/>
        <v/>
      </c>
      <c r="L489" s="77"/>
      <c r="M489" s="78"/>
      <c r="N489" s="79"/>
      <c r="O489" s="78"/>
      <c r="P489" s="78"/>
      <c r="Q489" s="80" t="str">
        <f t="shared" si="16"/>
        <v/>
      </c>
      <c r="R489" s="82"/>
      <c r="S489" s="103"/>
      <c r="V489" s="17"/>
    </row>
    <row r="490" spans="1:22" ht="12.75" thickBot="1">
      <c r="A490" s="104">
        <v>40408</v>
      </c>
      <c r="B490" s="105">
        <v>0.75</v>
      </c>
      <c r="C490" s="106">
        <v>16</v>
      </c>
      <c r="D490" s="107">
        <v>10.3</v>
      </c>
      <c r="E490" s="108">
        <v>130</v>
      </c>
      <c r="F490" s="109"/>
      <c r="G490" s="110"/>
      <c r="H490" s="111"/>
      <c r="I490" s="110"/>
      <c r="J490" s="110"/>
      <c r="K490" s="112" t="str">
        <f t="shared" si="15"/>
        <v/>
      </c>
      <c r="L490" s="109"/>
      <c r="M490" s="110"/>
      <c r="N490" s="111"/>
      <c r="O490" s="110"/>
      <c r="P490" s="110"/>
      <c r="Q490" s="112" t="str">
        <f t="shared" si="16"/>
        <v/>
      </c>
      <c r="R490" s="114"/>
      <c r="S490" s="115"/>
      <c r="V490" s="17"/>
    </row>
    <row r="491" spans="1:22" ht="12.75" thickTop="1">
      <c r="A491" s="90">
        <v>40409</v>
      </c>
      <c r="B491" s="91">
        <v>0</v>
      </c>
      <c r="C491" s="92">
        <v>14.9</v>
      </c>
      <c r="D491" s="93">
        <v>9.2799999999999994</v>
      </c>
      <c r="E491" s="94">
        <v>1167</v>
      </c>
      <c r="F491" s="95"/>
      <c r="G491" s="96"/>
      <c r="H491" s="97"/>
      <c r="I491" s="96"/>
      <c r="J491" s="96"/>
      <c r="K491" s="98" t="str">
        <f t="shared" si="15"/>
        <v/>
      </c>
      <c r="L491" s="95"/>
      <c r="M491" s="96"/>
      <c r="N491" s="97"/>
      <c r="O491" s="96"/>
      <c r="P491" s="96"/>
      <c r="Q491" s="98" t="str">
        <f t="shared" si="16"/>
        <v/>
      </c>
      <c r="R491" s="100"/>
      <c r="S491" s="101"/>
      <c r="V491" s="17"/>
    </row>
    <row r="492" spans="1:22">
      <c r="A492" s="102">
        <v>40409</v>
      </c>
      <c r="B492" s="73">
        <v>0.25</v>
      </c>
      <c r="C492" s="74">
        <v>14.9</v>
      </c>
      <c r="D492" s="75">
        <v>9.24</v>
      </c>
      <c r="E492" s="76">
        <v>1188</v>
      </c>
      <c r="F492" s="77"/>
      <c r="G492" s="78"/>
      <c r="H492" s="79"/>
      <c r="I492" s="78"/>
      <c r="J492" s="78"/>
      <c r="K492" s="80" t="str">
        <f t="shared" si="15"/>
        <v/>
      </c>
      <c r="L492" s="77"/>
      <c r="M492" s="78"/>
      <c r="N492" s="79"/>
      <c r="O492" s="78"/>
      <c r="P492" s="78"/>
      <c r="Q492" s="80" t="str">
        <f t="shared" si="16"/>
        <v/>
      </c>
      <c r="R492" s="82"/>
      <c r="S492" s="103"/>
      <c r="V492" s="17"/>
    </row>
    <row r="493" spans="1:22">
      <c r="A493" s="102">
        <v>40409</v>
      </c>
      <c r="B493" s="73">
        <v>0.4375</v>
      </c>
      <c r="C493" s="74"/>
      <c r="D493" s="75"/>
      <c r="E493" s="76"/>
      <c r="F493" s="77"/>
      <c r="G493" s="78"/>
      <c r="H493" s="79"/>
      <c r="I493" s="78"/>
      <c r="J493" s="78"/>
      <c r="K493" s="80" t="str">
        <f t="shared" si="15"/>
        <v/>
      </c>
      <c r="L493" s="77">
        <v>0.107</v>
      </c>
      <c r="M493" s="78" t="s">
        <v>8</v>
      </c>
      <c r="N493" s="79">
        <f>AVERAGE(L493:M493)</f>
        <v>0.107</v>
      </c>
      <c r="O493" s="78"/>
      <c r="P493" s="78"/>
      <c r="Q493" s="80" t="str">
        <f t="shared" si="16"/>
        <v/>
      </c>
      <c r="R493" s="82" t="s">
        <v>46</v>
      </c>
      <c r="S493" s="103"/>
      <c r="V493" s="17"/>
    </row>
    <row r="494" spans="1:22">
      <c r="A494" s="102">
        <v>40409</v>
      </c>
      <c r="B494" s="73">
        <v>0.5</v>
      </c>
      <c r="C494" s="74">
        <v>14.5</v>
      </c>
      <c r="D494" s="75">
        <v>9.6999999999999993</v>
      </c>
      <c r="E494" s="76">
        <v>1224</v>
      </c>
      <c r="F494" s="77"/>
      <c r="G494" s="78"/>
      <c r="H494" s="79"/>
      <c r="I494" s="78"/>
      <c r="J494" s="78"/>
      <c r="K494" s="80" t="str">
        <f t="shared" si="15"/>
        <v/>
      </c>
      <c r="L494" s="77"/>
      <c r="M494" s="78"/>
      <c r="N494" s="79"/>
      <c r="O494" s="78"/>
      <c r="P494" s="78"/>
      <c r="Q494" s="80" t="str">
        <f t="shared" si="16"/>
        <v/>
      </c>
      <c r="R494" s="82"/>
      <c r="S494" s="103"/>
      <c r="V494" s="17"/>
    </row>
    <row r="495" spans="1:22">
      <c r="A495" s="102">
        <v>40409</v>
      </c>
      <c r="B495" s="73">
        <v>0.75</v>
      </c>
      <c r="C495" s="74">
        <v>14.2</v>
      </c>
      <c r="D495" s="75">
        <v>9.69</v>
      </c>
      <c r="E495" s="76">
        <v>1169</v>
      </c>
      <c r="F495" s="77"/>
      <c r="G495" s="78"/>
      <c r="H495" s="79"/>
      <c r="I495" s="78"/>
      <c r="J495" s="78"/>
      <c r="K495" s="80" t="str">
        <f t="shared" si="15"/>
        <v/>
      </c>
      <c r="L495" s="77"/>
      <c r="M495" s="78"/>
      <c r="N495" s="79"/>
      <c r="O495" s="78"/>
      <c r="P495" s="78"/>
      <c r="Q495" s="80" t="str">
        <f t="shared" si="16"/>
        <v/>
      </c>
      <c r="R495" s="82"/>
      <c r="S495" s="103"/>
      <c r="V495" s="17"/>
    </row>
    <row r="496" spans="1:22">
      <c r="A496" s="102">
        <v>40410</v>
      </c>
      <c r="B496" s="73">
        <v>0</v>
      </c>
      <c r="C496" s="74">
        <v>14.1</v>
      </c>
      <c r="D496" s="75">
        <v>10.11</v>
      </c>
      <c r="E496" s="76">
        <v>1202</v>
      </c>
      <c r="F496" s="77"/>
      <c r="G496" s="78"/>
      <c r="H496" s="79"/>
      <c r="I496" s="78"/>
      <c r="J496" s="78"/>
      <c r="K496" s="80" t="str">
        <f t="shared" si="15"/>
        <v/>
      </c>
      <c r="L496" s="77"/>
      <c r="M496" s="78"/>
      <c r="N496" s="79"/>
      <c r="O496" s="78"/>
      <c r="P496" s="78"/>
      <c r="Q496" s="80" t="str">
        <f t="shared" si="16"/>
        <v/>
      </c>
      <c r="R496" s="82"/>
      <c r="S496" s="103"/>
      <c r="V496" s="17"/>
    </row>
    <row r="497" spans="1:22">
      <c r="A497" s="102">
        <v>40410</v>
      </c>
      <c r="B497" s="73">
        <v>0.25</v>
      </c>
      <c r="C497" s="74">
        <v>13.2</v>
      </c>
      <c r="D497" s="75">
        <v>9.5</v>
      </c>
      <c r="E497" s="76">
        <v>1172</v>
      </c>
      <c r="F497" s="77"/>
      <c r="G497" s="78"/>
      <c r="H497" s="79"/>
      <c r="I497" s="78"/>
      <c r="J497" s="78"/>
      <c r="K497" s="80" t="str">
        <f t="shared" si="15"/>
        <v/>
      </c>
      <c r="L497" s="77"/>
      <c r="M497" s="78"/>
      <c r="N497" s="79"/>
      <c r="O497" s="78"/>
      <c r="P497" s="78"/>
      <c r="Q497" s="80" t="str">
        <f t="shared" si="16"/>
        <v/>
      </c>
      <c r="R497" s="82"/>
      <c r="S497" s="103"/>
      <c r="V497" s="17"/>
    </row>
    <row r="498" spans="1:22">
      <c r="A498" s="102">
        <v>40410</v>
      </c>
      <c r="B498" s="73"/>
      <c r="C498" s="74"/>
      <c r="D498" s="75"/>
      <c r="E498" s="76"/>
      <c r="F498" s="77"/>
      <c r="G498" s="78"/>
      <c r="H498" s="79"/>
      <c r="I498" s="78"/>
      <c r="J498" s="78"/>
      <c r="K498" s="80" t="str">
        <f t="shared" si="15"/>
        <v/>
      </c>
      <c r="L498" s="77">
        <v>0.109</v>
      </c>
      <c r="M498" s="78" t="s">
        <v>8</v>
      </c>
      <c r="N498" s="79">
        <f>AVERAGE(L498:M498)</f>
        <v>0.109</v>
      </c>
      <c r="O498" s="78"/>
      <c r="P498" s="78"/>
      <c r="Q498" s="80" t="str">
        <f t="shared" si="16"/>
        <v/>
      </c>
      <c r="R498" s="82" t="s">
        <v>46</v>
      </c>
      <c r="S498" s="103"/>
      <c r="V498" s="17"/>
    </row>
    <row r="499" spans="1:22">
      <c r="A499" s="102">
        <v>40410</v>
      </c>
      <c r="B499" s="73">
        <v>0.5</v>
      </c>
      <c r="C499" s="74">
        <v>14.4</v>
      </c>
      <c r="D499" s="75">
        <v>9.48</v>
      </c>
      <c r="E499" s="76">
        <v>1467</v>
      </c>
      <c r="F499" s="77"/>
      <c r="G499" s="78"/>
      <c r="H499" s="79"/>
      <c r="I499" s="78"/>
      <c r="J499" s="78"/>
      <c r="K499" s="80" t="str">
        <f t="shared" si="15"/>
        <v/>
      </c>
      <c r="L499" s="77"/>
      <c r="M499" s="78"/>
      <c r="N499" s="79"/>
      <c r="O499" s="78"/>
      <c r="P499" s="78"/>
      <c r="Q499" s="80" t="str">
        <f t="shared" si="16"/>
        <v/>
      </c>
      <c r="R499" s="82"/>
      <c r="S499" s="103"/>
      <c r="V499" s="17"/>
    </row>
    <row r="500" spans="1:22">
      <c r="A500" s="102">
        <v>40410</v>
      </c>
      <c r="B500" s="73">
        <v>0.75</v>
      </c>
      <c r="C500" s="74">
        <v>13.7</v>
      </c>
      <c r="D500" s="75">
        <v>9.84</v>
      </c>
      <c r="E500" s="76">
        <v>1432</v>
      </c>
      <c r="F500" s="77"/>
      <c r="G500" s="78"/>
      <c r="H500" s="79"/>
      <c r="I500" s="78"/>
      <c r="J500" s="78"/>
      <c r="K500" s="80" t="str">
        <f t="shared" si="15"/>
        <v/>
      </c>
      <c r="L500" s="77"/>
      <c r="M500" s="78"/>
      <c r="N500" s="79"/>
      <c r="O500" s="78"/>
      <c r="P500" s="78"/>
      <c r="Q500" s="80" t="str">
        <f t="shared" si="16"/>
        <v/>
      </c>
      <c r="R500" s="82"/>
      <c r="S500" s="103"/>
      <c r="V500" s="17"/>
    </row>
    <row r="501" spans="1:22">
      <c r="A501" s="102">
        <v>40411</v>
      </c>
      <c r="B501" s="73">
        <v>0</v>
      </c>
      <c r="C501" s="74">
        <v>14.4</v>
      </c>
      <c r="D501" s="75">
        <v>9.8699999999999992</v>
      </c>
      <c r="E501" s="76">
        <v>1434</v>
      </c>
      <c r="F501" s="77"/>
      <c r="G501" s="78"/>
      <c r="H501" s="79"/>
      <c r="I501" s="78"/>
      <c r="J501" s="78"/>
      <c r="K501" s="80" t="str">
        <f t="shared" si="15"/>
        <v/>
      </c>
      <c r="L501" s="77"/>
      <c r="M501" s="78"/>
      <c r="N501" s="79"/>
      <c r="O501" s="78"/>
      <c r="P501" s="78"/>
      <c r="Q501" s="80" t="str">
        <f t="shared" si="16"/>
        <v/>
      </c>
      <c r="R501" s="82"/>
      <c r="S501" s="103"/>
      <c r="V501" s="17"/>
    </row>
    <row r="502" spans="1:22">
      <c r="A502" s="102">
        <v>40411</v>
      </c>
      <c r="B502" s="73">
        <v>0.25</v>
      </c>
      <c r="C502" s="74">
        <v>12.9</v>
      </c>
      <c r="D502" s="75">
        <v>9.99</v>
      </c>
      <c r="E502" s="76">
        <v>1428</v>
      </c>
      <c r="F502" s="77"/>
      <c r="G502" s="78"/>
      <c r="H502" s="79"/>
      <c r="I502" s="78"/>
      <c r="J502" s="78"/>
      <c r="K502" s="80" t="str">
        <f t="shared" si="15"/>
        <v/>
      </c>
      <c r="L502" s="77"/>
      <c r="M502" s="78"/>
      <c r="N502" s="79"/>
      <c r="O502" s="78"/>
      <c r="P502" s="78"/>
      <c r="Q502" s="80" t="str">
        <f t="shared" si="16"/>
        <v/>
      </c>
      <c r="R502" s="82"/>
      <c r="S502" s="103"/>
      <c r="V502" s="17"/>
    </row>
    <row r="503" spans="1:22">
      <c r="A503" s="102">
        <v>40411</v>
      </c>
      <c r="B503" s="73">
        <v>0.28125</v>
      </c>
      <c r="C503" s="74"/>
      <c r="D503" s="75"/>
      <c r="E503" s="76"/>
      <c r="F503" s="77"/>
      <c r="G503" s="78"/>
      <c r="H503" s="79"/>
      <c r="I503" s="78"/>
      <c r="J503" s="78"/>
      <c r="K503" s="80" t="str">
        <f t="shared" si="15"/>
        <v/>
      </c>
      <c r="L503" s="77">
        <v>0.11799999999999999</v>
      </c>
      <c r="M503" s="78" t="s">
        <v>8</v>
      </c>
      <c r="N503" s="79">
        <f>AVERAGE(L503:M503)</f>
        <v>0.11799999999999999</v>
      </c>
      <c r="O503" s="78"/>
      <c r="P503" s="78"/>
      <c r="Q503" s="80" t="str">
        <f t="shared" si="16"/>
        <v/>
      </c>
      <c r="R503" s="82" t="s">
        <v>46</v>
      </c>
      <c r="S503" s="103"/>
      <c r="V503" s="17"/>
    </row>
    <row r="504" spans="1:22">
      <c r="A504" s="102">
        <v>40411</v>
      </c>
      <c r="B504" s="73">
        <v>0.5</v>
      </c>
      <c r="C504" s="74">
        <v>13.9</v>
      </c>
      <c r="D504" s="75">
        <v>10.18</v>
      </c>
      <c r="E504" s="76">
        <v>1640</v>
      </c>
      <c r="F504" s="77"/>
      <c r="G504" s="78"/>
      <c r="H504" s="79"/>
      <c r="I504" s="78"/>
      <c r="J504" s="78"/>
      <c r="K504" s="80" t="str">
        <f t="shared" si="15"/>
        <v/>
      </c>
      <c r="L504" s="77"/>
      <c r="M504" s="78"/>
      <c r="N504" s="79"/>
      <c r="O504" s="78"/>
      <c r="P504" s="78"/>
      <c r="Q504" s="80" t="str">
        <f t="shared" si="16"/>
        <v/>
      </c>
      <c r="R504" s="82"/>
      <c r="S504" s="103"/>
      <c r="V504" s="17"/>
    </row>
    <row r="505" spans="1:22">
      <c r="A505" s="102">
        <v>40411</v>
      </c>
      <c r="B505" s="73">
        <v>0.75</v>
      </c>
      <c r="C505" s="74">
        <v>13.8</v>
      </c>
      <c r="D505" s="75">
        <v>10.29</v>
      </c>
      <c r="E505" s="76">
        <v>1640</v>
      </c>
      <c r="F505" s="77"/>
      <c r="G505" s="78"/>
      <c r="H505" s="79"/>
      <c r="I505" s="78"/>
      <c r="J505" s="78"/>
      <c r="K505" s="80" t="str">
        <f t="shared" si="15"/>
        <v/>
      </c>
      <c r="L505" s="77"/>
      <c r="M505" s="78"/>
      <c r="N505" s="79"/>
      <c r="O505" s="78"/>
      <c r="P505" s="78"/>
      <c r="Q505" s="80" t="str">
        <f t="shared" si="16"/>
        <v/>
      </c>
      <c r="R505" s="82"/>
      <c r="S505" s="103"/>
      <c r="V505" s="17"/>
    </row>
    <row r="506" spans="1:22">
      <c r="A506" s="102">
        <v>40412</v>
      </c>
      <c r="B506" s="73">
        <v>0</v>
      </c>
      <c r="C506" s="74">
        <v>12.6</v>
      </c>
      <c r="D506" s="75">
        <v>9.92</v>
      </c>
      <c r="E506" s="76">
        <v>1630</v>
      </c>
      <c r="F506" s="77"/>
      <c r="G506" s="78"/>
      <c r="H506" s="79"/>
      <c r="I506" s="78"/>
      <c r="J506" s="78"/>
      <c r="K506" s="80" t="str">
        <f t="shared" si="15"/>
        <v/>
      </c>
      <c r="L506" s="77"/>
      <c r="M506" s="78"/>
      <c r="N506" s="79"/>
      <c r="O506" s="78"/>
      <c r="P506" s="78"/>
      <c r="Q506" s="80" t="str">
        <f t="shared" si="16"/>
        <v/>
      </c>
      <c r="R506" s="82"/>
      <c r="S506" s="103"/>
      <c r="V506" s="17"/>
    </row>
    <row r="507" spans="1:22">
      <c r="A507" s="102">
        <v>40412</v>
      </c>
      <c r="B507" s="73">
        <v>0.25</v>
      </c>
      <c r="C507" s="74">
        <v>12.5</v>
      </c>
      <c r="D507" s="75">
        <v>10.18</v>
      </c>
      <c r="E507" s="76">
        <v>1610</v>
      </c>
      <c r="F507" s="77"/>
      <c r="G507" s="78"/>
      <c r="H507" s="79"/>
      <c r="I507" s="78"/>
      <c r="J507" s="78"/>
      <c r="K507" s="80" t="str">
        <f t="shared" si="15"/>
        <v/>
      </c>
      <c r="L507" s="77"/>
      <c r="M507" s="78"/>
      <c r="N507" s="79"/>
      <c r="O507" s="78"/>
      <c r="P507" s="78"/>
      <c r="Q507" s="80" t="str">
        <f t="shared" si="16"/>
        <v/>
      </c>
      <c r="R507" s="82"/>
      <c r="S507" s="103"/>
      <c r="V507" s="17"/>
    </row>
    <row r="508" spans="1:22">
      <c r="A508" s="102">
        <v>40412</v>
      </c>
      <c r="B508" s="73">
        <v>0.34375</v>
      </c>
      <c r="C508" s="74"/>
      <c r="D508" s="75"/>
      <c r="E508" s="76"/>
      <c r="F508" s="77"/>
      <c r="G508" s="78"/>
      <c r="H508" s="79"/>
      <c r="I508" s="78"/>
      <c r="J508" s="78"/>
      <c r="K508" s="80" t="str">
        <f t="shared" si="15"/>
        <v/>
      </c>
      <c r="L508" s="77">
        <v>0.16200000000000001</v>
      </c>
      <c r="M508" s="78" t="s">
        <v>8</v>
      </c>
      <c r="N508" s="79">
        <f>AVERAGE(L508:M508)</f>
        <v>0.16200000000000001</v>
      </c>
      <c r="O508" s="78"/>
      <c r="P508" s="78"/>
      <c r="Q508" s="80" t="str">
        <f t="shared" si="16"/>
        <v/>
      </c>
      <c r="R508" s="82" t="s">
        <v>46</v>
      </c>
      <c r="S508" s="103"/>
      <c r="V508" s="17"/>
    </row>
    <row r="509" spans="1:22">
      <c r="A509" s="102">
        <v>40412</v>
      </c>
      <c r="B509" s="73">
        <v>0.5</v>
      </c>
      <c r="C509" s="74">
        <v>13.3</v>
      </c>
      <c r="D509" s="75">
        <v>9.8000000000000007</v>
      </c>
      <c r="E509" s="76">
        <v>1442</v>
      </c>
      <c r="F509" s="77"/>
      <c r="G509" s="78"/>
      <c r="H509" s="79"/>
      <c r="I509" s="78"/>
      <c r="J509" s="78"/>
      <c r="K509" s="80" t="str">
        <f t="shared" si="15"/>
        <v/>
      </c>
      <c r="L509" s="77"/>
      <c r="M509" s="78"/>
      <c r="N509" s="79"/>
      <c r="O509" s="78"/>
      <c r="P509" s="78"/>
      <c r="Q509" s="80" t="str">
        <f t="shared" si="16"/>
        <v/>
      </c>
      <c r="R509" s="82"/>
      <c r="S509" s="103"/>
      <c r="V509" s="17"/>
    </row>
    <row r="510" spans="1:22">
      <c r="A510" s="102">
        <v>40412</v>
      </c>
      <c r="B510" s="73">
        <v>0.75</v>
      </c>
      <c r="C510" s="74">
        <v>13.8</v>
      </c>
      <c r="D510" s="75">
        <v>9.9499999999999993</v>
      </c>
      <c r="E510" s="76">
        <v>1422</v>
      </c>
      <c r="F510" s="77"/>
      <c r="G510" s="78"/>
      <c r="H510" s="79"/>
      <c r="I510" s="78"/>
      <c r="J510" s="78"/>
      <c r="K510" s="80" t="str">
        <f t="shared" si="15"/>
        <v/>
      </c>
      <c r="L510" s="77"/>
      <c r="M510" s="78"/>
      <c r="N510" s="79"/>
      <c r="O510" s="78"/>
      <c r="P510" s="78"/>
      <c r="Q510" s="80" t="str">
        <f t="shared" si="16"/>
        <v/>
      </c>
      <c r="R510" s="82"/>
      <c r="S510" s="103"/>
      <c r="V510" s="17"/>
    </row>
    <row r="511" spans="1:22">
      <c r="A511" s="102">
        <v>40413</v>
      </c>
      <c r="B511" s="73">
        <v>0</v>
      </c>
      <c r="C511" s="74">
        <v>13.2</v>
      </c>
      <c r="D511" s="75">
        <v>9.9600000000000009</v>
      </c>
      <c r="E511" s="76">
        <v>1454</v>
      </c>
      <c r="F511" s="77"/>
      <c r="G511" s="78"/>
      <c r="H511" s="79"/>
      <c r="I511" s="78"/>
      <c r="J511" s="78"/>
      <c r="K511" s="80" t="str">
        <f t="shared" si="15"/>
        <v/>
      </c>
      <c r="L511" s="77"/>
      <c r="M511" s="78"/>
      <c r="N511" s="79"/>
      <c r="O511" s="78"/>
      <c r="P511" s="78"/>
      <c r="Q511" s="80" t="str">
        <f t="shared" si="16"/>
        <v/>
      </c>
      <c r="R511" s="82"/>
      <c r="S511" s="103"/>
      <c r="V511" s="17"/>
    </row>
    <row r="512" spans="1:22">
      <c r="A512" s="102">
        <v>40413</v>
      </c>
      <c r="B512" s="73">
        <v>0.25</v>
      </c>
      <c r="C512" s="74">
        <v>12.6</v>
      </c>
      <c r="D512" s="75">
        <v>9.86</v>
      </c>
      <c r="E512" s="76">
        <v>1433</v>
      </c>
      <c r="F512" s="77"/>
      <c r="G512" s="78"/>
      <c r="H512" s="79"/>
      <c r="I512" s="78"/>
      <c r="J512" s="78"/>
      <c r="K512" s="80" t="str">
        <f t="shared" si="15"/>
        <v/>
      </c>
      <c r="L512" s="77"/>
      <c r="M512" s="78"/>
      <c r="N512" s="79"/>
      <c r="O512" s="78"/>
      <c r="P512" s="78"/>
      <c r="Q512" s="80" t="str">
        <f t="shared" si="16"/>
        <v/>
      </c>
      <c r="R512" s="82"/>
      <c r="S512" s="103"/>
      <c r="V512" s="17"/>
    </row>
    <row r="513" spans="1:22">
      <c r="A513" s="102">
        <v>40413</v>
      </c>
      <c r="B513" s="73">
        <v>0.34027777777777773</v>
      </c>
      <c r="C513" s="74"/>
      <c r="D513" s="75"/>
      <c r="E513" s="76"/>
      <c r="F513" s="77"/>
      <c r="G513" s="78"/>
      <c r="H513" s="79"/>
      <c r="I513" s="78"/>
      <c r="J513" s="78"/>
      <c r="K513" s="80" t="str">
        <f t="shared" si="15"/>
        <v/>
      </c>
      <c r="L513" s="77">
        <v>0.13900000000000001</v>
      </c>
      <c r="M513" s="78" t="s">
        <v>8</v>
      </c>
      <c r="N513" s="79">
        <f>AVERAGE(L513:M513)</f>
        <v>0.13900000000000001</v>
      </c>
      <c r="O513" s="78"/>
      <c r="P513" s="78"/>
      <c r="Q513" s="80" t="str">
        <f t="shared" si="16"/>
        <v/>
      </c>
      <c r="R513" s="82" t="s">
        <v>46</v>
      </c>
      <c r="S513" s="103"/>
      <c r="V513" s="17"/>
    </row>
    <row r="514" spans="1:22">
      <c r="A514" s="102">
        <v>40413</v>
      </c>
      <c r="B514" s="73">
        <v>0.5</v>
      </c>
      <c r="C514" s="74">
        <v>13</v>
      </c>
      <c r="D514" s="75">
        <v>9.2200000000000006</v>
      </c>
      <c r="E514" s="76">
        <v>1151</v>
      </c>
      <c r="F514" s="77"/>
      <c r="G514" s="78"/>
      <c r="H514" s="79"/>
      <c r="I514" s="78"/>
      <c r="J514" s="78"/>
      <c r="K514" s="80" t="str">
        <f t="shared" si="15"/>
        <v/>
      </c>
      <c r="L514" s="77"/>
      <c r="M514" s="78"/>
      <c r="N514" s="79"/>
      <c r="O514" s="78"/>
      <c r="P514" s="78"/>
      <c r="Q514" s="80" t="str">
        <f t="shared" si="16"/>
        <v/>
      </c>
      <c r="R514" s="82"/>
      <c r="S514" s="103"/>
      <c r="V514" s="17"/>
    </row>
    <row r="515" spans="1:22">
      <c r="A515" s="102">
        <v>40413</v>
      </c>
      <c r="B515" s="73">
        <v>0.75</v>
      </c>
      <c r="C515" s="74">
        <v>15.1</v>
      </c>
      <c r="D515" s="75">
        <v>9.25</v>
      </c>
      <c r="E515" s="76">
        <v>1208</v>
      </c>
      <c r="F515" s="77"/>
      <c r="G515" s="78"/>
      <c r="H515" s="79"/>
      <c r="I515" s="78"/>
      <c r="J515" s="78"/>
      <c r="K515" s="80" t="str">
        <f t="shared" si="15"/>
        <v/>
      </c>
      <c r="L515" s="77"/>
      <c r="M515" s="78"/>
      <c r="N515" s="79"/>
      <c r="O515" s="78"/>
      <c r="P515" s="78"/>
      <c r="Q515" s="80" t="str">
        <f t="shared" si="16"/>
        <v/>
      </c>
      <c r="R515" s="82"/>
      <c r="S515" s="103"/>
      <c r="V515" s="17"/>
    </row>
    <row r="516" spans="1:22">
      <c r="A516" s="102">
        <v>40414</v>
      </c>
      <c r="B516" s="73">
        <v>0</v>
      </c>
      <c r="C516" s="74">
        <v>13.6</v>
      </c>
      <c r="D516" s="75">
        <v>9.8000000000000007</v>
      </c>
      <c r="E516" s="76">
        <v>1150</v>
      </c>
      <c r="F516" s="77"/>
      <c r="G516" s="78"/>
      <c r="H516" s="79"/>
      <c r="I516" s="78"/>
      <c r="J516" s="78"/>
      <c r="K516" s="80" t="str">
        <f t="shared" ref="K516:K540" si="17">IF(J516="-",I516,IF(ISBLANK(I516)=TRUE,"",IF(AND((MID(I516,1,1))="&lt;",(MID(J516,1,1))="&lt;")=TRUE,I516,IF((MID(I516,1,1))="&lt;",AVERAGE(J516,(0.5*(VALUE(MID(I516,2,5))))),IF((MID(J516,1,1))="&lt;",AVERAGE(I516,(0.5*(VALUE(MID(J516,2,5))))),AVERAGE(I516:J516))))))</f>
        <v/>
      </c>
      <c r="L516" s="77"/>
      <c r="M516" s="78"/>
      <c r="N516" s="79"/>
      <c r="O516" s="78"/>
      <c r="P516" s="78"/>
      <c r="Q516" s="80" t="str">
        <f t="shared" si="16"/>
        <v/>
      </c>
      <c r="R516" s="82"/>
      <c r="S516" s="103"/>
      <c r="V516" s="17"/>
    </row>
    <row r="517" spans="1:22">
      <c r="A517" s="102">
        <v>40414</v>
      </c>
      <c r="B517" s="73">
        <v>0.25</v>
      </c>
      <c r="C517" s="74">
        <v>13.6</v>
      </c>
      <c r="D517" s="75">
        <v>9.8000000000000007</v>
      </c>
      <c r="E517" s="76">
        <v>1163</v>
      </c>
      <c r="F517" s="77"/>
      <c r="G517" s="78"/>
      <c r="H517" s="79"/>
      <c r="I517" s="78"/>
      <c r="J517" s="78"/>
      <c r="K517" s="80" t="str">
        <f t="shared" si="17"/>
        <v/>
      </c>
      <c r="L517" s="77"/>
      <c r="M517" s="78"/>
      <c r="N517" s="79"/>
      <c r="O517" s="78"/>
      <c r="P517" s="78"/>
      <c r="Q517" s="80" t="str">
        <f t="shared" si="16"/>
        <v/>
      </c>
      <c r="R517" s="82"/>
      <c r="S517" s="103"/>
      <c r="V517" s="17"/>
    </row>
    <row r="518" spans="1:22">
      <c r="A518" s="102">
        <v>40414</v>
      </c>
      <c r="B518" s="73">
        <v>0.3263888888888889</v>
      </c>
      <c r="C518" s="74"/>
      <c r="D518" s="75"/>
      <c r="E518" s="76"/>
      <c r="F518" s="77"/>
      <c r="G518" s="78"/>
      <c r="H518" s="79"/>
      <c r="I518" s="78"/>
      <c r="J518" s="78"/>
      <c r="K518" s="80" t="str">
        <f t="shared" si="17"/>
        <v/>
      </c>
      <c r="L518" s="77">
        <v>0.184</v>
      </c>
      <c r="M518" s="78" t="s">
        <v>8</v>
      </c>
      <c r="N518" s="79">
        <f>AVERAGE(L518:M518)</f>
        <v>0.184</v>
      </c>
      <c r="O518" s="78"/>
      <c r="P518" s="78"/>
      <c r="Q518" s="80" t="str">
        <f t="shared" ref="Q518:Q540" si="18">IF(P518="-",O518,IF(ISBLANK(O518)=TRUE,"",IF(AND((MID(O518,1,1))="&lt;",(MID(P518,1,1))="&lt;")=TRUE,O518,IF((MID(O518,1,1))="&lt;",AVERAGE(P518,(0.5*(VALUE(MID(O518,2,5))))),IF((MID(P518,1,1))="&lt;",AVERAGE(O518,(0.5*(VALUE(MID(P518,2,5))))),AVERAGE(O518:P518))))))</f>
        <v/>
      </c>
      <c r="R518" s="82" t="s">
        <v>46</v>
      </c>
      <c r="S518" s="103"/>
      <c r="V518" s="17"/>
    </row>
    <row r="519" spans="1:22">
      <c r="A519" s="102">
        <v>40414</v>
      </c>
      <c r="B519" s="73">
        <v>0.5</v>
      </c>
      <c r="C519" s="74">
        <v>13.1</v>
      </c>
      <c r="D519" s="75">
        <v>9.4</v>
      </c>
      <c r="E519" s="76">
        <v>1468</v>
      </c>
      <c r="F519" s="77"/>
      <c r="G519" s="78"/>
      <c r="H519" s="79"/>
      <c r="I519" s="78"/>
      <c r="J519" s="78"/>
      <c r="K519" s="80" t="str">
        <f t="shared" si="17"/>
        <v/>
      </c>
      <c r="L519" s="77"/>
      <c r="M519" s="78"/>
      <c r="N519" s="79"/>
      <c r="O519" s="78"/>
      <c r="P519" s="78"/>
      <c r="Q519" s="80" t="str">
        <f t="shared" si="18"/>
        <v/>
      </c>
      <c r="R519" s="82"/>
      <c r="S519" s="103"/>
      <c r="V519" s="17"/>
    </row>
    <row r="520" spans="1:22">
      <c r="A520" s="102">
        <v>40414</v>
      </c>
      <c r="B520" s="73">
        <v>0.75</v>
      </c>
      <c r="C520" s="74">
        <v>14</v>
      </c>
      <c r="D520" s="75">
        <v>9.2200000000000006</v>
      </c>
      <c r="E520" s="76">
        <v>1475</v>
      </c>
      <c r="F520" s="77"/>
      <c r="G520" s="78"/>
      <c r="H520" s="79"/>
      <c r="I520" s="78"/>
      <c r="J520" s="78"/>
      <c r="K520" s="80" t="str">
        <f t="shared" si="17"/>
        <v/>
      </c>
      <c r="L520" s="77"/>
      <c r="M520" s="78"/>
      <c r="N520" s="79"/>
      <c r="O520" s="78"/>
      <c r="P520" s="78"/>
      <c r="Q520" s="80" t="str">
        <f t="shared" si="18"/>
        <v/>
      </c>
      <c r="R520" s="82"/>
      <c r="S520" s="103"/>
      <c r="V520" s="17"/>
    </row>
    <row r="521" spans="1:22">
      <c r="A521" s="102">
        <v>40415</v>
      </c>
      <c r="B521" s="73">
        <v>0</v>
      </c>
      <c r="C521" s="74">
        <v>13.6</v>
      </c>
      <c r="D521" s="75">
        <v>9.8000000000000007</v>
      </c>
      <c r="E521" s="76">
        <v>1480</v>
      </c>
      <c r="F521" s="77"/>
      <c r="G521" s="78"/>
      <c r="H521" s="79"/>
      <c r="I521" s="78"/>
      <c r="J521" s="78"/>
      <c r="K521" s="80" t="str">
        <f t="shared" si="17"/>
        <v/>
      </c>
      <c r="L521" s="77"/>
      <c r="M521" s="78"/>
      <c r="N521" s="79"/>
      <c r="O521" s="78"/>
      <c r="P521" s="78"/>
      <c r="Q521" s="80" t="str">
        <f t="shared" si="18"/>
        <v/>
      </c>
      <c r="R521" s="82"/>
      <c r="S521" s="103"/>
      <c r="V521" s="17"/>
    </row>
    <row r="522" spans="1:22">
      <c r="A522" s="102">
        <v>40415</v>
      </c>
      <c r="B522" s="73">
        <v>0.25</v>
      </c>
      <c r="C522" s="74">
        <v>13.2</v>
      </c>
      <c r="D522" s="75">
        <v>9.8000000000000007</v>
      </c>
      <c r="E522" s="76">
        <v>1488</v>
      </c>
      <c r="F522" s="77"/>
      <c r="G522" s="78"/>
      <c r="H522" s="79"/>
      <c r="I522" s="78"/>
      <c r="J522" s="78"/>
      <c r="K522" s="80" t="str">
        <f t="shared" si="17"/>
        <v/>
      </c>
      <c r="L522" s="77"/>
      <c r="M522" s="78"/>
      <c r="N522" s="79"/>
      <c r="O522" s="78"/>
      <c r="P522" s="78"/>
      <c r="Q522" s="80" t="str">
        <f t="shared" si="18"/>
        <v/>
      </c>
      <c r="R522" s="82"/>
      <c r="S522" s="103"/>
      <c r="V522" s="17"/>
    </row>
    <row r="523" spans="1:22">
      <c r="A523" s="102">
        <v>40415</v>
      </c>
      <c r="B523" s="73">
        <v>0.36805555555555558</v>
      </c>
      <c r="C523" s="74"/>
      <c r="D523" s="75"/>
      <c r="E523" s="76"/>
      <c r="F523" s="77"/>
      <c r="G523" s="78"/>
      <c r="H523" s="79"/>
      <c r="I523" s="78"/>
      <c r="J523" s="78"/>
      <c r="K523" s="80" t="str">
        <f t="shared" si="17"/>
        <v/>
      </c>
      <c r="L523" s="77"/>
      <c r="M523" s="78"/>
      <c r="N523" s="79"/>
      <c r="O523" s="78"/>
      <c r="P523" s="78"/>
      <c r="Q523" s="80" t="str">
        <f t="shared" si="18"/>
        <v/>
      </c>
      <c r="R523" s="82"/>
      <c r="S523" s="103"/>
      <c r="V523" s="17"/>
    </row>
    <row r="524" spans="1:22">
      <c r="A524" s="102">
        <v>40415</v>
      </c>
      <c r="B524" s="73">
        <v>0.5</v>
      </c>
      <c r="C524" s="74">
        <v>14.5</v>
      </c>
      <c r="D524" s="75">
        <v>8.91</v>
      </c>
      <c r="E524" s="76">
        <v>1499</v>
      </c>
      <c r="F524" s="77"/>
      <c r="G524" s="78"/>
      <c r="H524" s="79"/>
      <c r="I524" s="78"/>
      <c r="J524" s="78"/>
      <c r="K524" s="80" t="str">
        <f t="shared" si="17"/>
        <v/>
      </c>
      <c r="L524" s="77">
        <v>0.13400000000000001</v>
      </c>
      <c r="M524" s="78" t="s">
        <v>8</v>
      </c>
      <c r="N524" s="79">
        <f>AVERAGE(L524:M524)</f>
        <v>0.13400000000000001</v>
      </c>
      <c r="O524" s="78"/>
      <c r="P524" s="78"/>
      <c r="Q524" s="80" t="str">
        <f t="shared" si="18"/>
        <v/>
      </c>
      <c r="R524" s="82" t="s">
        <v>46</v>
      </c>
      <c r="S524" s="103"/>
      <c r="V524" s="17"/>
    </row>
    <row r="525" spans="1:22">
      <c r="A525" s="102">
        <v>40415</v>
      </c>
      <c r="B525" s="73">
        <v>0.75</v>
      </c>
      <c r="C525" s="74">
        <v>13.8</v>
      </c>
      <c r="D525" s="75">
        <v>8.9499999999999993</v>
      </c>
      <c r="E525" s="76">
        <v>1475</v>
      </c>
      <c r="F525" s="77"/>
      <c r="G525" s="78"/>
      <c r="H525" s="79"/>
      <c r="I525" s="78"/>
      <c r="J525" s="78"/>
      <c r="K525" s="80" t="str">
        <f t="shared" si="17"/>
        <v/>
      </c>
      <c r="L525" s="77"/>
      <c r="M525" s="78"/>
      <c r="N525" s="79"/>
      <c r="O525" s="78"/>
      <c r="P525" s="78"/>
      <c r="Q525" s="80" t="str">
        <f t="shared" si="18"/>
        <v/>
      </c>
      <c r="R525" s="82"/>
      <c r="S525" s="103"/>
      <c r="V525" s="17"/>
    </row>
    <row r="526" spans="1:22">
      <c r="A526" s="102">
        <v>40416</v>
      </c>
      <c r="B526" s="73">
        <v>0</v>
      </c>
      <c r="C526" s="74">
        <v>11.6</v>
      </c>
      <c r="D526" s="75">
        <v>9.6999999999999993</v>
      </c>
      <c r="E526" s="76">
        <v>1392</v>
      </c>
      <c r="F526" s="77"/>
      <c r="G526" s="78"/>
      <c r="H526" s="79"/>
      <c r="I526" s="78"/>
      <c r="J526" s="78"/>
      <c r="K526" s="80" t="str">
        <f t="shared" si="17"/>
        <v/>
      </c>
      <c r="L526" s="77"/>
      <c r="M526" s="78"/>
      <c r="N526" s="79"/>
      <c r="O526" s="78"/>
      <c r="P526" s="78"/>
      <c r="Q526" s="80" t="str">
        <f t="shared" si="18"/>
        <v/>
      </c>
      <c r="R526" s="82"/>
      <c r="S526" s="103"/>
      <c r="V526" s="17"/>
    </row>
    <row r="527" spans="1:22">
      <c r="A527" s="102">
        <v>40416</v>
      </c>
      <c r="B527" s="73">
        <v>0.25</v>
      </c>
      <c r="C527" s="74">
        <v>11.3</v>
      </c>
      <c r="D527" s="75">
        <v>9.8000000000000007</v>
      </c>
      <c r="E527" s="76">
        <v>1380</v>
      </c>
      <c r="F527" s="77"/>
      <c r="G527" s="78"/>
      <c r="H527" s="79"/>
      <c r="I527" s="78"/>
      <c r="J527" s="78"/>
      <c r="K527" s="80" t="str">
        <f t="shared" si="17"/>
        <v/>
      </c>
      <c r="L527" s="77"/>
      <c r="M527" s="78"/>
      <c r="N527" s="79"/>
      <c r="O527" s="78"/>
      <c r="P527" s="78"/>
      <c r="Q527" s="80" t="str">
        <f t="shared" si="18"/>
        <v/>
      </c>
      <c r="R527" s="82"/>
      <c r="S527" s="103"/>
      <c r="V527" s="17"/>
    </row>
    <row r="528" spans="1:22" ht="12.75" thickBot="1">
      <c r="A528" s="104">
        <v>40416</v>
      </c>
      <c r="B528" s="105">
        <v>0.375</v>
      </c>
      <c r="C528" s="106"/>
      <c r="D528" s="107"/>
      <c r="E528" s="108"/>
      <c r="F528" s="109"/>
      <c r="G528" s="110"/>
      <c r="H528" s="111"/>
      <c r="I528" s="110"/>
      <c r="J528" s="110"/>
      <c r="K528" s="112" t="str">
        <f t="shared" si="17"/>
        <v/>
      </c>
      <c r="L528" s="109">
        <v>0.36</v>
      </c>
      <c r="M528" s="110" t="s">
        <v>8</v>
      </c>
      <c r="N528" s="111">
        <f>AVERAGE(L528:M528)</f>
        <v>0.36</v>
      </c>
      <c r="O528" s="110"/>
      <c r="P528" s="110"/>
      <c r="Q528" s="112" t="str">
        <f t="shared" si="18"/>
        <v/>
      </c>
      <c r="R528" s="114" t="s">
        <v>61</v>
      </c>
      <c r="S528" s="115"/>
      <c r="V528" s="17"/>
    </row>
    <row r="529" spans="1:22" ht="12.75" thickTop="1">
      <c r="A529" s="90">
        <v>40416</v>
      </c>
      <c r="B529" s="91">
        <v>0.5</v>
      </c>
      <c r="C529" s="92">
        <v>13.3</v>
      </c>
      <c r="D529" s="93">
        <v>8.9700000000000006</v>
      </c>
      <c r="E529" s="94">
        <v>1481</v>
      </c>
      <c r="F529" s="95"/>
      <c r="G529" s="96"/>
      <c r="H529" s="97"/>
      <c r="I529" s="96"/>
      <c r="J529" s="96"/>
      <c r="K529" s="98" t="str">
        <f t="shared" si="17"/>
        <v/>
      </c>
      <c r="L529" s="95"/>
      <c r="M529" s="96"/>
      <c r="N529" s="97"/>
      <c r="O529" s="96"/>
      <c r="P529" s="96"/>
      <c r="Q529" s="98" t="str">
        <f t="shared" si="18"/>
        <v/>
      </c>
      <c r="R529" s="100"/>
      <c r="S529" s="101"/>
      <c r="V529" s="17"/>
    </row>
    <row r="530" spans="1:22">
      <c r="A530" s="102">
        <v>40416</v>
      </c>
      <c r="B530" s="73">
        <v>0.75</v>
      </c>
      <c r="C530" s="74">
        <v>13.8</v>
      </c>
      <c r="D530" s="75">
        <v>8.81</v>
      </c>
      <c r="E530" s="76">
        <v>1463</v>
      </c>
      <c r="F530" s="77"/>
      <c r="G530" s="78"/>
      <c r="H530" s="79"/>
      <c r="I530" s="78"/>
      <c r="J530" s="78"/>
      <c r="K530" s="80" t="str">
        <f t="shared" si="17"/>
        <v/>
      </c>
      <c r="L530" s="77"/>
      <c r="M530" s="78"/>
      <c r="N530" s="79"/>
      <c r="O530" s="78"/>
      <c r="P530" s="78"/>
      <c r="Q530" s="80" t="str">
        <f t="shared" si="18"/>
        <v/>
      </c>
      <c r="R530" s="82"/>
      <c r="S530" s="103"/>
      <c r="V530" s="17"/>
    </row>
    <row r="531" spans="1:22">
      <c r="A531" s="102">
        <v>40417</v>
      </c>
      <c r="B531" s="73">
        <v>0</v>
      </c>
      <c r="C531" s="74">
        <v>13.4</v>
      </c>
      <c r="D531" s="75">
        <v>9.4</v>
      </c>
      <c r="E531" s="76">
        <v>1420</v>
      </c>
      <c r="F531" s="77"/>
      <c r="G531" s="78"/>
      <c r="H531" s="79"/>
      <c r="I531" s="78"/>
      <c r="J531" s="78"/>
      <c r="K531" s="80" t="str">
        <f t="shared" si="17"/>
        <v/>
      </c>
      <c r="L531" s="77"/>
      <c r="M531" s="78"/>
      <c r="N531" s="79"/>
      <c r="O531" s="78"/>
      <c r="P531" s="78"/>
      <c r="Q531" s="80" t="str">
        <f t="shared" si="18"/>
        <v/>
      </c>
      <c r="R531" s="82"/>
      <c r="S531" s="103"/>
      <c r="V531" s="17"/>
    </row>
    <row r="532" spans="1:22">
      <c r="A532" s="102">
        <v>40417</v>
      </c>
      <c r="B532" s="73">
        <v>0.25</v>
      </c>
      <c r="C532" s="74">
        <v>10.5</v>
      </c>
      <c r="D532" s="75">
        <v>9.4</v>
      </c>
      <c r="E532" s="76">
        <v>1410</v>
      </c>
      <c r="F532" s="77"/>
      <c r="G532" s="78"/>
      <c r="H532" s="79"/>
      <c r="I532" s="78"/>
      <c r="J532" s="78"/>
      <c r="K532" s="80" t="str">
        <f t="shared" si="17"/>
        <v/>
      </c>
      <c r="L532" s="77"/>
      <c r="M532" s="78"/>
      <c r="N532" s="79"/>
      <c r="O532" s="78"/>
      <c r="P532" s="78"/>
      <c r="Q532" s="80" t="str">
        <f t="shared" si="18"/>
        <v/>
      </c>
      <c r="R532" s="82"/>
      <c r="S532" s="103"/>
      <c r="V532" s="17"/>
    </row>
    <row r="533" spans="1:22">
      <c r="A533" s="102">
        <v>40417</v>
      </c>
      <c r="B533" s="73">
        <v>0.33333333333333331</v>
      </c>
      <c r="C533" s="74"/>
      <c r="D533" s="75"/>
      <c r="E533" s="76"/>
      <c r="F533" s="77"/>
      <c r="G533" s="78"/>
      <c r="H533" s="79"/>
      <c r="I533" s="78"/>
      <c r="J533" s="78"/>
      <c r="K533" s="80" t="str">
        <f t="shared" si="17"/>
        <v/>
      </c>
      <c r="L533" s="77">
        <v>0.22700000000000001</v>
      </c>
      <c r="M533" s="78" t="s">
        <v>8</v>
      </c>
      <c r="N533" s="79">
        <f>AVERAGE(L533:M533)</f>
        <v>0.22700000000000001</v>
      </c>
      <c r="O533" s="78"/>
      <c r="P533" s="78"/>
      <c r="Q533" s="80" t="str">
        <f t="shared" si="18"/>
        <v/>
      </c>
      <c r="R533" s="82" t="s">
        <v>61</v>
      </c>
      <c r="S533" s="103"/>
      <c r="V533" s="17"/>
    </row>
    <row r="534" spans="1:22">
      <c r="A534" s="102">
        <v>40417</v>
      </c>
      <c r="B534" s="73">
        <v>0.5</v>
      </c>
      <c r="C534" s="74">
        <v>13.4</v>
      </c>
      <c r="D534" s="75">
        <v>9.06</v>
      </c>
      <c r="E534" s="76">
        <v>1463</v>
      </c>
      <c r="F534" s="77">
        <v>0.79800000000000004</v>
      </c>
      <c r="G534" s="78"/>
      <c r="H534" s="79"/>
      <c r="I534" s="78"/>
      <c r="J534" s="78"/>
      <c r="K534" s="80" t="str">
        <f t="shared" si="17"/>
        <v/>
      </c>
      <c r="L534" s="77"/>
      <c r="M534" s="78"/>
      <c r="N534" s="79"/>
      <c r="O534" s="78"/>
      <c r="P534" s="78"/>
      <c r="Q534" s="80" t="str">
        <f t="shared" si="18"/>
        <v/>
      </c>
      <c r="R534" s="82" t="s">
        <v>61</v>
      </c>
      <c r="S534" s="103"/>
      <c r="V534" s="17"/>
    </row>
    <row r="535" spans="1:22">
      <c r="A535" s="102">
        <v>40417</v>
      </c>
      <c r="B535" s="73">
        <v>0.75</v>
      </c>
      <c r="C535" s="74"/>
      <c r="D535" s="75"/>
      <c r="E535" s="76"/>
      <c r="F535" s="77"/>
      <c r="G535" s="78"/>
      <c r="H535" s="79"/>
      <c r="I535" s="78"/>
      <c r="J535" s="78"/>
      <c r="K535" s="80" t="str">
        <f t="shared" si="17"/>
        <v/>
      </c>
      <c r="L535" s="77"/>
      <c r="M535" s="78"/>
      <c r="N535" s="79"/>
      <c r="O535" s="78"/>
      <c r="P535" s="78"/>
      <c r="Q535" s="80" t="str">
        <f t="shared" si="18"/>
        <v/>
      </c>
      <c r="R535" s="82"/>
      <c r="S535" s="155" t="s">
        <v>118</v>
      </c>
      <c r="V535" s="17"/>
    </row>
    <row r="536" spans="1:22">
      <c r="A536" s="102">
        <v>40418</v>
      </c>
      <c r="B536" s="73">
        <v>0</v>
      </c>
      <c r="C536" s="74"/>
      <c r="D536" s="75"/>
      <c r="E536" s="76"/>
      <c r="F536" s="77"/>
      <c r="G536" s="78"/>
      <c r="H536" s="79"/>
      <c r="I536" s="78"/>
      <c r="J536" s="78"/>
      <c r="K536" s="80" t="str">
        <f t="shared" si="17"/>
        <v/>
      </c>
      <c r="L536" s="77"/>
      <c r="M536" s="78"/>
      <c r="N536" s="79"/>
      <c r="O536" s="78"/>
      <c r="P536" s="78"/>
      <c r="Q536" s="80" t="str">
        <f t="shared" si="18"/>
        <v/>
      </c>
      <c r="R536" s="82"/>
      <c r="S536" s="156"/>
      <c r="V536" s="17"/>
    </row>
    <row r="537" spans="1:22">
      <c r="A537" s="102">
        <v>40418</v>
      </c>
      <c r="B537" s="73">
        <v>0.25</v>
      </c>
      <c r="C537" s="74"/>
      <c r="D537" s="75"/>
      <c r="E537" s="76"/>
      <c r="F537" s="77"/>
      <c r="G537" s="78"/>
      <c r="H537" s="79"/>
      <c r="I537" s="78"/>
      <c r="J537" s="78"/>
      <c r="K537" s="80" t="str">
        <f t="shared" si="17"/>
        <v/>
      </c>
      <c r="L537" s="77"/>
      <c r="M537" s="78"/>
      <c r="N537" s="79"/>
      <c r="O537" s="78"/>
      <c r="P537" s="78"/>
      <c r="Q537" s="80" t="str">
        <f t="shared" si="18"/>
        <v/>
      </c>
      <c r="R537" s="82"/>
      <c r="S537" s="156"/>
      <c r="V537" s="17"/>
    </row>
    <row r="538" spans="1:22">
      <c r="A538" s="102">
        <v>40418</v>
      </c>
      <c r="B538" s="73"/>
      <c r="C538" s="74"/>
      <c r="D538" s="75"/>
      <c r="E538" s="76"/>
      <c r="F538" s="77"/>
      <c r="G538" s="78"/>
      <c r="H538" s="79"/>
      <c r="I538" s="78"/>
      <c r="J538" s="78"/>
      <c r="K538" s="80" t="str">
        <f t="shared" si="17"/>
        <v/>
      </c>
      <c r="L538" s="77"/>
      <c r="M538" s="78"/>
      <c r="N538" s="79"/>
      <c r="O538" s="78"/>
      <c r="P538" s="78"/>
      <c r="Q538" s="80" t="str">
        <f t="shared" si="18"/>
        <v/>
      </c>
      <c r="R538" s="82"/>
      <c r="S538" s="157"/>
      <c r="V538" s="17"/>
    </row>
    <row r="539" spans="1:22">
      <c r="A539" s="102">
        <v>40418</v>
      </c>
      <c r="B539" s="73"/>
      <c r="C539" s="74"/>
      <c r="D539" s="75"/>
      <c r="E539" s="76"/>
      <c r="F539" s="77"/>
      <c r="G539" s="78"/>
      <c r="H539" s="79"/>
      <c r="I539" s="78"/>
      <c r="J539" s="78"/>
      <c r="K539" s="80" t="str">
        <f t="shared" si="17"/>
        <v/>
      </c>
      <c r="L539" s="77"/>
      <c r="M539" s="78"/>
      <c r="N539" s="79"/>
      <c r="O539" s="78"/>
      <c r="P539" s="78"/>
      <c r="Q539" s="80" t="str">
        <f t="shared" si="18"/>
        <v/>
      </c>
      <c r="R539" s="82"/>
      <c r="S539" s="103"/>
      <c r="V539" s="17"/>
    </row>
    <row r="540" spans="1:22" ht="12.75" thickBot="1">
      <c r="A540" s="104">
        <v>40418</v>
      </c>
      <c r="B540" s="105"/>
      <c r="C540" s="106"/>
      <c r="D540" s="107"/>
      <c r="E540" s="108"/>
      <c r="F540" s="109"/>
      <c r="G540" s="110"/>
      <c r="H540" s="111"/>
      <c r="I540" s="110"/>
      <c r="J540" s="110"/>
      <c r="K540" s="112" t="str">
        <f t="shared" si="17"/>
        <v/>
      </c>
      <c r="L540" s="109"/>
      <c r="M540" s="110"/>
      <c r="N540" s="111"/>
      <c r="O540" s="110"/>
      <c r="P540" s="110"/>
      <c r="Q540" s="112" t="str">
        <f t="shared" si="18"/>
        <v/>
      </c>
      <c r="R540" s="114"/>
      <c r="S540" s="115"/>
      <c r="V540" s="17"/>
    </row>
    <row r="541" spans="1:22" ht="12.75" thickTop="1">
      <c r="V541" s="17"/>
    </row>
    <row r="542" spans="1:22">
      <c r="V542" s="17"/>
    </row>
    <row r="543" spans="1:22">
      <c r="V543" s="17"/>
    </row>
    <row r="544" spans="1:22">
      <c r="V544" s="17"/>
    </row>
    <row r="545" spans="22:22">
      <c r="V545" s="17"/>
    </row>
    <row r="546" spans="22:22">
      <c r="V546" s="17"/>
    </row>
    <row r="547" spans="22:22">
      <c r="V547" s="17"/>
    </row>
    <row r="548" spans="22:22">
      <c r="V548" s="17"/>
    </row>
    <row r="549" spans="22:22">
      <c r="V549" s="17"/>
    </row>
    <row r="550" spans="22:22">
      <c r="V550" s="17"/>
    </row>
    <row r="551" spans="22:22">
      <c r="V551" s="17"/>
    </row>
    <row r="552" spans="22:22">
      <c r="V552" s="17"/>
    </row>
    <row r="553" spans="22:22">
      <c r="V553" s="17"/>
    </row>
    <row r="554" spans="22:22">
      <c r="V554" s="17"/>
    </row>
    <row r="555" spans="22:22">
      <c r="V555" s="17"/>
    </row>
    <row r="556" spans="22:22">
      <c r="V556" s="17"/>
    </row>
    <row r="557" spans="22:22">
      <c r="V557" s="17"/>
    </row>
    <row r="558" spans="22:22">
      <c r="V558" s="17"/>
    </row>
    <row r="559" spans="22:22">
      <c r="V559" s="17"/>
    </row>
    <row r="560" spans="22:22">
      <c r="V560" s="17"/>
    </row>
    <row r="561" spans="22:22">
      <c r="V561" s="17"/>
    </row>
    <row r="562" spans="22:22">
      <c r="V562" s="17"/>
    </row>
    <row r="563" spans="22:22">
      <c r="V563" s="17"/>
    </row>
    <row r="564" spans="22:22">
      <c r="V564" s="17"/>
    </row>
    <row r="565" spans="22:22">
      <c r="V565" s="17"/>
    </row>
    <row r="566" spans="22:22">
      <c r="V566" s="17"/>
    </row>
    <row r="567" spans="22:22">
      <c r="V567" s="17"/>
    </row>
    <row r="568" spans="22:22">
      <c r="V568" s="17"/>
    </row>
    <row r="569" spans="22:22">
      <c r="V569" s="17"/>
    </row>
    <row r="570" spans="22:22">
      <c r="V570" s="17"/>
    </row>
    <row r="571" spans="22:22">
      <c r="V571" s="17"/>
    </row>
    <row r="572" spans="22:22">
      <c r="V572" s="17"/>
    </row>
    <row r="573" spans="22:22">
      <c r="V573" s="17"/>
    </row>
    <row r="574" spans="22:22">
      <c r="V574" s="17"/>
    </row>
    <row r="575" spans="22:22">
      <c r="V575" s="17"/>
    </row>
    <row r="576" spans="22:22">
      <c r="V576" s="17"/>
    </row>
    <row r="577" spans="22:22">
      <c r="V577" s="17"/>
    </row>
    <row r="578" spans="22:22">
      <c r="V578" s="17"/>
    </row>
    <row r="579" spans="22:22">
      <c r="V579" s="17"/>
    </row>
    <row r="580" spans="22:22">
      <c r="V580" s="17"/>
    </row>
    <row r="581" spans="22:22">
      <c r="V581" s="17"/>
    </row>
    <row r="582" spans="22:22">
      <c r="V582" s="17"/>
    </row>
    <row r="583" spans="22:22">
      <c r="V583" s="17"/>
    </row>
    <row r="584" spans="22:22">
      <c r="V584" s="17"/>
    </row>
    <row r="585" spans="22:22">
      <c r="V585" s="17"/>
    </row>
    <row r="586" spans="22:22">
      <c r="V586" s="17"/>
    </row>
    <row r="587" spans="22:22">
      <c r="V587" s="17"/>
    </row>
    <row r="588" spans="22:22">
      <c r="V588" s="17"/>
    </row>
    <row r="589" spans="22:22">
      <c r="V589" s="17"/>
    </row>
    <row r="590" spans="22:22">
      <c r="V590" s="17"/>
    </row>
    <row r="591" spans="22:22">
      <c r="V591" s="17"/>
    </row>
    <row r="592" spans="22:22">
      <c r="V592" s="17"/>
    </row>
    <row r="593" spans="22:22">
      <c r="V593" s="17"/>
    </row>
    <row r="594" spans="22:22">
      <c r="V594" s="17"/>
    </row>
    <row r="595" spans="22:22">
      <c r="V595" s="17"/>
    </row>
    <row r="596" spans="22:22">
      <c r="V596" s="17"/>
    </row>
    <row r="597" spans="22:22">
      <c r="V597" s="17"/>
    </row>
    <row r="598" spans="22:22">
      <c r="V598" s="17"/>
    </row>
    <row r="599" spans="22:22">
      <c r="V599" s="17"/>
    </row>
    <row r="600" spans="22:22">
      <c r="V600" s="17"/>
    </row>
    <row r="601" spans="22:22">
      <c r="V601" s="17"/>
    </row>
    <row r="602" spans="22:22">
      <c r="V602" s="17"/>
    </row>
    <row r="603" spans="22:22">
      <c r="V603" s="17"/>
    </row>
    <row r="604" spans="22:22">
      <c r="V604" s="17"/>
    </row>
    <row r="605" spans="22:22">
      <c r="V605" s="17"/>
    </row>
    <row r="606" spans="22:22">
      <c r="V606" s="17"/>
    </row>
    <row r="607" spans="22:22">
      <c r="V607" s="17"/>
    </row>
    <row r="608" spans="22:22">
      <c r="V608" s="17"/>
    </row>
    <row r="609" spans="22:22">
      <c r="V609" s="17"/>
    </row>
    <row r="610" spans="22:22">
      <c r="V610" s="17"/>
    </row>
    <row r="611" spans="22:22">
      <c r="V611" s="17"/>
    </row>
    <row r="612" spans="22:22">
      <c r="V612" s="17"/>
    </row>
    <row r="613" spans="22:22">
      <c r="V613" s="17"/>
    </row>
    <row r="614" spans="22:22">
      <c r="V614" s="17"/>
    </row>
    <row r="615" spans="22:22">
      <c r="V615" s="17"/>
    </row>
    <row r="616" spans="22:22">
      <c r="V616" s="17"/>
    </row>
    <row r="617" spans="22:22">
      <c r="V617" s="17"/>
    </row>
    <row r="618" spans="22:22">
      <c r="V618" s="17"/>
    </row>
    <row r="619" spans="22:22">
      <c r="V619" s="17"/>
    </row>
    <row r="620" spans="22:22">
      <c r="V620" s="17"/>
    </row>
    <row r="621" spans="22:22">
      <c r="V621" s="17"/>
    </row>
    <row r="622" spans="22:22">
      <c r="V622" s="17"/>
    </row>
    <row r="623" spans="22:22">
      <c r="V623" s="17"/>
    </row>
    <row r="624" spans="22:22">
      <c r="V624" s="17"/>
    </row>
    <row r="625" spans="22:22">
      <c r="V625" s="17"/>
    </row>
    <row r="626" spans="22:22">
      <c r="V626" s="17"/>
    </row>
    <row r="627" spans="22:22">
      <c r="V627" s="17"/>
    </row>
    <row r="628" spans="22:22">
      <c r="V628" s="17"/>
    </row>
    <row r="629" spans="22:22">
      <c r="V629" s="17"/>
    </row>
    <row r="630" spans="22:22">
      <c r="V630" s="17"/>
    </row>
    <row r="631" spans="22:22">
      <c r="V631" s="17"/>
    </row>
    <row r="632" spans="22:22">
      <c r="V632" s="17"/>
    </row>
    <row r="633" spans="22:22">
      <c r="V633" s="17"/>
    </row>
    <row r="634" spans="22:22">
      <c r="V634" s="17"/>
    </row>
    <row r="635" spans="22:22">
      <c r="V635" s="17"/>
    </row>
    <row r="636" spans="22:22">
      <c r="V636" s="17"/>
    </row>
    <row r="637" spans="22:22">
      <c r="V637" s="17"/>
    </row>
    <row r="638" spans="22:22">
      <c r="V638" s="17"/>
    </row>
    <row r="639" spans="22:22">
      <c r="V639" s="17"/>
    </row>
    <row r="640" spans="22:22">
      <c r="V640" s="17"/>
    </row>
    <row r="641" spans="22:22">
      <c r="V641" s="17"/>
    </row>
    <row r="642" spans="22:22">
      <c r="V642" s="17"/>
    </row>
    <row r="643" spans="22:22">
      <c r="V643" s="17"/>
    </row>
    <row r="644" spans="22:22">
      <c r="V644" s="17"/>
    </row>
    <row r="645" spans="22:22">
      <c r="V645" s="17"/>
    </row>
    <row r="646" spans="22:22">
      <c r="V646" s="17"/>
    </row>
    <row r="647" spans="22:22">
      <c r="V647" s="17"/>
    </row>
    <row r="648" spans="22:22">
      <c r="V648" s="17"/>
    </row>
    <row r="649" spans="22:22">
      <c r="V649" s="17"/>
    </row>
    <row r="650" spans="22:22">
      <c r="V650" s="17"/>
    </row>
    <row r="651" spans="22:22">
      <c r="V651" s="17"/>
    </row>
    <row r="652" spans="22:22">
      <c r="V652" s="17"/>
    </row>
    <row r="653" spans="22:22">
      <c r="V653" s="17"/>
    </row>
    <row r="654" spans="22:22">
      <c r="V654" s="17"/>
    </row>
    <row r="655" spans="22:22">
      <c r="V655" s="17"/>
    </row>
    <row r="656" spans="22:22">
      <c r="V656" s="17"/>
    </row>
    <row r="657" spans="22:22">
      <c r="V657" s="17"/>
    </row>
    <row r="658" spans="22:22">
      <c r="V658" s="17"/>
    </row>
    <row r="659" spans="22:22">
      <c r="V659" s="17"/>
    </row>
    <row r="660" spans="22:22">
      <c r="V660" s="17"/>
    </row>
    <row r="661" spans="22:22">
      <c r="V661" s="17"/>
    </row>
    <row r="662" spans="22:22">
      <c r="V662" s="17"/>
    </row>
    <row r="663" spans="22:22">
      <c r="V663" s="17"/>
    </row>
    <row r="664" spans="22:22">
      <c r="V664" s="17"/>
    </row>
    <row r="665" spans="22:22">
      <c r="V665" s="17"/>
    </row>
    <row r="666" spans="22:22">
      <c r="V666" s="17"/>
    </row>
    <row r="667" spans="22:22">
      <c r="V667" s="17"/>
    </row>
    <row r="668" spans="22:22">
      <c r="V668" s="17"/>
    </row>
    <row r="669" spans="22:22">
      <c r="V669" s="17"/>
    </row>
    <row r="670" spans="22:22">
      <c r="V670" s="17"/>
    </row>
    <row r="671" spans="22:22">
      <c r="V671" s="17"/>
    </row>
    <row r="672" spans="22:22">
      <c r="V672" s="17"/>
    </row>
    <row r="673" spans="22:22">
      <c r="V673" s="17"/>
    </row>
    <row r="674" spans="22:22">
      <c r="V674" s="17"/>
    </row>
    <row r="675" spans="22:22">
      <c r="V675" s="17"/>
    </row>
    <row r="676" spans="22:22">
      <c r="V676" s="17"/>
    </row>
    <row r="677" spans="22:22">
      <c r="V677" s="17"/>
    </row>
    <row r="678" spans="22:22">
      <c r="V678" s="17"/>
    </row>
    <row r="679" spans="22:22">
      <c r="V679" s="17"/>
    </row>
    <row r="680" spans="22:22">
      <c r="V680" s="17"/>
    </row>
    <row r="681" spans="22:22">
      <c r="V681" s="17"/>
    </row>
    <row r="682" spans="22:22">
      <c r="V682" s="17"/>
    </row>
    <row r="683" spans="22:22">
      <c r="V683" s="17"/>
    </row>
    <row r="684" spans="22:22">
      <c r="V684" s="17"/>
    </row>
    <row r="685" spans="22:22">
      <c r="V685" s="17"/>
    </row>
    <row r="686" spans="22:22">
      <c r="V686" s="17"/>
    </row>
    <row r="687" spans="22:22">
      <c r="V687" s="17"/>
    </row>
    <row r="688" spans="22:22">
      <c r="V688" s="17"/>
    </row>
    <row r="689" spans="22:22">
      <c r="V689" s="17"/>
    </row>
    <row r="690" spans="22:22">
      <c r="V690" s="17"/>
    </row>
    <row r="691" spans="22:22">
      <c r="V691" s="17"/>
    </row>
    <row r="692" spans="22:22">
      <c r="V692" s="17"/>
    </row>
    <row r="693" spans="22:22">
      <c r="V693" s="17"/>
    </row>
    <row r="694" spans="22:22">
      <c r="V694" s="17"/>
    </row>
    <row r="695" spans="22:22">
      <c r="V695" s="17"/>
    </row>
    <row r="696" spans="22:22">
      <c r="V696" s="17"/>
    </row>
    <row r="697" spans="22:22">
      <c r="V697" s="17"/>
    </row>
    <row r="698" spans="22:22">
      <c r="V698" s="17"/>
    </row>
    <row r="699" spans="22:22">
      <c r="V699" s="17"/>
    </row>
    <row r="700" spans="22:22">
      <c r="V700" s="17"/>
    </row>
    <row r="701" spans="22:22">
      <c r="V701" s="17"/>
    </row>
    <row r="702" spans="22:22">
      <c r="V702" s="17"/>
    </row>
    <row r="703" spans="22:22">
      <c r="V703" s="17"/>
    </row>
    <row r="704" spans="22:22">
      <c r="V704" s="17"/>
    </row>
    <row r="705" spans="22:22">
      <c r="V705" s="17"/>
    </row>
    <row r="706" spans="22:22">
      <c r="V706" s="17"/>
    </row>
    <row r="707" spans="22:22">
      <c r="V707" s="17"/>
    </row>
    <row r="708" spans="22:22">
      <c r="V708" s="17"/>
    </row>
    <row r="709" spans="22:22">
      <c r="V709" s="17"/>
    </row>
    <row r="710" spans="22:22">
      <c r="V710" s="17"/>
    </row>
    <row r="711" spans="22:22">
      <c r="V711" s="17"/>
    </row>
    <row r="712" spans="22:22">
      <c r="V712" s="17"/>
    </row>
    <row r="713" spans="22:22">
      <c r="V713" s="17"/>
    </row>
    <row r="714" spans="22:22">
      <c r="V714" s="17"/>
    </row>
    <row r="715" spans="22:22">
      <c r="V715" s="17"/>
    </row>
    <row r="716" spans="22:22">
      <c r="V716" s="17"/>
    </row>
    <row r="717" spans="22:22">
      <c r="V717" s="17"/>
    </row>
    <row r="718" spans="22:22">
      <c r="V718" s="17"/>
    </row>
    <row r="719" spans="22:22">
      <c r="V719" s="17"/>
    </row>
    <row r="720" spans="22:22">
      <c r="V720" s="17"/>
    </row>
    <row r="721" spans="22:22">
      <c r="V721" s="17"/>
    </row>
    <row r="722" spans="22:22">
      <c r="V722" s="17"/>
    </row>
    <row r="723" spans="22:22">
      <c r="V723" s="17"/>
    </row>
    <row r="724" spans="22:22">
      <c r="V724" s="17"/>
    </row>
    <row r="725" spans="22:22">
      <c r="V725" s="17"/>
    </row>
    <row r="726" spans="22:22">
      <c r="V726" s="17"/>
    </row>
    <row r="727" spans="22:22">
      <c r="V727" s="17"/>
    </row>
    <row r="728" spans="22:22">
      <c r="V728" s="17"/>
    </row>
    <row r="729" spans="22:22">
      <c r="V729" s="17"/>
    </row>
    <row r="730" spans="22:22">
      <c r="V730" s="17"/>
    </row>
    <row r="731" spans="22:22">
      <c r="V731" s="17"/>
    </row>
    <row r="732" spans="22:22">
      <c r="V732" s="17"/>
    </row>
    <row r="733" spans="22:22">
      <c r="V733" s="17"/>
    </row>
    <row r="734" spans="22:22">
      <c r="V734" s="17"/>
    </row>
    <row r="735" spans="22:22">
      <c r="V735" s="17"/>
    </row>
    <row r="736" spans="22:22">
      <c r="V736" s="17"/>
    </row>
    <row r="737" spans="22:22">
      <c r="V737" s="17"/>
    </row>
    <row r="738" spans="22:22">
      <c r="V738" s="17"/>
    </row>
    <row r="739" spans="22:22">
      <c r="V739" s="17"/>
    </row>
    <row r="740" spans="22:22">
      <c r="V740" s="17"/>
    </row>
    <row r="741" spans="22:22">
      <c r="V741" s="17"/>
    </row>
    <row r="742" spans="22:22">
      <c r="V742" s="17"/>
    </row>
  </sheetData>
  <mergeCells count="14">
    <mergeCell ref="S535:S538"/>
    <mergeCell ref="A1:A2"/>
    <mergeCell ref="B1:B2"/>
    <mergeCell ref="C1:C2"/>
    <mergeCell ref="D1:D2"/>
    <mergeCell ref="E1:E2"/>
    <mergeCell ref="S1:S2"/>
    <mergeCell ref="F2:G2"/>
    <mergeCell ref="I2:J2"/>
    <mergeCell ref="L2:M2"/>
    <mergeCell ref="O2:P2"/>
    <mergeCell ref="F1:K1"/>
    <mergeCell ref="L1:Q1"/>
    <mergeCell ref="R1:R2"/>
  </mergeCells>
  <pageMargins left="7.874015748031496E-2" right="3.937007874015748E-2" top="1.1417322834645669" bottom="0.74803149606299213" header="0.31496062992125984" footer="0.31496062992125984"/>
  <pageSetup scale="97" orientation="landscape" r:id="rId1"/>
  <headerFooter>
    <oddHeader>&amp;L&amp;10&amp;G&amp;C&amp;"Arial,Regular"&amp;16Table C-13:
2010 FMC Lab Analysis - Zinc
(Total and Dissolved) in the Mill Effluent&amp;R&amp;G</oddHeader>
    <oddFooter>&amp;L&amp;"Arial,Regular"&amp;6&amp;Z&amp;F\&amp;A&amp;R&amp;"Arial,Regular"&amp;10Pg &amp;P of &amp;N</oddFooter>
  </headerFooter>
  <rowBreaks count="13" manualBreakCount="13">
    <brk id="54" max="18" man="1"/>
    <brk id="125" max="18" man="1"/>
    <brk id="162" max="18" man="1"/>
    <brk id="200" max="18" man="1"/>
    <brk id="237" max="18" man="1"/>
    <brk id="271" max="18" man="1"/>
    <brk id="309" max="18" man="1"/>
    <brk id="342" max="18" man="1"/>
    <brk id="378" max="18" man="1"/>
    <brk id="416" max="18" man="1"/>
    <brk id="453" max="18" man="1"/>
    <brk id="490" max="18" man="1"/>
    <brk id="528" max="18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X5</vt:lpstr>
      <vt:lpstr>X14</vt:lpstr>
      <vt:lpstr>THK</vt:lpstr>
      <vt:lpstr>CLAR</vt:lpstr>
      <vt:lpstr>Faro Mill Effluent</vt:lpstr>
      <vt:lpstr>'Faro Mill Effluent'!Print_Area</vt:lpstr>
      <vt:lpstr>CLAR!Print_Titles</vt:lpstr>
      <vt:lpstr>'Faro Mill Effluent'!Print_Titles</vt:lpstr>
      <vt:lpstr>THK!Print_Titles</vt:lpstr>
      <vt:lpstr>'X14'!Print_Titles</vt:lpstr>
      <vt:lpstr>'X5'!Print_Titles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faroyukon</dc:creator>
  <cp:lastModifiedBy>Karen Meawasige</cp:lastModifiedBy>
  <cp:lastPrinted>2011-02-18T17:14:13Z</cp:lastPrinted>
  <dcterms:created xsi:type="dcterms:W3CDTF">2009-05-22T15:44:02Z</dcterms:created>
  <dcterms:modified xsi:type="dcterms:W3CDTF">2011-02-18T17:17:47Z</dcterms:modified>
</cp:coreProperties>
</file>