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1940" yWindow="45" windowWidth="7260" windowHeight="7770"/>
  </bookViews>
  <sheets>
    <sheet name="General" sheetId="1" r:id="rId1"/>
    <sheet name="Diss. Metals" sheetId="4" r:id="rId2"/>
    <sheet name="Total Metals" sheetId="5" r:id="rId3"/>
    <sheet name="Refs" sheetId="2" r:id="rId4"/>
  </sheets>
  <definedNames>
    <definedName name="_xlnm.Print_Titles" localSheetId="1">'Diss. Metals'!$A:$C,'Diss. Metals'!$1:$2</definedName>
    <definedName name="_xlnm.Print_Titles" localSheetId="0">General!$A:$C,General!$1:$2</definedName>
    <definedName name="_xlnm.Print_Titles" localSheetId="2">'Total Metals'!$A:$C,'Total Metals'!$1:$2</definedName>
  </definedNames>
  <calcPr calcId="125725"/>
</workbook>
</file>

<file path=xl/calcChain.xml><?xml version="1.0" encoding="utf-8"?>
<calcChain xmlns="http://schemas.openxmlformats.org/spreadsheetml/2006/main">
  <c r="D128" i="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I216"/>
  <c r="AH216"/>
  <c r="AG216"/>
  <c r="AF216"/>
  <c r="AE216"/>
  <c r="AD216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L5" i="1"/>
  <c r="L11"/>
  <c r="L17"/>
  <c r="L23"/>
  <c r="L29"/>
  <c r="L35"/>
  <c r="L41"/>
  <c r="L47"/>
  <c r="L59"/>
  <c r="L65"/>
  <c r="L71"/>
  <c r="L77"/>
  <c r="L83"/>
  <c r="L89"/>
  <c r="L101"/>
  <c r="L107"/>
  <c r="L113"/>
  <c r="L119"/>
  <c r="L125"/>
  <c r="L131"/>
  <c r="L143"/>
  <c r="L149"/>
  <c r="L155"/>
  <c r="L161"/>
  <c r="L167"/>
  <c r="L186"/>
  <c r="L192"/>
  <c r="L198"/>
  <c r="AI170" i="4"/>
  <c r="AH170"/>
  <c r="AG170"/>
  <c r="AF170"/>
  <c r="AE170"/>
  <c r="AD170"/>
  <c r="AC170"/>
  <c r="AB170"/>
  <c r="AA170"/>
  <c r="Z170"/>
  <c r="Y170"/>
  <c r="X170"/>
  <c r="W170"/>
  <c r="V170"/>
  <c r="U170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W113" i="1"/>
  <c r="V113"/>
  <c r="U113"/>
  <c r="T113"/>
  <c r="S113"/>
  <c r="Q113"/>
  <c r="P113"/>
  <c r="O113"/>
  <c r="N113"/>
  <c r="M113"/>
  <c r="K113"/>
  <c r="J113"/>
  <c r="I113"/>
  <c r="H113"/>
  <c r="G113"/>
  <c r="F113"/>
  <c r="E113"/>
  <c r="D113"/>
  <c r="R112"/>
  <c r="R113" s="1"/>
  <c r="AI94" i="5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I82" l="1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AI70" i="4" l="1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I53" i="5" l="1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I100" i="4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AI53" l="1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I134" i="5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AI128"/>
  <c r="AH128"/>
  <c r="AG128"/>
  <c r="AF128"/>
  <c r="AE128"/>
  <c r="AD128"/>
  <c r="AC128"/>
  <c r="AB128"/>
  <c r="AA128"/>
  <c r="Z128"/>
  <c r="Y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I222" i="4"/>
  <c r="AH222"/>
  <c r="AG222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AI210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E198"/>
  <c r="D198"/>
  <c r="AI192"/>
  <c r="AH192"/>
  <c r="AG192"/>
  <c r="AF192"/>
  <c r="AE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AI186"/>
  <c r="AH186"/>
  <c r="AG186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AI176"/>
  <c r="AH176"/>
  <c r="AG176"/>
  <c r="AF176"/>
  <c r="AE176"/>
  <c r="AD176"/>
  <c r="AC176"/>
  <c r="AB176"/>
  <c r="AA176"/>
  <c r="Z176"/>
  <c r="Y176"/>
  <c r="X176"/>
  <c r="W176"/>
  <c r="V176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AI164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AI158"/>
  <c r="AH158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AI152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AI140"/>
  <c r="AH140"/>
  <c r="AG140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AI134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W198" i="1"/>
  <c r="V198"/>
  <c r="U198"/>
  <c r="T198"/>
  <c r="S198"/>
  <c r="Q198"/>
  <c r="P198"/>
  <c r="O198"/>
  <c r="N198"/>
  <c r="M198"/>
  <c r="K198"/>
  <c r="J198"/>
  <c r="I198"/>
  <c r="H198"/>
  <c r="G198"/>
  <c r="F198"/>
  <c r="E198"/>
  <c r="D198"/>
  <c r="R197"/>
  <c r="R198" s="1"/>
  <c r="W192"/>
  <c r="V192"/>
  <c r="U192"/>
  <c r="T192"/>
  <c r="S192"/>
  <c r="Q192"/>
  <c r="P192"/>
  <c r="O192"/>
  <c r="N192"/>
  <c r="M192"/>
  <c r="K192"/>
  <c r="J192"/>
  <c r="I192"/>
  <c r="H192"/>
  <c r="G192"/>
  <c r="F192"/>
  <c r="E192"/>
  <c r="D192"/>
  <c r="R191"/>
  <c r="R192" s="1"/>
  <c r="W186"/>
  <c r="V186"/>
  <c r="U186"/>
  <c r="T186"/>
  <c r="S186"/>
  <c r="Q186"/>
  <c r="P186"/>
  <c r="O186"/>
  <c r="N186"/>
  <c r="M186"/>
  <c r="K186"/>
  <c r="J186"/>
  <c r="I186"/>
  <c r="H186"/>
  <c r="G186"/>
  <c r="F186"/>
  <c r="E186"/>
  <c r="D186"/>
  <c r="R185"/>
  <c r="R186" s="1"/>
  <c r="W167"/>
  <c r="V167"/>
  <c r="U167"/>
  <c r="T167"/>
  <c r="S167"/>
  <c r="Q167"/>
  <c r="P167"/>
  <c r="O167"/>
  <c r="N167"/>
  <c r="M167"/>
  <c r="K167"/>
  <c r="J167"/>
  <c r="I167"/>
  <c r="H167"/>
  <c r="G167"/>
  <c r="F167"/>
  <c r="E167"/>
  <c r="D167"/>
  <c r="R166"/>
  <c r="R167" s="1"/>
  <c r="W161"/>
  <c r="V161"/>
  <c r="U161"/>
  <c r="T161"/>
  <c r="S161"/>
  <c r="Q161"/>
  <c r="P161"/>
  <c r="O161"/>
  <c r="N161"/>
  <c r="M161"/>
  <c r="K161"/>
  <c r="J161"/>
  <c r="I161"/>
  <c r="H161"/>
  <c r="G161"/>
  <c r="F161"/>
  <c r="E161"/>
  <c r="D161"/>
  <c r="R160"/>
  <c r="R161" s="1"/>
  <c r="W155"/>
  <c r="V155"/>
  <c r="U155"/>
  <c r="T155"/>
  <c r="S155"/>
  <c r="Q155"/>
  <c r="P155"/>
  <c r="O155"/>
  <c r="N155"/>
  <c r="M155"/>
  <c r="K155"/>
  <c r="J155"/>
  <c r="I155"/>
  <c r="H155"/>
  <c r="G155"/>
  <c r="F155"/>
  <c r="E155"/>
  <c r="D155"/>
  <c r="R154"/>
  <c r="R155" s="1"/>
  <c r="W149"/>
  <c r="V149"/>
  <c r="U149"/>
  <c r="T149"/>
  <c r="S149"/>
  <c r="Q149"/>
  <c r="P149"/>
  <c r="O149"/>
  <c r="N149"/>
  <c r="M149"/>
  <c r="K149"/>
  <c r="J149"/>
  <c r="I149"/>
  <c r="H149"/>
  <c r="G149"/>
  <c r="F149"/>
  <c r="E149"/>
  <c r="D149"/>
  <c r="R148"/>
  <c r="R149" s="1"/>
  <c r="W143"/>
  <c r="V143"/>
  <c r="U143"/>
  <c r="T143"/>
  <c r="S143"/>
  <c r="Q143"/>
  <c r="P143"/>
  <c r="O143"/>
  <c r="N143"/>
  <c r="M143"/>
  <c r="K143"/>
  <c r="J143"/>
  <c r="I143"/>
  <c r="H143"/>
  <c r="G143"/>
  <c r="F143"/>
  <c r="E143"/>
  <c r="D143"/>
  <c r="R142"/>
  <c r="R143" s="1"/>
  <c r="W131"/>
  <c r="V131"/>
  <c r="U131"/>
  <c r="T131"/>
  <c r="S131"/>
  <c r="Q131"/>
  <c r="P131"/>
  <c r="O131"/>
  <c r="N131"/>
  <c r="M131"/>
  <c r="K131"/>
  <c r="J131"/>
  <c r="I131"/>
  <c r="H131"/>
  <c r="G131"/>
  <c r="F131"/>
  <c r="E131"/>
  <c r="D131"/>
  <c r="R130"/>
  <c r="R131" s="1"/>
  <c r="W125"/>
  <c r="V125"/>
  <c r="U125"/>
  <c r="T125"/>
  <c r="S125"/>
  <c r="Q125"/>
  <c r="P125"/>
  <c r="O125"/>
  <c r="N125"/>
  <c r="M125"/>
  <c r="K125"/>
  <c r="J125"/>
  <c r="I125"/>
  <c r="H125"/>
  <c r="G125"/>
  <c r="F125"/>
  <c r="E125"/>
  <c r="D125"/>
  <c r="R124"/>
  <c r="R125" s="1"/>
  <c r="W119"/>
  <c r="V119"/>
  <c r="U119"/>
  <c r="T119"/>
  <c r="S119"/>
  <c r="Q119"/>
  <c r="P119"/>
  <c r="O119"/>
  <c r="N119"/>
  <c r="M119"/>
  <c r="K119"/>
  <c r="J119"/>
  <c r="I119"/>
  <c r="H119"/>
  <c r="G119"/>
  <c r="F119"/>
  <c r="E119"/>
  <c r="D119"/>
  <c r="R118"/>
  <c r="R119" s="1"/>
  <c r="W107"/>
  <c r="V107"/>
  <c r="U107"/>
  <c r="T107"/>
  <c r="S107"/>
  <c r="Q107"/>
  <c r="P107"/>
  <c r="O107"/>
  <c r="N107"/>
  <c r="M107"/>
  <c r="K107"/>
  <c r="J107"/>
  <c r="I107"/>
  <c r="H107"/>
  <c r="G107"/>
  <c r="F107"/>
  <c r="E107"/>
  <c r="D107"/>
  <c r="R106"/>
  <c r="R107" s="1"/>
  <c r="W71"/>
  <c r="V71"/>
  <c r="U71"/>
  <c r="T71"/>
  <c r="S71"/>
  <c r="Q71"/>
  <c r="P71"/>
  <c r="O71"/>
  <c r="N71"/>
  <c r="M71"/>
  <c r="K71"/>
  <c r="J71"/>
  <c r="I71"/>
  <c r="H71"/>
  <c r="G71"/>
  <c r="F71"/>
  <c r="E71"/>
  <c r="D71"/>
  <c r="R70"/>
  <c r="R71" s="1"/>
  <c r="AI82" i="4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AI76" i="5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AI118" i="4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W101" i="1"/>
  <c r="V101"/>
  <c r="U101"/>
  <c r="T101"/>
  <c r="S101"/>
  <c r="Q101"/>
  <c r="P101"/>
  <c r="O101"/>
  <c r="N101"/>
  <c r="M101"/>
  <c r="K101"/>
  <c r="J101"/>
  <c r="I101"/>
  <c r="H101"/>
  <c r="G101"/>
  <c r="F101"/>
  <c r="E101"/>
  <c r="D101"/>
  <c r="R100"/>
  <c r="R101" s="1"/>
  <c r="W89"/>
  <c r="V89"/>
  <c r="U89"/>
  <c r="T89"/>
  <c r="S89"/>
  <c r="Q89"/>
  <c r="P89"/>
  <c r="O89"/>
  <c r="N89"/>
  <c r="M89"/>
  <c r="K89"/>
  <c r="J89"/>
  <c r="I89"/>
  <c r="H89"/>
  <c r="G89"/>
  <c r="F89"/>
  <c r="E89"/>
  <c r="D89"/>
  <c r="R88"/>
  <c r="R89" s="1"/>
  <c r="R4"/>
  <c r="W83"/>
  <c r="V83"/>
  <c r="U83"/>
  <c r="T83"/>
  <c r="S83"/>
  <c r="Q83"/>
  <c r="P83"/>
  <c r="O83"/>
  <c r="N83"/>
  <c r="M83"/>
  <c r="K83"/>
  <c r="J83"/>
  <c r="I83"/>
  <c r="H83"/>
  <c r="G83"/>
  <c r="F83"/>
  <c r="E83"/>
  <c r="D83"/>
  <c r="R82"/>
  <c r="R83" s="1"/>
  <c r="W77"/>
  <c r="V77"/>
  <c r="U77"/>
  <c r="T77"/>
  <c r="S77"/>
  <c r="Q77"/>
  <c r="P77"/>
  <c r="O77"/>
  <c r="N77"/>
  <c r="M77"/>
  <c r="K77"/>
  <c r="J77"/>
  <c r="I77"/>
  <c r="H77"/>
  <c r="G77"/>
  <c r="F77"/>
  <c r="E77"/>
  <c r="D77"/>
  <c r="R76"/>
  <c r="R77" s="1"/>
  <c r="W65"/>
  <c r="V65"/>
  <c r="U65"/>
  <c r="T65"/>
  <c r="S65"/>
  <c r="Q65"/>
  <c r="P65"/>
  <c r="O65"/>
  <c r="N65"/>
  <c r="M65"/>
  <c r="K65"/>
  <c r="J65"/>
  <c r="I65"/>
  <c r="H65"/>
  <c r="G65"/>
  <c r="F65"/>
  <c r="E65"/>
  <c r="D65"/>
  <c r="R64"/>
  <c r="R65" s="1"/>
  <c r="W59"/>
  <c r="V59"/>
  <c r="U59"/>
  <c r="T59"/>
  <c r="S59"/>
  <c r="Q59"/>
  <c r="P59"/>
  <c r="O59"/>
  <c r="N59"/>
  <c r="M59"/>
  <c r="K59"/>
  <c r="J59"/>
  <c r="I59"/>
  <c r="H59"/>
  <c r="G59"/>
  <c r="F59"/>
  <c r="E59"/>
  <c r="D59"/>
  <c r="R58"/>
  <c r="R59" s="1"/>
  <c r="W47"/>
  <c r="V47"/>
  <c r="U47"/>
  <c r="T47"/>
  <c r="S47"/>
  <c r="Q47"/>
  <c r="P47"/>
  <c r="O47"/>
  <c r="N47"/>
  <c r="M47"/>
  <c r="K47"/>
  <c r="J47"/>
  <c r="I47"/>
  <c r="H47"/>
  <c r="G47"/>
  <c r="F47"/>
  <c r="E47"/>
  <c r="D47"/>
  <c r="R46"/>
  <c r="R47" s="1"/>
  <c r="W41"/>
  <c r="V41"/>
  <c r="U41"/>
  <c r="T41"/>
  <c r="S41"/>
  <c r="Q41"/>
  <c r="P41"/>
  <c r="O41"/>
  <c r="N41"/>
  <c r="M41"/>
  <c r="K41"/>
  <c r="J41"/>
  <c r="I41"/>
  <c r="H41"/>
  <c r="G41"/>
  <c r="F41"/>
  <c r="E41"/>
  <c r="D41"/>
  <c r="R40"/>
  <c r="R41" s="1"/>
  <c r="W35"/>
  <c r="V35"/>
  <c r="U35"/>
  <c r="T35"/>
  <c r="S35"/>
  <c r="Q35"/>
  <c r="P35"/>
  <c r="O35"/>
  <c r="N35"/>
  <c r="M35"/>
  <c r="K35"/>
  <c r="J35"/>
  <c r="I35"/>
  <c r="H35"/>
  <c r="G35"/>
  <c r="F35"/>
  <c r="E35"/>
  <c r="D35"/>
  <c r="R34"/>
  <c r="R35" s="1"/>
  <c r="W29"/>
  <c r="V29"/>
  <c r="U29"/>
  <c r="T29"/>
  <c r="S29"/>
  <c r="Q29"/>
  <c r="P29"/>
  <c r="O29"/>
  <c r="N29"/>
  <c r="M29"/>
  <c r="K29"/>
  <c r="J29"/>
  <c r="I29"/>
  <c r="H29"/>
  <c r="G29"/>
  <c r="F29"/>
  <c r="E29"/>
  <c r="D29"/>
  <c r="R28"/>
  <c r="R29" s="1"/>
  <c r="W23"/>
  <c r="V23"/>
  <c r="U23"/>
  <c r="T23"/>
  <c r="S23"/>
  <c r="Q23"/>
  <c r="P23"/>
  <c r="O23"/>
  <c r="N23"/>
  <c r="M23"/>
  <c r="K23"/>
  <c r="J23"/>
  <c r="I23"/>
  <c r="H23"/>
  <c r="G23"/>
  <c r="F23"/>
  <c r="E23"/>
  <c r="D23"/>
  <c r="R22"/>
  <c r="R23" s="1"/>
  <c r="W17"/>
  <c r="V17"/>
  <c r="U17"/>
  <c r="T17"/>
  <c r="S17"/>
  <c r="Q17"/>
  <c r="P17"/>
  <c r="O17"/>
  <c r="N17"/>
  <c r="M17"/>
  <c r="K17"/>
  <c r="J17"/>
  <c r="I17"/>
  <c r="H17"/>
  <c r="G17"/>
  <c r="F17"/>
  <c r="E17"/>
  <c r="D17"/>
  <c r="R16"/>
  <c r="R17" s="1"/>
  <c r="W11"/>
  <c r="V11"/>
  <c r="U11"/>
  <c r="T11"/>
  <c r="S11"/>
  <c r="Q11"/>
  <c r="P11"/>
  <c r="O11"/>
  <c r="N11"/>
  <c r="M11"/>
  <c r="K11"/>
  <c r="J11"/>
  <c r="I11"/>
  <c r="H11"/>
  <c r="G11"/>
  <c r="F11"/>
  <c r="E11"/>
  <c r="D11"/>
  <c r="R10"/>
  <c r="R11" s="1"/>
  <c r="AI106" i="4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I88" i="5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F5" l="1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E5"/>
  <c r="D5"/>
  <c r="AI5" i="4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D5" i="1" l="1"/>
  <c r="E5"/>
  <c r="H5"/>
  <c r="I5"/>
  <c r="J5"/>
  <c r="K5"/>
  <c r="M5"/>
  <c r="N5"/>
  <c r="O5"/>
  <c r="P5"/>
  <c r="Q5"/>
  <c r="S5"/>
  <c r="T5"/>
  <c r="U5"/>
  <c r="V5"/>
  <c r="W5"/>
  <c r="G5"/>
  <c r="F5"/>
  <c r="R5"/>
</calcChain>
</file>

<file path=xl/sharedStrings.xml><?xml version="1.0" encoding="utf-8"?>
<sst xmlns="http://schemas.openxmlformats.org/spreadsheetml/2006/main" count="6011" uniqueCount="203">
  <si>
    <t>Acid(pH4.5)</t>
  </si>
  <si>
    <t>Acid(pH8.3)</t>
  </si>
  <si>
    <t>Ag</t>
  </si>
  <si>
    <t>Ag-d</t>
  </si>
  <si>
    <t>Al</t>
  </si>
  <si>
    <t>Al-d</t>
  </si>
  <si>
    <t>ALK</t>
  </si>
  <si>
    <t>ALKPP</t>
  </si>
  <si>
    <t>As</t>
  </si>
  <si>
    <t>As-d</t>
  </si>
  <si>
    <t>B</t>
  </si>
  <si>
    <t>Ba</t>
  </si>
  <si>
    <t>Ba-d</t>
  </si>
  <si>
    <t>B-d</t>
  </si>
  <si>
    <t>Be</t>
  </si>
  <si>
    <t>Be-d</t>
  </si>
  <si>
    <t>Bi</t>
  </si>
  <si>
    <t>Bi-d</t>
  </si>
  <si>
    <t>Ca</t>
  </si>
  <si>
    <t>CaCO3</t>
  </si>
  <si>
    <t>CaCO3-d</t>
  </si>
  <si>
    <t>Ca-d</t>
  </si>
  <si>
    <t>Cd</t>
  </si>
  <si>
    <t>Cd-d</t>
  </si>
  <si>
    <t>Cl-d</t>
  </si>
  <si>
    <t>Co</t>
  </si>
  <si>
    <t>CO3</t>
  </si>
  <si>
    <t>Co-d</t>
  </si>
  <si>
    <t>Colour</t>
  </si>
  <si>
    <t>COND</t>
  </si>
  <si>
    <t>Cr</t>
  </si>
  <si>
    <t>Cr-d</t>
  </si>
  <si>
    <t>Cu</t>
  </si>
  <si>
    <t>Cu-d</t>
  </si>
  <si>
    <t>DOC</t>
  </si>
  <si>
    <t>Fe</t>
  </si>
  <si>
    <t>Fe-d</t>
  </si>
  <si>
    <t>HCO3</t>
  </si>
  <si>
    <t>K</t>
  </si>
  <si>
    <t>K-d</t>
  </si>
  <si>
    <t>Li</t>
  </si>
  <si>
    <t>Li-d</t>
  </si>
  <si>
    <t>Mg</t>
  </si>
  <si>
    <t>Mg-d</t>
  </si>
  <si>
    <t>Mn</t>
  </si>
  <si>
    <t>Mn-d</t>
  </si>
  <si>
    <t>Mo</t>
  </si>
  <si>
    <t>Mo-d</t>
  </si>
  <si>
    <t>Na</t>
  </si>
  <si>
    <t>Na-d</t>
  </si>
  <si>
    <t>NH3</t>
  </si>
  <si>
    <t>Ni</t>
  </si>
  <si>
    <t>Ni-d</t>
  </si>
  <si>
    <t>OH</t>
  </si>
  <si>
    <t>Pb</t>
  </si>
  <si>
    <t>Pb-d</t>
  </si>
  <si>
    <t>pH</t>
  </si>
  <si>
    <t>Sb</t>
  </si>
  <si>
    <t>Sb-d</t>
  </si>
  <si>
    <t>Se</t>
  </si>
  <si>
    <t>Se-d</t>
  </si>
  <si>
    <t>Si</t>
  </si>
  <si>
    <t>Si-d</t>
  </si>
  <si>
    <t>Sn</t>
  </si>
  <si>
    <t>Sn-d</t>
  </si>
  <si>
    <t>SO4-d</t>
  </si>
  <si>
    <t>Sr</t>
  </si>
  <si>
    <t>Sr-d</t>
  </si>
  <si>
    <t>TDS</t>
  </si>
  <si>
    <t>Ti</t>
  </si>
  <si>
    <t>Ti-d</t>
  </si>
  <si>
    <t>Tl</t>
  </si>
  <si>
    <t>Tl-d</t>
  </si>
  <si>
    <t>TOC</t>
  </si>
  <si>
    <t>TSS</t>
  </si>
  <si>
    <t>TURB</t>
  </si>
  <si>
    <t>U</t>
  </si>
  <si>
    <t>U-d</t>
  </si>
  <si>
    <t>V</t>
  </si>
  <si>
    <t>V-d</t>
  </si>
  <si>
    <t>Zn</t>
  </si>
  <si>
    <t>Zn-d</t>
  </si>
  <si>
    <t>Zr</t>
  </si>
  <si>
    <t>Zr-d</t>
  </si>
  <si>
    <t>Station</t>
  </si>
  <si>
    <t>Date</t>
  </si>
  <si>
    <t>Sample Type</t>
  </si>
  <si>
    <t>mg/L</t>
  </si>
  <si>
    <t>µg/L</t>
  </si>
  <si>
    <t>TCU</t>
  </si>
  <si>
    <t>µmho/cm</t>
  </si>
  <si>
    <t>NTU</t>
  </si>
  <si>
    <t>FIELD BLANK</t>
  </si>
  <si>
    <t>&lt;0.005</t>
  </si>
  <si>
    <t>&lt;0.5</t>
  </si>
  <si>
    <t>&lt;0.02</t>
  </si>
  <si>
    <t>&lt;50.0</t>
  </si>
  <si>
    <t>&lt;0.01</t>
  </si>
  <si>
    <t>&lt;0.05</t>
  </si>
  <si>
    <t>&lt;0.0</t>
  </si>
  <si>
    <t>&lt;1.0</t>
  </si>
  <si>
    <t>&lt;0.1</t>
  </si>
  <si>
    <t>&lt;0.0005</t>
  </si>
  <si>
    <t>&lt;0.04</t>
  </si>
  <si>
    <t>&lt;100.0</t>
  </si>
  <si>
    <t>&lt;10.0</t>
  </si>
  <si>
    <t>&lt;0.002</t>
  </si>
  <si>
    <t>&lt;0.2</t>
  </si>
  <si>
    <t>Comments</t>
  </si>
  <si>
    <t>Change Value</t>
  </si>
  <si>
    <t>Action</t>
  </si>
  <si>
    <t>Let Value Stand</t>
  </si>
  <si>
    <t>Result</t>
  </si>
  <si>
    <t>Remove Value</t>
  </si>
  <si>
    <t>Deionized Water</t>
  </si>
  <si>
    <t>&lt;4.0</t>
  </si>
  <si>
    <t>&lt;50</t>
  </si>
  <si>
    <t>&lt;1</t>
  </si>
  <si>
    <t>&lt;100</t>
  </si>
  <si>
    <t>Times greater than DI water</t>
  </si>
  <si>
    <t>V2</t>
  </si>
  <si>
    <t>MOOSE SEEP</t>
  </si>
  <si>
    <t>V22</t>
  </si>
  <si>
    <t>LAB BLANK</t>
  </si>
  <si>
    <t>Denison Deionized Water</t>
  </si>
  <si>
    <t>Maxxam Deionized Water</t>
  </si>
  <si>
    <t>V2A</t>
  </si>
  <si>
    <t>High blank value remains.</t>
  </si>
  <si>
    <t>Concentration &gt; PQL. However blank value correctly entered into emLine.</t>
  </si>
  <si>
    <t>V1</t>
  </si>
  <si>
    <t>V15</t>
  </si>
  <si>
    <t>Request Retest</t>
  </si>
  <si>
    <t>Blank value remains.</t>
  </si>
  <si>
    <t>V8</t>
  </si>
  <si>
    <t>17/06/2010 9:13:00 AM</t>
  </si>
  <si>
    <t>V24</t>
  </si>
  <si>
    <t>29/06/2010 9:30:00 AM</t>
  </si>
  <si>
    <t>&lt;5</t>
  </si>
  <si>
    <t>15/06/2010 11:40:00 AM</t>
  </si>
  <si>
    <t>&lt;10</t>
  </si>
  <si>
    <t>&lt;3</t>
  </si>
  <si>
    <t>Blank value &lt; PQL</t>
  </si>
  <si>
    <t>Blank value is a detection limit higher than that of DI water</t>
  </si>
  <si>
    <t>Blank value &gt; PQL and &lt; retest limit</t>
  </si>
  <si>
    <t>&lt;0.03</t>
  </si>
  <si>
    <t>&lt;0.008</t>
  </si>
  <si>
    <t>LCD</t>
  </si>
  <si>
    <t>V23</t>
  </si>
  <si>
    <t>V15 Retest</t>
  </si>
  <si>
    <t>Retest performed, see results below.</t>
  </si>
  <si>
    <t>LCD Retest</t>
  </si>
  <si>
    <t xml:space="preserve">Blank concentration &gt; PQL and correctly entered into emLine. </t>
  </si>
  <si>
    <t xml:space="preserve">High blank value remains. </t>
  </si>
  <si>
    <t>Blank concentration &gt; PQL and correctly entered into emLine. Lab noted that "Dissolved metals greater than total metals for some parameters; analysis from separate field prepared sample bottles."</t>
  </si>
  <si>
    <t>Blank concentration equal to PQL and correctly entered into emLine. Lab noted that "Dissolved metals greater than total metals for some parameters; analysis from separate field prepared sample bottles."</t>
  </si>
  <si>
    <t>V8 Retest</t>
  </si>
  <si>
    <t>Retest for June 17 V8 blank. Blank concentration &gt; PQL and correctly entered into emLine.</t>
  </si>
  <si>
    <t xml:space="preserve">New blank value entered into emLine. </t>
  </si>
  <si>
    <t>Blank concentration not &gt; PQL (detection limit for field blank higher than that used for DI water). Therefore, comparison not valid in this case.</t>
  </si>
  <si>
    <t>Blank value correctly entered into emLine. However, blank concentration not &gt; PQL (detection limit for field blank higher than that used for DI water). Therefore, comparison not valid in this case.</t>
  </si>
  <si>
    <t>Retest for August 4 LCD blank. Blank value correctly entered into emLine; however, value not &gt; PQL (detection limit for field blank higher thant that used for DI water). Therefore, comparison not valid in this case.</t>
  </si>
  <si>
    <t>Blank value correctly entered into emLine. However concentration not &gt; PQL (detection limit for field blank higher than that used for DI water). Therefore, comparison not valid in this case.</t>
  </si>
  <si>
    <t>High blank value remains. Retest not requested because lab already reanalyzed full suite because dissolved &gt; total for some metals.</t>
  </si>
  <si>
    <t>Blank concentration &gt; PQL and correctly entered into emLine. Lab noted that "Dissolved greater than total. Reanalysis yields similar results."</t>
  </si>
  <si>
    <t>Blank concentration &gt; PQL and correctly entered into emLine. Lab noted that "Dissolved greater than total. Retest yields similar results."</t>
  </si>
  <si>
    <t>High blank value remains. Retest not requested because lab already reanalyzed.</t>
  </si>
  <si>
    <t>Retest for May 12 V1 blank. Blank concentration &gt; PQL and correctly entered into emLine.</t>
  </si>
  <si>
    <t>Retest for May 18 V15 blank. Blank concentration &gt; PQL and correctly entered into emLine.</t>
  </si>
  <si>
    <t>Value changed, see results below.</t>
  </si>
  <si>
    <t>Data incorrectly entered into emLine. A30 duplicate data entered into emLine as V15 blank data.</t>
  </si>
  <si>
    <t>Blank concentration equal to PQL and correctly entered into emLine.</t>
  </si>
  <si>
    <t>Retest not possible. Remainder of sample had been discarded.</t>
  </si>
  <si>
    <t>Retest for June 15 V15 blank. Blank concentration &gt; PQL and correctly entered into emLine.</t>
  </si>
  <si>
    <t xml:space="preserve">Retest for June 17 V8 blank. </t>
  </si>
  <si>
    <t xml:space="preserve">Conductivity value &gt; PQL and correctly entered into emLine. </t>
  </si>
  <si>
    <t>pH value correctly entered into emLine. However, difference between values &gt; 1.</t>
  </si>
  <si>
    <t>Retest not requested because result would be obtained on water past hold time.</t>
  </si>
  <si>
    <t>Blank concentration &gt; PQL and correctly entered into emLine. Lab noted that "RDL raised due to sample matrix interference."</t>
  </si>
  <si>
    <t>Blank concentration not &gt; PQL (detection limit for field blank higher than that used for DI water, lab noted "RDL raised due to sample matrix interference). Therefore, comparison not valid in this case.</t>
  </si>
  <si>
    <t>V4</t>
  </si>
  <si>
    <t>V16</t>
  </si>
  <si>
    <t>Retest request would be filed past hold time. Discrepancy between values remains.</t>
  </si>
  <si>
    <t xml:space="preserve">Retest for September 7 LCD blank. Blank concentration not &gt; PQL (detection limit for field blank higher than that used for DI water). Therefore, comparison not valid in this case. </t>
  </si>
  <si>
    <t>-</t>
  </si>
  <si>
    <t xml:space="preserve">Retest for September 7 LCD blank. </t>
  </si>
  <si>
    <t>&lt;0.09</t>
  </si>
  <si>
    <t>&lt;0.06</t>
  </si>
  <si>
    <t xml:space="preserve">Retest for September 7 V15 blank. </t>
  </si>
  <si>
    <t>Retest for September 7 V15 blank. Blank concentration &gt; PQL and correctly entered into emLine.</t>
  </si>
  <si>
    <t>V16 Retest</t>
  </si>
  <si>
    <t>Retest for October 6 V16 blank. Blank concentration &gt; PQL and correctly entered into emLine.</t>
  </si>
  <si>
    <t>MOOSE SEEP Retest</t>
  </si>
  <si>
    <t xml:space="preserve">Retest for October 21 MOOSE SEEP blank. </t>
  </si>
  <si>
    <t>Retest for October 21 MOOSE SEEP blank. Blank concentration &gt; PQL and correctly entered into emLine.</t>
  </si>
  <si>
    <t>Retest for October 21 MOOSE SEEP blank. Blank concentration equal to PQL and correctly entered into emLine.</t>
  </si>
  <si>
    <t>V27</t>
  </si>
  <si>
    <t>&lt;4</t>
  </si>
  <si>
    <t>Retest for December 1 V15 blank. Blank concentration &gt; PQL and correctly entered into emLine.</t>
  </si>
  <si>
    <t>V1 Retest</t>
  </si>
  <si>
    <t>V15 Corrected</t>
  </si>
  <si>
    <t>Retest mistakenly requested on another sample. Therefore, retest not carried out. High blank value remains.</t>
  </si>
  <si>
    <t>Blank value &gt; retest limit (20X DI Water Detection Limit, or &gt;1 pH unit difference from DI Water)</t>
  </si>
  <si>
    <t>Blank value &gt; retest limit (20X DI Water Detection Limit)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</si>
</sst>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5">
    <xf numFmtId="0" fontId="0" fillId="0" borderId="0" xfId="0"/>
    <xf numFmtId="0" fontId="0" fillId="0" borderId="0" xfId="0"/>
    <xf numFmtId="0" fontId="4" fillId="0" borderId="17" xfId="1" applyFont="1" applyBorder="1"/>
    <xf numFmtId="0" fontId="4" fillId="0" borderId="13" xfId="1" applyFont="1" applyBorder="1"/>
    <xf numFmtId="0" fontId="0" fillId="0" borderId="0" xfId="0"/>
    <xf numFmtId="0" fontId="0" fillId="0" borderId="0" xfId="0" applyFill="1"/>
    <xf numFmtId="0" fontId="1" fillId="0" borderId="0" xfId="0" applyFont="1"/>
    <xf numFmtId="2" fontId="4" fillId="0" borderId="3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left" vertical="center" wrapText="1"/>
    </xf>
    <xf numFmtId="2" fontId="4" fillId="0" borderId="14" xfId="0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15" xfId="1" applyFont="1" applyBorder="1"/>
    <xf numFmtId="2" fontId="3" fillId="0" borderId="8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center"/>
    </xf>
    <xf numFmtId="0" fontId="3" fillId="0" borderId="6" xfId="1" applyFont="1" applyBorder="1" applyAlignment="1">
      <alignment horizontal="right"/>
    </xf>
    <xf numFmtId="0" fontId="3" fillId="0" borderId="15" xfId="1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  <xf numFmtId="2" fontId="3" fillId="0" borderId="7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2" fontId="3" fillId="0" borderId="13" xfId="1" applyNumberFormat="1" applyFont="1" applyBorder="1" applyAlignment="1">
      <alignment horizontal="right"/>
    </xf>
    <xf numFmtId="14" fontId="4" fillId="0" borderId="7" xfId="1" applyNumberFormat="1" applyFont="1" applyBorder="1"/>
    <xf numFmtId="2" fontId="0" fillId="0" borderId="0" xfId="0" applyNumberFormat="1"/>
    <xf numFmtId="0" fontId="3" fillId="0" borderId="6" xfId="1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left" wrapText="1"/>
    </xf>
    <xf numFmtId="2" fontId="3" fillId="0" borderId="8" xfId="0" applyNumberFormat="1" applyFont="1" applyFill="1" applyBorder="1" applyAlignment="1">
      <alignment horizontal="left" vertical="center"/>
    </xf>
    <xf numFmtId="2" fontId="3" fillId="0" borderId="8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8" xfId="0" applyFont="1" applyFill="1" applyBorder="1"/>
    <xf numFmtId="0" fontId="5" fillId="0" borderId="16" xfId="0" applyFont="1" applyFill="1" applyBorder="1"/>
    <xf numFmtId="0" fontId="6" fillId="0" borderId="0" xfId="0" applyFont="1" applyFill="1"/>
    <xf numFmtId="0" fontId="6" fillId="0" borderId="0" xfId="0" applyFont="1"/>
    <xf numFmtId="0" fontId="3" fillId="0" borderId="15" xfId="1" applyFont="1" applyFill="1" applyBorder="1"/>
    <xf numFmtId="0" fontId="0" fillId="0" borderId="0" xfId="0" applyFill="1" applyAlignment="1">
      <alignment horizontal="left" vertical="center"/>
    </xf>
    <xf numFmtId="0" fontId="4" fillId="2" borderId="13" xfId="1" applyFont="1" applyFill="1" applyBorder="1"/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left" wrapText="1"/>
    </xf>
    <xf numFmtId="2" fontId="2" fillId="0" borderId="8" xfId="0" applyNumberFormat="1" applyFont="1" applyFill="1" applyBorder="1" applyAlignment="1">
      <alignment horizontal="center"/>
    </xf>
    <xf numFmtId="165" fontId="2" fillId="0" borderId="7" xfId="1" applyNumberFormat="1" applyFont="1" applyBorder="1" applyAlignment="1">
      <alignment horizontal="right"/>
    </xf>
    <xf numFmtId="2" fontId="2" fillId="0" borderId="11" xfId="0" applyNumberFormat="1" applyFont="1" applyFill="1" applyBorder="1" applyAlignment="1">
      <alignment horizontal="left" vertical="center" wrapText="1"/>
    </xf>
    <xf numFmtId="0" fontId="3" fillId="0" borderId="14" xfId="1" applyFont="1" applyBorder="1" applyAlignment="1">
      <alignment horizontal="right"/>
    </xf>
    <xf numFmtId="0" fontId="5" fillId="0" borderId="24" xfId="0" applyFont="1" applyFill="1" applyBorder="1"/>
    <xf numFmtId="0" fontId="2" fillId="0" borderId="6" xfId="1" applyFont="1" applyFill="1" applyBorder="1"/>
    <xf numFmtId="0" fontId="0" fillId="5" borderId="0" xfId="0" applyFill="1"/>
    <xf numFmtId="0" fontId="0" fillId="3" borderId="0" xfId="0" applyFill="1"/>
    <xf numFmtId="0" fontId="0" fillId="4" borderId="0" xfId="0" applyFill="1"/>
    <xf numFmtId="0" fontId="2" fillId="0" borderId="14" xfId="1" applyFont="1" applyFill="1" applyBorder="1"/>
    <xf numFmtId="2" fontId="2" fillId="0" borderId="8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1" fontId="2" fillId="0" borderId="17" xfId="1" applyNumberFormat="1" applyFont="1" applyBorder="1" applyAlignment="1">
      <alignment horizontal="right"/>
    </xf>
    <xf numFmtId="1" fontId="2" fillId="0" borderId="7" xfId="1" applyNumberFormat="1" applyFont="1" applyBorder="1" applyAlignment="1">
      <alignment horizontal="right"/>
    </xf>
    <xf numFmtId="2" fontId="2" fillId="0" borderId="7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2" fontId="2" fillId="0" borderId="13" xfId="1" applyNumberFormat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2" fontId="2" fillId="0" borderId="6" xfId="1" applyNumberFormat="1" applyFont="1" applyBorder="1" applyAlignment="1">
      <alignment horizontal="right"/>
    </xf>
    <xf numFmtId="0" fontId="2" fillId="0" borderId="15" xfId="1" applyFont="1" applyBorder="1" applyAlignment="1">
      <alignment horizontal="right"/>
    </xf>
    <xf numFmtId="2" fontId="7" fillId="0" borderId="3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0" fontId="7" fillId="0" borderId="8" xfId="0" applyFont="1" applyFill="1" applyBorder="1"/>
    <xf numFmtId="2" fontId="7" fillId="0" borderId="8" xfId="0" applyNumberFormat="1" applyFont="1" applyFill="1" applyBorder="1"/>
    <xf numFmtId="0" fontId="7" fillId="0" borderId="16" xfId="0" applyFont="1" applyFill="1" applyBorder="1"/>
    <xf numFmtId="0" fontId="2" fillId="0" borderId="12" xfId="1" applyFont="1" applyBorder="1"/>
    <xf numFmtId="0" fontId="2" fillId="0" borderId="6" xfId="1" applyFont="1" applyBorder="1"/>
    <xf numFmtId="2" fontId="2" fillId="0" borderId="6" xfId="1" applyNumberFormat="1" applyFont="1" applyBorder="1"/>
    <xf numFmtId="0" fontId="2" fillId="0" borderId="15" xfId="1" applyFont="1" applyBorder="1"/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25" xfId="0" applyNumberFormat="1" applyFont="1" applyFill="1" applyBorder="1" applyAlignment="1">
      <alignment horizontal="left" vertical="center" wrapText="1"/>
    </xf>
    <xf numFmtId="0" fontId="0" fillId="0" borderId="25" xfId="0" applyBorder="1"/>
    <xf numFmtId="0" fontId="0" fillId="0" borderId="24" xfId="0" applyBorder="1"/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14" xfId="0" applyNumberFormat="1" applyFont="1" applyFill="1" applyBorder="1" applyAlignment="1">
      <alignment horizontal="left" vertical="center" wrapText="1"/>
    </xf>
    <xf numFmtId="2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Fill="1" applyBorder="1" applyAlignment="1">
      <alignment vertical="center"/>
    </xf>
    <xf numFmtId="2" fontId="2" fillId="0" borderId="25" xfId="0" applyNumberFormat="1" applyFont="1" applyFill="1" applyBorder="1" applyAlignment="1" applyProtection="1">
      <alignment horizontal="left" vertical="center" wrapText="1"/>
      <protection locked="0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3" xfId="1" applyFont="1" applyBorder="1" applyAlignment="1">
      <alignment horizontal="right"/>
    </xf>
    <xf numFmtId="0" fontId="0" fillId="0" borderId="6" xfId="0" applyBorder="1" applyAlignment="1">
      <alignment horizontal="right"/>
    </xf>
    <xf numFmtId="2" fontId="3" fillId="0" borderId="24" xfId="0" applyNumberFormat="1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vertical="center" wrapText="1"/>
    </xf>
    <xf numFmtId="0" fontId="3" fillId="0" borderId="14" xfId="1" applyFont="1" applyFill="1" applyBorder="1"/>
    <xf numFmtId="0" fontId="5" fillId="0" borderId="8" xfId="0" applyFont="1" applyFill="1" applyBorder="1" applyAlignment="1">
      <alignment horizontal="left" vertical="center" wrapText="1"/>
    </xf>
    <xf numFmtId="2" fontId="3" fillId="0" borderId="25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left" wrapText="1"/>
    </xf>
    <xf numFmtId="2" fontId="3" fillId="0" borderId="25" xfId="0" applyNumberFormat="1" applyFont="1" applyFill="1" applyBorder="1" applyAlignment="1">
      <alignment horizontal="left" vertical="center" wrapText="1"/>
    </xf>
    <xf numFmtId="2" fontId="3" fillId="0" borderId="25" xfId="0" applyNumberFormat="1" applyFont="1" applyFill="1" applyBorder="1" applyAlignment="1">
      <alignment horizontal="right"/>
    </xf>
    <xf numFmtId="0" fontId="5" fillId="0" borderId="25" xfId="0" applyFont="1" applyFill="1" applyBorder="1"/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2" fontId="2" fillId="0" borderId="27" xfId="0" applyNumberFormat="1" applyFont="1" applyFill="1" applyBorder="1" applyAlignment="1">
      <alignment horizontal="center"/>
    </xf>
    <xf numFmtId="2" fontId="2" fillId="0" borderId="25" xfId="0" applyNumberFormat="1" applyFont="1" applyFill="1" applyBorder="1" applyAlignment="1">
      <alignment horizontal="right"/>
    </xf>
    <xf numFmtId="2" fontId="2" fillId="0" borderId="25" xfId="0" applyNumberFormat="1" applyFont="1" applyFill="1" applyBorder="1" applyAlignment="1">
      <alignment horizontal="center"/>
    </xf>
    <xf numFmtId="0" fontId="7" fillId="0" borderId="25" xfId="0" applyFont="1" applyFill="1" applyBorder="1"/>
    <xf numFmtId="2" fontId="7" fillId="0" borderId="25" xfId="0" applyNumberFormat="1" applyFont="1" applyFill="1" applyBorder="1"/>
    <xf numFmtId="0" fontId="7" fillId="0" borderId="24" xfId="0" applyFont="1" applyFill="1" applyBorder="1"/>
    <xf numFmtId="2" fontId="4" fillId="0" borderId="22" xfId="1" applyNumberFormat="1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3" fillId="0" borderId="0" xfId="1" applyFont="1" applyBorder="1"/>
    <xf numFmtId="0" fontId="3" fillId="0" borderId="28" xfId="1" applyFont="1" applyBorder="1"/>
    <xf numFmtId="0" fontId="4" fillId="0" borderId="0" xfId="1" applyFont="1" applyBorder="1"/>
    <xf numFmtId="0" fontId="4" fillId="0" borderId="28" xfId="1" applyFont="1" applyBorder="1"/>
    <xf numFmtId="0" fontId="4" fillId="0" borderId="29" xfId="1" applyFont="1" applyBorder="1"/>
    <xf numFmtId="0" fontId="4" fillId="0" borderId="30" xfId="1" applyFont="1" applyBorder="1"/>
    <xf numFmtId="0" fontId="4" fillId="0" borderId="31" xfId="1" applyFont="1" applyBorder="1"/>
    <xf numFmtId="0" fontId="4" fillId="0" borderId="17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0" fontId="2" fillId="0" borderId="15" xfId="1" applyFont="1" applyFill="1" applyBorder="1"/>
    <xf numFmtId="2" fontId="3" fillId="0" borderId="25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/>
    <xf numFmtId="0" fontId="6" fillId="0" borderId="0" xfId="0" applyFont="1" applyFill="1" applyBorder="1"/>
    <xf numFmtId="2" fontId="0" fillId="0" borderId="0" xfId="0" applyNumberFormat="1" applyFill="1"/>
    <xf numFmtId="2" fontId="7" fillId="0" borderId="25" xfId="0" applyNumberFormat="1" applyFont="1" applyFill="1" applyBorder="1" applyAlignment="1">
      <alignment horizontal="left" vertical="center" wrapText="1"/>
    </xf>
    <xf numFmtId="2" fontId="3" fillId="0" borderId="26" xfId="0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37">
    <cellStyle name="Normal" xfId="0" builtinId="0"/>
    <cellStyle name="Normal 10" xfId="13"/>
    <cellStyle name="Normal 11" xfId="14"/>
    <cellStyle name="Normal 12" xfId="15"/>
    <cellStyle name="Normal 13" xfId="16"/>
    <cellStyle name="Normal 14" xfId="17"/>
    <cellStyle name="Normal 15" xfId="18"/>
    <cellStyle name="Normal 16" xfId="19"/>
    <cellStyle name="Normal 17" xfId="20"/>
    <cellStyle name="Normal 18" xfId="21"/>
    <cellStyle name="Normal 19" xfId="22"/>
    <cellStyle name="Normal 2" xfId="1"/>
    <cellStyle name="Normal 2 2" xfId="2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3" xfId="3"/>
    <cellStyle name="Normal 3 2" xfId="8"/>
    <cellStyle name="Normal 30" xfId="32"/>
    <cellStyle name="Normal 31" xfId="33"/>
    <cellStyle name="Normal 32" xfId="34"/>
    <cellStyle name="Normal 33" xfId="35"/>
    <cellStyle name="Normal 34" xfId="36"/>
    <cellStyle name="Normal 4" xfId="4"/>
    <cellStyle name="Normal 4 2" xfId="9"/>
    <cellStyle name="Normal 5" xfId="5"/>
    <cellStyle name="Normal 5 2" xfId="10"/>
    <cellStyle name="Normal 6" xfId="6"/>
    <cellStyle name="Normal 6 2" xfId="11"/>
    <cellStyle name="Normal 7 2" xfId="12"/>
    <cellStyle name="Normal 9" xfId="7"/>
  </cellStyles>
  <dxfs count="129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C00000"/>
  </sheetPr>
  <dimension ref="A1:FE205"/>
  <sheetViews>
    <sheetView tabSelected="1" view="pageLayout" zoomScaleNormal="80" workbookViewId="0">
      <selection activeCell="A2" sqref="A2"/>
    </sheetView>
  </sheetViews>
  <sheetFormatPr defaultRowHeight="15"/>
  <cols>
    <col min="1" max="1" width="14.140625" customWidth="1"/>
    <col min="2" max="2" width="10.5703125" customWidth="1"/>
    <col min="3" max="3" width="13.28515625" bestFit="1" customWidth="1"/>
    <col min="4" max="17" width="22.7109375" customWidth="1"/>
    <col min="18" max="18" width="22.7109375" style="21" customWidth="1"/>
    <col min="19" max="23" width="22.7109375" customWidth="1"/>
    <col min="24" max="35" width="22.7109375" style="137" customWidth="1"/>
    <col min="36" max="161" width="9.140625" style="137"/>
  </cols>
  <sheetData>
    <row r="1" spans="1:161" ht="15.75" thickBot="1">
      <c r="A1" s="126"/>
      <c r="B1" s="126"/>
      <c r="C1" s="127"/>
      <c r="D1" s="131" t="s">
        <v>0</v>
      </c>
      <c r="E1" s="132" t="s">
        <v>1</v>
      </c>
      <c r="F1" s="132" t="s">
        <v>6</v>
      </c>
      <c r="G1" s="132" t="s">
        <v>7</v>
      </c>
      <c r="H1" s="132" t="s">
        <v>19</v>
      </c>
      <c r="I1" s="132" t="s">
        <v>20</v>
      </c>
      <c r="J1" s="132" t="s">
        <v>24</v>
      </c>
      <c r="K1" s="132" t="s">
        <v>26</v>
      </c>
      <c r="L1" s="132" t="s">
        <v>28</v>
      </c>
      <c r="M1" s="132" t="s">
        <v>29</v>
      </c>
      <c r="N1" s="132" t="s">
        <v>34</v>
      </c>
      <c r="O1" s="132" t="s">
        <v>37</v>
      </c>
      <c r="P1" s="132" t="s">
        <v>50</v>
      </c>
      <c r="Q1" s="132" t="s">
        <v>53</v>
      </c>
      <c r="R1" s="134" t="s">
        <v>56</v>
      </c>
      <c r="S1" s="132" t="s">
        <v>65</v>
      </c>
      <c r="T1" s="132" t="s">
        <v>68</v>
      </c>
      <c r="U1" s="132" t="s">
        <v>73</v>
      </c>
      <c r="V1" s="132" t="s">
        <v>74</v>
      </c>
      <c r="W1" s="133" t="s">
        <v>75</v>
      </c>
    </row>
    <row r="2" spans="1:161" ht="15.75" thickBot="1">
      <c r="A2" s="128" t="s">
        <v>84</v>
      </c>
      <c r="B2" s="129" t="s">
        <v>85</v>
      </c>
      <c r="C2" s="130" t="s">
        <v>86</v>
      </c>
      <c r="D2" s="111" t="s">
        <v>87</v>
      </c>
      <c r="E2" s="112" t="s">
        <v>87</v>
      </c>
      <c r="F2" s="112" t="s">
        <v>87</v>
      </c>
      <c r="G2" s="112" t="s">
        <v>87</v>
      </c>
      <c r="H2" s="112" t="s">
        <v>87</v>
      </c>
      <c r="I2" s="112" t="s">
        <v>87</v>
      </c>
      <c r="J2" s="112" t="s">
        <v>87</v>
      </c>
      <c r="K2" s="112" t="s">
        <v>87</v>
      </c>
      <c r="L2" s="112" t="s">
        <v>89</v>
      </c>
      <c r="M2" s="112" t="s">
        <v>90</v>
      </c>
      <c r="N2" s="112" t="s">
        <v>87</v>
      </c>
      <c r="O2" s="112" t="s">
        <v>87</v>
      </c>
      <c r="P2" s="112" t="s">
        <v>87</v>
      </c>
      <c r="Q2" s="112" t="s">
        <v>87</v>
      </c>
      <c r="R2" s="120"/>
      <c r="S2" s="112" t="s">
        <v>87</v>
      </c>
      <c r="T2" s="112" t="s">
        <v>87</v>
      </c>
      <c r="U2" s="112" t="s">
        <v>87</v>
      </c>
      <c r="V2" s="112" t="s">
        <v>87</v>
      </c>
      <c r="W2" s="113" t="s">
        <v>91</v>
      </c>
    </row>
    <row r="3" spans="1:161">
      <c r="A3" s="2" t="s">
        <v>120</v>
      </c>
      <c r="B3" s="20">
        <v>40185.576388888891</v>
      </c>
      <c r="C3" s="3" t="s">
        <v>92</v>
      </c>
      <c r="D3" s="57"/>
      <c r="E3" s="58"/>
      <c r="F3" s="59" t="s">
        <v>94</v>
      </c>
      <c r="G3" s="58" t="s">
        <v>94</v>
      </c>
      <c r="H3" s="58" t="s">
        <v>94</v>
      </c>
      <c r="I3" s="58" t="s">
        <v>94</v>
      </c>
      <c r="J3" s="58" t="s">
        <v>94</v>
      </c>
      <c r="K3" s="59" t="s">
        <v>94</v>
      </c>
      <c r="L3" s="59"/>
      <c r="M3" s="60">
        <v>2</v>
      </c>
      <c r="N3" s="60" t="s">
        <v>94</v>
      </c>
      <c r="O3" s="59" t="s">
        <v>94</v>
      </c>
      <c r="P3" s="59" t="s">
        <v>97</v>
      </c>
      <c r="Q3" s="58" t="s">
        <v>94</v>
      </c>
      <c r="R3" s="59">
        <v>5.7</v>
      </c>
      <c r="S3" s="60" t="s">
        <v>94</v>
      </c>
      <c r="T3" s="59" t="s">
        <v>105</v>
      </c>
      <c r="U3" s="59" t="s">
        <v>94</v>
      </c>
      <c r="V3" s="58" t="s">
        <v>100</v>
      </c>
      <c r="W3" s="61"/>
    </row>
    <row r="4" spans="1:161" s="4" customFormat="1">
      <c r="A4" s="144" t="s">
        <v>125</v>
      </c>
      <c r="B4" s="145"/>
      <c r="C4" s="146"/>
      <c r="D4" s="62" t="s">
        <v>94</v>
      </c>
      <c r="E4" s="63" t="s">
        <v>94</v>
      </c>
      <c r="F4" s="63" t="s">
        <v>94</v>
      </c>
      <c r="G4" s="63" t="s">
        <v>94</v>
      </c>
      <c r="H4" s="63" t="s">
        <v>94</v>
      </c>
      <c r="I4" s="63" t="s">
        <v>94</v>
      </c>
      <c r="J4" s="63" t="s">
        <v>94</v>
      </c>
      <c r="K4" s="63" t="s">
        <v>94</v>
      </c>
      <c r="L4" s="63" t="s">
        <v>94</v>
      </c>
      <c r="M4" s="63" t="s">
        <v>100</v>
      </c>
      <c r="N4" s="63" t="s">
        <v>94</v>
      </c>
      <c r="O4" s="63" t="s">
        <v>94</v>
      </c>
      <c r="P4" s="63" t="s">
        <v>93</v>
      </c>
      <c r="Q4" s="63" t="s">
        <v>94</v>
      </c>
      <c r="R4" s="64">
        <f>AVERAGE(5.6,6.3)</f>
        <v>5.9499999999999993</v>
      </c>
      <c r="S4" s="63" t="s">
        <v>94</v>
      </c>
      <c r="T4" s="63" t="s">
        <v>105</v>
      </c>
      <c r="U4" s="63" t="s">
        <v>94</v>
      </c>
      <c r="V4" s="63" t="s">
        <v>115</v>
      </c>
      <c r="W4" s="65" t="s">
        <v>101</v>
      </c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</row>
    <row r="5" spans="1:161" s="4" customFormat="1">
      <c r="A5" s="147" t="s">
        <v>119</v>
      </c>
      <c r="B5" s="148"/>
      <c r="C5" s="149"/>
      <c r="D5" s="50">
        <f t="shared" ref="D5:Q5" si="0">(IF((MID(D3,1,1))="&lt;",MID(D3,2,6),D3))/(IF((MID(D4,1,1))="&lt;",MID(D4,2,6),D4))</f>
        <v>0</v>
      </c>
      <c r="E5" s="50">
        <f t="shared" si="0"/>
        <v>0</v>
      </c>
      <c r="F5" s="50">
        <f t="shared" si="0"/>
        <v>1</v>
      </c>
      <c r="G5" s="50">
        <f t="shared" si="0"/>
        <v>1</v>
      </c>
      <c r="H5" s="50">
        <f t="shared" si="0"/>
        <v>1</v>
      </c>
      <c r="I5" s="50">
        <f t="shared" si="0"/>
        <v>1</v>
      </c>
      <c r="J5" s="50">
        <f t="shared" si="0"/>
        <v>1</v>
      </c>
      <c r="K5" s="50">
        <f t="shared" si="0"/>
        <v>1</v>
      </c>
      <c r="L5" s="50">
        <f t="shared" si="0"/>
        <v>0</v>
      </c>
      <c r="M5" s="50">
        <f t="shared" si="0"/>
        <v>2</v>
      </c>
      <c r="N5" s="50">
        <f t="shared" si="0"/>
        <v>1</v>
      </c>
      <c r="O5" s="50">
        <f t="shared" si="0"/>
        <v>1</v>
      </c>
      <c r="P5" s="50">
        <f t="shared" si="0"/>
        <v>2</v>
      </c>
      <c r="Q5" s="50">
        <f t="shared" si="0"/>
        <v>1</v>
      </c>
      <c r="R5" s="50">
        <f>ABS(R4-R3)</f>
        <v>0.24999999999999911</v>
      </c>
      <c r="S5" s="50">
        <f>(IF((MID(S3,1,1))="&lt;",MID(S3,2,6),S3))/(IF((MID(S4,1,1))="&lt;",MID(S4,2,6),S4))</f>
        <v>1</v>
      </c>
      <c r="T5" s="50">
        <f>(IF((MID(T3,1,1))="&lt;",MID(T3,2,6),T3))/(IF((MID(T4,1,1))="&lt;",MID(T4,2,6),T4))</f>
        <v>1</v>
      </c>
      <c r="U5" s="50">
        <f>(IF((MID(U3,1,1))="&lt;",MID(U3,2,6),U3))/(IF((MID(U4,1,1))="&lt;",MID(U4,2,6),U4))</f>
        <v>1</v>
      </c>
      <c r="V5" s="50">
        <f>(IF((MID(V3,1,1))="&lt;",MID(V3,2,6),V3))/(IF((MID(V4,1,1))="&lt;",MID(V4,2,6),V4))</f>
        <v>0.25</v>
      </c>
      <c r="W5" s="54">
        <f>(IF((MID(W3,1,1))="&lt;",MID(W3,2,6),W3))/(IF((MID(W4,1,1))="&lt;",MID(W4,2,6),W4))</f>
        <v>0</v>
      </c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</row>
    <row r="6" spans="1:161" s="26" customFormat="1">
      <c r="A6" s="150" t="s">
        <v>108</v>
      </c>
      <c r="B6" s="151"/>
      <c r="C6" s="152"/>
      <c r="D6" s="47"/>
      <c r="E6" s="39"/>
      <c r="F6" s="39"/>
      <c r="G6" s="39"/>
      <c r="H6" s="39"/>
      <c r="I6" s="39"/>
      <c r="J6" s="39"/>
      <c r="K6" s="39"/>
      <c r="L6" s="39"/>
      <c r="M6" s="39"/>
      <c r="N6" s="56"/>
      <c r="O6" s="56"/>
      <c r="P6" s="56"/>
      <c r="Q6" s="56"/>
      <c r="R6" s="66"/>
      <c r="S6" s="56"/>
      <c r="T6" s="56"/>
      <c r="U6" s="56"/>
      <c r="V6" s="56"/>
      <c r="W6" s="67"/>
      <c r="X6" s="138"/>
      <c r="Y6" s="138"/>
      <c r="Z6" s="137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</row>
    <row r="7" spans="1:161" s="6" customFormat="1">
      <c r="A7" s="153" t="s">
        <v>110</v>
      </c>
      <c r="B7" s="154"/>
      <c r="C7" s="155"/>
      <c r="D7" s="23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9"/>
      <c r="X7" s="139"/>
      <c r="Y7" s="139"/>
      <c r="Z7" s="137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</row>
    <row r="8" spans="1:161" s="1" customFormat="1" ht="15.75" thickBot="1">
      <c r="A8" s="159" t="s">
        <v>112</v>
      </c>
      <c r="B8" s="160"/>
      <c r="C8" s="161"/>
      <c r="D8" s="68"/>
      <c r="E8" s="69"/>
      <c r="F8" s="45"/>
      <c r="G8" s="69"/>
      <c r="H8" s="69"/>
      <c r="I8" s="45"/>
      <c r="J8" s="45"/>
      <c r="K8" s="45"/>
      <c r="L8" s="45"/>
      <c r="M8" s="45"/>
      <c r="N8" s="70"/>
      <c r="O8" s="70"/>
      <c r="P8" s="70"/>
      <c r="Q8" s="70"/>
      <c r="R8" s="71"/>
      <c r="S8" s="70"/>
      <c r="T8" s="70"/>
      <c r="U8" s="70"/>
      <c r="V8" s="70"/>
      <c r="W8" s="72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</row>
    <row r="9" spans="1:161">
      <c r="A9" s="2" t="s">
        <v>121</v>
      </c>
      <c r="B9" s="20">
        <v>40212</v>
      </c>
      <c r="C9" s="3" t="s">
        <v>92</v>
      </c>
      <c r="D9" s="57" t="s">
        <v>94</v>
      </c>
      <c r="E9" s="58" t="s">
        <v>94</v>
      </c>
      <c r="F9" s="59">
        <v>0.7</v>
      </c>
      <c r="G9" s="58" t="s">
        <v>94</v>
      </c>
      <c r="H9" s="58"/>
      <c r="I9" s="58" t="s">
        <v>94</v>
      </c>
      <c r="J9" s="58" t="s">
        <v>94</v>
      </c>
      <c r="K9" s="59" t="s">
        <v>94</v>
      </c>
      <c r="L9" s="59"/>
      <c r="M9" s="60">
        <v>2</v>
      </c>
      <c r="N9" s="60"/>
      <c r="O9" s="59">
        <v>0.9</v>
      </c>
      <c r="P9" s="59"/>
      <c r="Q9" s="58" t="s">
        <v>94</v>
      </c>
      <c r="R9" s="59">
        <v>6</v>
      </c>
      <c r="S9" s="60" t="s">
        <v>94</v>
      </c>
      <c r="T9" s="59"/>
      <c r="U9" s="59"/>
      <c r="V9" s="58" t="s">
        <v>100</v>
      </c>
      <c r="W9" s="61"/>
    </row>
    <row r="10" spans="1:161" s="4" customFormat="1">
      <c r="A10" s="144" t="s">
        <v>125</v>
      </c>
      <c r="B10" s="145"/>
      <c r="C10" s="146"/>
      <c r="D10" s="62" t="s">
        <v>94</v>
      </c>
      <c r="E10" s="63" t="s">
        <v>94</v>
      </c>
      <c r="F10" s="63" t="s">
        <v>94</v>
      </c>
      <c r="G10" s="63" t="s">
        <v>94</v>
      </c>
      <c r="H10" s="63" t="s">
        <v>94</v>
      </c>
      <c r="I10" s="63" t="s">
        <v>94</v>
      </c>
      <c r="J10" s="63" t="s">
        <v>94</v>
      </c>
      <c r="K10" s="63" t="s">
        <v>94</v>
      </c>
      <c r="L10" s="63" t="s">
        <v>94</v>
      </c>
      <c r="M10" s="63" t="s">
        <v>100</v>
      </c>
      <c r="N10" s="63" t="s">
        <v>94</v>
      </c>
      <c r="O10" s="63" t="s">
        <v>94</v>
      </c>
      <c r="P10" s="63" t="s">
        <v>93</v>
      </c>
      <c r="Q10" s="63" t="s">
        <v>94</v>
      </c>
      <c r="R10" s="64">
        <f>AVERAGE(5.6,6.3)</f>
        <v>5.9499999999999993</v>
      </c>
      <c r="S10" s="63" t="s">
        <v>94</v>
      </c>
      <c r="T10" s="63" t="s">
        <v>105</v>
      </c>
      <c r="U10" s="63" t="s">
        <v>94</v>
      </c>
      <c r="V10" s="63" t="s">
        <v>115</v>
      </c>
      <c r="W10" s="65" t="s">
        <v>101</v>
      </c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</row>
    <row r="11" spans="1:161" s="4" customFormat="1">
      <c r="A11" s="147" t="s">
        <v>119</v>
      </c>
      <c r="B11" s="148"/>
      <c r="C11" s="149"/>
      <c r="D11" s="73">
        <f t="shared" ref="D11:J11" si="1">(IF((MID(D9,1,1))="&lt;",MID(D9,2,6),D9))/(IF((MID(D10,1,1))="&lt;",MID(D10,2,6),D10))</f>
        <v>1</v>
      </c>
      <c r="E11" s="74">
        <f t="shared" si="1"/>
        <v>1</v>
      </c>
      <c r="F11" s="74">
        <f t="shared" si="1"/>
        <v>1.4</v>
      </c>
      <c r="G11" s="74">
        <f t="shared" si="1"/>
        <v>1</v>
      </c>
      <c r="H11" s="74">
        <f t="shared" si="1"/>
        <v>0</v>
      </c>
      <c r="I11" s="74">
        <f t="shared" si="1"/>
        <v>1</v>
      </c>
      <c r="J11" s="74">
        <f t="shared" si="1"/>
        <v>1</v>
      </c>
      <c r="K11" s="74">
        <f t="shared" ref="K11:Q11" si="2">(IF((MID(K9,1,1))="&lt;",MID(K9,2,6),K9))/(IF((MID(K10,1,1))="&lt;",MID(K10,2,6),K10))</f>
        <v>1</v>
      </c>
      <c r="L11" s="74">
        <f t="shared" si="2"/>
        <v>0</v>
      </c>
      <c r="M11" s="74">
        <f t="shared" si="2"/>
        <v>2</v>
      </c>
      <c r="N11" s="74">
        <f t="shared" si="2"/>
        <v>0</v>
      </c>
      <c r="O11" s="74">
        <f t="shared" si="2"/>
        <v>1.8</v>
      </c>
      <c r="P11" s="74">
        <f t="shared" si="2"/>
        <v>0</v>
      </c>
      <c r="Q11" s="74">
        <f t="shared" si="2"/>
        <v>1</v>
      </c>
      <c r="R11" s="75">
        <f>ABS(R10-R9)</f>
        <v>5.0000000000000711E-2</v>
      </c>
      <c r="S11" s="74">
        <f>(IF((MID(S9,1,1))="&lt;",MID(S9,2,6),S9))/(IF((MID(S10,1,1))="&lt;",MID(S10,2,6),S10))</f>
        <v>1</v>
      </c>
      <c r="T11" s="74">
        <f>(IF((MID(T9,1,1))="&lt;",MID(T9,2,6),T9))/(IF((MID(T10,1,1))="&lt;",MID(T10,2,6),T10))</f>
        <v>0</v>
      </c>
      <c r="U11" s="74">
        <f>(IF((MID(U9,1,1))="&lt;",MID(U9,2,6),U9))/(IF((MID(U10,1,1))="&lt;",MID(U10,2,6),U10))</f>
        <v>0</v>
      </c>
      <c r="V11" s="74">
        <f>(IF((MID(V9,1,1))="&lt;",MID(V9,2,6),V9))/(IF((MID(V10,1,1))="&lt;",MID(V10,2,6),V10))</f>
        <v>0.25</v>
      </c>
      <c r="W11" s="76">
        <f>(IF((MID(W9,1,1))="&lt;",MID(W9,2,6),W9))/(IF((MID(W10,1,1))="&lt;",MID(W10,2,6),W10))</f>
        <v>0</v>
      </c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</row>
    <row r="12" spans="1:161" s="4" customFormat="1">
      <c r="A12" s="150" t="s">
        <v>108</v>
      </c>
      <c r="B12" s="151"/>
      <c r="C12" s="152"/>
      <c r="D12" s="47"/>
      <c r="E12" s="39"/>
      <c r="F12" s="39"/>
      <c r="G12" s="39"/>
      <c r="H12" s="39"/>
      <c r="I12" s="39"/>
      <c r="J12" s="39"/>
      <c r="K12" s="39"/>
      <c r="L12" s="39"/>
      <c r="M12" s="39"/>
      <c r="N12" s="56"/>
      <c r="O12" s="56"/>
      <c r="P12" s="56"/>
      <c r="Q12" s="56"/>
      <c r="R12" s="66"/>
      <c r="S12" s="56"/>
      <c r="T12" s="56"/>
      <c r="U12" s="56"/>
      <c r="V12" s="56"/>
      <c r="W12" s="6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</row>
    <row r="13" spans="1:161" s="4" customFormat="1">
      <c r="A13" s="153" t="s">
        <v>110</v>
      </c>
      <c r="B13" s="154"/>
      <c r="C13" s="155"/>
      <c r="D13" s="23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9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</row>
    <row r="14" spans="1:161" s="4" customFormat="1" ht="15.75" thickBot="1">
      <c r="A14" s="159" t="s">
        <v>112</v>
      </c>
      <c r="B14" s="160"/>
      <c r="C14" s="161"/>
      <c r="D14" s="68"/>
      <c r="E14" s="69"/>
      <c r="F14" s="45"/>
      <c r="G14" s="69"/>
      <c r="H14" s="69"/>
      <c r="I14" s="45"/>
      <c r="J14" s="45"/>
      <c r="K14" s="45"/>
      <c r="L14" s="45"/>
      <c r="M14" s="45"/>
      <c r="N14" s="70"/>
      <c r="O14" s="70"/>
      <c r="P14" s="70"/>
      <c r="Q14" s="70"/>
      <c r="R14" s="71"/>
      <c r="S14" s="70"/>
      <c r="T14" s="70"/>
      <c r="U14" s="70"/>
      <c r="V14" s="70"/>
      <c r="W14" s="72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</row>
    <row r="15" spans="1:161">
      <c r="A15" s="2" t="s">
        <v>122</v>
      </c>
      <c r="B15" s="20">
        <v>40241</v>
      </c>
      <c r="C15" s="38" t="s">
        <v>123</v>
      </c>
      <c r="D15" s="57"/>
      <c r="E15" s="58"/>
      <c r="F15" s="59" t="s">
        <v>94</v>
      </c>
      <c r="G15" s="58" t="s">
        <v>94</v>
      </c>
      <c r="H15" s="58" t="s">
        <v>94</v>
      </c>
      <c r="I15" s="58" t="s">
        <v>94</v>
      </c>
      <c r="J15" s="58" t="s">
        <v>94</v>
      </c>
      <c r="K15" s="59" t="s">
        <v>94</v>
      </c>
      <c r="L15" s="59"/>
      <c r="M15" s="60" t="s">
        <v>100</v>
      </c>
      <c r="N15" s="60"/>
      <c r="O15" s="59" t="s">
        <v>94</v>
      </c>
      <c r="P15" s="59" t="s">
        <v>97</v>
      </c>
      <c r="Q15" s="58" t="s">
        <v>94</v>
      </c>
      <c r="R15" s="59">
        <v>5.6</v>
      </c>
      <c r="S15" s="60" t="s">
        <v>94</v>
      </c>
      <c r="T15" s="59" t="s">
        <v>105</v>
      </c>
      <c r="U15" s="59"/>
      <c r="V15" s="58"/>
      <c r="W15" s="61"/>
    </row>
    <row r="16" spans="1:161" s="4" customFormat="1">
      <c r="A16" s="144" t="s">
        <v>124</v>
      </c>
      <c r="B16" s="145"/>
      <c r="C16" s="146"/>
      <c r="D16" s="62" t="s">
        <v>94</v>
      </c>
      <c r="E16" s="63" t="s">
        <v>94</v>
      </c>
      <c r="F16" s="63" t="s">
        <v>94</v>
      </c>
      <c r="G16" s="63" t="s">
        <v>94</v>
      </c>
      <c r="H16" s="63" t="s">
        <v>94</v>
      </c>
      <c r="I16" s="63" t="s">
        <v>94</v>
      </c>
      <c r="J16" s="63" t="s">
        <v>94</v>
      </c>
      <c r="K16" s="63" t="s">
        <v>94</v>
      </c>
      <c r="L16" s="63" t="s">
        <v>94</v>
      </c>
      <c r="M16" s="63" t="s">
        <v>100</v>
      </c>
      <c r="N16" s="63" t="s">
        <v>94</v>
      </c>
      <c r="O16" s="63" t="s">
        <v>94</v>
      </c>
      <c r="P16" s="63" t="s">
        <v>93</v>
      </c>
      <c r="Q16" s="63" t="s">
        <v>94</v>
      </c>
      <c r="R16" s="64">
        <f>AVERAGE(5.6,6.3)</f>
        <v>5.9499999999999993</v>
      </c>
      <c r="S16" s="63" t="s">
        <v>94</v>
      </c>
      <c r="T16" s="63" t="s">
        <v>105</v>
      </c>
      <c r="U16" s="63" t="s">
        <v>94</v>
      </c>
      <c r="V16" s="63" t="s">
        <v>115</v>
      </c>
      <c r="W16" s="65" t="s">
        <v>101</v>
      </c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37"/>
      <c r="FE16" s="137"/>
    </row>
    <row r="17" spans="1:161" s="4" customFormat="1">
      <c r="A17" s="147" t="s">
        <v>119</v>
      </c>
      <c r="B17" s="148"/>
      <c r="C17" s="149"/>
      <c r="D17" s="73">
        <f t="shared" ref="D17:J17" si="3">(IF((MID(D15,1,1))="&lt;",MID(D15,2,6),D15))/(IF((MID(D16,1,1))="&lt;",MID(D16,2,6),D16))</f>
        <v>0</v>
      </c>
      <c r="E17" s="74">
        <f t="shared" si="3"/>
        <v>0</v>
      </c>
      <c r="F17" s="74">
        <f t="shared" si="3"/>
        <v>1</v>
      </c>
      <c r="G17" s="74">
        <f t="shared" si="3"/>
        <v>1</v>
      </c>
      <c r="H17" s="74">
        <f t="shared" si="3"/>
        <v>1</v>
      </c>
      <c r="I17" s="74">
        <f t="shared" si="3"/>
        <v>1</v>
      </c>
      <c r="J17" s="74">
        <f t="shared" si="3"/>
        <v>1</v>
      </c>
      <c r="K17" s="74">
        <f t="shared" ref="K17:Q17" si="4">(IF((MID(K15,1,1))="&lt;",MID(K15,2,6),K15))/(IF((MID(K16,1,1))="&lt;",MID(K16,2,6),K16))</f>
        <v>1</v>
      </c>
      <c r="L17" s="74">
        <f t="shared" si="4"/>
        <v>0</v>
      </c>
      <c r="M17" s="74">
        <f t="shared" si="4"/>
        <v>1</v>
      </c>
      <c r="N17" s="74">
        <f t="shared" si="4"/>
        <v>0</v>
      </c>
      <c r="O17" s="74">
        <f t="shared" si="4"/>
        <v>1</v>
      </c>
      <c r="P17" s="74">
        <f t="shared" si="4"/>
        <v>2</v>
      </c>
      <c r="Q17" s="74">
        <f t="shared" si="4"/>
        <v>1</v>
      </c>
      <c r="R17" s="75">
        <f>ABS(R16-R15)</f>
        <v>0.34999999999999964</v>
      </c>
      <c r="S17" s="74">
        <f>(IF((MID(S15,1,1))="&lt;",MID(S15,2,6),S15))/(IF((MID(S16,1,1))="&lt;",MID(S16,2,6),S16))</f>
        <v>1</v>
      </c>
      <c r="T17" s="74">
        <f>(IF((MID(T15,1,1))="&lt;",MID(T15,2,6),T15))/(IF((MID(T16,1,1))="&lt;",MID(T16,2,6),T16))</f>
        <v>1</v>
      </c>
      <c r="U17" s="74">
        <f>(IF((MID(U15,1,1))="&lt;",MID(U15,2,6),U15))/(IF((MID(U16,1,1))="&lt;",MID(U16,2,6),U16))</f>
        <v>0</v>
      </c>
      <c r="V17" s="74">
        <f>(IF((MID(V15,1,1))="&lt;",MID(V15,2,6),V15))/(IF((MID(V16,1,1))="&lt;",MID(V16,2,6),V16))</f>
        <v>0</v>
      </c>
      <c r="W17" s="76">
        <f>(IF((MID(W15,1,1))="&lt;",MID(W15,2,6),W15))/(IF((MID(W16,1,1))="&lt;",MID(W16,2,6),W16))</f>
        <v>0</v>
      </c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  <c r="EW17" s="137"/>
      <c r="EX17" s="137"/>
      <c r="EY17" s="137"/>
      <c r="EZ17" s="137"/>
      <c r="FA17" s="137"/>
      <c r="FB17" s="137"/>
      <c r="FC17" s="137"/>
      <c r="FD17" s="137"/>
      <c r="FE17" s="137"/>
    </row>
    <row r="18" spans="1:161" s="4" customFormat="1">
      <c r="A18" s="150" t="s">
        <v>108</v>
      </c>
      <c r="B18" s="151"/>
      <c r="C18" s="152"/>
      <c r="D18" s="47"/>
      <c r="E18" s="39"/>
      <c r="F18" s="39"/>
      <c r="G18" s="39"/>
      <c r="H18" s="39"/>
      <c r="I18" s="39"/>
      <c r="J18" s="39"/>
      <c r="K18" s="39"/>
      <c r="L18" s="39"/>
      <c r="M18" s="39"/>
      <c r="N18" s="56"/>
      <c r="O18" s="56"/>
      <c r="P18" s="56"/>
      <c r="Q18" s="56"/>
      <c r="R18" s="66"/>
      <c r="S18" s="56"/>
      <c r="T18" s="56"/>
      <c r="U18" s="56"/>
      <c r="V18" s="56"/>
      <c r="W18" s="6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</row>
    <row r="19" spans="1:161" s="4" customFormat="1">
      <c r="A19" s="153" t="s">
        <v>110</v>
      </c>
      <c r="B19" s="154"/>
      <c r="C19" s="155"/>
      <c r="D19" s="23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9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</row>
    <row r="20" spans="1:161" s="4" customFormat="1" ht="15.75" thickBot="1">
      <c r="A20" s="159" t="s">
        <v>112</v>
      </c>
      <c r="B20" s="160"/>
      <c r="C20" s="161"/>
      <c r="D20" s="68"/>
      <c r="E20" s="69"/>
      <c r="F20" s="45"/>
      <c r="G20" s="69"/>
      <c r="H20" s="69"/>
      <c r="I20" s="45"/>
      <c r="J20" s="45"/>
      <c r="K20" s="45"/>
      <c r="L20" s="45"/>
      <c r="M20" s="45"/>
      <c r="N20" s="70"/>
      <c r="O20" s="70"/>
      <c r="P20" s="70"/>
      <c r="Q20" s="70"/>
      <c r="R20" s="71"/>
      <c r="S20" s="70"/>
      <c r="T20" s="70"/>
      <c r="U20" s="70"/>
      <c r="V20" s="70"/>
      <c r="W20" s="72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</row>
    <row r="21" spans="1:161">
      <c r="A21" s="2" t="s">
        <v>122</v>
      </c>
      <c r="B21" s="20">
        <v>40241</v>
      </c>
      <c r="C21" s="38" t="s">
        <v>123</v>
      </c>
      <c r="D21" s="57"/>
      <c r="E21" s="58"/>
      <c r="F21" s="59">
        <v>1.1000000000000001</v>
      </c>
      <c r="G21" s="58" t="s">
        <v>94</v>
      </c>
      <c r="H21" s="58" t="s">
        <v>94</v>
      </c>
      <c r="I21" s="58" t="s">
        <v>94</v>
      </c>
      <c r="J21" s="58" t="s">
        <v>94</v>
      </c>
      <c r="K21" s="59" t="s">
        <v>94</v>
      </c>
      <c r="L21" s="59"/>
      <c r="M21" s="60" t="s">
        <v>100</v>
      </c>
      <c r="N21" s="60"/>
      <c r="O21" s="59">
        <v>1.3</v>
      </c>
      <c r="P21" s="59" t="s">
        <v>97</v>
      </c>
      <c r="Q21" s="58" t="s">
        <v>94</v>
      </c>
      <c r="R21" s="59">
        <v>6.2</v>
      </c>
      <c r="S21" s="60" t="s">
        <v>94</v>
      </c>
      <c r="T21" s="59">
        <v>12</v>
      </c>
      <c r="U21" s="59"/>
      <c r="V21" s="58"/>
      <c r="W21" s="61"/>
    </row>
    <row r="22" spans="1:161" s="4" customFormat="1">
      <c r="A22" s="144" t="s">
        <v>125</v>
      </c>
      <c r="B22" s="145"/>
      <c r="C22" s="146"/>
      <c r="D22" s="62" t="s">
        <v>94</v>
      </c>
      <c r="E22" s="63" t="s">
        <v>94</v>
      </c>
      <c r="F22" s="63" t="s">
        <v>94</v>
      </c>
      <c r="G22" s="63" t="s">
        <v>94</v>
      </c>
      <c r="H22" s="63" t="s">
        <v>94</v>
      </c>
      <c r="I22" s="63" t="s">
        <v>94</v>
      </c>
      <c r="J22" s="63" t="s">
        <v>94</v>
      </c>
      <c r="K22" s="63" t="s">
        <v>94</v>
      </c>
      <c r="L22" s="63" t="s">
        <v>94</v>
      </c>
      <c r="M22" s="63" t="s">
        <v>100</v>
      </c>
      <c r="N22" s="63" t="s">
        <v>94</v>
      </c>
      <c r="O22" s="63" t="s">
        <v>94</v>
      </c>
      <c r="P22" s="63" t="s">
        <v>93</v>
      </c>
      <c r="Q22" s="63" t="s">
        <v>94</v>
      </c>
      <c r="R22" s="64">
        <f>AVERAGE(5.6,6.3)</f>
        <v>5.9499999999999993</v>
      </c>
      <c r="S22" s="63" t="s">
        <v>94</v>
      </c>
      <c r="T22" s="63" t="s">
        <v>105</v>
      </c>
      <c r="U22" s="63" t="s">
        <v>94</v>
      </c>
      <c r="V22" s="63" t="s">
        <v>115</v>
      </c>
      <c r="W22" s="65" t="s">
        <v>101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</row>
    <row r="23" spans="1:161" s="4" customFormat="1">
      <c r="A23" s="147" t="s">
        <v>119</v>
      </c>
      <c r="B23" s="148"/>
      <c r="C23" s="149"/>
      <c r="D23" s="73">
        <f t="shared" ref="D23:J23" si="5">(IF((MID(D21,1,1))="&lt;",MID(D21,2,6),D21))/(IF((MID(D22,1,1))="&lt;",MID(D22,2,6),D22))</f>
        <v>0</v>
      </c>
      <c r="E23" s="74">
        <f t="shared" si="5"/>
        <v>0</v>
      </c>
      <c r="F23" s="74">
        <f t="shared" si="5"/>
        <v>2.2000000000000002</v>
      </c>
      <c r="G23" s="74">
        <f t="shared" si="5"/>
        <v>1</v>
      </c>
      <c r="H23" s="74">
        <f t="shared" si="5"/>
        <v>1</v>
      </c>
      <c r="I23" s="74">
        <f t="shared" si="5"/>
        <v>1</v>
      </c>
      <c r="J23" s="74">
        <f t="shared" si="5"/>
        <v>1</v>
      </c>
      <c r="K23" s="74">
        <f t="shared" ref="K23:Q23" si="6">(IF((MID(K21,1,1))="&lt;",MID(K21,2,6),K21))/(IF((MID(K22,1,1))="&lt;",MID(K22,2,6),K22))</f>
        <v>1</v>
      </c>
      <c r="L23" s="74">
        <f t="shared" si="6"/>
        <v>0</v>
      </c>
      <c r="M23" s="74">
        <f t="shared" si="6"/>
        <v>1</v>
      </c>
      <c r="N23" s="74">
        <f t="shared" si="6"/>
        <v>0</v>
      </c>
      <c r="O23" s="74">
        <f t="shared" si="6"/>
        <v>2.6</v>
      </c>
      <c r="P23" s="74">
        <f t="shared" si="6"/>
        <v>2</v>
      </c>
      <c r="Q23" s="74">
        <f t="shared" si="6"/>
        <v>1</v>
      </c>
      <c r="R23" s="75">
        <f>ABS(R22-R21)</f>
        <v>0.25000000000000089</v>
      </c>
      <c r="S23" s="74">
        <f>(IF((MID(S21,1,1))="&lt;",MID(S21,2,6),S21))/(IF((MID(S22,1,1))="&lt;",MID(S22,2,6),S22))</f>
        <v>1</v>
      </c>
      <c r="T23" s="74">
        <f>(IF((MID(T21,1,1))="&lt;",MID(T21,2,6),T21))/(IF((MID(T22,1,1))="&lt;",MID(T22,2,6),T22))</f>
        <v>1.2</v>
      </c>
      <c r="U23" s="74">
        <f>(IF((MID(U21,1,1))="&lt;",MID(U21,2,6),U21))/(IF((MID(U22,1,1))="&lt;",MID(U22,2,6),U22))</f>
        <v>0</v>
      </c>
      <c r="V23" s="74">
        <f>(IF((MID(V21,1,1))="&lt;",MID(V21,2,6),V21))/(IF((MID(V22,1,1))="&lt;",MID(V22,2,6),V22))</f>
        <v>0</v>
      </c>
      <c r="W23" s="76">
        <f>(IF((MID(W21,1,1))="&lt;",MID(W21,2,6),W21))/(IF((MID(W22,1,1))="&lt;",MID(W22,2,6),W22))</f>
        <v>0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7"/>
      <c r="DM23" s="137"/>
      <c r="DN23" s="137"/>
      <c r="DO23" s="137"/>
      <c r="DP23" s="137"/>
      <c r="DQ23" s="137"/>
      <c r="DR23" s="137"/>
      <c r="DS23" s="137"/>
      <c r="DT23" s="137"/>
      <c r="DU23" s="137"/>
      <c r="DV23" s="137"/>
      <c r="DW23" s="137"/>
      <c r="DX23" s="137"/>
      <c r="DY23" s="137"/>
      <c r="DZ23" s="137"/>
      <c r="EA23" s="137"/>
      <c r="EB23" s="137"/>
      <c r="EC23" s="137"/>
      <c r="ED23" s="137"/>
      <c r="EE23" s="137"/>
      <c r="EF23" s="137"/>
      <c r="EG23" s="137"/>
      <c r="EH23" s="137"/>
      <c r="EI23" s="137"/>
      <c r="EJ23" s="137"/>
      <c r="EK23" s="137"/>
      <c r="EL23" s="137"/>
      <c r="EM23" s="137"/>
      <c r="EN23" s="137"/>
      <c r="EO23" s="137"/>
      <c r="EP23" s="137"/>
      <c r="EQ23" s="137"/>
      <c r="ER23" s="137"/>
      <c r="ES23" s="137"/>
      <c r="ET23" s="137"/>
      <c r="EU23" s="137"/>
      <c r="EV23" s="137"/>
      <c r="EW23" s="137"/>
      <c r="EX23" s="137"/>
      <c r="EY23" s="137"/>
      <c r="EZ23" s="137"/>
      <c r="FA23" s="137"/>
      <c r="FB23" s="137"/>
      <c r="FC23" s="137"/>
      <c r="FD23" s="137"/>
      <c r="FE23" s="137"/>
    </row>
    <row r="24" spans="1:161" s="4" customFormat="1">
      <c r="A24" s="150" t="s">
        <v>108</v>
      </c>
      <c r="B24" s="151"/>
      <c r="C24" s="152"/>
      <c r="D24" s="47"/>
      <c r="E24" s="39"/>
      <c r="F24" s="39"/>
      <c r="G24" s="39"/>
      <c r="H24" s="39"/>
      <c r="I24" s="39"/>
      <c r="J24" s="39"/>
      <c r="K24" s="39"/>
      <c r="L24" s="39"/>
      <c r="M24" s="39"/>
      <c r="N24" s="56"/>
      <c r="O24" s="56"/>
      <c r="P24" s="56"/>
      <c r="Q24" s="56"/>
      <c r="R24" s="66"/>
      <c r="S24" s="56"/>
      <c r="T24" s="56"/>
      <c r="U24" s="56"/>
      <c r="V24" s="56"/>
      <c r="W24" s="6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7"/>
      <c r="FC24" s="137"/>
      <c r="FD24" s="137"/>
      <c r="FE24" s="137"/>
    </row>
    <row r="25" spans="1:161" s="4" customFormat="1">
      <c r="A25" s="153" t="s">
        <v>110</v>
      </c>
      <c r="B25" s="154"/>
      <c r="C25" s="155"/>
      <c r="D25" s="23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9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  <c r="EY25" s="137"/>
      <c r="EZ25" s="137"/>
      <c r="FA25" s="137"/>
      <c r="FB25" s="137"/>
      <c r="FC25" s="137"/>
      <c r="FD25" s="137"/>
      <c r="FE25" s="137"/>
    </row>
    <row r="26" spans="1:161" s="4" customFormat="1" ht="15.75" thickBot="1">
      <c r="A26" s="159" t="s">
        <v>112</v>
      </c>
      <c r="B26" s="160"/>
      <c r="C26" s="161"/>
      <c r="D26" s="68"/>
      <c r="E26" s="69"/>
      <c r="F26" s="45"/>
      <c r="G26" s="69"/>
      <c r="H26" s="69"/>
      <c r="I26" s="45"/>
      <c r="J26" s="45"/>
      <c r="K26" s="45"/>
      <c r="L26" s="45"/>
      <c r="M26" s="45"/>
      <c r="N26" s="70"/>
      <c r="O26" s="70"/>
      <c r="P26" s="70"/>
      <c r="Q26" s="70"/>
      <c r="R26" s="71"/>
      <c r="S26" s="70"/>
      <c r="T26" s="70"/>
      <c r="U26" s="70"/>
      <c r="V26" s="70"/>
      <c r="W26" s="72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37"/>
      <c r="DE26" s="137"/>
      <c r="DF26" s="137"/>
      <c r="DG26" s="137"/>
      <c r="DH26" s="137"/>
      <c r="DI26" s="137"/>
      <c r="DJ26" s="137"/>
      <c r="DK26" s="137"/>
      <c r="DL26" s="137"/>
      <c r="DM26" s="137"/>
      <c r="DN26" s="137"/>
      <c r="DO26" s="137"/>
      <c r="DP26" s="137"/>
      <c r="DQ26" s="137"/>
      <c r="DR26" s="137"/>
      <c r="DS26" s="137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  <c r="EY26" s="137"/>
      <c r="EZ26" s="137"/>
      <c r="FA26" s="137"/>
      <c r="FB26" s="137"/>
      <c r="FC26" s="137"/>
      <c r="FD26" s="137"/>
      <c r="FE26" s="137"/>
    </row>
    <row r="27" spans="1:161">
      <c r="A27" s="2" t="s">
        <v>122</v>
      </c>
      <c r="B27" s="20">
        <v>40241</v>
      </c>
      <c r="C27" s="3" t="s">
        <v>92</v>
      </c>
      <c r="D27" s="57"/>
      <c r="E27" s="58"/>
      <c r="F27" s="59" t="s">
        <v>94</v>
      </c>
      <c r="G27" s="58" t="s">
        <v>94</v>
      </c>
      <c r="H27" s="58" t="s">
        <v>94</v>
      </c>
      <c r="I27" s="58" t="s">
        <v>94</v>
      </c>
      <c r="J27" s="58" t="s">
        <v>94</v>
      </c>
      <c r="K27" s="59" t="s">
        <v>94</v>
      </c>
      <c r="L27" s="59"/>
      <c r="M27" s="60" t="s">
        <v>100</v>
      </c>
      <c r="N27" s="60"/>
      <c r="O27" s="59" t="s">
        <v>94</v>
      </c>
      <c r="P27" s="59" t="s">
        <v>97</v>
      </c>
      <c r="Q27" s="58" t="s">
        <v>94</v>
      </c>
      <c r="R27" s="59">
        <v>5.4</v>
      </c>
      <c r="S27" s="60" t="s">
        <v>94</v>
      </c>
      <c r="T27" s="59" t="s">
        <v>105</v>
      </c>
      <c r="U27" s="59"/>
      <c r="V27" s="58"/>
      <c r="W27" s="61"/>
    </row>
    <row r="28" spans="1:161" s="4" customFormat="1">
      <c r="A28" s="144" t="s">
        <v>124</v>
      </c>
      <c r="B28" s="145"/>
      <c r="C28" s="146"/>
      <c r="D28" s="62" t="s">
        <v>94</v>
      </c>
      <c r="E28" s="63" t="s">
        <v>94</v>
      </c>
      <c r="F28" s="63" t="s">
        <v>94</v>
      </c>
      <c r="G28" s="63" t="s">
        <v>94</v>
      </c>
      <c r="H28" s="63" t="s">
        <v>94</v>
      </c>
      <c r="I28" s="63" t="s">
        <v>94</v>
      </c>
      <c r="J28" s="63" t="s">
        <v>94</v>
      </c>
      <c r="K28" s="63" t="s">
        <v>94</v>
      </c>
      <c r="L28" s="63" t="s">
        <v>94</v>
      </c>
      <c r="M28" s="63" t="s">
        <v>100</v>
      </c>
      <c r="N28" s="63" t="s">
        <v>94</v>
      </c>
      <c r="O28" s="63" t="s">
        <v>94</v>
      </c>
      <c r="P28" s="63" t="s">
        <v>93</v>
      </c>
      <c r="Q28" s="63" t="s">
        <v>94</v>
      </c>
      <c r="R28" s="64">
        <f>AVERAGE(5.6,6.3)</f>
        <v>5.9499999999999993</v>
      </c>
      <c r="S28" s="63" t="s">
        <v>94</v>
      </c>
      <c r="T28" s="63" t="s">
        <v>105</v>
      </c>
      <c r="U28" s="63" t="s">
        <v>94</v>
      </c>
      <c r="V28" s="63" t="s">
        <v>115</v>
      </c>
      <c r="W28" s="65" t="s">
        <v>101</v>
      </c>
      <c r="X28" s="137"/>
      <c r="Y28" s="137"/>
      <c r="Z28" s="139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</row>
    <row r="29" spans="1:161" s="4" customFormat="1">
      <c r="A29" s="147" t="s">
        <v>119</v>
      </c>
      <c r="B29" s="148"/>
      <c r="C29" s="149"/>
      <c r="D29" s="73">
        <f t="shared" ref="D29:J29" si="7">(IF((MID(D27,1,1))="&lt;",MID(D27,2,6),D27))/(IF((MID(D28,1,1))="&lt;",MID(D28,2,6),D28))</f>
        <v>0</v>
      </c>
      <c r="E29" s="74">
        <f t="shared" si="7"/>
        <v>0</v>
      </c>
      <c r="F29" s="74">
        <f t="shared" si="7"/>
        <v>1</v>
      </c>
      <c r="G29" s="74">
        <f t="shared" si="7"/>
        <v>1</v>
      </c>
      <c r="H29" s="74">
        <f t="shared" si="7"/>
        <v>1</v>
      </c>
      <c r="I29" s="74">
        <f t="shared" si="7"/>
        <v>1</v>
      </c>
      <c r="J29" s="74">
        <f t="shared" si="7"/>
        <v>1</v>
      </c>
      <c r="K29" s="74">
        <f t="shared" ref="K29:Q29" si="8">(IF((MID(K27,1,1))="&lt;",MID(K27,2,6),K27))/(IF((MID(K28,1,1))="&lt;",MID(K28,2,6),K28))</f>
        <v>1</v>
      </c>
      <c r="L29" s="74">
        <f t="shared" si="8"/>
        <v>0</v>
      </c>
      <c r="M29" s="74">
        <f t="shared" si="8"/>
        <v>1</v>
      </c>
      <c r="N29" s="74">
        <f t="shared" si="8"/>
        <v>0</v>
      </c>
      <c r="O29" s="74">
        <f t="shared" si="8"/>
        <v>1</v>
      </c>
      <c r="P29" s="74">
        <f t="shared" si="8"/>
        <v>2</v>
      </c>
      <c r="Q29" s="74">
        <f t="shared" si="8"/>
        <v>1</v>
      </c>
      <c r="R29" s="75">
        <f>ABS(R28-R27)</f>
        <v>0.54999999999999893</v>
      </c>
      <c r="S29" s="74">
        <f>(IF((MID(S27,1,1))="&lt;",MID(S27,2,6),S27))/(IF((MID(S28,1,1))="&lt;",MID(S28,2,6),S28))</f>
        <v>1</v>
      </c>
      <c r="T29" s="74">
        <f>(IF((MID(T27,1,1))="&lt;",MID(T27,2,6),T27))/(IF((MID(T28,1,1))="&lt;",MID(T28,2,6),T28))</f>
        <v>1</v>
      </c>
      <c r="U29" s="74">
        <f>(IF((MID(U27,1,1))="&lt;",MID(U27,2,6),U27))/(IF((MID(U28,1,1))="&lt;",MID(U28,2,6),U28))</f>
        <v>0</v>
      </c>
      <c r="V29" s="74">
        <f>(IF((MID(V27,1,1))="&lt;",MID(V27,2,6),V27))/(IF((MID(V28,1,1))="&lt;",MID(V28,2,6),V28))</f>
        <v>0</v>
      </c>
      <c r="W29" s="76">
        <f>(IF((MID(W27,1,1))="&lt;",MID(W27,2,6),W27))/(IF((MID(W28,1,1))="&lt;",MID(W28,2,6),W28))</f>
        <v>0</v>
      </c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</row>
    <row r="30" spans="1:161" s="4" customFormat="1">
      <c r="A30" s="150" t="s">
        <v>108</v>
      </c>
      <c r="B30" s="151"/>
      <c r="C30" s="152"/>
      <c r="D30" s="47"/>
      <c r="E30" s="39"/>
      <c r="F30" s="39"/>
      <c r="G30" s="39"/>
      <c r="H30" s="39"/>
      <c r="I30" s="39"/>
      <c r="J30" s="39"/>
      <c r="K30" s="39"/>
      <c r="L30" s="39"/>
      <c r="M30" s="39"/>
      <c r="N30" s="56"/>
      <c r="O30" s="56"/>
      <c r="P30" s="56"/>
      <c r="Q30" s="56"/>
      <c r="R30" s="66"/>
      <c r="S30" s="56"/>
      <c r="T30" s="56"/>
      <c r="U30" s="56"/>
      <c r="V30" s="56"/>
      <c r="W30" s="6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</row>
    <row r="31" spans="1:161" s="6" customFormat="1">
      <c r="A31" s="153" t="s">
        <v>110</v>
      </c>
      <c r="B31" s="154"/>
      <c r="C31" s="155"/>
      <c r="D31" s="23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9"/>
      <c r="X31" s="139"/>
      <c r="Y31" s="139"/>
      <c r="Z31" s="137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  <c r="EX31" s="139"/>
      <c r="EY31" s="139"/>
      <c r="EZ31" s="139"/>
      <c r="FA31" s="139"/>
      <c r="FB31" s="139"/>
      <c r="FC31" s="139"/>
      <c r="FD31" s="139"/>
      <c r="FE31" s="139"/>
    </row>
    <row r="32" spans="1:161" s="4" customFormat="1" ht="15.75" thickBot="1">
      <c r="A32" s="159" t="s">
        <v>112</v>
      </c>
      <c r="B32" s="160"/>
      <c r="C32" s="161"/>
      <c r="D32" s="68"/>
      <c r="E32" s="69"/>
      <c r="F32" s="45"/>
      <c r="G32" s="69"/>
      <c r="H32" s="69"/>
      <c r="I32" s="45"/>
      <c r="J32" s="45"/>
      <c r="K32" s="45"/>
      <c r="L32" s="45"/>
      <c r="M32" s="45"/>
      <c r="N32" s="70"/>
      <c r="O32" s="70"/>
      <c r="P32" s="70"/>
      <c r="Q32" s="70"/>
      <c r="R32" s="71"/>
      <c r="S32" s="70"/>
      <c r="T32" s="70"/>
      <c r="U32" s="70"/>
      <c r="V32" s="70"/>
      <c r="W32" s="72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</row>
    <row r="33" spans="1:161">
      <c r="A33" s="2" t="s">
        <v>122</v>
      </c>
      <c r="B33" s="20">
        <v>40241</v>
      </c>
      <c r="C33" s="3" t="s">
        <v>92</v>
      </c>
      <c r="D33" s="57"/>
      <c r="E33" s="58"/>
      <c r="F33" s="59">
        <v>0.6</v>
      </c>
      <c r="G33" s="58" t="s">
        <v>94</v>
      </c>
      <c r="H33" s="58" t="s">
        <v>94</v>
      </c>
      <c r="I33" s="58" t="s">
        <v>94</v>
      </c>
      <c r="J33" s="58" t="s">
        <v>94</v>
      </c>
      <c r="K33" s="59" t="s">
        <v>94</v>
      </c>
      <c r="L33" s="59"/>
      <c r="M33" s="60" t="s">
        <v>100</v>
      </c>
      <c r="N33" s="60"/>
      <c r="O33" s="59">
        <v>0.7</v>
      </c>
      <c r="P33" s="59" t="s">
        <v>97</v>
      </c>
      <c r="Q33" s="58" t="s">
        <v>94</v>
      </c>
      <c r="R33" s="59">
        <v>5.5</v>
      </c>
      <c r="S33" s="60" t="s">
        <v>94</v>
      </c>
      <c r="T33" s="59" t="s">
        <v>105</v>
      </c>
      <c r="U33" s="59"/>
      <c r="V33" s="58"/>
      <c r="W33" s="61"/>
      <c r="Z33" s="140"/>
    </row>
    <row r="34" spans="1:161" s="4" customFormat="1">
      <c r="A34" s="144" t="s">
        <v>125</v>
      </c>
      <c r="B34" s="145"/>
      <c r="C34" s="146"/>
      <c r="D34" s="62" t="s">
        <v>94</v>
      </c>
      <c r="E34" s="63" t="s">
        <v>94</v>
      </c>
      <c r="F34" s="63" t="s">
        <v>94</v>
      </c>
      <c r="G34" s="63" t="s">
        <v>94</v>
      </c>
      <c r="H34" s="63" t="s">
        <v>94</v>
      </c>
      <c r="I34" s="63" t="s">
        <v>94</v>
      </c>
      <c r="J34" s="63" t="s">
        <v>94</v>
      </c>
      <c r="K34" s="63" t="s">
        <v>94</v>
      </c>
      <c r="L34" s="63" t="s">
        <v>94</v>
      </c>
      <c r="M34" s="63" t="s">
        <v>100</v>
      </c>
      <c r="N34" s="63" t="s">
        <v>94</v>
      </c>
      <c r="O34" s="63" t="s">
        <v>94</v>
      </c>
      <c r="P34" s="63" t="s">
        <v>93</v>
      </c>
      <c r="Q34" s="63" t="s">
        <v>94</v>
      </c>
      <c r="R34" s="64">
        <f>AVERAGE(5.6,6.3)</f>
        <v>5.9499999999999993</v>
      </c>
      <c r="S34" s="63" t="s">
        <v>94</v>
      </c>
      <c r="T34" s="63" t="s">
        <v>105</v>
      </c>
      <c r="U34" s="63" t="s">
        <v>94</v>
      </c>
      <c r="V34" s="63" t="s">
        <v>115</v>
      </c>
      <c r="W34" s="65" t="s">
        <v>101</v>
      </c>
      <c r="X34" s="137"/>
      <c r="Y34" s="137"/>
      <c r="Z34" s="139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</row>
    <row r="35" spans="1:161" s="4" customFormat="1">
      <c r="A35" s="147" t="s">
        <v>119</v>
      </c>
      <c r="B35" s="148"/>
      <c r="C35" s="149"/>
      <c r="D35" s="73">
        <f t="shared" ref="D35:J35" si="9">(IF((MID(D33,1,1))="&lt;",MID(D33,2,6),D33))/(IF((MID(D34,1,1))="&lt;",MID(D34,2,6),D34))</f>
        <v>0</v>
      </c>
      <c r="E35" s="74">
        <f t="shared" si="9"/>
        <v>0</v>
      </c>
      <c r="F35" s="74">
        <f t="shared" si="9"/>
        <v>1.2</v>
      </c>
      <c r="G35" s="74">
        <f t="shared" si="9"/>
        <v>1</v>
      </c>
      <c r="H35" s="74">
        <f t="shared" si="9"/>
        <v>1</v>
      </c>
      <c r="I35" s="74">
        <f t="shared" si="9"/>
        <v>1</v>
      </c>
      <c r="J35" s="74">
        <f t="shared" si="9"/>
        <v>1</v>
      </c>
      <c r="K35" s="74">
        <f t="shared" ref="K35:Q35" si="10">(IF((MID(K33,1,1))="&lt;",MID(K33,2,6),K33))/(IF((MID(K34,1,1))="&lt;",MID(K34,2,6),K34))</f>
        <v>1</v>
      </c>
      <c r="L35" s="74">
        <f t="shared" si="10"/>
        <v>0</v>
      </c>
      <c r="M35" s="74">
        <f t="shared" si="10"/>
        <v>1</v>
      </c>
      <c r="N35" s="74">
        <f t="shared" si="10"/>
        <v>0</v>
      </c>
      <c r="O35" s="74">
        <f t="shared" si="10"/>
        <v>1.4</v>
      </c>
      <c r="P35" s="74">
        <f t="shared" si="10"/>
        <v>2</v>
      </c>
      <c r="Q35" s="74">
        <f t="shared" si="10"/>
        <v>1</v>
      </c>
      <c r="R35" s="75">
        <f>ABS(R34-R33)</f>
        <v>0.44999999999999929</v>
      </c>
      <c r="S35" s="74">
        <f>(IF((MID(S33,1,1))="&lt;",MID(S33,2,6),S33))/(IF((MID(S34,1,1))="&lt;",MID(S34,2,6),S34))</f>
        <v>1</v>
      </c>
      <c r="T35" s="74">
        <f>(IF((MID(T33,1,1))="&lt;",MID(T33,2,6),T33))/(IF((MID(T34,1,1))="&lt;",MID(T34,2,6),T34))</f>
        <v>1</v>
      </c>
      <c r="U35" s="74">
        <f>(IF((MID(U33,1,1))="&lt;",MID(U33,2,6),U33))/(IF((MID(U34,1,1))="&lt;",MID(U34,2,6),U34))</f>
        <v>0</v>
      </c>
      <c r="V35" s="74">
        <f>(IF((MID(V33,1,1))="&lt;",MID(V33,2,6),V33))/(IF((MID(V34,1,1))="&lt;",MID(V34,2,6),V34))</f>
        <v>0</v>
      </c>
      <c r="W35" s="76">
        <f>(IF((MID(W33,1,1))="&lt;",MID(W33,2,6),W33))/(IF((MID(W34,1,1))="&lt;",MID(W34,2,6),W34))</f>
        <v>0</v>
      </c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137"/>
      <c r="DG35" s="137"/>
      <c r="DH35" s="137"/>
      <c r="DI35" s="137"/>
      <c r="DJ35" s="137"/>
      <c r="DK35" s="137"/>
      <c r="DL35" s="137"/>
      <c r="DM35" s="137"/>
      <c r="DN35" s="137"/>
      <c r="DO35" s="137"/>
      <c r="DP35" s="137"/>
      <c r="DQ35" s="137"/>
      <c r="DR35" s="137"/>
      <c r="DS35" s="137"/>
      <c r="DT35" s="137"/>
      <c r="DU35" s="137"/>
      <c r="DV35" s="137"/>
      <c r="DW35" s="137"/>
      <c r="DX35" s="137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137"/>
      <c r="EY35" s="137"/>
      <c r="EZ35" s="137"/>
      <c r="FA35" s="137"/>
      <c r="FB35" s="137"/>
      <c r="FC35" s="137"/>
      <c r="FD35" s="137"/>
      <c r="FE35" s="137"/>
    </row>
    <row r="36" spans="1:161" s="35" customFormat="1">
      <c r="A36" s="150" t="s">
        <v>108</v>
      </c>
      <c r="B36" s="151"/>
      <c r="C36" s="152"/>
      <c r="D36" s="47"/>
      <c r="E36" s="39"/>
      <c r="F36" s="39"/>
      <c r="G36" s="39"/>
      <c r="H36" s="39"/>
      <c r="I36" s="39"/>
      <c r="J36" s="39"/>
      <c r="K36" s="39"/>
      <c r="L36" s="39"/>
      <c r="M36" s="39"/>
      <c r="N36" s="56"/>
      <c r="O36" s="56"/>
      <c r="P36" s="56"/>
      <c r="Q36" s="56"/>
      <c r="R36" s="66"/>
      <c r="S36" s="56"/>
      <c r="T36" s="56"/>
      <c r="U36" s="56"/>
      <c r="V36" s="56"/>
      <c r="W36" s="67"/>
      <c r="X36" s="140"/>
      <c r="Y36" s="140"/>
      <c r="Z36" s="137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</row>
    <row r="37" spans="1:161" s="6" customFormat="1">
      <c r="A37" s="153" t="s">
        <v>110</v>
      </c>
      <c r="B37" s="154"/>
      <c r="C37" s="155"/>
      <c r="D37" s="23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9"/>
      <c r="X37" s="139"/>
      <c r="Y37" s="139"/>
      <c r="Z37" s="137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  <c r="EW37" s="139"/>
      <c r="EX37" s="139"/>
      <c r="EY37" s="139"/>
      <c r="EZ37" s="139"/>
      <c r="FA37" s="139"/>
      <c r="FB37" s="139"/>
      <c r="FC37" s="139"/>
      <c r="FD37" s="139"/>
      <c r="FE37" s="139"/>
    </row>
    <row r="38" spans="1:161" s="4" customFormat="1" ht="15.75" thickBot="1">
      <c r="A38" s="159" t="s">
        <v>112</v>
      </c>
      <c r="B38" s="160"/>
      <c r="C38" s="161"/>
      <c r="D38" s="68"/>
      <c r="E38" s="69"/>
      <c r="F38" s="45"/>
      <c r="G38" s="69"/>
      <c r="H38" s="69"/>
      <c r="I38" s="45"/>
      <c r="J38" s="45"/>
      <c r="K38" s="45"/>
      <c r="L38" s="45"/>
      <c r="M38" s="45"/>
      <c r="N38" s="70"/>
      <c r="O38" s="70"/>
      <c r="P38" s="70"/>
      <c r="Q38" s="70"/>
      <c r="R38" s="71"/>
      <c r="S38" s="70"/>
      <c r="T38" s="70"/>
      <c r="U38" s="70"/>
      <c r="V38" s="70"/>
      <c r="W38" s="72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</row>
    <row r="39" spans="1:161">
      <c r="A39" s="2" t="s">
        <v>126</v>
      </c>
      <c r="B39" s="20">
        <v>40275</v>
      </c>
      <c r="C39" s="3" t="s">
        <v>92</v>
      </c>
      <c r="D39" s="57"/>
      <c r="E39" s="58"/>
      <c r="F39" s="59" t="s">
        <v>94</v>
      </c>
      <c r="G39" s="58" t="s">
        <v>94</v>
      </c>
      <c r="H39" s="58" t="s">
        <v>94</v>
      </c>
      <c r="I39" s="58" t="s">
        <v>94</v>
      </c>
      <c r="J39" s="58" t="s">
        <v>94</v>
      </c>
      <c r="K39" s="59" t="s">
        <v>94</v>
      </c>
      <c r="L39" s="59"/>
      <c r="M39" s="60" t="s">
        <v>100</v>
      </c>
      <c r="N39" s="60">
        <v>1.2</v>
      </c>
      <c r="O39" s="59" t="s">
        <v>94</v>
      </c>
      <c r="P39" s="59" t="s">
        <v>97</v>
      </c>
      <c r="Q39" s="58" t="s">
        <v>94</v>
      </c>
      <c r="R39" s="59">
        <v>5.2</v>
      </c>
      <c r="S39" s="60" t="s">
        <v>94</v>
      </c>
      <c r="T39" s="59">
        <v>20</v>
      </c>
      <c r="U39" s="59" t="s">
        <v>94</v>
      </c>
      <c r="V39" s="58" t="s">
        <v>100</v>
      </c>
      <c r="W39" s="61"/>
    </row>
    <row r="40" spans="1:161" s="4" customFormat="1">
      <c r="A40" s="144" t="s">
        <v>114</v>
      </c>
      <c r="B40" s="145"/>
      <c r="C40" s="146"/>
      <c r="D40" s="62" t="s">
        <v>94</v>
      </c>
      <c r="E40" s="63" t="s">
        <v>94</v>
      </c>
      <c r="F40" s="63" t="s">
        <v>94</v>
      </c>
      <c r="G40" s="63" t="s">
        <v>94</v>
      </c>
      <c r="H40" s="63" t="s">
        <v>94</v>
      </c>
      <c r="I40" s="63" t="s">
        <v>94</v>
      </c>
      <c r="J40" s="63" t="s">
        <v>94</v>
      </c>
      <c r="K40" s="63" t="s">
        <v>94</v>
      </c>
      <c r="L40" s="63" t="s">
        <v>94</v>
      </c>
      <c r="M40" s="63" t="s">
        <v>100</v>
      </c>
      <c r="N40" s="63" t="s">
        <v>94</v>
      </c>
      <c r="O40" s="63" t="s">
        <v>94</v>
      </c>
      <c r="P40" s="63" t="s">
        <v>93</v>
      </c>
      <c r="Q40" s="63" t="s">
        <v>94</v>
      </c>
      <c r="R40" s="64">
        <f>AVERAGE(5.6,6.3)</f>
        <v>5.9499999999999993</v>
      </c>
      <c r="S40" s="63" t="s">
        <v>94</v>
      </c>
      <c r="T40" s="63" t="s">
        <v>105</v>
      </c>
      <c r="U40" s="63" t="s">
        <v>94</v>
      </c>
      <c r="V40" s="63" t="s">
        <v>115</v>
      </c>
      <c r="W40" s="65" t="s">
        <v>101</v>
      </c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</row>
    <row r="41" spans="1:161" s="4" customFormat="1">
      <c r="A41" s="147" t="s">
        <v>119</v>
      </c>
      <c r="B41" s="148"/>
      <c r="C41" s="149"/>
      <c r="D41" s="73">
        <f t="shared" ref="D41:J41" si="11">(IF((MID(D39,1,1))="&lt;",MID(D39,2,6),D39))/(IF((MID(D40,1,1))="&lt;",MID(D40,2,6),D40))</f>
        <v>0</v>
      </c>
      <c r="E41" s="74">
        <f t="shared" si="11"/>
        <v>0</v>
      </c>
      <c r="F41" s="74">
        <f t="shared" si="11"/>
        <v>1</v>
      </c>
      <c r="G41" s="74">
        <f t="shared" si="11"/>
        <v>1</v>
      </c>
      <c r="H41" s="74">
        <f t="shared" si="11"/>
        <v>1</v>
      </c>
      <c r="I41" s="74">
        <f t="shared" si="11"/>
        <v>1</v>
      </c>
      <c r="J41" s="74">
        <f t="shared" si="11"/>
        <v>1</v>
      </c>
      <c r="K41" s="74">
        <f t="shared" ref="K41:Q41" si="12">(IF((MID(K39,1,1))="&lt;",MID(K39,2,6),K39))/(IF((MID(K40,1,1))="&lt;",MID(K40,2,6),K40))</f>
        <v>1</v>
      </c>
      <c r="L41" s="74">
        <f t="shared" si="12"/>
        <v>0</v>
      </c>
      <c r="M41" s="74">
        <f t="shared" si="12"/>
        <v>1</v>
      </c>
      <c r="N41" s="74">
        <f t="shared" si="12"/>
        <v>2.4</v>
      </c>
      <c r="O41" s="74">
        <f t="shared" si="12"/>
        <v>1</v>
      </c>
      <c r="P41" s="74">
        <f t="shared" si="12"/>
        <v>2</v>
      </c>
      <c r="Q41" s="74">
        <f t="shared" si="12"/>
        <v>1</v>
      </c>
      <c r="R41" s="75">
        <f>ABS(R40-R39)</f>
        <v>0.74999999999999911</v>
      </c>
      <c r="S41" s="74">
        <f>(IF((MID(S39,1,1))="&lt;",MID(S39,2,6),S39))/(IF((MID(S40,1,1))="&lt;",MID(S40,2,6),S40))</f>
        <v>1</v>
      </c>
      <c r="T41" s="74">
        <f>(IF((MID(T39,1,1))="&lt;",MID(T39,2,6),T39))/(IF((MID(T40,1,1))="&lt;",MID(T40,2,6),T40))</f>
        <v>2</v>
      </c>
      <c r="U41" s="74">
        <f>(IF((MID(U39,1,1))="&lt;",MID(U39,2,6),U39))/(IF((MID(U40,1,1))="&lt;",MID(U40,2,6),U40))</f>
        <v>1</v>
      </c>
      <c r="V41" s="74">
        <f>(IF((MID(V39,1,1))="&lt;",MID(V39,2,6),V39))/(IF((MID(V40,1,1))="&lt;",MID(V40,2,6),V40))</f>
        <v>0.25</v>
      </c>
      <c r="W41" s="76">
        <f>(IF((MID(W39,1,1))="&lt;",MID(W39,2,6),W39))/(IF((MID(W40,1,1))="&lt;",MID(W40,2,6),W40))</f>
        <v>0</v>
      </c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</row>
    <row r="42" spans="1:161" s="4" customFormat="1">
      <c r="A42" s="150" t="s">
        <v>108</v>
      </c>
      <c r="B42" s="151"/>
      <c r="C42" s="152"/>
      <c r="D42" s="47"/>
      <c r="E42" s="39"/>
      <c r="F42" s="39"/>
      <c r="G42" s="39"/>
      <c r="H42" s="39"/>
      <c r="I42" s="39"/>
      <c r="J42" s="39"/>
      <c r="K42" s="39"/>
      <c r="L42" s="39"/>
      <c r="M42" s="39"/>
      <c r="N42" s="56"/>
      <c r="O42" s="56"/>
      <c r="P42" s="56"/>
      <c r="Q42" s="56"/>
      <c r="R42" s="66"/>
      <c r="S42" s="56"/>
      <c r="T42" s="56"/>
      <c r="U42" s="56"/>
      <c r="V42" s="56"/>
      <c r="W42" s="6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</row>
    <row r="43" spans="1:161" s="4" customFormat="1">
      <c r="A43" s="153" t="s">
        <v>110</v>
      </c>
      <c r="B43" s="154"/>
      <c r="C43" s="155"/>
      <c r="D43" s="23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9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37"/>
      <c r="CG43" s="137"/>
      <c r="CH43" s="137"/>
      <c r="CI43" s="137"/>
      <c r="CJ43" s="137"/>
      <c r="CK43" s="137"/>
      <c r="CL43" s="137"/>
      <c r="CM43" s="137"/>
      <c r="CN43" s="137"/>
      <c r="CO43" s="137"/>
      <c r="CP43" s="137"/>
      <c r="CQ43" s="137"/>
      <c r="CR43" s="137"/>
      <c r="CS43" s="137"/>
      <c r="CT43" s="137"/>
      <c r="CU43" s="137"/>
      <c r="CV43" s="137"/>
      <c r="CW43" s="137"/>
      <c r="CX43" s="137"/>
      <c r="CY43" s="137"/>
      <c r="CZ43" s="137"/>
      <c r="DA43" s="137"/>
      <c r="DB43" s="137"/>
      <c r="DC43" s="137"/>
      <c r="DD43" s="137"/>
      <c r="DE43" s="137"/>
      <c r="DF43" s="137"/>
      <c r="DG43" s="137"/>
      <c r="DH43" s="137"/>
      <c r="DI43" s="137"/>
      <c r="DJ43" s="137"/>
      <c r="DK43" s="137"/>
      <c r="DL43" s="137"/>
      <c r="DM43" s="137"/>
      <c r="DN43" s="137"/>
      <c r="DO43" s="137"/>
      <c r="DP43" s="137"/>
      <c r="DQ43" s="137"/>
      <c r="DR43" s="137"/>
      <c r="DS43" s="137"/>
      <c r="DT43" s="137"/>
      <c r="DU43" s="137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/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/>
      <c r="EW43" s="137"/>
      <c r="EX43" s="137"/>
      <c r="EY43" s="137"/>
      <c r="EZ43" s="137"/>
      <c r="FA43" s="137"/>
      <c r="FB43" s="137"/>
      <c r="FC43" s="137"/>
      <c r="FD43" s="137"/>
      <c r="FE43" s="137"/>
    </row>
    <row r="44" spans="1:161" s="4" customFormat="1" ht="15.75" thickBot="1">
      <c r="A44" s="159" t="s">
        <v>112</v>
      </c>
      <c r="B44" s="160"/>
      <c r="C44" s="161"/>
      <c r="D44" s="68"/>
      <c r="E44" s="69"/>
      <c r="F44" s="45"/>
      <c r="G44" s="69"/>
      <c r="H44" s="69"/>
      <c r="I44" s="45"/>
      <c r="J44" s="45"/>
      <c r="K44" s="45"/>
      <c r="L44" s="45"/>
      <c r="M44" s="45"/>
      <c r="N44" s="70"/>
      <c r="O44" s="70"/>
      <c r="P44" s="70"/>
      <c r="Q44" s="70"/>
      <c r="R44" s="71"/>
      <c r="S44" s="70"/>
      <c r="T44" s="70"/>
      <c r="U44" s="70"/>
      <c r="V44" s="70"/>
      <c r="W44" s="72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</row>
    <row r="45" spans="1:161">
      <c r="A45" s="2" t="s">
        <v>129</v>
      </c>
      <c r="B45" s="20">
        <v>40310.518055555556</v>
      </c>
      <c r="C45" s="3" t="s">
        <v>92</v>
      </c>
      <c r="D45" s="57"/>
      <c r="E45" s="58"/>
      <c r="F45" s="59" t="s">
        <v>94</v>
      </c>
      <c r="G45" s="58" t="s">
        <v>94</v>
      </c>
      <c r="H45" s="58" t="s">
        <v>94</v>
      </c>
      <c r="I45" s="58" t="s">
        <v>94</v>
      </c>
      <c r="J45" s="58" t="s">
        <v>94</v>
      </c>
      <c r="K45" s="59" t="s">
        <v>94</v>
      </c>
      <c r="L45" s="59"/>
      <c r="M45" s="60">
        <v>6</v>
      </c>
      <c r="N45" s="60">
        <v>0.8</v>
      </c>
      <c r="O45" s="59" t="s">
        <v>94</v>
      </c>
      <c r="P45" s="59">
        <v>0.02</v>
      </c>
      <c r="Q45" s="58" t="s">
        <v>94</v>
      </c>
      <c r="R45" s="59">
        <v>4.7</v>
      </c>
      <c r="S45" s="60" t="s">
        <v>94</v>
      </c>
      <c r="T45" s="59" t="s">
        <v>105</v>
      </c>
      <c r="U45" s="59">
        <v>0.9</v>
      </c>
      <c r="V45" s="58" t="s">
        <v>100</v>
      </c>
      <c r="W45" s="61"/>
    </row>
    <row r="46" spans="1:161" s="4" customFormat="1">
      <c r="A46" s="144" t="s">
        <v>114</v>
      </c>
      <c r="B46" s="145"/>
      <c r="C46" s="146"/>
      <c r="D46" s="62" t="s">
        <v>94</v>
      </c>
      <c r="E46" s="63" t="s">
        <v>94</v>
      </c>
      <c r="F46" s="63" t="s">
        <v>94</v>
      </c>
      <c r="G46" s="63" t="s">
        <v>94</v>
      </c>
      <c r="H46" s="63" t="s">
        <v>94</v>
      </c>
      <c r="I46" s="63" t="s">
        <v>94</v>
      </c>
      <c r="J46" s="63" t="s">
        <v>94</v>
      </c>
      <c r="K46" s="63" t="s">
        <v>94</v>
      </c>
      <c r="L46" s="63" t="s">
        <v>94</v>
      </c>
      <c r="M46" s="63" t="s">
        <v>100</v>
      </c>
      <c r="N46" s="63" t="s">
        <v>94</v>
      </c>
      <c r="O46" s="63" t="s">
        <v>94</v>
      </c>
      <c r="P46" s="63" t="s">
        <v>93</v>
      </c>
      <c r="Q46" s="63" t="s">
        <v>94</v>
      </c>
      <c r="R46" s="64">
        <f>AVERAGE(5.6,6.3)</f>
        <v>5.9499999999999993</v>
      </c>
      <c r="S46" s="63" t="s">
        <v>94</v>
      </c>
      <c r="T46" s="63" t="s">
        <v>105</v>
      </c>
      <c r="U46" s="63" t="s">
        <v>94</v>
      </c>
      <c r="V46" s="63" t="s">
        <v>115</v>
      </c>
      <c r="W46" s="65" t="s">
        <v>101</v>
      </c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</row>
    <row r="47" spans="1:161" s="4" customFormat="1">
      <c r="A47" s="147" t="s">
        <v>119</v>
      </c>
      <c r="B47" s="148"/>
      <c r="C47" s="149"/>
      <c r="D47" s="73">
        <f t="shared" ref="D47:J47" si="13">(IF((MID(D45,1,1))="&lt;",MID(D45,2,6),D45))/(IF((MID(D46,1,1))="&lt;",MID(D46,2,6),D46))</f>
        <v>0</v>
      </c>
      <c r="E47" s="74">
        <f t="shared" si="13"/>
        <v>0</v>
      </c>
      <c r="F47" s="74">
        <f t="shared" si="13"/>
        <v>1</v>
      </c>
      <c r="G47" s="74">
        <f t="shared" si="13"/>
        <v>1</v>
      </c>
      <c r="H47" s="74">
        <f t="shared" si="13"/>
        <v>1</v>
      </c>
      <c r="I47" s="74">
        <f t="shared" si="13"/>
        <v>1</v>
      </c>
      <c r="J47" s="74">
        <f t="shared" si="13"/>
        <v>1</v>
      </c>
      <c r="K47" s="74">
        <f t="shared" ref="K47:Q47" si="14">(IF((MID(K45,1,1))="&lt;",MID(K45,2,6),K45))/(IF((MID(K46,1,1))="&lt;",MID(K46,2,6),K46))</f>
        <v>1</v>
      </c>
      <c r="L47" s="74">
        <f t="shared" si="14"/>
        <v>0</v>
      </c>
      <c r="M47" s="74">
        <f t="shared" si="14"/>
        <v>6</v>
      </c>
      <c r="N47" s="74">
        <f t="shared" si="14"/>
        <v>1.6</v>
      </c>
      <c r="O47" s="74">
        <f t="shared" si="14"/>
        <v>1</v>
      </c>
      <c r="P47" s="74">
        <f t="shared" si="14"/>
        <v>4</v>
      </c>
      <c r="Q47" s="74">
        <f t="shared" si="14"/>
        <v>1</v>
      </c>
      <c r="R47" s="75">
        <f>ABS(R46-R45)</f>
        <v>1.2499999999999991</v>
      </c>
      <c r="S47" s="74">
        <f>(IF((MID(S45,1,1))="&lt;",MID(S45,2,6),S45))/(IF((MID(S46,1,1))="&lt;",MID(S46,2,6),S46))</f>
        <v>1</v>
      </c>
      <c r="T47" s="74">
        <f>(IF((MID(T45,1,1))="&lt;",MID(T45,2,6),T45))/(IF((MID(T46,1,1))="&lt;",MID(T46,2,6),T46))</f>
        <v>1</v>
      </c>
      <c r="U47" s="74">
        <f>(IF((MID(U45,1,1))="&lt;",MID(U45,2,6),U45))/(IF((MID(U46,1,1))="&lt;",MID(U46,2,6),U46))</f>
        <v>1.8</v>
      </c>
      <c r="V47" s="74">
        <f>(IF((MID(V45,1,1))="&lt;",MID(V45,2,6),V45))/(IF((MID(V46,1,1))="&lt;",MID(V46,2,6),V46))</f>
        <v>0.25</v>
      </c>
      <c r="W47" s="76">
        <f>(IF((MID(W45,1,1))="&lt;",MID(W45,2,6),W45))/(IF((MID(W46,1,1))="&lt;",MID(W46,2,6),W46))</f>
        <v>0</v>
      </c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</row>
    <row r="48" spans="1:161" s="4" customFormat="1" ht="54.75" customHeight="1">
      <c r="A48" s="150" t="s">
        <v>108</v>
      </c>
      <c r="B48" s="151"/>
      <c r="C48" s="152"/>
      <c r="D48" s="47"/>
      <c r="E48" s="39"/>
      <c r="F48" s="39"/>
      <c r="G48" s="39"/>
      <c r="H48" s="39"/>
      <c r="I48" s="39"/>
      <c r="J48" s="39"/>
      <c r="K48" s="39"/>
      <c r="L48" s="39"/>
      <c r="M48" s="39" t="s">
        <v>174</v>
      </c>
      <c r="N48" s="56"/>
      <c r="O48" s="56"/>
      <c r="P48" s="56"/>
      <c r="Q48" s="56"/>
      <c r="R48" s="66" t="s">
        <v>175</v>
      </c>
      <c r="S48" s="56"/>
      <c r="T48" s="56"/>
      <c r="U48" s="56"/>
      <c r="V48" s="56"/>
      <c r="W48" s="6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</row>
    <row r="49" spans="1:161" s="4" customFormat="1">
      <c r="A49" s="153" t="s">
        <v>110</v>
      </c>
      <c r="B49" s="154"/>
      <c r="C49" s="155"/>
      <c r="D49" s="23"/>
      <c r="E49" s="7"/>
      <c r="F49" s="7"/>
      <c r="G49" s="7"/>
      <c r="H49" s="7"/>
      <c r="I49" s="7"/>
      <c r="J49" s="7"/>
      <c r="K49" s="7"/>
      <c r="L49" s="7"/>
      <c r="M49" s="7" t="s">
        <v>111</v>
      </c>
      <c r="N49" s="7"/>
      <c r="O49" s="7"/>
      <c r="P49" s="7"/>
      <c r="Q49" s="7"/>
      <c r="R49" s="7" t="s">
        <v>111</v>
      </c>
      <c r="S49" s="7"/>
      <c r="T49" s="7"/>
      <c r="U49" s="7"/>
      <c r="V49" s="7"/>
      <c r="W49" s="9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</row>
    <row r="50" spans="1:161" s="4" customFormat="1" ht="51.75" thickBot="1">
      <c r="A50" s="156" t="s">
        <v>112</v>
      </c>
      <c r="B50" s="157"/>
      <c r="C50" s="158"/>
      <c r="D50" s="114"/>
      <c r="E50" s="115"/>
      <c r="F50" s="116"/>
      <c r="G50" s="115"/>
      <c r="H50" s="115"/>
      <c r="I50" s="116"/>
      <c r="J50" s="116"/>
      <c r="K50" s="116"/>
      <c r="L50" s="116"/>
      <c r="M50" s="116" t="s">
        <v>127</v>
      </c>
      <c r="N50" s="117"/>
      <c r="O50" s="117"/>
      <c r="P50" s="117"/>
      <c r="Q50" s="117"/>
      <c r="R50" s="142" t="s">
        <v>176</v>
      </c>
      <c r="S50" s="117"/>
      <c r="T50" s="117"/>
      <c r="U50" s="117"/>
      <c r="V50" s="117"/>
      <c r="W50" s="119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  <c r="CQ50" s="137"/>
      <c r="CR50" s="137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</row>
    <row r="51" spans="1:161" s="4" customFormat="1">
      <c r="E51" s="4" t="s">
        <v>141</v>
      </c>
      <c r="O51" s="4" t="s">
        <v>141</v>
      </c>
      <c r="R51" s="21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</row>
    <row r="52" spans="1:161" s="4" customFormat="1">
      <c r="D52" s="51"/>
      <c r="E52" s="4" t="s">
        <v>142</v>
      </c>
      <c r="N52" s="51"/>
      <c r="O52" s="4" t="s">
        <v>142</v>
      </c>
      <c r="R52" s="21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</row>
    <row r="53" spans="1:161" s="4" customFormat="1">
      <c r="D53" s="52"/>
      <c r="E53" s="4" t="s">
        <v>143</v>
      </c>
      <c r="N53" s="52"/>
      <c r="O53" s="4" t="s">
        <v>143</v>
      </c>
      <c r="R53" s="21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</row>
    <row r="54" spans="1:161" s="4" customFormat="1">
      <c r="D54" s="53"/>
      <c r="E54" s="4" t="s">
        <v>201</v>
      </c>
      <c r="N54" s="53"/>
      <c r="O54" s="4" t="s">
        <v>201</v>
      </c>
      <c r="R54" s="21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  <c r="EY54" s="137"/>
      <c r="EZ54" s="137"/>
      <c r="FA54" s="137"/>
      <c r="FB54" s="137"/>
      <c r="FC54" s="137"/>
      <c r="FD54" s="137"/>
      <c r="FE54" s="137"/>
    </row>
    <row r="55" spans="1:161" s="5" customFormat="1">
      <c r="R55" s="141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</row>
    <row r="56" spans="1:161" s="5" customFormat="1" ht="15.75" thickBot="1">
      <c r="R56" s="141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  <c r="CQ56" s="137"/>
      <c r="CR56" s="137"/>
      <c r="CS56" s="137"/>
      <c r="CT56" s="137"/>
      <c r="CU56" s="137"/>
      <c r="CV56" s="137"/>
      <c r="CW56" s="137"/>
      <c r="CX56" s="137"/>
      <c r="CY56" s="137"/>
      <c r="CZ56" s="137"/>
      <c r="DA56" s="137"/>
      <c r="DB56" s="137"/>
      <c r="DC56" s="137"/>
      <c r="DD56" s="137"/>
      <c r="DE56" s="137"/>
      <c r="DF56" s="137"/>
      <c r="DG56" s="137"/>
      <c r="DH56" s="137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</row>
    <row r="57" spans="1:161">
      <c r="A57" s="2" t="s">
        <v>130</v>
      </c>
      <c r="B57" s="20">
        <v>40316.510416666664</v>
      </c>
      <c r="C57" s="3" t="s">
        <v>92</v>
      </c>
      <c r="D57" s="57" t="s">
        <v>94</v>
      </c>
      <c r="E57" s="58">
        <v>0.7</v>
      </c>
      <c r="F57" s="59">
        <v>1.2</v>
      </c>
      <c r="G57" s="58" t="s">
        <v>94</v>
      </c>
      <c r="H57" s="58"/>
      <c r="I57" s="58" t="s">
        <v>94</v>
      </c>
      <c r="J57" s="58" t="s">
        <v>94</v>
      </c>
      <c r="K57" s="59" t="s">
        <v>94</v>
      </c>
      <c r="L57" s="59"/>
      <c r="M57" s="60" t="s">
        <v>100</v>
      </c>
      <c r="N57" s="60"/>
      <c r="O57" s="59">
        <v>1.5</v>
      </c>
      <c r="P57" s="59"/>
      <c r="Q57" s="58" t="s">
        <v>94</v>
      </c>
      <c r="R57" s="59">
        <v>5.9</v>
      </c>
      <c r="S57" s="60">
        <v>1</v>
      </c>
      <c r="T57" s="59"/>
      <c r="U57" s="59"/>
      <c r="V57" s="58" t="s">
        <v>100</v>
      </c>
      <c r="W57" s="61"/>
    </row>
    <row r="58" spans="1:161" s="4" customFormat="1">
      <c r="A58" s="144" t="s">
        <v>114</v>
      </c>
      <c r="B58" s="145"/>
      <c r="C58" s="146"/>
      <c r="D58" s="62" t="s">
        <v>94</v>
      </c>
      <c r="E58" s="63" t="s">
        <v>94</v>
      </c>
      <c r="F58" s="63" t="s">
        <v>94</v>
      </c>
      <c r="G58" s="63" t="s">
        <v>94</v>
      </c>
      <c r="H58" s="63" t="s">
        <v>94</v>
      </c>
      <c r="I58" s="63" t="s">
        <v>94</v>
      </c>
      <c r="J58" s="63" t="s">
        <v>94</v>
      </c>
      <c r="K58" s="63" t="s">
        <v>94</v>
      </c>
      <c r="L58" s="63" t="s">
        <v>94</v>
      </c>
      <c r="M58" s="63" t="s">
        <v>100</v>
      </c>
      <c r="N58" s="63" t="s">
        <v>94</v>
      </c>
      <c r="O58" s="63" t="s">
        <v>94</v>
      </c>
      <c r="P58" s="63" t="s">
        <v>93</v>
      </c>
      <c r="Q58" s="63" t="s">
        <v>94</v>
      </c>
      <c r="R58" s="64">
        <f>AVERAGE(5.6,6.3)</f>
        <v>5.9499999999999993</v>
      </c>
      <c r="S58" s="63" t="s">
        <v>94</v>
      </c>
      <c r="T58" s="63" t="s">
        <v>105</v>
      </c>
      <c r="U58" s="63" t="s">
        <v>94</v>
      </c>
      <c r="V58" s="63" t="s">
        <v>115</v>
      </c>
      <c r="W58" s="65" t="s">
        <v>101</v>
      </c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  <c r="DG58" s="137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7"/>
      <c r="EF58" s="137"/>
      <c r="EG58" s="137"/>
      <c r="EH58" s="137"/>
      <c r="EI58" s="137"/>
      <c r="EJ58" s="137"/>
      <c r="EK58" s="137"/>
      <c r="EL58" s="137"/>
      <c r="EM58" s="137"/>
      <c r="EN58" s="137"/>
      <c r="EO58" s="137"/>
      <c r="EP58" s="137"/>
      <c r="EQ58" s="137"/>
      <c r="ER58" s="137"/>
      <c r="ES58" s="137"/>
      <c r="ET58" s="137"/>
      <c r="EU58" s="137"/>
      <c r="EV58" s="137"/>
      <c r="EW58" s="137"/>
      <c r="EX58" s="137"/>
      <c r="EY58" s="137"/>
      <c r="EZ58" s="137"/>
      <c r="FA58" s="137"/>
      <c r="FB58" s="137"/>
      <c r="FC58" s="137"/>
      <c r="FD58" s="137"/>
      <c r="FE58" s="137"/>
    </row>
    <row r="59" spans="1:161" s="4" customFormat="1">
      <c r="A59" s="147" t="s">
        <v>119</v>
      </c>
      <c r="B59" s="148"/>
      <c r="C59" s="149"/>
      <c r="D59" s="73">
        <f t="shared" ref="D59:J59" si="15">(IF((MID(D57,1,1))="&lt;",MID(D57,2,6),D57))/(IF((MID(D58,1,1))="&lt;",MID(D58,2,6),D58))</f>
        <v>1</v>
      </c>
      <c r="E59" s="74">
        <f t="shared" si="15"/>
        <v>1.4</v>
      </c>
      <c r="F59" s="74">
        <f t="shared" si="15"/>
        <v>2.4</v>
      </c>
      <c r="G59" s="74">
        <f t="shared" si="15"/>
        <v>1</v>
      </c>
      <c r="H59" s="74">
        <f t="shared" si="15"/>
        <v>0</v>
      </c>
      <c r="I59" s="74">
        <f t="shared" si="15"/>
        <v>1</v>
      </c>
      <c r="J59" s="74">
        <f t="shared" si="15"/>
        <v>1</v>
      </c>
      <c r="K59" s="74">
        <f t="shared" ref="K59:Q59" si="16">(IF((MID(K57,1,1))="&lt;",MID(K57,2,6),K57))/(IF((MID(K58,1,1))="&lt;",MID(K58,2,6),K58))</f>
        <v>1</v>
      </c>
      <c r="L59" s="74">
        <f t="shared" si="16"/>
        <v>0</v>
      </c>
      <c r="M59" s="74">
        <f t="shared" si="16"/>
        <v>1</v>
      </c>
      <c r="N59" s="74">
        <f t="shared" si="16"/>
        <v>0</v>
      </c>
      <c r="O59" s="74">
        <f t="shared" si="16"/>
        <v>3</v>
      </c>
      <c r="P59" s="74">
        <f t="shared" si="16"/>
        <v>0</v>
      </c>
      <c r="Q59" s="74">
        <f t="shared" si="16"/>
        <v>1</v>
      </c>
      <c r="R59" s="75">
        <f>ABS(R58-R57)</f>
        <v>4.9999999999998934E-2</v>
      </c>
      <c r="S59" s="74">
        <f>(IF((MID(S57,1,1))="&lt;",MID(S57,2,6),S57))/(IF((MID(S58,1,1))="&lt;",MID(S58,2,6),S58))</f>
        <v>2</v>
      </c>
      <c r="T59" s="74">
        <f>(IF((MID(T57,1,1))="&lt;",MID(T57,2,6),T57))/(IF((MID(T58,1,1))="&lt;",MID(T58,2,6),T58))</f>
        <v>0</v>
      </c>
      <c r="U59" s="74">
        <f>(IF((MID(U57,1,1))="&lt;",MID(U57,2,6),U57))/(IF((MID(U58,1,1))="&lt;",MID(U58,2,6),U58))</f>
        <v>0</v>
      </c>
      <c r="V59" s="74">
        <f>(IF((MID(V57,1,1))="&lt;",MID(V57,2,6),V57))/(IF((MID(V58,1,1))="&lt;",MID(V58,2,6),V58))</f>
        <v>0.25</v>
      </c>
      <c r="W59" s="76">
        <f>(IF((MID(W57,1,1))="&lt;",MID(W57,2,6),W57))/(IF((MID(W58,1,1))="&lt;",MID(W58,2,6),W58))</f>
        <v>0</v>
      </c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  <c r="DG59" s="137"/>
      <c r="DH59" s="137"/>
      <c r="DI59" s="137"/>
      <c r="DJ59" s="137"/>
      <c r="DK59" s="137"/>
      <c r="DL59" s="137"/>
      <c r="DM59" s="137"/>
      <c r="DN59" s="137"/>
      <c r="DO59" s="137"/>
      <c r="DP59" s="137"/>
      <c r="DQ59" s="137"/>
      <c r="DR59" s="137"/>
      <c r="DS59" s="137"/>
      <c r="DT59" s="137"/>
      <c r="DU59" s="137"/>
      <c r="DV59" s="137"/>
      <c r="DW59" s="137"/>
      <c r="DX59" s="137"/>
      <c r="DY59" s="137"/>
      <c r="DZ59" s="137"/>
      <c r="EA59" s="137"/>
      <c r="EB59" s="137"/>
      <c r="EC59" s="137"/>
      <c r="ED59" s="137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137"/>
      <c r="EQ59" s="137"/>
      <c r="ER59" s="137"/>
      <c r="ES59" s="137"/>
      <c r="ET59" s="137"/>
      <c r="EU59" s="137"/>
      <c r="EV59" s="137"/>
      <c r="EW59" s="137"/>
      <c r="EX59" s="137"/>
      <c r="EY59" s="137"/>
      <c r="EZ59" s="137"/>
      <c r="FA59" s="137"/>
      <c r="FB59" s="137"/>
      <c r="FC59" s="137"/>
      <c r="FD59" s="137"/>
      <c r="FE59" s="137"/>
    </row>
    <row r="60" spans="1:161" s="4" customFormat="1">
      <c r="A60" s="150" t="s">
        <v>108</v>
      </c>
      <c r="B60" s="151"/>
      <c r="C60" s="152"/>
      <c r="D60" s="47"/>
      <c r="E60" s="39"/>
      <c r="F60" s="39"/>
      <c r="G60" s="39"/>
      <c r="H60" s="39"/>
      <c r="I60" s="39"/>
      <c r="J60" s="39"/>
      <c r="K60" s="39"/>
      <c r="L60" s="39"/>
      <c r="M60" s="39"/>
      <c r="N60" s="56"/>
      <c r="O60" s="56"/>
      <c r="P60" s="56"/>
      <c r="Q60" s="56"/>
      <c r="R60" s="66"/>
      <c r="S60" s="56"/>
      <c r="T60" s="56"/>
      <c r="U60" s="56"/>
      <c r="V60" s="56"/>
      <c r="W60" s="6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  <c r="DG60" s="137"/>
      <c r="DH60" s="137"/>
      <c r="DI60" s="137"/>
      <c r="DJ60" s="137"/>
      <c r="DK60" s="137"/>
      <c r="DL60" s="137"/>
      <c r="DM60" s="137"/>
      <c r="DN60" s="137"/>
      <c r="DO60" s="137"/>
      <c r="DP60" s="137"/>
      <c r="DQ60" s="137"/>
      <c r="DR60" s="137"/>
      <c r="DS60" s="137"/>
      <c r="DT60" s="137"/>
      <c r="DU60" s="137"/>
      <c r="DV60" s="137"/>
      <c r="DW60" s="137"/>
      <c r="DX60" s="137"/>
      <c r="DY60" s="137"/>
      <c r="DZ60" s="137"/>
      <c r="EA60" s="137"/>
      <c r="EB60" s="137"/>
      <c r="EC60" s="137"/>
      <c r="ED60" s="137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137"/>
      <c r="EQ60" s="137"/>
      <c r="ER60" s="137"/>
      <c r="ES60" s="137"/>
      <c r="ET60" s="137"/>
      <c r="EU60" s="137"/>
      <c r="EV60" s="137"/>
      <c r="EW60" s="137"/>
      <c r="EX60" s="137"/>
      <c r="EY60" s="137"/>
      <c r="EZ60" s="137"/>
      <c r="FA60" s="137"/>
      <c r="FB60" s="137"/>
      <c r="FC60" s="137"/>
      <c r="FD60" s="137"/>
      <c r="FE60" s="137"/>
    </row>
    <row r="61" spans="1:161" s="4" customFormat="1">
      <c r="A61" s="153" t="s">
        <v>110</v>
      </c>
      <c r="B61" s="154"/>
      <c r="C61" s="155"/>
      <c r="D61" s="23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9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  <c r="CJ61" s="137"/>
      <c r="CK61" s="137"/>
      <c r="CL61" s="137"/>
      <c r="CM61" s="137"/>
      <c r="CN61" s="137"/>
      <c r="CO61" s="137"/>
      <c r="CP61" s="137"/>
      <c r="CQ61" s="137"/>
      <c r="CR61" s="137"/>
      <c r="CS61" s="137"/>
      <c r="CT61" s="137"/>
      <c r="CU61" s="137"/>
      <c r="CV61" s="137"/>
      <c r="CW61" s="137"/>
      <c r="CX61" s="137"/>
      <c r="CY61" s="137"/>
      <c r="CZ61" s="137"/>
      <c r="DA61" s="137"/>
      <c r="DB61" s="137"/>
      <c r="DC61" s="137"/>
      <c r="DD61" s="137"/>
      <c r="DE61" s="137"/>
      <c r="DF61" s="137"/>
      <c r="DG61" s="137"/>
      <c r="DH61" s="137"/>
      <c r="DI61" s="137"/>
      <c r="DJ61" s="137"/>
      <c r="DK61" s="137"/>
      <c r="DL61" s="137"/>
      <c r="DM61" s="137"/>
      <c r="DN61" s="137"/>
      <c r="DO61" s="137"/>
      <c r="DP61" s="137"/>
      <c r="DQ61" s="137"/>
      <c r="DR61" s="137"/>
      <c r="DS61" s="137"/>
      <c r="DT61" s="137"/>
      <c r="DU61" s="137"/>
      <c r="DV61" s="137"/>
      <c r="DW61" s="137"/>
      <c r="DX61" s="137"/>
      <c r="DY61" s="137"/>
      <c r="DZ61" s="137"/>
      <c r="EA61" s="137"/>
      <c r="EB61" s="137"/>
      <c r="EC61" s="137"/>
      <c r="ED61" s="137"/>
      <c r="EE61" s="137"/>
      <c r="EF61" s="137"/>
      <c r="EG61" s="137"/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7"/>
      <c r="ES61" s="137"/>
      <c r="ET61" s="137"/>
      <c r="EU61" s="137"/>
      <c r="EV61" s="137"/>
      <c r="EW61" s="137"/>
      <c r="EX61" s="137"/>
      <c r="EY61" s="137"/>
      <c r="EZ61" s="137"/>
      <c r="FA61" s="137"/>
      <c r="FB61" s="137"/>
      <c r="FC61" s="137"/>
      <c r="FD61" s="137"/>
      <c r="FE61" s="137"/>
    </row>
    <row r="62" spans="1:161" s="4" customFormat="1" ht="15.75" thickBot="1">
      <c r="A62" s="159" t="s">
        <v>112</v>
      </c>
      <c r="B62" s="160"/>
      <c r="C62" s="161"/>
      <c r="D62" s="68"/>
      <c r="E62" s="69"/>
      <c r="F62" s="45"/>
      <c r="G62" s="69"/>
      <c r="H62" s="69"/>
      <c r="I62" s="45"/>
      <c r="J62" s="45"/>
      <c r="K62" s="45"/>
      <c r="L62" s="45"/>
      <c r="M62" s="45"/>
      <c r="N62" s="70"/>
      <c r="O62" s="70"/>
      <c r="P62" s="70"/>
      <c r="Q62" s="70"/>
      <c r="R62" s="71"/>
      <c r="S62" s="70"/>
      <c r="T62" s="70"/>
      <c r="U62" s="70"/>
      <c r="V62" s="70"/>
      <c r="W62" s="72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  <c r="BI62" s="137"/>
      <c r="BJ62" s="137"/>
      <c r="BK62" s="137"/>
      <c r="BL62" s="137"/>
      <c r="BM62" s="137"/>
      <c r="BN62" s="137"/>
      <c r="BO62" s="137"/>
      <c r="BP62" s="137"/>
      <c r="BQ62" s="137"/>
      <c r="BR62" s="137"/>
      <c r="BS62" s="137"/>
      <c r="BT62" s="137"/>
      <c r="BU62" s="137"/>
      <c r="BV62" s="137"/>
      <c r="BW62" s="137"/>
      <c r="BX62" s="137"/>
      <c r="BY62" s="137"/>
      <c r="BZ62" s="137"/>
      <c r="CA62" s="137"/>
      <c r="CB62" s="137"/>
      <c r="CC62" s="137"/>
      <c r="CD62" s="137"/>
      <c r="CE62" s="137"/>
      <c r="CF62" s="137"/>
      <c r="CG62" s="137"/>
      <c r="CH62" s="137"/>
      <c r="CI62" s="137"/>
      <c r="CJ62" s="137"/>
      <c r="CK62" s="137"/>
      <c r="CL62" s="137"/>
      <c r="CM62" s="137"/>
      <c r="CN62" s="137"/>
      <c r="CO62" s="137"/>
      <c r="CP62" s="137"/>
      <c r="CQ62" s="137"/>
      <c r="CR62" s="137"/>
      <c r="CS62" s="137"/>
      <c r="CT62" s="137"/>
      <c r="CU62" s="137"/>
      <c r="CV62" s="137"/>
      <c r="CW62" s="137"/>
      <c r="CX62" s="137"/>
      <c r="CY62" s="137"/>
      <c r="CZ62" s="137"/>
      <c r="DA62" s="137"/>
      <c r="DB62" s="137"/>
      <c r="DC62" s="137"/>
      <c r="DD62" s="137"/>
      <c r="DE62" s="137"/>
      <c r="DF62" s="137"/>
      <c r="DG62" s="137"/>
      <c r="DH62" s="137"/>
      <c r="DI62" s="137"/>
      <c r="DJ62" s="137"/>
      <c r="DK62" s="137"/>
      <c r="DL62" s="137"/>
      <c r="DM62" s="137"/>
      <c r="DN62" s="137"/>
      <c r="DO62" s="137"/>
      <c r="DP62" s="137"/>
      <c r="DQ62" s="137"/>
      <c r="DR62" s="137"/>
      <c r="DS62" s="137"/>
      <c r="DT62" s="137"/>
      <c r="DU62" s="137"/>
      <c r="DV62" s="137"/>
      <c r="DW62" s="137"/>
      <c r="DX62" s="137"/>
      <c r="DY62" s="137"/>
      <c r="DZ62" s="137"/>
      <c r="EA62" s="137"/>
      <c r="EB62" s="137"/>
      <c r="EC62" s="137"/>
      <c r="ED62" s="137"/>
      <c r="EE62" s="137"/>
      <c r="EF62" s="137"/>
      <c r="EG62" s="137"/>
      <c r="EH62" s="137"/>
      <c r="EI62" s="137"/>
      <c r="EJ62" s="137"/>
      <c r="EK62" s="137"/>
      <c r="EL62" s="137"/>
      <c r="EM62" s="137"/>
      <c r="EN62" s="137"/>
      <c r="EO62" s="137"/>
      <c r="EP62" s="137"/>
      <c r="EQ62" s="137"/>
      <c r="ER62" s="137"/>
      <c r="ES62" s="137"/>
      <c r="ET62" s="137"/>
      <c r="EU62" s="137"/>
      <c r="EV62" s="137"/>
      <c r="EW62" s="137"/>
      <c r="EX62" s="137"/>
      <c r="EY62" s="137"/>
      <c r="EZ62" s="137"/>
      <c r="FA62" s="137"/>
      <c r="FB62" s="137"/>
      <c r="FC62" s="137"/>
      <c r="FD62" s="137"/>
      <c r="FE62" s="137"/>
    </row>
    <row r="63" spans="1:161">
      <c r="A63" s="2" t="s">
        <v>130</v>
      </c>
      <c r="B63" s="20" t="s">
        <v>138</v>
      </c>
      <c r="C63" s="3" t="s">
        <v>92</v>
      </c>
      <c r="D63" s="57" t="s">
        <v>94</v>
      </c>
      <c r="E63" s="58">
        <v>21.4</v>
      </c>
      <c r="F63" s="59">
        <v>5.9</v>
      </c>
      <c r="G63" s="58" t="s">
        <v>94</v>
      </c>
      <c r="H63" s="58"/>
      <c r="I63" s="58">
        <v>120</v>
      </c>
      <c r="J63" s="58"/>
      <c r="K63" s="59" t="s">
        <v>94</v>
      </c>
      <c r="L63" s="59"/>
      <c r="M63" s="60">
        <v>320</v>
      </c>
      <c r="N63" s="60"/>
      <c r="O63" s="59">
        <v>7.2</v>
      </c>
      <c r="P63" s="59"/>
      <c r="Q63" s="58" t="s">
        <v>94</v>
      </c>
      <c r="R63" s="59">
        <v>6.7</v>
      </c>
      <c r="S63" s="60">
        <v>150</v>
      </c>
      <c r="T63" s="59"/>
      <c r="U63" s="59"/>
      <c r="V63" s="58">
        <v>2</v>
      </c>
      <c r="W63" s="61"/>
    </row>
    <row r="64" spans="1:161" s="4" customFormat="1">
      <c r="A64" s="144" t="s">
        <v>114</v>
      </c>
      <c r="B64" s="145"/>
      <c r="C64" s="146"/>
      <c r="D64" s="62" t="s">
        <v>94</v>
      </c>
      <c r="E64" s="63" t="s">
        <v>94</v>
      </c>
      <c r="F64" s="63" t="s">
        <v>94</v>
      </c>
      <c r="G64" s="63" t="s">
        <v>94</v>
      </c>
      <c r="H64" s="63" t="s">
        <v>94</v>
      </c>
      <c r="I64" s="63" t="s">
        <v>94</v>
      </c>
      <c r="J64" s="63" t="s">
        <v>94</v>
      </c>
      <c r="K64" s="63" t="s">
        <v>94</v>
      </c>
      <c r="L64" s="63" t="s">
        <v>94</v>
      </c>
      <c r="M64" s="63" t="s">
        <v>100</v>
      </c>
      <c r="N64" s="63" t="s">
        <v>94</v>
      </c>
      <c r="O64" s="63" t="s">
        <v>94</v>
      </c>
      <c r="P64" s="63" t="s">
        <v>93</v>
      </c>
      <c r="Q64" s="63" t="s">
        <v>94</v>
      </c>
      <c r="R64" s="64">
        <f>AVERAGE(5.6,6.3)</f>
        <v>5.9499999999999993</v>
      </c>
      <c r="S64" s="63" t="s">
        <v>94</v>
      </c>
      <c r="T64" s="63" t="s">
        <v>105</v>
      </c>
      <c r="U64" s="63" t="s">
        <v>94</v>
      </c>
      <c r="V64" s="63" t="s">
        <v>115</v>
      </c>
      <c r="W64" s="65" t="s">
        <v>101</v>
      </c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137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137"/>
      <c r="CS64" s="137"/>
      <c r="CT64" s="137"/>
      <c r="CU64" s="137"/>
      <c r="CV64" s="137"/>
      <c r="CW64" s="137"/>
      <c r="CX64" s="137"/>
      <c r="CY64" s="137"/>
      <c r="CZ64" s="137"/>
      <c r="DA64" s="137"/>
      <c r="DB64" s="137"/>
      <c r="DC64" s="137"/>
      <c r="DD64" s="137"/>
      <c r="DE64" s="137"/>
      <c r="DF64" s="137"/>
      <c r="DG64" s="137"/>
      <c r="DH64" s="137"/>
      <c r="DI64" s="137"/>
      <c r="DJ64" s="137"/>
      <c r="DK64" s="137"/>
      <c r="DL64" s="137"/>
      <c r="DM64" s="137"/>
      <c r="DN64" s="137"/>
      <c r="DO64" s="137"/>
      <c r="DP64" s="137"/>
      <c r="DQ64" s="137"/>
      <c r="DR64" s="137"/>
      <c r="DS64" s="137"/>
      <c r="DT64" s="137"/>
      <c r="DU64" s="137"/>
      <c r="DV64" s="137"/>
      <c r="DW64" s="137"/>
      <c r="DX64" s="137"/>
      <c r="DY64" s="137"/>
      <c r="DZ64" s="137"/>
      <c r="EA64" s="137"/>
      <c r="EB64" s="137"/>
      <c r="EC64" s="137"/>
      <c r="ED64" s="137"/>
      <c r="EE64" s="137"/>
      <c r="EF64" s="137"/>
      <c r="EG64" s="137"/>
      <c r="EH64" s="137"/>
      <c r="EI64" s="137"/>
      <c r="EJ64" s="137"/>
      <c r="EK64" s="137"/>
      <c r="EL64" s="137"/>
      <c r="EM64" s="137"/>
      <c r="EN64" s="137"/>
      <c r="EO64" s="137"/>
      <c r="EP64" s="137"/>
      <c r="EQ64" s="137"/>
      <c r="ER64" s="137"/>
      <c r="ES64" s="137"/>
      <c r="ET64" s="137"/>
      <c r="EU64" s="137"/>
      <c r="EV64" s="137"/>
      <c r="EW64" s="137"/>
      <c r="EX64" s="137"/>
      <c r="EY64" s="137"/>
      <c r="EZ64" s="137"/>
      <c r="FA64" s="137"/>
      <c r="FB64" s="137"/>
      <c r="FC64" s="137"/>
      <c r="FD64" s="137"/>
      <c r="FE64" s="137"/>
    </row>
    <row r="65" spans="1:161" s="4" customFormat="1">
      <c r="A65" s="147" t="s">
        <v>119</v>
      </c>
      <c r="B65" s="148"/>
      <c r="C65" s="149"/>
      <c r="D65" s="73">
        <f t="shared" ref="D65:J65" si="17">(IF((MID(D63,1,1))="&lt;",MID(D63,2,6),D63))/(IF((MID(D64,1,1))="&lt;",MID(D64,2,6),D64))</f>
        <v>1</v>
      </c>
      <c r="E65" s="74">
        <f t="shared" si="17"/>
        <v>42.8</v>
      </c>
      <c r="F65" s="74">
        <f t="shared" si="17"/>
        <v>11.8</v>
      </c>
      <c r="G65" s="74">
        <f t="shared" si="17"/>
        <v>1</v>
      </c>
      <c r="H65" s="74">
        <f t="shared" si="17"/>
        <v>0</v>
      </c>
      <c r="I65" s="74">
        <f t="shared" si="17"/>
        <v>240</v>
      </c>
      <c r="J65" s="74">
        <f t="shared" si="17"/>
        <v>0</v>
      </c>
      <c r="K65" s="74">
        <f t="shared" ref="K65:Q65" si="18">(IF((MID(K63,1,1))="&lt;",MID(K63,2,6),K63))/(IF((MID(K64,1,1))="&lt;",MID(K64,2,6),K64))</f>
        <v>1</v>
      </c>
      <c r="L65" s="74">
        <f t="shared" si="18"/>
        <v>0</v>
      </c>
      <c r="M65" s="74">
        <f t="shared" si="18"/>
        <v>320</v>
      </c>
      <c r="N65" s="74">
        <f t="shared" si="18"/>
        <v>0</v>
      </c>
      <c r="O65" s="74">
        <f t="shared" si="18"/>
        <v>14.4</v>
      </c>
      <c r="P65" s="74">
        <f t="shared" si="18"/>
        <v>0</v>
      </c>
      <c r="Q65" s="74">
        <f t="shared" si="18"/>
        <v>1</v>
      </c>
      <c r="R65" s="75">
        <f>ABS(R64-R63)</f>
        <v>0.75000000000000089</v>
      </c>
      <c r="S65" s="74">
        <f>(IF((MID(S63,1,1))="&lt;",MID(S63,2,6),S63))/(IF((MID(S64,1,1))="&lt;",MID(S64,2,6),S64))</f>
        <v>300</v>
      </c>
      <c r="T65" s="74">
        <f>(IF((MID(T63,1,1))="&lt;",MID(T63,2,6),T63))/(IF((MID(T64,1,1))="&lt;",MID(T64,2,6),T64))</f>
        <v>0</v>
      </c>
      <c r="U65" s="74">
        <f>(IF((MID(U63,1,1))="&lt;",MID(U63,2,6),U63))/(IF((MID(U64,1,1))="&lt;",MID(U64,2,6),U64))</f>
        <v>0</v>
      </c>
      <c r="V65" s="74">
        <f>(IF((MID(V63,1,1))="&lt;",MID(V63,2,6),V63))/(IF((MID(V64,1,1))="&lt;",MID(V64,2,6),V64))</f>
        <v>0.5</v>
      </c>
      <c r="W65" s="76">
        <f>(IF((MID(W63,1,1))="&lt;",MID(W63,2,6),W63))/(IF((MID(W64,1,1))="&lt;",MID(W64,2,6),W64))</f>
        <v>0</v>
      </c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  <c r="EW65" s="137"/>
      <c r="EX65" s="137"/>
      <c r="EY65" s="137"/>
      <c r="EZ65" s="137"/>
      <c r="FA65" s="137"/>
      <c r="FB65" s="137"/>
      <c r="FC65" s="137"/>
      <c r="FD65" s="137"/>
      <c r="FE65" s="137"/>
    </row>
    <row r="66" spans="1:161" s="4" customFormat="1" ht="55.5" customHeight="1">
      <c r="A66" s="150" t="s">
        <v>108</v>
      </c>
      <c r="B66" s="151"/>
      <c r="C66" s="152"/>
      <c r="D66" s="81" t="s">
        <v>169</v>
      </c>
      <c r="E66" s="81" t="s">
        <v>169</v>
      </c>
      <c r="F66" s="81" t="s">
        <v>169</v>
      </c>
      <c r="G66" s="81" t="s">
        <v>169</v>
      </c>
      <c r="H66" s="81" t="s">
        <v>169</v>
      </c>
      <c r="I66" s="81" t="s">
        <v>169</v>
      </c>
      <c r="J66" s="81" t="s">
        <v>169</v>
      </c>
      <c r="K66" s="81" t="s">
        <v>169</v>
      </c>
      <c r="L66" s="81" t="s">
        <v>169</v>
      </c>
      <c r="M66" s="81" t="s">
        <v>169</v>
      </c>
      <c r="N66" s="81" t="s">
        <v>169</v>
      </c>
      <c r="O66" s="81" t="s">
        <v>169</v>
      </c>
      <c r="P66" s="81" t="s">
        <v>169</v>
      </c>
      <c r="Q66" s="81" t="s">
        <v>169</v>
      </c>
      <c r="R66" s="81" t="s">
        <v>169</v>
      </c>
      <c r="S66" s="81" t="s">
        <v>169</v>
      </c>
      <c r="T66" s="81" t="s">
        <v>169</v>
      </c>
      <c r="U66" s="81" t="s">
        <v>169</v>
      </c>
      <c r="V66" s="81" t="s">
        <v>169</v>
      </c>
      <c r="W66" s="82" t="s">
        <v>169</v>
      </c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</row>
    <row r="67" spans="1:161" s="4" customFormat="1">
      <c r="A67" s="153" t="s">
        <v>110</v>
      </c>
      <c r="B67" s="154"/>
      <c r="C67" s="155"/>
      <c r="D67" s="89" t="s">
        <v>109</v>
      </c>
      <c r="E67" s="89" t="s">
        <v>109</v>
      </c>
      <c r="F67" s="89" t="s">
        <v>109</v>
      </c>
      <c r="G67" s="89" t="s">
        <v>109</v>
      </c>
      <c r="H67" s="89" t="s">
        <v>109</v>
      </c>
      <c r="I67" s="89" t="s">
        <v>109</v>
      </c>
      <c r="J67" s="89" t="s">
        <v>109</v>
      </c>
      <c r="K67" s="89" t="s">
        <v>109</v>
      </c>
      <c r="L67" s="89" t="s">
        <v>109</v>
      </c>
      <c r="M67" s="89" t="s">
        <v>109</v>
      </c>
      <c r="N67" s="89" t="s">
        <v>109</v>
      </c>
      <c r="O67" s="89" t="s">
        <v>109</v>
      </c>
      <c r="P67" s="89" t="s">
        <v>109</v>
      </c>
      <c r="Q67" s="89" t="s">
        <v>109</v>
      </c>
      <c r="R67" s="89" t="s">
        <v>109</v>
      </c>
      <c r="S67" s="89" t="s">
        <v>109</v>
      </c>
      <c r="T67" s="89" t="s">
        <v>109</v>
      </c>
      <c r="U67" s="89" t="s">
        <v>109</v>
      </c>
      <c r="V67" s="89" t="s">
        <v>109</v>
      </c>
      <c r="W67" s="90" t="s">
        <v>109</v>
      </c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</row>
    <row r="68" spans="1:161" s="4" customFormat="1" ht="26.25" thickBot="1">
      <c r="A68" s="159" t="s">
        <v>112</v>
      </c>
      <c r="B68" s="160"/>
      <c r="C68" s="161"/>
      <c r="D68" s="88" t="s">
        <v>168</v>
      </c>
      <c r="E68" s="88" t="s">
        <v>168</v>
      </c>
      <c r="F68" s="88" t="s">
        <v>168</v>
      </c>
      <c r="G68" s="88" t="s">
        <v>168</v>
      </c>
      <c r="H68" s="88" t="s">
        <v>168</v>
      </c>
      <c r="I68" s="88" t="s">
        <v>168</v>
      </c>
      <c r="J68" s="88" t="s">
        <v>168</v>
      </c>
      <c r="K68" s="88" t="s">
        <v>168</v>
      </c>
      <c r="L68" s="88" t="s">
        <v>168</v>
      </c>
      <c r="M68" s="88" t="s">
        <v>168</v>
      </c>
      <c r="N68" s="88" t="s">
        <v>168</v>
      </c>
      <c r="O68" s="88" t="s">
        <v>168</v>
      </c>
      <c r="P68" s="88" t="s">
        <v>168</v>
      </c>
      <c r="Q68" s="88" t="s">
        <v>168</v>
      </c>
      <c r="R68" s="88" t="s">
        <v>168</v>
      </c>
      <c r="S68" s="88" t="s">
        <v>168</v>
      </c>
      <c r="T68" s="88" t="s">
        <v>168</v>
      </c>
      <c r="U68" s="88" t="s">
        <v>168</v>
      </c>
      <c r="V68" s="88" t="s">
        <v>168</v>
      </c>
      <c r="W68" s="91" t="s">
        <v>168</v>
      </c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</row>
    <row r="69" spans="1:161" s="4" customFormat="1">
      <c r="A69" s="2" t="s">
        <v>199</v>
      </c>
      <c r="B69" s="20" t="s">
        <v>138</v>
      </c>
      <c r="C69" s="3" t="s">
        <v>92</v>
      </c>
      <c r="D69" s="57" t="s">
        <v>94</v>
      </c>
      <c r="E69" s="58" t="s">
        <v>94</v>
      </c>
      <c r="F69" s="59">
        <v>0.6</v>
      </c>
      <c r="G69" s="58" t="s">
        <v>94</v>
      </c>
      <c r="H69" s="58"/>
      <c r="I69" s="58" t="s">
        <v>94</v>
      </c>
      <c r="J69" s="58"/>
      <c r="K69" s="59" t="s">
        <v>94</v>
      </c>
      <c r="L69" s="59"/>
      <c r="M69" s="60" t="s">
        <v>117</v>
      </c>
      <c r="N69" s="60"/>
      <c r="O69" s="59">
        <v>0.8</v>
      </c>
      <c r="P69" s="59"/>
      <c r="Q69" s="58" t="s">
        <v>94</v>
      </c>
      <c r="R69" s="59">
        <v>5.3</v>
      </c>
      <c r="S69" s="60" t="s">
        <v>94</v>
      </c>
      <c r="T69" s="59"/>
      <c r="U69" s="59"/>
      <c r="V69" s="58" t="s">
        <v>117</v>
      </c>
      <c r="W69" s="61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7"/>
      <c r="BU69" s="137"/>
      <c r="BV69" s="137"/>
      <c r="BW69" s="137"/>
      <c r="BX69" s="137"/>
      <c r="BY69" s="137"/>
      <c r="BZ69" s="137"/>
      <c r="CA69" s="137"/>
      <c r="CB69" s="137"/>
      <c r="CC69" s="137"/>
      <c r="CD69" s="137"/>
      <c r="CE69" s="137"/>
      <c r="CF69" s="137"/>
      <c r="CG69" s="137"/>
      <c r="CH69" s="137"/>
      <c r="CI69" s="137"/>
      <c r="CJ69" s="137"/>
      <c r="CK69" s="137"/>
      <c r="CL69" s="137"/>
      <c r="CM69" s="137"/>
      <c r="CN69" s="137"/>
      <c r="CO69" s="137"/>
      <c r="CP69" s="137"/>
      <c r="CQ69" s="137"/>
      <c r="CR69" s="137"/>
      <c r="CS69" s="137"/>
      <c r="CT69" s="137"/>
      <c r="CU69" s="137"/>
      <c r="CV69" s="137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</row>
    <row r="70" spans="1:161" s="4" customFormat="1">
      <c r="A70" s="144" t="s">
        <v>114</v>
      </c>
      <c r="B70" s="145"/>
      <c r="C70" s="146"/>
      <c r="D70" s="62" t="s">
        <v>94</v>
      </c>
      <c r="E70" s="63" t="s">
        <v>94</v>
      </c>
      <c r="F70" s="63" t="s">
        <v>94</v>
      </c>
      <c r="G70" s="63" t="s">
        <v>94</v>
      </c>
      <c r="H70" s="63" t="s">
        <v>94</v>
      </c>
      <c r="I70" s="63" t="s">
        <v>94</v>
      </c>
      <c r="J70" s="63" t="s">
        <v>94</v>
      </c>
      <c r="K70" s="63" t="s">
        <v>94</v>
      </c>
      <c r="L70" s="63" t="s">
        <v>94</v>
      </c>
      <c r="M70" s="63" t="s">
        <v>100</v>
      </c>
      <c r="N70" s="63" t="s">
        <v>94</v>
      </c>
      <c r="O70" s="63" t="s">
        <v>94</v>
      </c>
      <c r="P70" s="63" t="s">
        <v>93</v>
      </c>
      <c r="Q70" s="63" t="s">
        <v>94</v>
      </c>
      <c r="R70" s="64">
        <f>AVERAGE(5.6,6.3)</f>
        <v>5.9499999999999993</v>
      </c>
      <c r="S70" s="63" t="s">
        <v>94</v>
      </c>
      <c r="T70" s="63" t="s">
        <v>105</v>
      </c>
      <c r="U70" s="63" t="s">
        <v>94</v>
      </c>
      <c r="V70" s="63" t="s">
        <v>115</v>
      </c>
      <c r="W70" s="65" t="s">
        <v>101</v>
      </c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</row>
    <row r="71" spans="1:161" s="4" customFormat="1">
      <c r="A71" s="147" t="s">
        <v>119</v>
      </c>
      <c r="B71" s="148"/>
      <c r="C71" s="149"/>
      <c r="D71" s="73">
        <f>(IF((MID(D69,1,1))="&lt;",MID(D69,2,6),D69))/(IF((MID(D70,1,1))="&lt;",MID(D70,2,6),D70))</f>
        <v>1</v>
      </c>
      <c r="E71" s="74">
        <f>(IF((MID(E69,1,1))="&lt;",MID(E69,2,6),E69))/(IF((MID(E70,1,1))="&lt;",MID(E70,2,6),E70))</f>
        <v>1</v>
      </c>
      <c r="F71" s="74">
        <f>(IF((MID(F69,1,1))="&lt;",MID(F69,2,6),F69))/(IF((MID(F70,1,1))="&lt;",MID(F70,2,6),F70))</f>
        <v>1.2</v>
      </c>
      <c r="G71" s="74">
        <f t="shared" ref="G71:Q71" si="19">(IF((MID(G69,1,1))="&lt;",MID(G69,2,6),G69))/(IF((MID(G70,1,1))="&lt;",MID(G70,2,6),G70))</f>
        <v>1</v>
      </c>
      <c r="H71" s="74">
        <f t="shared" si="19"/>
        <v>0</v>
      </c>
      <c r="I71" s="74">
        <f t="shared" si="19"/>
        <v>1</v>
      </c>
      <c r="J71" s="74">
        <f t="shared" si="19"/>
        <v>0</v>
      </c>
      <c r="K71" s="74">
        <f t="shared" si="19"/>
        <v>1</v>
      </c>
      <c r="L71" s="74">
        <f t="shared" si="19"/>
        <v>0</v>
      </c>
      <c r="M71" s="74">
        <f t="shared" si="19"/>
        <v>1</v>
      </c>
      <c r="N71" s="74">
        <f t="shared" si="19"/>
        <v>0</v>
      </c>
      <c r="O71" s="74">
        <f t="shared" si="19"/>
        <v>1.6</v>
      </c>
      <c r="P71" s="74">
        <f t="shared" si="19"/>
        <v>0</v>
      </c>
      <c r="Q71" s="74">
        <f t="shared" si="19"/>
        <v>1</v>
      </c>
      <c r="R71" s="75">
        <f>ABS(R70-R69)</f>
        <v>0.64999999999999947</v>
      </c>
      <c r="S71" s="74">
        <f>(IF((MID(S69,1,1))="&lt;",MID(S69,2,6),S69))/(IF((MID(S70,1,1))="&lt;",MID(S70,2,6),S70))</f>
        <v>1</v>
      </c>
      <c r="T71" s="74">
        <f>(IF((MID(T69,1,1))="&lt;",MID(T69,2,6),T69))/(IF((MID(T70,1,1))="&lt;",MID(T70,2,6),T70))</f>
        <v>0</v>
      </c>
      <c r="U71" s="74">
        <f>(IF((MID(U69,1,1))="&lt;",MID(U69,2,6),U69))/(IF((MID(U70,1,1))="&lt;",MID(U70,2,6),U70))</f>
        <v>0</v>
      </c>
      <c r="V71" s="74">
        <f>(IF((MID(V69,1,1))="&lt;",MID(V69,2,6),V69))/(IF((MID(V70,1,1))="&lt;",MID(V70,2,6),V70))</f>
        <v>0.25</v>
      </c>
      <c r="W71" s="76">
        <f>(IF((MID(W69,1,1))="&lt;",MID(W69,2,6),W69))/(IF((MID(W70,1,1))="&lt;",MID(W70,2,6),W70))</f>
        <v>0</v>
      </c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</row>
    <row r="72" spans="1:161" s="4" customFormat="1">
      <c r="A72" s="150" t="s">
        <v>108</v>
      </c>
      <c r="B72" s="151"/>
      <c r="C72" s="152"/>
      <c r="D72" s="47"/>
      <c r="E72" s="39"/>
      <c r="F72" s="39"/>
      <c r="G72" s="39"/>
      <c r="H72" s="39"/>
      <c r="I72" s="39"/>
      <c r="J72" s="39"/>
      <c r="K72" s="39"/>
      <c r="L72" s="39"/>
      <c r="M72" s="39"/>
      <c r="N72" s="56"/>
      <c r="O72" s="56"/>
      <c r="P72" s="56"/>
      <c r="Q72" s="56"/>
      <c r="R72" s="66"/>
      <c r="S72" s="56"/>
      <c r="T72" s="56"/>
      <c r="U72" s="56"/>
      <c r="V72" s="56"/>
      <c r="W72" s="6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7"/>
      <c r="DN72" s="137"/>
      <c r="DO72" s="137"/>
      <c r="DP72" s="137"/>
      <c r="DQ72" s="137"/>
      <c r="DR72" s="137"/>
      <c r="DS72" s="137"/>
      <c r="DT72" s="137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7"/>
      <c r="FE72" s="137"/>
    </row>
    <row r="73" spans="1:161" s="4" customFormat="1">
      <c r="A73" s="153" t="s">
        <v>110</v>
      </c>
      <c r="B73" s="154"/>
      <c r="C73" s="155"/>
      <c r="D73" s="23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9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7"/>
      <c r="DN73" s="137"/>
      <c r="DO73" s="137"/>
      <c r="DP73" s="137"/>
      <c r="DQ73" s="137"/>
      <c r="DR73" s="137"/>
      <c r="DS73" s="137"/>
      <c r="DT73" s="137"/>
      <c r="DU73" s="137"/>
      <c r="DV73" s="137"/>
      <c r="DW73" s="137"/>
      <c r="DX73" s="137"/>
      <c r="DY73" s="137"/>
      <c r="DZ73" s="137"/>
      <c r="EA73" s="137"/>
      <c r="EB73" s="137"/>
      <c r="EC73" s="137"/>
      <c r="ED73" s="137"/>
      <c r="EE73" s="137"/>
      <c r="EF73" s="137"/>
      <c r="EG73" s="137"/>
      <c r="EH73" s="137"/>
      <c r="EI73" s="137"/>
      <c r="EJ73" s="137"/>
      <c r="EK73" s="137"/>
      <c r="EL73" s="137"/>
      <c r="EM73" s="137"/>
      <c r="EN73" s="137"/>
      <c r="EO73" s="137"/>
      <c r="EP73" s="137"/>
      <c r="EQ73" s="137"/>
      <c r="ER73" s="137"/>
      <c r="ES73" s="137"/>
      <c r="ET73" s="137"/>
      <c r="EU73" s="137"/>
      <c r="EV73" s="137"/>
      <c r="EW73" s="137"/>
      <c r="EX73" s="137"/>
      <c r="EY73" s="137"/>
      <c r="EZ73" s="137"/>
      <c r="FA73" s="137"/>
      <c r="FB73" s="137"/>
      <c r="FC73" s="137"/>
      <c r="FD73" s="137"/>
      <c r="FE73" s="137"/>
    </row>
    <row r="74" spans="1:161" s="4" customFormat="1" ht="15.75" thickBot="1">
      <c r="A74" s="159" t="s">
        <v>112</v>
      </c>
      <c r="B74" s="160"/>
      <c r="C74" s="161"/>
      <c r="D74" s="68"/>
      <c r="E74" s="69"/>
      <c r="F74" s="45"/>
      <c r="G74" s="69"/>
      <c r="H74" s="69"/>
      <c r="I74" s="45"/>
      <c r="J74" s="45"/>
      <c r="K74" s="45"/>
      <c r="L74" s="45"/>
      <c r="M74" s="45"/>
      <c r="N74" s="70"/>
      <c r="O74" s="70"/>
      <c r="P74" s="70"/>
      <c r="Q74" s="70"/>
      <c r="R74" s="71"/>
      <c r="S74" s="70"/>
      <c r="T74" s="70"/>
      <c r="U74" s="70"/>
      <c r="V74" s="70"/>
      <c r="W74" s="72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  <c r="DO74" s="137"/>
      <c r="DP74" s="137"/>
      <c r="DQ74" s="137"/>
      <c r="DR74" s="137"/>
      <c r="DS74" s="137"/>
      <c r="DT74" s="137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S74" s="137"/>
      <c r="ET74" s="137"/>
      <c r="EU74" s="137"/>
      <c r="EV74" s="137"/>
      <c r="EW74" s="137"/>
      <c r="EX74" s="137"/>
      <c r="EY74" s="137"/>
      <c r="EZ74" s="137"/>
      <c r="FA74" s="137"/>
      <c r="FB74" s="137"/>
      <c r="FC74" s="137"/>
      <c r="FD74" s="137"/>
      <c r="FE74" s="137"/>
    </row>
    <row r="75" spans="1:161">
      <c r="A75" s="2" t="s">
        <v>133</v>
      </c>
      <c r="B75" s="20" t="s">
        <v>134</v>
      </c>
      <c r="C75" s="3" t="s">
        <v>92</v>
      </c>
      <c r="D75" s="57"/>
      <c r="E75" s="58"/>
      <c r="F75" s="59">
        <v>0.8</v>
      </c>
      <c r="G75" s="58" t="s">
        <v>94</v>
      </c>
      <c r="H75" s="58" t="s">
        <v>94</v>
      </c>
      <c r="I75" s="58" t="s">
        <v>94</v>
      </c>
      <c r="J75" s="58"/>
      <c r="K75" s="59" t="s">
        <v>94</v>
      </c>
      <c r="L75" s="59"/>
      <c r="M75" s="60">
        <v>2</v>
      </c>
      <c r="N75" s="60" t="s">
        <v>94</v>
      </c>
      <c r="O75" s="59">
        <v>1</v>
      </c>
      <c r="P75" s="59" t="s">
        <v>98</v>
      </c>
      <c r="Q75" s="58" t="s">
        <v>94</v>
      </c>
      <c r="R75" s="59">
        <v>5.92</v>
      </c>
      <c r="S75" s="60">
        <v>1</v>
      </c>
      <c r="T75" s="59" t="s">
        <v>139</v>
      </c>
      <c r="U75" s="59" t="s">
        <v>94</v>
      </c>
      <c r="V75" s="58" t="s">
        <v>117</v>
      </c>
      <c r="W75" s="61"/>
    </row>
    <row r="76" spans="1:161" s="4" customFormat="1">
      <c r="A76" s="144" t="s">
        <v>114</v>
      </c>
      <c r="B76" s="145"/>
      <c r="C76" s="146"/>
      <c r="D76" s="62" t="s">
        <v>94</v>
      </c>
      <c r="E76" s="63" t="s">
        <v>94</v>
      </c>
      <c r="F76" s="63" t="s">
        <v>94</v>
      </c>
      <c r="G76" s="63" t="s">
        <v>94</v>
      </c>
      <c r="H76" s="63" t="s">
        <v>94</v>
      </c>
      <c r="I76" s="63" t="s">
        <v>94</v>
      </c>
      <c r="J76" s="63" t="s">
        <v>94</v>
      </c>
      <c r="K76" s="63" t="s">
        <v>94</v>
      </c>
      <c r="L76" s="63" t="s">
        <v>94</v>
      </c>
      <c r="M76" s="63" t="s">
        <v>100</v>
      </c>
      <c r="N76" s="63" t="s">
        <v>94</v>
      </c>
      <c r="O76" s="63" t="s">
        <v>94</v>
      </c>
      <c r="P76" s="63" t="s">
        <v>93</v>
      </c>
      <c r="Q76" s="63" t="s">
        <v>94</v>
      </c>
      <c r="R76" s="64">
        <f>AVERAGE(5.6,6.3)</f>
        <v>5.9499999999999993</v>
      </c>
      <c r="S76" s="63" t="s">
        <v>94</v>
      </c>
      <c r="T76" s="63" t="s">
        <v>105</v>
      </c>
      <c r="U76" s="63" t="s">
        <v>94</v>
      </c>
      <c r="V76" s="63" t="s">
        <v>115</v>
      </c>
      <c r="W76" s="65" t="s">
        <v>101</v>
      </c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7"/>
      <c r="CO76" s="137"/>
      <c r="CP76" s="137"/>
      <c r="CQ76" s="137"/>
      <c r="CR76" s="137"/>
      <c r="CS76" s="137"/>
      <c r="CT76" s="137"/>
      <c r="CU76" s="137"/>
      <c r="CV76" s="137"/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</row>
    <row r="77" spans="1:161" s="4" customFormat="1">
      <c r="A77" s="147" t="s">
        <v>119</v>
      </c>
      <c r="B77" s="148"/>
      <c r="C77" s="149"/>
      <c r="D77" s="73">
        <f t="shared" ref="D77:J77" si="20">(IF((MID(D75,1,1))="&lt;",MID(D75,2,6),D75))/(IF((MID(D76,1,1))="&lt;",MID(D76,2,6),D76))</f>
        <v>0</v>
      </c>
      <c r="E77" s="74">
        <f t="shared" si="20"/>
        <v>0</v>
      </c>
      <c r="F77" s="74">
        <f t="shared" si="20"/>
        <v>1.6</v>
      </c>
      <c r="G77" s="74">
        <f t="shared" si="20"/>
        <v>1</v>
      </c>
      <c r="H77" s="74">
        <f t="shared" si="20"/>
        <v>1</v>
      </c>
      <c r="I77" s="74">
        <f t="shared" si="20"/>
        <v>1</v>
      </c>
      <c r="J77" s="74">
        <f t="shared" si="20"/>
        <v>0</v>
      </c>
      <c r="K77" s="74">
        <f t="shared" ref="K77:Q77" si="21">(IF((MID(K75,1,1))="&lt;",MID(K75,2,6),K75))/(IF((MID(K76,1,1))="&lt;",MID(K76,2,6),K76))</f>
        <v>1</v>
      </c>
      <c r="L77" s="74">
        <f t="shared" si="21"/>
        <v>0</v>
      </c>
      <c r="M77" s="74">
        <f t="shared" si="21"/>
        <v>2</v>
      </c>
      <c r="N77" s="74">
        <f t="shared" si="21"/>
        <v>1</v>
      </c>
      <c r="O77" s="74">
        <f t="shared" si="21"/>
        <v>2</v>
      </c>
      <c r="P77" s="74">
        <f t="shared" si="21"/>
        <v>10</v>
      </c>
      <c r="Q77" s="74">
        <f t="shared" si="21"/>
        <v>1</v>
      </c>
      <c r="R77" s="75">
        <f>ABS(R76-R75)</f>
        <v>2.9999999999999361E-2</v>
      </c>
      <c r="S77" s="74">
        <f>(IF((MID(S75,1,1))="&lt;",MID(S75,2,6),S75))/(IF((MID(S76,1,1))="&lt;",MID(S76,2,6),S76))</f>
        <v>2</v>
      </c>
      <c r="T77" s="74">
        <f>(IF((MID(T75,1,1))="&lt;",MID(T75,2,6),T75))/(IF((MID(T76,1,1))="&lt;",MID(T76,2,6),T76))</f>
        <v>1</v>
      </c>
      <c r="U77" s="74">
        <f>(IF((MID(U75,1,1))="&lt;",MID(U75,2,6),U75))/(IF((MID(U76,1,1))="&lt;",MID(U76,2,6),U76))</f>
        <v>1</v>
      </c>
      <c r="V77" s="74">
        <f>(IF((MID(V75,1,1))="&lt;",MID(V75,2,6),V75))/(IF((MID(V76,1,1))="&lt;",MID(V76,2,6),V76))</f>
        <v>0.25</v>
      </c>
      <c r="W77" s="76">
        <f>(IF((MID(W75,1,1))="&lt;",MID(W75,2,6),W75))/(IF((MID(W76,1,1))="&lt;",MID(W76,2,6),W76))</f>
        <v>0</v>
      </c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  <c r="CI77" s="137"/>
      <c r="CJ77" s="137"/>
      <c r="CK77" s="137"/>
      <c r="CL77" s="137"/>
      <c r="CM77" s="137"/>
      <c r="CN77" s="137"/>
      <c r="CO77" s="137"/>
      <c r="CP77" s="137"/>
      <c r="CQ77" s="137"/>
      <c r="CR77" s="137"/>
      <c r="CS77" s="137"/>
      <c r="CT77" s="137"/>
      <c r="CU77" s="137"/>
      <c r="CV77" s="137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</row>
    <row r="78" spans="1:161" s="4" customFormat="1" ht="82.5" customHeight="1">
      <c r="A78" s="150" t="s">
        <v>108</v>
      </c>
      <c r="B78" s="151"/>
      <c r="C78" s="152"/>
      <c r="D78" s="47"/>
      <c r="E78" s="39"/>
      <c r="F78" s="39"/>
      <c r="G78" s="39"/>
      <c r="H78" s="39"/>
      <c r="I78" s="39"/>
      <c r="J78" s="39"/>
      <c r="K78" s="39"/>
      <c r="L78" s="39"/>
      <c r="M78" s="39"/>
      <c r="N78" s="56"/>
      <c r="O78" s="56"/>
      <c r="P78" s="56" t="s">
        <v>178</v>
      </c>
      <c r="Q78" s="56"/>
      <c r="R78" s="66"/>
      <c r="S78" s="56"/>
      <c r="T78" s="56"/>
      <c r="U78" s="56"/>
      <c r="V78" s="56"/>
      <c r="W78" s="6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</row>
    <row r="79" spans="1:161" s="4" customFormat="1">
      <c r="A79" s="153" t="s">
        <v>110</v>
      </c>
      <c r="B79" s="154"/>
      <c r="C79" s="155"/>
      <c r="D79" s="23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 t="s">
        <v>111</v>
      </c>
      <c r="Q79" s="7"/>
      <c r="R79" s="7"/>
      <c r="S79" s="7"/>
      <c r="T79" s="7"/>
      <c r="U79" s="7"/>
      <c r="V79" s="7"/>
      <c r="W79" s="9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  <c r="CJ79" s="137"/>
      <c r="CK79" s="137"/>
      <c r="CL79" s="137"/>
      <c r="CM79" s="137"/>
      <c r="CN79" s="137"/>
      <c r="CO79" s="137"/>
      <c r="CP79" s="137"/>
      <c r="CQ79" s="137"/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7"/>
      <c r="DM79" s="137"/>
      <c r="DN79" s="137"/>
      <c r="DO79" s="137"/>
      <c r="DP79" s="137"/>
      <c r="DQ79" s="137"/>
      <c r="DR79" s="137"/>
      <c r="DS79" s="137"/>
      <c r="DT79" s="137"/>
      <c r="DU79" s="137"/>
      <c r="DV79" s="137"/>
      <c r="DW79" s="137"/>
      <c r="DX79" s="137"/>
      <c r="DY79" s="137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  <c r="EY79" s="137"/>
      <c r="EZ79" s="137"/>
      <c r="FA79" s="137"/>
      <c r="FB79" s="137"/>
      <c r="FC79" s="137"/>
      <c r="FD79" s="137"/>
      <c r="FE79" s="137"/>
    </row>
    <row r="80" spans="1:161" s="4" customFormat="1" ht="15.75" thickBot="1">
      <c r="A80" s="159" t="s">
        <v>112</v>
      </c>
      <c r="B80" s="160"/>
      <c r="C80" s="161"/>
      <c r="D80" s="68"/>
      <c r="E80" s="69"/>
      <c r="F80" s="45"/>
      <c r="G80" s="69"/>
      <c r="H80" s="69"/>
      <c r="I80" s="45"/>
      <c r="J80" s="45"/>
      <c r="K80" s="45"/>
      <c r="L80" s="45"/>
      <c r="M80" s="45"/>
      <c r="N80" s="70"/>
      <c r="O80" s="70"/>
      <c r="P80" s="70"/>
      <c r="Q80" s="70"/>
      <c r="R80" s="71"/>
      <c r="S80" s="70"/>
      <c r="T80" s="70"/>
      <c r="U80" s="70"/>
      <c r="V80" s="70"/>
      <c r="W80" s="72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7"/>
      <c r="DA80" s="137"/>
      <c r="DB80" s="137"/>
      <c r="DC80" s="137"/>
      <c r="DD80" s="137"/>
      <c r="DE80" s="137"/>
      <c r="DF80" s="137"/>
      <c r="DG80" s="137"/>
      <c r="DH80" s="137"/>
      <c r="DI80" s="137"/>
      <c r="DJ80" s="137"/>
      <c r="DK80" s="137"/>
      <c r="DL80" s="137"/>
      <c r="DM80" s="137"/>
      <c r="DN80" s="137"/>
      <c r="DO80" s="137"/>
      <c r="DP80" s="137"/>
      <c r="DQ80" s="137"/>
      <c r="DR80" s="137"/>
      <c r="DS80" s="137"/>
      <c r="DT80" s="137"/>
      <c r="DU80" s="137"/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7"/>
      <c r="FE80" s="137"/>
    </row>
    <row r="81" spans="1:161">
      <c r="A81" s="2" t="s">
        <v>135</v>
      </c>
      <c r="B81" s="20" t="s">
        <v>136</v>
      </c>
      <c r="C81" s="3" t="s">
        <v>92</v>
      </c>
      <c r="D81" s="57"/>
      <c r="E81" s="58"/>
      <c r="F81" s="59">
        <v>1.3</v>
      </c>
      <c r="G81" s="58" t="s">
        <v>94</v>
      </c>
      <c r="H81" s="58" t="s">
        <v>94</v>
      </c>
      <c r="I81" s="58" t="s">
        <v>94</v>
      </c>
      <c r="J81" s="58"/>
      <c r="K81" s="59" t="s">
        <v>94</v>
      </c>
      <c r="L81" s="59"/>
      <c r="M81" s="60" t="s">
        <v>117</v>
      </c>
      <c r="N81" s="60"/>
      <c r="O81" s="59">
        <v>1.5</v>
      </c>
      <c r="P81" s="59" t="s">
        <v>98</v>
      </c>
      <c r="Q81" s="58" t="s">
        <v>94</v>
      </c>
      <c r="R81" s="59">
        <v>5.87</v>
      </c>
      <c r="S81" s="60" t="s">
        <v>94</v>
      </c>
      <c r="T81" s="59" t="s">
        <v>139</v>
      </c>
      <c r="U81" s="59"/>
      <c r="V81" s="58" t="s">
        <v>117</v>
      </c>
      <c r="W81" s="61"/>
    </row>
    <row r="82" spans="1:161">
      <c r="A82" s="144" t="s">
        <v>114</v>
      </c>
      <c r="B82" s="145"/>
      <c r="C82" s="146"/>
      <c r="D82" s="62" t="s">
        <v>94</v>
      </c>
      <c r="E82" s="63" t="s">
        <v>94</v>
      </c>
      <c r="F82" s="63" t="s">
        <v>94</v>
      </c>
      <c r="G82" s="63" t="s">
        <v>94</v>
      </c>
      <c r="H82" s="63" t="s">
        <v>94</v>
      </c>
      <c r="I82" s="63" t="s">
        <v>94</v>
      </c>
      <c r="J82" s="63" t="s">
        <v>94</v>
      </c>
      <c r="K82" s="63" t="s">
        <v>94</v>
      </c>
      <c r="L82" s="63" t="s">
        <v>94</v>
      </c>
      <c r="M82" s="63" t="s">
        <v>100</v>
      </c>
      <c r="N82" s="63" t="s">
        <v>94</v>
      </c>
      <c r="O82" s="63" t="s">
        <v>94</v>
      </c>
      <c r="P82" s="63" t="s">
        <v>93</v>
      </c>
      <c r="Q82" s="63" t="s">
        <v>94</v>
      </c>
      <c r="R82" s="64">
        <f>AVERAGE(5.6,6.3)</f>
        <v>5.9499999999999993</v>
      </c>
      <c r="S82" s="63" t="s">
        <v>94</v>
      </c>
      <c r="T82" s="63" t="s">
        <v>105</v>
      </c>
      <c r="U82" s="63" t="s">
        <v>94</v>
      </c>
      <c r="V82" s="63" t="s">
        <v>115</v>
      </c>
      <c r="W82" s="65" t="s">
        <v>101</v>
      </c>
    </row>
    <row r="83" spans="1:161">
      <c r="A83" s="147" t="s">
        <v>119</v>
      </c>
      <c r="B83" s="148"/>
      <c r="C83" s="149"/>
      <c r="D83" s="73">
        <f t="shared" ref="D83:J83" si="22">(IF((MID(D81,1,1))="&lt;",MID(D81,2,6),D81))/(IF((MID(D82,1,1))="&lt;",MID(D82,2,6),D82))</f>
        <v>0</v>
      </c>
      <c r="E83" s="74">
        <f t="shared" si="22"/>
        <v>0</v>
      </c>
      <c r="F83" s="74">
        <f t="shared" si="22"/>
        <v>2.6</v>
      </c>
      <c r="G83" s="74">
        <f t="shared" si="22"/>
        <v>1</v>
      </c>
      <c r="H83" s="74">
        <f t="shared" si="22"/>
        <v>1</v>
      </c>
      <c r="I83" s="74">
        <f t="shared" si="22"/>
        <v>1</v>
      </c>
      <c r="J83" s="74">
        <f t="shared" si="22"/>
        <v>0</v>
      </c>
      <c r="K83" s="74">
        <f t="shared" ref="K83:Q83" si="23">(IF((MID(K81,1,1))="&lt;",MID(K81,2,6),K81))/(IF((MID(K82,1,1))="&lt;",MID(K82,2,6),K82))</f>
        <v>1</v>
      </c>
      <c r="L83" s="74">
        <f t="shared" si="23"/>
        <v>0</v>
      </c>
      <c r="M83" s="74">
        <f t="shared" si="23"/>
        <v>1</v>
      </c>
      <c r="N83" s="74">
        <f t="shared" si="23"/>
        <v>0</v>
      </c>
      <c r="O83" s="74">
        <f t="shared" si="23"/>
        <v>3</v>
      </c>
      <c r="P83" s="74">
        <f t="shared" si="23"/>
        <v>10</v>
      </c>
      <c r="Q83" s="74">
        <f t="shared" si="23"/>
        <v>1</v>
      </c>
      <c r="R83" s="75">
        <f>ABS(R82-R81)</f>
        <v>7.9999999999999183E-2</v>
      </c>
      <c r="S83" s="74">
        <f>(IF((MID(S81,1,1))="&lt;",MID(S81,2,6),S81))/(IF((MID(S82,1,1))="&lt;",MID(S82,2,6),S82))</f>
        <v>1</v>
      </c>
      <c r="T83" s="74">
        <f>(IF((MID(T81,1,1))="&lt;",MID(T81,2,6),T81))/(IF((MID(T82,1,1))="&lt;",MID(T82,2,6),T82))</f>
        <v>1</v>
      </c>
      <c r="U83" s="74">
        <f>(IF((MID(U81,1,1))="&lt;",MID(U81,2,6),U81))/(IF((MID(U82,1,1))="&lt;",MID(U82,2,6),U82))</f>
        <v>0</v>
      </c>
      <c r="V83" s="74">
        <f>(IF((MID(V81,1,1))="&lt;",MID(V81,2,6),V81))/(IF((MID(V82,1,1))="&lt;",MID(V82,2,6),V82))</f>
        <v>0.25</v>
      </c>
      <c r="W83" s="76">
        <f>(IF((MID(W81,1,1))="&lt;",MID(W81,2,6),W81))/(IF((MID(W82,1,1))="&lt;",MID(W82,2,6),W82))</f>
        <v>0</v>
      </c>
    </row>
    <row r="84" spans="1:161" ht="81.75" customHeight="1">
      <c r="A84" s="150" t="s">
        <v>108</v>
      </c>
      <c r="B84" s="151"/>
      <c r="C84" s="152"/>
      <c r="D84" s="47"/>
      <c r="E84" s="39"/>
      <c r="F84" s="39"/>
      <c r="G84" s="39"/>
      <c r="H84" s="39"/>
      <c r="I84" s="39"/>
      <c r="J84" s="39"/>
      <c r="K84" s="39"/>
      <c r="L84" s="39"/>
      <c r="M84" s="39"/>
      <c r="N84" s="56"/>
      <c r="O84" s="56"/>
      <c r="P84" s="56" t="s">
        <v>178</v>
      </c>
      <c r="Q84" s="56"/>
      <c r="R84" s="66"/>
      <c r="S84" s="56"/>
      <c r="T84" s="56"/>
      <c r="U84" s="56"/>
      <c r="V84" s="56"/>
      <c r="W84" s="67"/>
    </row>
    <row r="85" spans="1:161">
      <c r="A85" s="153" t="s">
        <v>110</v>
      </c>
      <c r="B85" s="154"/>
      <c r="C85" s="155"/>
      <c r="D85" s="23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 t="s">
        <v>111</v>
      </c>
      <c r="Q85" s="7"/>
      <c r="R85" s="7"/>
      <c r="S85" s="7"/>
      <c r="T85" s="7"/>
      <c r="U85" s="7"/>
      <c r="V85" s="7"/>
      <c r="W85" s="9"/>
    </row>
    <row r="86" spans="1:161" ht="15.75" thickBot="1">
      <c r="A86" s="159" t="s">
        <v>112</v>
      </c>
      <c r="B86" s="160"/>
      <c r="C86" s="161"/>
      <c r="D86" s="68"/>
      <c r="E86" s="69"/>
      <c r="F86" s="45"/>
      <c r="G86" s="69"/>
      <c r="H86" s="69"/>
      <c r="I86" s="45"/>
      <c r="J86" s="45"/>
      <c r="K86" s="45"/>
      <c r="L86" s="45"/>
      <c r="M86" s="45"/>
      <c r="N86" s="70"/>
      <c r="O86" s="70"/>
      <c r="P86" s="70"/>
      <c r="Q86" s="70"/>
      <c r="R86" s="71"/>
      <c r="S86" s="70"/>
      <c r="T86" s="70"/>
      <c r="U86" s="70"/>
      <c r="V86" s="70"/>
      <c r="W86" s="72"/>
    </row>
    <row r="87" spans="1:161" s="4" customFormat="1">
      <c r="A87" s="2" t="s">
        <v>126</v>
      </c>
      <c r="B87" s="20">
        <v>40381</v>
      </c>
      <c r="C87" s="3" t="s">
        <v>92</v>
      </c>
      <c r="D87" s="57"/>
      <c r="E87" s="58"/>
      <c r="F87" s="59">
        <v>1.4</v>
      </c>
      <c r="G87" s="58" t="s">
        <v>94</v>
      </c>
      <c r="H87" s="58" t="s">
        <v>94</v>
      </c>
      <c r="I87" s="58" t="s">
        <v>94</v>
      </c>
      <c r="J87" s="58" t="s">
        <v>94</v>
      </c>
      <c r="K87" s="59" t="s">
        <v>94</v>
      </c>
      <c r="L87" s="59"/>
      <c r="M87" s="60" t="s">
        <v>117</v>
      </c>
      <c r="N87" s="60" t="s">
        <v>94</v>
      </c>
      <c r="O87" s="59">
        <v>1.7</v>
      </c>
      <c r="P87" s="59" t="s">
        <v>98</v>
      </c>
      <c r="Q87" s="58" t="s">
        <v>94</v>
      </c>
      <c r="R87" s="59">
        <v>5.79</v>
      </c>
      <c r="S87" s="60" t="s">
        <v>94</v>
      </c>
      <c r="T87" s="59" t="s">
        <v>139</v>
      </c>
      <c r="U87" s="59" t="s">
        <v>94</v>
      </c>
      <c r="V87" s="58" t="s">
        <v>117</v>
      </c>
      <c r="W87" s="61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7"/>
      <c r="DP87" s="137"/>
      <c r="DQ87" s="137"/>
      <c r="DR87" s="137"/>
      <c r="DS87" s="137"/>
      <c r="DT87" s="137"/>
      <c r="DU87" s="137"/>
      <c r="DV87" s="137"/>
      <c r="DW87" s="137"/>
      <c r="DX87" s="137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7"/>
      <c r="ER87" s="137"/>
      <c r="ES87" s="137"/>
      <c r="ET87" s="137"/>
      <c r="EU87" s="137"/>
      <c r="EV87" s="137"/>
      <c r="EW87" s="137"/>
      <c r="EX87" s="137"/>
      <c r="EY87" s="137"/>
      <c r="EZ87" s="137"/>
      <c r="FA87" s="137"/>
      <c r="FB87" s="137"/>
      <c r="FC87" s="137"/>
      <c r="FD87" s="137"/>
      <c r="FE87" s="137"/>
    </row>
    <row r="88" spans="1:161" s="4" customFormat="1">
      <c r="A88" s="144" t="s">
        <v>114</v>
      </c>
      <c r="B88" s="145"/>
      <c r="C88" s="146"/>
      <c r="D88" s="62" t="s">
        <v>94</v>
      </c>
      <c r="E88" s="63" t="s">
        <v>94</v>
      </c>
      <c r="F88" s="63" t="s">
        <v>94</v>
      </c>
      <c r="G88" s="63" t="s">
        <v>94</v>
      </c>
      <c r="H88" s="63" t="s">
        <v>94</v>
      </c>
      <c r="I88" s="63" t="s">
        <v>94</v>
      </c>
      <c r="J88" s="63" t="s">
        <v>94</v>
      </c>
      <c r="K88" s="63" t="s">
        <v>94</v>
      </c>
      <c r="L88" s="63" t="s">
        <v>94</v>
      </c>
      <c r="M88" s="63" t="s">
        <v>100</v>
      </c>
      <c r="N88" s="63" t="s">
        <v>94</v>
      </c>
      <c r="O88" s="63" t="s">
        <v>94</v>
      </c>
      <c r="P88" s="63" t="s">
        <v>93</v>
      </c>
      <c r="Q88" s="63" t="s">
        <v>94</v>
      </c>
      <c r="R88" s="64">
        <f>AVERAGE(5.6,6.3)</f>
        <v>5.9499999999999993</v>
      </c>
      <c r="S88" s="63" t="s">
        <v>94</v>
      </c>
      <c r="T88" s="63" t="s">
        <v>105</v>
      </c>
      <c r="U88" s="63" t="s">
        <v>94</v>
      </c>
      <c r="V88" s="63" t="s">
        <v>115</v>
      </c>
      <c r="W88" s="65" t="s">
        <v>101</v>
      </c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7"/>
      <c r="FB88" s="137"/>
      <c r="FC88" s="137"/>
      <c r="FD88" s="137"/>
      <c r="FE88" s="137"/>
    </row>
    <row r="89" spans="1:161" s="4" customFormat="1">
      <c r="A89" s="147" t="s">
        <v>119</v>
      </c>
      <c r="B89" s="148"/>
      <c r="C89" s="149"/>
      <c r="D89" s="73">
        <f>(IF((MID(D87,1,1))="&lt;",MID(D87,2,6),D87))/(IF((MID(D88,1,1))="&lt;",MID(D88,2,6),D88))</f>
        <v>0</v>
      </c>
      <c r="E89" s="74">
        <f>(IF((MID(E87,1,1))="&lt;",MID(E87,2,6),E87))/(IF((MID(E88,1,1))="&lt;",MID(E88,2,6),E88))</f>
        <v>0</v>
      </c>
      <c r="F89" s="74">
        <f>(IF((MID(F87,1,1))="&lt;",MID(F87,2,6),F87))/(IF((MID(F88,1,1))="&lt;",MID(F88,2,6),F88))</f>
        <v>2.8</v>
      </c>
      <c r="G89" s="74">
        <f t="shared" ref="G89:Q89" si="24">(IF((MID(G87,1,1))="&lt;",MID(G87,2,6),G87))/(IF((MID(G88,1,1))="&lt;",MID(G88,2,6),G88))</f>
        <v>1</v>
      </c>
      <c r="H89" s="74">
        <f t="shared" si="24"/>
        <v>1</v>
      </c>
      <c r="I89" s="74">
        <f t="shared" si="24"/>
        <v>1</v>
      </c>
      <c r="J89" s="74">
        <f t="shared" si="24"/>
        <v>1</v>
      </c>
      <c r="K89" s="74">
        <f t="shared" si="24"/>
        <v>1</v>
      </c>
      <c r="L89" s="74">
        <f t="shared" si="24"/>
        <v>0</v>
      </c>
      <c r="M89" s="74">
        <f t="shared" si="24"/>
        <v>1</v>
      </c>
      <c r="N89" s="74">
        <f t="shared" si="24"/>
        <v>1</v>
      </c>
      <c r="O89" s="74">
        <f t="shared" si="24"/>
        <v>3.4</v>
      </c>
      <c r="P89" s="74">
        <f t="shared" si="24"/>
        <v>10</v>
      </c>
      <c r="Q89" s="74">
        <f t="shared" si="24"/>
        <v>1</v>
      </c>
      <c r="R89" s="75">
        <f>ABS(R88-R87)</f>
        <v>0.15999999999999925</v>
      </c>
      <c r="S89" s="74">
        <f>(IF((MID(S87,1,1))="&lt;",MID(S87,2,6),S87))/(IF((MID(S88,1,1))="&lt;",MID(S88,2,6),S88))</f>
        <v>1</v>
      </c>
      <c r="T89" s="74">
        <f>(IF((MID(T87,1,1))="&lt;",MID(T87,2,6),T87))/(IF((MID(T88,1,1))="&lt;",MID(T88,2,6),T88))</f>
        <v>1</v>
      </c>
      <c r="U89" s="74">
        <f>(IF((MID(U87,1,1))="&lt;",MID(U87,2,6),U87))/(IF((MID(U88,1,1))="&lt;",MID(U88,2,6),U88))</f>
        <v>1</v>
      </c>
      <c r="V89" s="74">
        <f>(IF((MID(V87,1,1))="&lt;",MID(V87,2,6),V87))/(IF((MID(V88,1,1))="&lt;",MID(V88,2,6),V88))</f>
        <v>0.25</v>
      </c>
      <c r="W89" s="76">
        <f>(IF((MID(W87,1,1))="&lt;",MID(W87,2,6),W87))/(IF((MID(W88,1,1))="&lt;",MID(W88,2,6),W88))</f>
        <v>0</v>
      </c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</row>
    <row r="90" spans="1:161" ht="83.25" customHeight="1">
      <c r="A90" s="150" t="s">
        <v>108</v>
      </c>
      <c r="B90" s="151"/>
      <c r="C90" s="152"/>
      <c r="D90" s="47"/>
      <c r="E90" s="39"/>
      <c r="F90" s="39"/>
      <c r="G90" s="39"/>
      <c r="H90" s="39"/>
      <c r="I90" s="39"/>
      <c r="J90" s="39"/>
      <c r="K90" s="39"/>
      <c r="L90" s="39"/>
      <c r="M90" s="39"/>
      <c r="N90" s="56"/>
      <c r="O90" s="56"/>
      <c r="P90" s="56" t="s">
        <v>178</v>
      </c>
      <c r="Q90" s="56"/>
      <c r="R90" s="66"/>
      <c r="S90" s="56"/>
      <c r="T90" s="56"/>
      <c r="U90" s="56"/>
      <c r="V90" s="56"/>
      <c r="W90" s="67"/>
    </row>
    <row r="91" spans="1:161">
      <c r="A91" s="153" t="s">
        <v>110</v>
      </c>
      <c r="B91" s="154"/>
      <c r="C91" s="155"/>
      <c r="D91" s="23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 t="s">
        <v>111</v>
      </c>
      <c r="Q91" s="7"/>
      <c r="R91" s="7"/>
      <c r="S91" s="7"/>
      <c r="T91" s="7"/>
      <c r="U91" s="7"/>
      <c r="V91" s="7"/>
      <c r="W91" s="9"/>
    </row>
    <row r="92" spans="1:161" ht="15.75" thickBot="1">
      <c r="A92" s="156" t="s">
        <v>112</v>
      </c>
      <c r="B92" s="157"/>
      <c r="C92" s="158"/>
      <c r="D92" s="114"/>
      <c r="E92" s="115"/>
      <c r="F92" s="116"/>
      <c r="G92" s="115"/>
      <c r="H92" s="115"/>
      <c r="I92" s="116"/>
      <c r="J92" s="116"/>
      <c r="K92" s="116"/>
      <c r="L92" s="116"/>
      <c r="M92" s="116"/>
      <c r="N92" s="117"/>
      <c r="O92" s="117"/>
      <c r="P92" s="117"/>
      <c r="Q92" s="117"/>
      <c r="R92" s="118"/>
      <c r="S92" s="117"/>
      <c r="T92" s="117"/>
      <c r="U92" s="117"/>
      <c r="V92" s="117"/>
      <c r="W92" s="119"/>
    </row>
    <row r="93" spans="1:161" s="4" customFormat="1">
      <c r="E93" s="4" t="s">
        <v>141</v>
      </c>
      <c r="O93" s="4" t="s">
        <v>141</v>
      </c>
      <c r="R93" s="21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7"/>
      <c r="BS93" s="137"/>
      <c r="BT93" s="137"/>
      <c r="BU93" s="137"/>
      <c r="BV93" s="137"/>
      <c r="BW93" s="137"/>
      <c r="BX93" s="137"/>
      <c r="BY93" s="137"/>
      <c r="BZ93" s="137"/>
      <c r="CA93" s="137"/>
      <c r="CB93" s="137"/>
      <c r="CC93" s="137"/>
      <c r="CD93" s="137"/>
      <c r="CE93" s="137"/>
      <c r="CF93" s="137"/>
      <c r="CG93" s="137"/>
      <c r="CH93" s="137"/>
      <c r="CI93" s="137"/>
      <c r="CJ93" s="137"/>
      <c r="CK93" s="137"/>
      <c r="CL93" s="137"/>
      <c r="CM93" s="137"/>
      <c r="CN93" s="137"/>
      <c r="CO93" s="137"/>
      <c r="CP93" s="137"/>
      <c r="CQ93" s="137"/>
      <c r="CR93" s="137"/>
      <c r="CS93" s="137"/>
      <c r="CT93" s="137"/>
      <c r="CU93" s="137"/>
      <c r="CV93" s="137"/>
      <c r="CW93" s="137"/>
      <c r="CX93" s="137"/>
      <c r="CY93" s="137"/>
      <c r="CZ93" s="137"/>
      <c r="DA93" s="137"/>
      <c r="DB93" s="137"/>
      <c r="DC93" s="137"/>
      <c r="DD93" s="137"/>
      <c r="DE93" s="137"/>
      <c r="DF93" s="137"/>
      <c r="DG93" s="137"/>
      <c r="DH93" s="137"/>
      <c r="DI93" s="137"/>
      <c r="DJ93" s="137"/>
      <c r="DK93" s="137"/>
      <c r="DL93" s="137"/>
      <c r="DM93" s="137"/>
      <c r="DN93" s="137"/>
      <c r="DO93" s="137"/>
      <c r="DP93" s="137"/>
      <c r="DQ93" s="137"/>
      <c r="DR93" s="137"/>
      <c r="DS93" s="137"/>
      <c r="DT93" s="137"/>
      <c r="DU93" s="137"/>
      <c r="DV93" s="137"/>
      <c r="DW93" s="137"/>
      <c r="DX93" s="137"/>
      <c r="DY93" s="137"/>
      <c r="DZ93" s="137"/>
      <c r="EA93" s="137"/>
      <c r="EB93" s="137"/>
      <c r="EC93" s="137"/>
      <c r="ED93" s="137"/>
      <c r="EE93" s="137"/>
      <c r="EF93" s="137"/>
      <c r="EG93" s="137"/>
      <c r="EH93" s="137"/>
      <c r="EI93" s="137"/>
      <c r="EJ93" s="137"/>
      <c r="EK93" s="137"/>
      <c r="EL93" s="137"/>
      <c r="EM93" s="137"/>
      <c r="EN93" s="137"/>
      <c r="EO93" s="137"/>
      <c r="EP93" s="137"/>
      <c r="EQ93" s="137"/>
      <c r="ER93" s="137"/>
      <c r="ES93" s="137"/>
      <c r="ET93" s="137"/>
      <c r="EU93" s="137"/>
      <c r="EV93" s="137"/>
      <c r="EW93" s="137"/>
      <c r="EX93" s="137"/>
      <c r="EY93" s="137"/>
      <c r="EZ93" s="137"/>
      <c r="FA93" s="137"/>
      <c r="FB93" s="137"/>
      <c r="FC93" s="137"/>
      <c r="FD93" s="137"/>
      <c r="FE93" s="137"/>
    </row>
    <row r="94" spans="1:161" s="4" customFormat="1">
      <c r="D94" s="51"/>
      <c r="E94" s="4" t="s">
        <v>142</v>
      </c>
      <c r="N94" s="51"/>
      <c r="O94" s="4" t="s">
        <v>142</v>
      </c>
      <c r="R94" s="21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7"/>
      <c r="BS94" s="137"/>
      <c r="BT94" s="137"/>
      <c r="BU94" s="137"/>
      <c r="BV94" s="137"/>
      <c r="BW94" s="137"/>
      <c r="BX94" s="137"/>
      <c r="BY94" s="137"/>
      <c r="BZ94" s="137"/>
      <c r="CA94" s="137"/>
      <c r="CB94" s="137"/>
      <c r="CC94" s="137"/>
      <c r="CD94" s="137"/>
      <c r="CE94" s="137"/>
      <c r="CF94" s="137"/>
      <c r="CG94" s="137"/>
      <c r="CH94" s="137"/>
      <c r="CI94" s="137"/>
      <c r="CJ94" s="137"/>
      <c r="CK94" s="137"/>
      <c r="CL94" s="137"/>
      <c r="CM94" s="137"/>
      <c r="CN94" s="137"/>
      <c r="CO94" s="137"/>
      <c r="CP94" s="137"/>
      <c r="CQ94" s="137"/>
      <c r="CR94" s="137"/>
      <c r="CS94" s="137"/>
      <c r="CT94" s="137"/>
      <c r="CU94" s="137"/>
      <c r="CV94" s="137"/>
      <c r="CW94" s="137"/>
      <c r="CX94" s="137"/>
      <c r="CY94" s="137"/>
      <c r="CZ94" s="137"/>
      <c r="DA94" s="137"/>
      <c r="DB94" s="137"/>
      <c r="DC94" s="137"/>
      <c r="DD94" s="137"/>
      <c r="DE94" s="137"/>
      <c r="DF94" s="137"/>
      <c r="DG94" s="137"/>
      <c r="DH94" s="137"/>
      <c r="DI94" s="137"/>
      <c r="DJ94" s="137"/>
      <c r="DK94" s="137"/>
      <c r="DL94" s="137"/>
      <c r="DM94" s="137"/>
      <c r="DN94" s="137"/>
      <c r="DO94" s="137"/>
      <c r="DP94" s="137"/>
      <c r="DQ94" s="137"/>
      <c r="DR94" s="137"/>
      <c r="DS94" s="137"/>
      <c r="DT94" s="137"/>
      <c r="DU94" s="137"/>
      <c r="DV94" s="137"/>
      <c r="DW94" s="137"/>
      <c r="DX94" s="137"/>
      <c r="DY94" s="137"/>
      <c r="DZ94" s="137"/>
      <c r="EA94" s="137"/>
      <c r="EB94" s="137"/>
      <c r="EC94" s="137"/>
      <c r="ED94" s="137"/>
      <c r="EE94" s="137"/>
      <c r="EF94" s="137"/>
      <c r="EG94" s="137"/>
      <c r="EH94" s="137"/>
      <c r="EI94" s="137"/>
      <c r="EJ94" s="137"/>
      <c r="EK94" s="137"/>
      <c r="EL94" s="137"/>
      <c r="EM94" s="137"/>
      <c r="EN94" s="137"/>
      <c r="EO94" s="137"/>
      <c r="EP94" s="137"/>
      <c r="EQ94" s="137"/>
      <c r="ER94" s="137"/>
      <c r="ES94" s="137"/>
      <c r="ET94" s="137"/>
      <c r="EU94" s="137"/>
      <c r="EV94" s="137"/>
      <c r="EW94" s="137"/>
      <c r="EX94" s="137"/>
      <c r="EY94" s="137"/>
      <c r="EZ94" s="137"/>
      <c r="FA94" s="137"/>
      <c r="FB94" s="137"/>
      <c r="FC94" s="137"/>
      <c r="FD94" s="137"/>
      <c r="FE94" s="137"/>
    </row>
    <row r="95" spans="1:161" s="4" customFormat="1">
      <c r="D95" s="52"/>
      <c r="E95" s="4" t="s">
        <v>143</v>
      </c>
      <c r="N95" s="52"/>
      <c r="O95" s="4" t="s">
        <v>143</v>
      </c>
      <c r="R95" s="21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7"/>
      <c r="BS95" s="137"/>
      <c r="BT95" s="137"/>
      <c r="BU95" s="137"/>
      <c r="BV95" s="137"/>
      <c r="BW95" s="137"/>
      <c r="BX95" s="137"/>
      <c r="BY95" s="137"/>
      <c r="BZ95" s="137"/>
      <c r="CA95" s="137"/>
      <c r="CB95" s="137"/>
      <c r="CC95" s="137"/>
      <c r="CD95" s="137"/>
      <c r="CE95" s="137"/>
      <c r="CF95" s="137"/>
      <c r="CG95" s="137"/>
      <c r="CH95" s="137"/>
      <c r="CI95" s="137"/>
      <c r="CJ95" s="137"/>
      <c r="CK95" s="137"/>
      <c r="CL95" s="137"/>
      <c r="CM95" s="137"/>
      <c r="CN95" s="137"/>
      <c r="CO95" s="137"/>
      <c r="CP95" s="137"/>
      <c r="CQ95" s="137"/>
      <c r="CR95" s="137"/>
      <c r="CS95" s="137"/>
      <c r="CT95" s="137"/>
      <c r="CU95" s="137"/>
      <c r="CV95" s="137"/>
      <c r="CW95" s="137"/>
      <c r="CX95" s="137"/>
      <c r="CY95" s="137"/>
      <c r="CZ95" s="137"/>
      <c r="DA95" s="137"/>
      <c r="DB95" s="137"/>
      <c r="DC95" s="137"/>
      <c r="DD95" s="137"/>
      <c r="DE95" s="137"/>
      <c r="DF95" s="137"/>
      <c r="DG95" s="137"/>
      <c r="DH95" s="137"/>
      <c r="DI95" s="137"/>
      <c r="DJ95" s="137"/>
      <c r="DK95" s="137"/>
      <c r="DL95" s="137"/>
      <c r="DM95" s="137"/>
      <c r="DN95" s="137"/>
      <c r="DO95" s="137"/>
      <c r="DP95" s="137"/>
      <c r="DQ95" s="137"/>
      <c r="DR95" s="137"/>
      <c r="DS95" s="137"/>
      <c r="DT95" s="137"/>
      <c r="DU95" s="137"/>
      <c r="DV95" s="137"/>
      <c r="DW95" s="137"/>
      <c r="DX95" s="137"/>
      <c r="DY95" s="137"/>
      <c r="DZ95" s="137"/>
      <c r="EA95" s="137"/>
      <c r="EB95" s="137"/>
      <c r="EC95" s="137"/>
      <c r="ED95" s="137"/>
      <c r="EE95" s="137"/>
      <c r="EF95" s="137"/>
      <c r="EG95" s="137"/>
      <c r="EH95" s="137"/>
      <c r="EI95" s="137"/>
      <c r="EJ95" s="137"/>
      <c r="EK95" s="137"/>
      <c r="EL95" s="137"/>
      <c r="EM95" s="137"/>
      <c r="EN95" s="137"/>
      <c r="EO95" s="137"/>
      <c r="EP95" s="137"/>
      <c r="EQ95" s="137"/>
      <c r="ER95" s="137"/>
      <c r="ES95" s="137"/>
      <c r="ET95" s="137"/>
      <c r="EU95" s="137"/>
      <c r="EV95" s="137"/>
      <c r="EW95" s="137"/>
      <c r="EX95" s="137"/>
      <c r="EY95" s="137"/>
      <c r="EZ95" s="137"/>
      <c r="FA95" s="137"/>
      <c r="FB95" s="137"/>
      <c r="FC95" s="137"/>
      <c r="FD95" s="137"/>
      <c r="FE95" s="137"/>
    </row>
    <row r="96" spans="1:161" s="4" customFormat="1">
      <c r="D96" s="53"/>
      <c r="E96" s="4" t="s">
        <v>201</v>
      </c>
      <c r="N96" s="53"/>
      <c r="O96" s="4" t="s">
        <v>201</v>
      </c>
      <c r="R96" s="21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7"/>
      <c r="BS96" s="137"/>
      <c r="BT96" s="137"/>
      <c r="BU96" s="137"/>
      <c r="BV96" s="137"/>
      <c r="BW96" s="137"/>
      <c r="BX96" s="137"/>
      <c r="BY96" s="137"/>
      <c r="BZ96" s="137"/>
      <c r="CA96" s="137"/>
      <c r="CB96" s="137"/>
      <c r="CC96" s="137"/>
      <c r="CD96" s="137"/>
      <c r="CE96" s="137"/>
      <c r="CF96" s="137"/>
      <c r="CG96" s="137"/>
      <c r="CH96" s="137"/>
      <c r="CI96" s="137"/>
      <c r="CJ96" s="137"/>
      <c r="CK96" s="137"/>
      <c r="CL96" s="137"/>
      <c r="CM96" s="137"/>
      <c r="CN96" s="137"/>
      <c r="CO96" s="137"/>
      <c r="CP96" s="137"/>
      <c r="CQ96" s="137"/>
      <c r="CR96" s="137"/>
      <c r="CS96" s="137"/>
      <c r="CT96" s="137"/>
      <c r="CU96" s="137"/>
      <c r="CV96" s="137"/>
      <c r="CW96" s="137"/>
      <c r="CX96" s="137"/>
      <c r="CY96" s="137"/>
      <c r="CZ96" s="137"/>
      <c r="DA96" s="137"/>
      <c r="DB96" s="137"/>
      <c r="DC96" s="137"/>
      <c r="DD96" s="137"/>
      <c r="DE96" s="137"/>
      <c r="DF96" s="137"/>
      <c r="DG96" s="137"/>
      <c r="DH96" s="137"/>
      <c r="DI96" s="137"/>
      <c r="DJ96" s="137"/>
      <c r="DK96" s="137"/>
      <c r="DL96" s="137"/>
      <c r="DM96" s="137"/>
      <c r="DN96" s="137"/>
      <c r="DO96" s="137"/>
      <c r="DP96" s="137"/>
      <c r="DQ96" s="137"/>
      <c r="DR96" s="137"/>
      <c r="DS96" s="137"/>
      <c r="DT96" s="137"/>
      <c r="DU96" s="137"/>
      <c r="DV96" s="137"/>
      <c r="DW96" s="137"/>
      <c r="DX96" s="137"/>
      <c r="DY96" s="137"/>
      <c r="DZ96" s="137"/>
      <c r="EA96" s="137"/>
      <c r="EB96" s="137"/>
      <c r="EC96" s="137"/>
      <c r="ED96" s="137"/>
      <c r="EE96" s="137"/>
      <c r="EF96" s="137"/>
      <c r="EG96" s="137"/>
      <c r="EH96" s="137"/>
      <c r="EI96" s="137"/>
      <c r="EJ96" s="137"/>
      <c r="EK96" s="137"/>
      <c r="EL96" s="137"/>
      <c r="EM96" s="137"/>
      <c r="EN96" s="137"/>
      <c r="EO96" s="137"/>
      <c r="EP96" s="137"/>
      <c r="EQ96" s="137"/>
      <c r="ER96" s="137"/>
      <c r="ES96" s="137"/>
      <c r="ET96" s="137"/>
      <c r="EU96" s="137"/>
      <c r="EV96" s="137"/>
      <c r="EW96" s="137"/>
      <c r="EX96" s="137"/>
      <c r="EY96" s="137"/>
      <c r="EZ96" s="137"/>
      <c r="FA96" s="137"/>
      <c r="FB96" s="137"/>
      <c r="FC96" s="137"/>
      <c r="FD96" s="137"/>
      <c r="FE96" s="137"/>
    </row>
    <row r="97" spans="1:161" s="5" customFormat="1">
      <c r="R97" s="141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7"/>
      <c r="BR97" s="137"/>
      <c r="BS97" s="137"/>
      <c r="BT97" s="137"/>
      <c r="BU97" s="137"/>
      <c r="BV97" s="137"/>
      <c r="BW97" s="137"/>
      <c r="BX97" s="137"/>
      <c r="BY97" s="137"/>
      <c r="BZ97" s="137"/>
      <c r="CA97" s="137"/>
      <c r="CB97" s="137"/>
      <c r="CC97" s="137"/>
      <c r="CD97" s="137"/>
      <c r="CE97" s="137"/>
      <c r="CF97" s="137"/>
      <c r="CG97" s="137"/>
      <c r="CH97" s="137"/>
      <c r="CI97" s="137"/>
      <c r="CJ97" s="137"/>
      <c r="CK97" s="137"/>
      <c r="CL97" s="137"/>
      <c r="CM97" s="137"/>
      <c r="CN97" s="137"/>
      <c r="CO97" s="137"/>
      <c r="CP97" s="137"/>
      <c r="CQ97" s="137"/>
      <c r="CR97" s="137"/>
      <c r="CS97" s="137"/>
      <c r="CT97" s="137"/>
      <c r="CU97" s="137"/>
      <c r="CV97" s="137"/>
      <c r="CW97" s="137"/>
      <c r="CX97" s="137"/>
      <c r="CY97" s="137"/>
      <c r="CZ97" s="137"/>
      <c r="DA97" s="137"/>
      <c r="DB97" s="137"/>
      <c r="DC97" s="137"/>
      <c r="DD97" s="137"/>
      <c r="DE97" s="137"/>
      <c r="DF97" s="137"/>
      <c r="DG97" s="137"/>
      <c r="DH97" s="137"/>
      <c r="DI97" s="137"/>
      <c r="DJ97" s="137"/>
      <c r="DK97" s="137"/>
      <c r="DL97" s="137"/>
      <c r="DM97" s="137"/>
      <c r="DN97" s="137"/>
      <c r="DO97" s="137"/>
      <c r="DP97" s="137"/>
      <c r="DQ97" s="137"/>
      <c r="DR97" s="137"/>
      <c r="DS97" s="137"/>
      <c r="DT97" s="137"/>
      <c r="DU97" s="137"/>
      <c r="DV97" s="137"/>
      <c r="DW97" s="137"/>
      <c r="DX97" s="137"/>
      <c r="DY97" s="137"/>
      <c r="DZ97" s="137"/>
      <c r="EA97" s="137"/>
      <c r="EB97" s="137"/>
      <c r="EC97" s="137"/>
      <c r="ED97" s="137"/>
      <c r="EE97" s="137"/>
      <c r="EF97" s="137"/>
      <c r="EG97" s="137"/>
      <c r="EH97" s="137"/>
      <c r="EI97" s="137"/>
      <c r="EJ97" s="137"/>
      <c r="EK97" s="137"/>
      <c r="EL97" s="137"/>
      <c r="EM97" s="137"/>
      <c r="EN97" s="137"/>
      <c r="EO97" s="137"/>
      <c r="EP97" s="137"/>
      <c r="EQ97" s="137"/>
      <c r="ER97" s="137"/>
      <c r="ES97" s="137"/>
      <c r="ET97" s="137"/>
      <c r="EU97" s="137"/>
      <c r="EV97" s="137"/>
      <c r="EW97" s="137"/>
      <c r="EX97" s="137"/>
      <c r="EY97" s="137"/>
      <c r="EZ97" s="137"/>
      <c r="FA97" s="137"/>
      <c r="FB97" s="137"/>
      <c r="FC97" s="137"/>
      <c r="FD97" s="137"/>
      <c r="FE97" s="137"/>
    </row>
    <row r="98" spans="1:161" s="5" customFormat="1" ht="15.75" thickBot="1">
      <c r="R98" s="141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7"/>
      <c r="BR98" s="137"/>
      <c r="BS98" s="137"/>
      <c r="BT98" s="137"/>
      <c r="BU98" s="137"/>
      <c r="BV98" s="137"/>
      <c r="BW98" s="137"/>
      <c r="BX98" s="137"/>
      <c r="BY98" s="137"/>
      <c r="BZ98" s="137"/>
      <c r="CA98" s="137"/>
      <c r="CB98" s="137"/>
      <c r="CC98" s="137"/>
      <c r="CD98" s="137"/>
      <c r="CE98" s="137"/>
      <c r="CF98" s="137"/>
      <c r="CG98" s="137"/>
      <c r="CH98" s="137"/>
      <c r="CI98" s="137"/>
      <c r="CJ98" s="137"/>
      <c r="CK98" s="137"/>
      <c r="CL98" s="137"/>
      <c r="CM98" s="137"/>
      <c r="CN98" s="137"/>
      <c r="CO98" s="137"/>
      <c r="CP98" s="137"/>
      <c r="CQ98" s="137"/>
      <c r="CR98" s="137"/>
      <c r="CS98" s="137"/>
      <c r="CT98" s="137"/>
      <c r="CU98" s="137"/>
      <c r="CV98" s="137"/>
      <c r="CW98" s="137"/>
      <c r="CX98" s="137"/>
      <c r="CY98" s="137"/>
      <c r="CZ98" s="137"/>
      <c r="DA98" s="137"/>
      <c r="DB98" s="137"/>
      <c r="DC98" s="137"/>
      <c r="DD98" s="137"/>
      <c r="DE98" s="137"/>
      <c r="DF98" s="137"/>
      <c r="DG98" s="137"/>
      <c r="DH98" s="137"/>
      <c r="DI98" s="137"/>
      <c r="DJ98" s="137"/>
      <c r="DK98" s="137"/>
      <c r="DL98" s="137"/>
      <c r="DM98" s="137"/>
      <c r="DN98" s="137"/>
      <c r="DO98" s="137"/>
      <c r="DP98" s="137"/>
      <c r="DQ98" s="137"/>
      <c r="DR98" s="137"/>
      <c r="DS98" s="137"/>
      <c r="DT98" s="137"/>
      <c r="DU98" s="137"/>
      <c r="DV98" s="137"/>
      <c r="DW98" s="137"/>
      <c r="DX98" s="137"/>
      <c r="DY98" s="137"/>
      <c r="DZ98" s="137"/>
      <c r="EA98" s="137"/>
      <c r="EB98" s="137"/>
      <c r="EC98" s="137"/>
      <c r="ED98" s="137"/>
      <c r="EE98" s="137"/>
      <c r="EF98" s="137"/>
      <c r="EG98" s="137"/>
      <c r="EH98" s="137"/>
      <c r="EI98" s="137"/>
      <c r="EJ98" s="137"/>
      <c r="EK98" s="137"/>
      <c r="EL98" s="137"/>
      <c r="EM98" s="137"/>
      <c r="EN98" s="137"/>
      <c r="EO98" s="137"/>
      <c r="EP98" s="137"/>
      <c r="EQ98" s="137"/>
      <c r="ER98" s="137"/>
      <c r="ES98" s="137"/>
      <c r="ET98" s="137"/>
      <c r="EU98" s="137"/>
      <c r="EV98" s="137"/>
      <c r="EW98" s="137"/>
      <c r="EX98" s="137"/>
      <c r="EY98" s="137"/>
      <c r="EZ98" s="137"/>
      <c r="FA98" s="137"/>
      <c r="FB98" s="137"/>
      <c r="FC98" s="137"/>
      <c r="FD98" s="137"/>
      <c r="FE98" s="137"/>
    </row>
    <row r="99" spans="1:161">
      <c r="A99" s="2" t="s">
        <v>146</v>
      </c>
      <c r="B99" s="20">
        <v>40394</v>
      </c>
      <c r="C99" s="3" t="s">
        <v>92</v>
      </c>
      <c r="D99" s="57"/>
      <c r="E99" s="58"/>
      <c r="F99" s="59" t="s">
        <v>94</v>
      </c>
      <c r="G99" s="58" t="s">
        <v>94</v>
      </c>
      <c r="H99" s="58" t="s">
        <v>94</v>
      </c>
      <c r="I99" s="58" t="s">
        <v>94</v>
      </c>
      <c r="J99" s="58" t="s">
        <v>94</v>
      </c>
      <c r="K99" s="59" t="s">
        <v>94</v>
      </c>
      <c r="L99" s="59"/>
      <c r="M99" s="60" t="s">
        <v>117</v>
      </c>
      <c r="N99" s="60"/>
      <c r="O99" s="59" t="s">
        <v>94</v>
      </c>
      <c r="P99" s="59" t="s">
        <v>98</v>
      </c>
      <c r="Q99" s="58" t="s">
        <v>94</v>
      </c>
      <c r="R99" s="59">
        <v>5.0599999999999996</v>
      </c>
      <c r="S99" s="60">
        <v>0.6</v>
      </c>
      <c r="T99" s="59" t="s">
        <v>139</v>
      </c>
      <c r="U99" s="59"/>
      <c r="V99" s="58" t="s">
        <v>117</v>
      </c>
      <c r="W99" s="61"/>
    </row>
    <row r="100" spans="1:161">
      <c r="A100" s="144" t="s">
        <v>114</v>
      </c>
      <c r="B100" s="145"/>
      <c r="C100" s="146"/>
      <c r="D100" s="62" t="s">
        <v>94</v>
      </c>
      <c r="E100" s="63" t="s">
        <v>94</v>
      </c>
      <c r="F100" s="63" t="s">
        <v>94</v>
      </c>
      <c r="G100" s="63" t="s">
        <v>94</v>
      </c>
      <c r="H100" s="63" t="s">
        <v>94</v>
      </c>
      <c r="I100" s="63" t="s">
        <v>94</v>
      </c>
      <c r="J100" s="63" t="s">
        <v>94</v>
      </c>
      <c r="K100" s="63" t="s">
        <v>94</v>
      </c>
      <c r="L100" s="63" t="s">
        <v>94</v>
      </c>
      <c r="M100" s="63" t="s">
        <v>100</v>
      </c>
      <c r="N100" s="63" t="s">
        <v>94</v>
      </c>
      <c r="O100" s="63" t="s">
        <v>94</v>
      </c>
      <c r="P100" s="63" t="s">
        <v>93</v>
      </c>
      <c r="Q100" s="63" t="s">
        <v>94</v>
      </c>
      <c r="R100" s="64">
        <f>AVERAGE(5.6,6.3)</f>
        <v>5.9499999999999993</v>
      </c>
      <c r="S100" s="63" t="s">
        <v>94</v>
      </c>
      <c r="T100" s="63" t="s">
        <v>105</v>
      </c>
      <c r="U100" s="63" t="s">
        <v>94</v>
      </c>
      <c r="V100" s="63" t="s">
        <v>115</v>
      </c>
      <c r="W100" s="65" t="s">
        <v>101</v>
      </c>
    </row>
    <row r="101" spans="1:161">
      <c r="A101" s="147" t="s">
        <v>119</v>
      </c>
      <c r="B101" s="148"/>
      <c r="C101" s="149"/>
      <c r="D101" s="73">
        <f>(IF((MID(D99,1,1))="&lt;",MID(D99,2,6),D99))/(IF((MID(D100,1,1))="&lt;",MID(D100,2,6),D100))</f>
        <v>0</v>
      </c>
      <c r="E101" s="74">
        <f>(IF((MID(E99,1,1))="&lt;",MID(E99,2,6),E99))/(IF((MID(E100,1,1))="&lt;",MID(E100,2,6),E100))</f>
        <v>0</v>
      </c>
      <c r="F101" s="74">
        <f>(IF((MID(F99,1,1))="&lt;",MID(F99,2,6),F99))/(IF((MID(F100,1,1))="&lt;",MID(F100,2,6),F100))</f>
        <v>1</v>
      </c>
      <c r="G101" s="74">
        <f t="shared" ref="G101:Q101" si="25">(IF((MID(G99,1,1))="&lt;",MID(G99,2,6),G99))/(IF((MID(G100,1,1))="&lt;",MID(G100,2,6),G100))</f>
        <v>1</v>
      </c>
      <c r="H101" s="74">
        <f t="shared" si="25"/>
        <v>1</v>
      </c>
      <c r="I101" s="74">
        <f t="shared" si="25"/>
        <v>1</v>
      </c>
      <c r="J101" s="74">
        <f t="shared" si="25"/>
        <v>1</v>
      </c>
      <c r="K101" s="74">
        <f t="shared" si="25"/>
        <v>1</v>
      </c>
      <c r="L101" s="74">
        <f t="shared" si="25"/>
        <v>0</v>
      </c>
      <c r="M101" s="74">
        <f t="shared" si="25"/>
        <v>1</v>
      </c>
      <c r="N101" s="74">
        <f t="shared" si="25"/>
        <v>0</v>
      </c>
      <c r="O101" s="74">
        <f t="shared" si="25"/>
        <v>1</v>
      </c>
      <c r="P101" s="74">
        <f t="shared" si="25"/>
        <v>10</v>
      </c>
      <c r="Q101" s="74">
        <f t="shared" si="25"/>
        <v>1</v>
      </c>
      <c r="R101" s="75">
        <f>ABS(R100-R99)</f>
        <v>0.88999999999999968</v>
      </c>
      <c r="S101" s="74">
        <f>(IF((MID(S99,1,1))="&lt;",MID(S99,2,6),S99))/(IF((MID(S100,1,1))="&lt;",MID(S100,2,6),S100))</f>
        <v>1.2</v>
      </c>
      <c r="T101" s="74">
        <f>(IF((MID(T99,1,1))="&lt;",MID(T99,2,6),T99))/(IF((MID(T100,1,1))="&lt;",MID(T100,2,6),T100))</f>
        <v>1</v>
      </c>
      <c r="U101" s="74">
        <f>(IF((MID(U99,1,1))="&lt;",MID(U99,2,6),U99))/(IF((MID(U100,1,1))="&lt;",MID(U100,2,6),U100))</f>
        <v>0</v>
      </c>
      <c r="V101" s="74">
        <f>(IF((MID(V99,1,1))="&lt;",MID(V99,2,6),V99))/(IF((MID(V100,1,1))="&lt;",MID(V100,2,6),V100))</f>
        <v>0.25</v>
      </c>
      <c r="W101" s="76">
        <f>(IF((MID(W99,1,1))="&lt;",MID(W99,2,6),W99))/(IF((MID(W100,1,1))="&lt;",MID(W100,2,6),W100))</f>
        <v>0</v>
      </c>
    </row>
    <row r="102" spans="1:161" ht="81.75" customHeight="1">
      <c r="A102" s="150" t="s">
        <v>108</v>
      </c>
      <c r="B102" s="151"/>
      <c r="C102" s="152"/>
      <c r="D102" s="47"/>
      <c r="E102" s="39"/>
      <c r="F102" s="39"/>
      <c r="G102" s="39"/>
      <c r="H102" s="39"/>
      <c r="I102" s="39"/>
      <c r="J102" s="39"/>
      <c r="K102" s="39"/>
      <c r="L102" s="39"/>
      <c r="M102" s="39"/>
      <c r="N102" s="56"/>
      <c r="O102" s="56"/>
      <c r="P102" s="56" t="s">
        <v>178</v>
      </c>
      <c r="Q102" s="56"/>
      <c r="R102" s="66"/>
      <c r="S102" s="56"/>
      <c r="T102" s="56"/>
      <c r="U102" s="56"/>
      <c r="V102" s="56"/>
      <c r="W102" s="67"/>
    </row>
    <row r="103" spans="1:161">
      <c r="A103" s="153" t="s">
        <v>110</v>
      </c>
      <c r="B103" s="154"/>
      <c r="C103" s="155"/>
      <c r="D103" s="23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 t="s">
        <v>111</v>
      </c>
      <c r="Q103" s="7"/>
      <c r="R103" s="7"/>
      <c r="S103" s="7"/>
      <c r="T103" s="7"/>
      <c r="U103" s="7"/>
      <c r="V103" s="7"/>
      <c r="W103" s="9"/>
    </row>
    <row r="104" spans="1:161" ht="15.75" thickBot="1">
      <c r="A104" s="159" t="s">
        <v>112</v>
      </c>
      <c r="B104" s="160"/>
      <c r="C104" s="161"/>
      <c r="D104" s="68"/>
      <c r="E104" s="69"/>
      <c r="F104" s="45"/>
      <c r="G104" s="69"/>
      <c r="H104" s="69"/>
      <c r="I104" s="45"/>
      <c r="J104" s="45"/>
      <c r="K104" s="45"/>
      <c r="L104" s="45"/>
      <c r="M104" s="45"/>
      <c r="N104" s="70"/>
      <c r="O104" s="70"/>
      <c r="P104" s="70"/>
      <c r="Q104" s="70"/>
      <c r="R104" s="71"/>
      <c r="S104" s="70"/>
      <c r="T104" s="70"/>
      <c r="U104" s="70"/>
      <c r="V104" s="70"/>
      <c r="W104" s="72"/>
    </row>
    <row r="105" spans="1:161" s="4" customFormat="1">
      <c r="A105" s="2" t="s">
        <v>146</v>
      </c>
      <c r="B105" s="20">
        <v>40428</v>
      </c>
      <c r="C105" s="3" t="s">
        <v>92</v>
      </c>
      <c r="D105" s="57"/>
      <c r="E105" s="58"/>
      <c r="F105" s="59">
        <v>0.6</v>
      </c>
      <c r="G105" s="58" t="s">
        <v>94</v>
      </c>
      <c r="H105" s="58"/>
      <c r="I105" s="58"/>
      <c r="J105" s="58" t="s">
        <v>94</v>
      </c>
      <c r="K105" s="59" t="s">
        <v>94</v>
      </c>
      <c r="L105" s="59"/>
      <c r="M105" s="60" t="s">
        <v>117</v>
      </c>
      <c r="N105" s="60"/>
      <c r="O105" s="59">
        <v>0.7</v>
      </c>
      <c r="P105" s="59">
        <v>0.3</v>
      </c>
      <c r="Q105" s="58" t="s">
        <v>94</v>
      </c>
      <c r="R105" s="59">
        <v>5.47</v>
      </c>
      <c r="S105" s="60">
        <v>1.3</v>
      </c>
      <c r="T105" s="59" t="s">
        <v>139</v>
      </c>
      <c r="U105" s="59"/>
      <c r="V105" s="58" t="s">
        <v>117</v>
      </c>
      <c r="W105" s="61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7"/>
      <c r="BR105" s="137"/>
      <c r="BS105" s="137"/>
      <c r="BT105" s="137"/>
      <c r="BU105" s="137"/>
      <c r="BV105" s="137"/>
      <c r="BW105" s="137"/>
      <c r="BX105" s="137"/>
      <c r="BY105" s="137"/>
      <c r="BZ105" s="137"/>
      <c r="CA105" s="137"/>
      <c r="CB105" s="137"/>
      <c r="CC105" s="137"/>
      <c r="CD105" s="137"/>
      <c r="CE105" s="137"/>
      <c r="CF105" s="137"/>
      <c r="CG105" s="137"/>
      <c r="CH105" s="137"/>
      <c r="CI105" s="137"/>
      <c r="CJ105" s="137"/>
      <c r="CK105" s="137"/>
      <c r="CL105" s="137"/>
      <c r="CM105" s="137"/>
      <c r="CN105" s="137"/>
      <c r="CO105" s="137"/>
      <c r="CP105" s="137"/>
      <c r="CQ105" s="137"/>
      <c r="CR105" s="137"/>
      <c r="CS105" s="137"/>
      <c r="CT105" s="137"/>
      <c r="CU105" s="137"/>
      <c r="CV105" s="137"/>
      <c r="CW105" s="137"/>
      <c r="CX105" s="137"/>
      <c r="CY105" s="137"/>
      <c r="CZ105" s="137"/>
      <c r="DA105" s="137"/>
      <c r="DB105" s="137"/>
      <c r="DC105" s="137"/>
      <c r="DD105" s="137"/>
      <c r="DE105" s="137"/>
      <c r="DF105" s="137"/>
      <c r="DG105" s="137"/>
      <c r="DH105" s="137"/>
      <c r="DI105" s="137"/>
      <c r="DJ105" s="137"/>
      <c r="DK105" s="137"/>
      <c r="DL105" s="137"/>
      <c r="DM105" s="137"/>
      <c r="DN105" s="137"/>
      <c r="DO105" s="137"/>
      <c r="DP105" s="137"/>
      <c r="DQ105" s="137"/>
      <c r="DR105" s="137"/>
      <c r="DS105" s="137"/>
      <c r="DT105" s="137"/>
      <c r="DU105" s="137"/>
      <c r="DV105" s="137"/>
      <c r="DW105" s="137"/>
      <c r="DX105" s="137"/>
      <c r="DY105" s="137"/>
      <c r="DZ105" s="137"/>
      <c r="EA105" s="137"/>
      <c r="EB105" s="137"/>
      <c r="EC105" s="137"/>
      <c r="ED105" s="137"/>
      <c r="EE105" s="137"/>
      <c r="EF105" s="137"/>
      <c r="EG105" s="137"/>
      <c r="EH105" s="137"/>
      <c r="EI105" s="137"/>
      <c r="EJ105" s="137"/>
      <c r="EK105" s="137"/>
      <c r="EL105" s="137"/>
      <c r="EM105" s="137"/>
      <c r="EN105" s="137"/>
      <c r="EO105" s="137"/>
      <c r="EP105" s="137"/>
      <c r="EQ105" s="137"/>
      <c r="ER105" s="137"/>
      <c r="ES105" s="137"/>
      <c r="ET105" s="137"/>
      <c r="EU105" s="137"/>
      <c r="EV105" s="137"/>
      <c r="EW105" s="137"/>
      <c r="EX105" s="137"/>
      <c r="EY105" s="137"/>
      <c r="EZ105" s="137"/>
      <c r="FA105" s="137"/>
      <c r="FB105" s="137"/>
      <c r="FC105" s="137"/>
      <c r="FD105" s="137"/>
      <c r="FE105" s="137"/>
    </row>
    <row r="106" spans="1:161" s="4" customFormat="1">
      <c r="A106" s="144" t="s">
        <v>114</v>
      </c>
      <c r="B106" s="145"/>
      <c r="C106" s="146"/>
      <c r="D106" s="62" t="s">
        <v>94</v>
      </c>
      <c r="E106" s="63" t="s">
        <v>94</v>
      </c>
      <c r="F106" s="63" t="s">
        <v>94</v>
      </c>
      <c r="G106" s="63" t="s">
        <v>94</v>
      </c>
      <c r="H106" s="63" t="s">
        <v>94</v>
      </c>
      <c r="I106" s="63" t="s">
        <v>94</v>
      </c>
      <c r="J106" s="63" t="s">
        <v>94</v>
      </c>
      <c r="K106" s="63" t="s">
        <v>94</v>
      </c>
      <c r="L106" s="63" t="s">
        <v>94</v>
      </c>
      <c r="M106" s="63" t="s">
        <v>100</v>
      </c>
      <c r="N106" s="63" t="s">
        <v>94</v>
      </c>
      <c r="O106" s="63" t="s">
        <v>94</v>
      </c>
      <c r="P106" s="63" t="s">
        <v>93</v>
      </c>
      <c r="Q106" s="63" t="s">
        <v>94</v>
      </c>
      <c r="R106" s="64">
        <f>AVERAGE(5.6,6.3)</f>
        <v>5.9499999999999993</v>
      </c>
      <c r="S106" s="63" t="s">
        <v>94</v>
      </c>
      <c r="T106" s="63" t="s">
        <v>105</v>
      </c>
      <c r="U106" s="63" t="s">
        <v>94</v>
      </c>
      <c r="V106" s="63" t="s">
        <v>115</v>
      </c>
      <c r="W106" s="65" t="s">
        <v>101</v>
      </c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7"/>
      <c r="BR106" s="137"/>
      <c r="BS106" s="137"/>
      <c r="BT106" s="137"/>
      <c r="BU106" s="137"/>
      <c r="BV106" s="137"/>
      <c r="BW106" s="137"/>
      <c r="BX106" s="137"/>
      <c r="BY106" s="137"/>
      <c r="BZ106" s="137"/>
      <c r="CA106" s="137"/>
      <c r="CB106" s="137"/>
      <c r="CC106" s="137"/>
      <c r="CD106" s="137"/>
      <c r="CE106" s="137"/>
      <c r="CF106" s="137"/>
      <c r="CG106" s="137"/>
      <c r="CH106" s="137"/>
      <c r="CI106" s="137"/>
      <c r="CJ106" s="137"/>
      <c r="CK106" s="137"/>
      <c r="CL106" s="137"/>
      <c r="CM106" s="137"/>
      <c r="CN106" s="137"/>
      <c r="CO106" s="137"/>
      <c r="CP106" s="137"/>
      <c r="CQ106" s="137"/>
      <c r="CR106" s="137"/>
      <c r="CS106" s="137"/>
      <c r="CT106" s="137"/>
      <c r="CU106" s="137"/>
      <c r="CV106" s="137"/>
      <c r="CW106" s="137"/>
      <c r="CX106" s="137"/>
      <c r="CY106" s="137"/>
      <c r="CZ106" s="137"/>
      <c r="DA106" s="137"/>
      <c r="DB106" s="137"/>
      <c r="DC106" s="137"/>
      <c r="DD106" s="137"/>
      <c r="DE106" s="137"/>
      <c r="DF106" s="137"/>
      <c r="DG106" s="137"/>
      <c r="DH106" s="137"/>
      <c r="DI106" s="137"/>
      <c r="DJ106" s="137"/>
      <c r="DK106" s="137"/>
      <c r="DL106" s="137"/>
      <c r="DM106" s="137"/>
      <c r="DN106" s="137"/>
      <c r="DO106" s="137"/>
      <c r="DP106" s="137"/>
      <c r="DQ106" s="137"/>
      <c r="DR106" s="137"/>
      <c r="DS106" s="137"/>
      <c r="DT106" s="137"/>
      <c r="DU106" s="137"/>
      <c r="DV106" s="137"/>
      <c r="DW106" s="137"/>
      <c r="DX106" s="137"/>
      <c r="DY106" s="137"/>
      <c r="DZ106" s="137"/>
      <c r="EA106" s="137"/>
      <c r="EB106" s="137"/>
      <c r="EC106" s="137"/>
      <c r="ED106" s="137"/>
      <c r="EE106" s="137"/>
      <c r="EF106" s="137"/>
      <c r="EG106" s="137"/>
      <c r="EH106" s="137"/>
      <c r="EI106" s="137"/>
      <c r="EJ106" s="137"/>
      <c r="EK106" s="137"/>
      <c r="EL106" s="137"/>
      <c r="EM106" s="137"/>
      <c r="EN106" s="137"/>
      <c r="EO106" s="137"/>
      <c r="EP106" s="137"/>
      <c r="EQ106" s="137"/>
      <c r="ER106" s="137"/>
      <c r="ES106" s="137"/>
      <c r="ET106" s="137"/>
      <c r="EU106" s="137"/>
      <c r="EV106" s="137"/>
      <c r="EW106" s="137"/>
      <c r="EX106" s="137"/>
      <c r="EY106" s="137"/>
      <c r="EZ106" s="137"/>
      <c r="FA106" s="137"/>
      <c r="FB106" s="137"/>
      <c r="FC106" s="137"/>
      <c r="FD106" s="137"/>
      <c r="FE106" s="137"/>
    </row>
    <row r="107" spans="1:161" s="4" customFormat="1">
      <c r="A107" s="147" t="s">
        <v>119</v>
      </c>
      <c r="B107" s="148"/>
      <c r="C107" s="149"/>
      <c r="D107" s="73">
        <f>(IF((MID(D105,1,1))="&lt;",MID(D105,2,6),D105))/(IF((MID(D106,1,1))="&lt;",MID(D106,2,6),D106))</f>
        <v>0</v>
      </c>
      <c r="E107" s="74">
        <f>(IF((MID(E105,1,1))="&lt;",MID(E105,2,6),E105))/(IF((MID(E106,1,1))="&lt;",MID(E106,2,6),E106))</f>
        <v>0</v>
      </c>
      <c r="F107" s="74">
        <f>(IF((MID(F105,1,1))="&lt;",MID(F105,2,6),F105))/(IF((MID(F106,1,1))="&lt;",MID(F106,2,6),F106))</f>
        <v>1.2</v>
      </c>
      <c r="G107" s="74">
        <f t="shared" ref="G107:Q107" si="26">(IF((MID(G105,1,1))="&lt;",MID(G105,2,6),G105))/(IF((MID(G106,1,1))="&lt;",MID(G106,2,6),G106))</f>
        <v>1</v>
      </c>
      <c r="H107" s="74">
        <f t="shared" si="26"/>
        <v>0</v>
      </c>
      <c r="I107" s="74">
        <f t="shared" si="26"/>
        <v>0</v>
      </c>
      <c r="J107" s="74">
        <f t="shared" si="26"/>
        <v>1</v>
      </c>
      <c r="K107" s="74">
        <f t="shared" si="26"/>
        <v>1</v>
      </c>
      <c r="L107" s="74">
        <f t="shared" si="26"/>
        <v>0</v>
      </c>
      <c r="M107" s="74">
        <f t="shared" si="26"/>
        <v>1</v>
      </c>
      <c r="N107" s="74">
        <f t="shared" si="26"/>
        <v>0</v>
      </c>
      <c r="O107" s="74">
        <f t="shared" si="26"/>
        <v>1.4</v>
      </c>
      <c r="P107" s="74">
        <f t="shared" si="26"/>
        <v>60</v>
      </c>
      <c r="Q107" s="74">
        <f t="shared" si="26"/>
        <v>1</v>
      </c>
      <c r="R107" s="75">
        <f>ABS(R106-R105)</f>
        <v>0.47999999999999954</v>
      </c>
      <c r="S107" s="74">
        <f>(IF((MID(S105,1,1))="&lt;",MID(S105,2,6),S105))/(IF((MID(S106,1,1))="&lt;",MID(S106,2,6),S106))</f>
        <v>2.6</v>
      </c>
      <c r="T107" s="74">
        <f>(IF((MID(T105,1,1))="&lt;",MID(T105,2,6),T105))/(IF((MID(T106,1,1))="&lt;",MID(T106,2,6),T106))</f>
        <v>1</v>
      </c>
      <c r="U107" s="74">
        <f>(IF((MID(U105,1,1))="&lt;",MID(U105,2,6),U105))/(IF((MID(U106,1,1))="&lt;",MID(U106,2,6),U106))</f>
        <v>0</v>
      </c>
      <c r="V107" s="74">
        <f>(IF((MID(V105,1,1))="&lt;",MID(V105,2,6),V105))/(IF((MID(V106,1,1))="&lt;",MID(V106,2,6),V106))</f>
        <v>0.25</v>
      </c>
      <c r="W107" s="76">
        <f>(IF((MID(W105,1,1))="&lt;",MID(W105,2,6),W105))/(IF((MID(W106,1,1))="&lt;",MID(W106,2,6),W106))</f>
        <v>0</v>
      </c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7"/>
      <c r="BR107" s="137"/>
      <c r="BS107" s="137"/>
      <c r="BT107" s="137"/>
      <c r="BU107" s="137"/>
      <c r="BV107" s="137"/>
      <c r="BW107" s="137"/>
      <c r="BX107" s="137"/>
      <c r="BY107" s="137"/>
      <c r="BZ107" s="137"/>
      <c r="CA107" s="137"/>
      <c r="CB107" s="137"/>
      <c r="CC107" s="137"/>
      <c r="CD107" s="137"/>
      <c r="CE107" s="137"/>
      <c r="CF107" s="137"/>
      <c r="CG107" s="137"/>
      <c r="CH107" s="137"/>
      <c r="CI107" s="137"/>
      <c r="CJ107" s="137"/>
      <c r="CK107" s="137"/>
      <c r="CL107" s="137"/>
      <c r="CM107" s="137"/>
      <c r="CN107" s="137"/>
      <c r="CO107" s="137"/>
      <c r="CP107" s="137"/>
      <c r="CQ107" s="137"/>
      <c r="CR107" s="137"/>
      <c r="CS107" s="137"/>
      <c r="CT107" s="137"/>
      <c r="CU107" s="137"/>
      <c r="CV107" s="137"/>
      <c r="CW107" s="137"/>
      <c r="CX107" s="137"/>
      <c r="CY107" s="137"/>
      <c r="CZ107" s="137"/>
      <c r="DA107" s="137"/>
      <c r="DB107" s="137"/>
      <c r="DC107" s="137"/>
      <c r="DD107" s="137"/>
      <c r="DE107" s="137"/>
      <c r="DF107" s="137"/>
      <c r="DG107" s="137"/>
      <c r="DH107" s="137"/>
      <c r="DI107" s="137"/>
      <c r="DJ107" s="137"/>
      <c r="DK107" s="137"/>
      <c r="DL107" s="137"/>
      <c r="DM107" s="137"/>
      <c r="DN107" s="137"/>
      <c r="DO107" s="137"/>
      <c r="DP107" s="137"/>
      <c r="DQ107" s="137"/>
      <c r="DR107" s="137"/>
      <c r="DS107" s="137"/>
      <c r="DT107" s="137"/>
      <c r="DU107" s="137"/>
      <c r="DV107" s="137"/>
      <c r="DW107" s="137"/>
      <c r="DX107" s="137"/>
      <c r="DY107" s="137"/>
      <c r="DZ107" s="137"/>
      <c r="EA107" s="137"/>
      <c r="EB107" s="137"/>
      <c r="EC107" s="137"/>
      <c r="ED107" s="137"/>
      <c r="EE107" s="137"/>
      <c r="EF107" s="137"/>
      <c r="EG107" s="137"/>
      <c r="EH107" s="137"/>
      <c r="EI107" s="137"/>
      <c r="EJ107" s="137"/>
      <c r="EK107" s="137"/>
      <c r="EL107" s="137"/>
      <c r="EM107" s="137"/>
      <c r="EN107" s="137"/>
      <c r="EO107" s="137"/>
      <c r="EP107" s="137"/>
      <c r="EQ107" s="137"/>
      <c r="ER107" s="137"/>
      <c r="ES107" s="137"/>
      <c r="ET107" s="137"/>
      <c r="EU107" s="137"/>
      <c r="EV107" s="137"/>
      <c r="EW107" s="137"/>
      <c r="EX107" s="137"/>
      <c r="EY107" s="137"/>
      <c r="EZ107" s="137"/>
      <c r="FA107" s="137"/>
      <c r="FB107" s="137"/>
      <c r="FC107" s="137"/>
      <c r="FD107" s="137"/>
      <c r="FE107" s="137"/>
    </row>
    <row r="108" spans="1:161" s="4" customFormat="1" ht="76.5">
      <c r="A108" s="150" t="s">
        <v>108</v>
      </c>
      <c r="B108" s="151"/>
      <c r="C108" s="152"/>
      <c r="D108" s="47"/>
      <c r="E108" s="39"/>
      <c r="F108" s="39"/>
      <c r="G108" s="39"/>
      <c r="H108" s="39"/>
      <c r="I108" s="39"/>
      <c r="J108" s="39"/>
      <c r="K108" s="39"/>
      <c r="L108" s="39"/>
      <c r="M108" s="39"/>
      <c r="N108" s="56"/>
      <c r="O108" s="56"/>
      <c r="P108" s="39" t="s">
        <v>177</v>
      </c>
      <c r="Q108" s="56"/>
      <c r="R108" s="66"/>
      <c r="S108" s="56"/>
      <c r="T108" s="56"/>
      <c r="U108" s="56"/>
      <c r="V108" s="56"/>
      <c r="W108" s="6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37"/>
      <c r="BX108" s="137"/>
      <c r="BY108" s="137"/>
      <c r="BZ108" s="137"/>
      <c r="CA108" s="137"/>
      <c r="CB108" s="137"/>
      <c r="CC108" s="137"/>
      <c r="CD108" s="137"/>
      <c r="CE108" s="137"/>
      <c r="CF108" s="137"/>
      <c r="CG108" s="137"/>
      <c r="CH108" s="137"/>
      <c r="CI108" s="137"/>
      <c r="CJ108" s="137"/>
      <c r="CK108" s="137"/>
      <c r="CL108" s="137"/>
      <c r="CM108" s="137"/>
      <c r="CN108" s="137"/>
      <c r="CO108" s="137"/>
      <c r="CP108" s="137"/>
      <c r="CQ108" s="137"/>
      <c r="CR108" s="137"/>
      <c r="CS108" s="137"/>
      <c r="CT108" s="137"/>
      <c r="CU108" s="137"/>
      <c r="CV108" s="137"/>
      <c r="CW108" s="137"/>
      <c r="CX108" s="137"/>
      <c r="CY108" s="137"/>
      <c r="CZ108" s="137"/>
      <c r="DA108" s="137"/>
      <c r="DB108" s="137"/>
      <c r="DC108" s="137"/>
      <c r="DD108" s="137"/>
      <c r="DE108" s="137"/>
      <c r="DF108" s="137"/>
      <c r="DG108" s="137"/>
      <c r="DH108" s="137"/>
      <c r="DI108" s="137"/>
      <c r="DJ108" s="137"/>
      <c r="DK108" s="137"/>
      <c r="DL108" s="137"/>
      <c r="DM108" s="137"/>
      <c r="DN108" s="137"/>
      <c r="DO108" s="137"/>
      <c r="DP108" s="137"/>
      <c r="DQ108" s="137"/>
      <c r="DR108" s="137"/>
      <c r="DS108" s="137"/>
      <c r="DT108" s="137"/>
      <c r="DU108" s="137"/>
      <c r="DV108" s="137"/>
      <c r="DW108" s="137"/>
      <c r="DX108" s="137"/>
      <c r="DY108" s="137"/>
      <c r="DZ108" s="137"/>
      <c r="EA108" s="137"/>
      <c r="EB108" s="137"/>
      <c r="EC108" s="137"/>
      <c r="ED108" s="137"/>
      <c r="EE108" s="137"/>
      <c r="EF108" s="137"/>
      <c r="EG108" s="137"/>
      <c r="EH108" s="137"/>
      <c r="EI108" s="137"/>
      <c r="EJ108" s="137"/>
      <c r="EK108" s="137"/>
      <c r="EL108" s="137"/>
      <c r="EM108" s="137"/>
      <c r="EN108" s="137"/>
      <c r="EO108" s="137"/>
      <c r="EP108" s="137"/>
      <c r="EQ108" s="137"/>
      <c r="ER108" s="137"/>
      <c r="ES108" s="137"/>
      <c r="ET108" s="137"/>
      <c r="EU108" s="137"/>
      <c r="EV108" s="137"/>
      <c r="EW108" s="137"/>
      <c r="EX108" s="137"/>
      <c r="EY108" s="137"/>
      <c r="EZ108" s="137"/>
      <c r="FA108" s="137"/>
      <c r="FB108" s="137"/>
      <c r="FC108" s="137"/>
      <c r="FD108" s="137"/>
      <c r="FE108" s="137"/>
    </row>
    <row r="109" spans="1:161" s="4" customFormat="1">
      <c r="A109" s="153" t="s">
        <v>110</v>
      </c>
      <c r="B109" s="154"/>
      <c r="C109" s="155"/>
      <c r="D109" s="23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 t="s">
        <v>131</v>
      </c>
      <c r="Q109" s="7"/>
      <c r="R109" s="7"/>
      <c r="S109" s="7"/>
      <c r="T109" s="7"/>
      <c r="U109" s="7"/>
      <c r="V109" s="7"/>
      <c r="W109" s="9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7"/>
      <c r="BR109" s="137"/>
      <c r="BS109" s="137"/>
      <c r="BT109" s="137"/>
      <c r="BU109" s="137"/>
      <c r="BV109" s="137"/>
      <c r="BW109" s="137"/>
      <c r="BX109" s="137"/>
      <c r="BY109" s="137"/>
      <c r="BZ109" s="137"/>
      <c r="CA109" s="137"/>
      <c r="CB109" s="137"/>
      <c r="CC109" s="137"/>
      <c r="CD109" s="137"/>
      <c r="CE109" s="137"/>
      <c r="CF109" s="137"/>
      <c r="CG109" s="137"/>
      <c r="CH109" s="137"/>
      <c r="CI109" s="137"/>
      <c r="CJ109" s="137"/>
      <c r="CK109" s="137"/>
      <c r="CL109" s="137"/>
      <c r="CM109" s="137"/>
      <c r="CN109" s="137"/>
      <c r="CO109" s="137"/>
      <c r="CP109" s="137"/>
      <c r="CQ109" s="137"/>
      <c r="CR109" s="137"/>
      <c r="CS109" s="137"/>
      <c r="CT109" s="137"/>
      <c r="CU109" s="137"/>
      <c r="CV109" s="137"/>
      <c r="CW109" s="137"/>
      <c r="CX109" s="137"/>
      <c r="CY109" s="137"/>
      <c r="CZ109" s="137"/>
      <c r="DA109" s="137"/>
      <c r="DB109" s="137"/>
      <c r="DC109" s="137"/>
      <c r="DD109" s="137"/>
      <c r="DE109" s="137"/>
      <c r="DF109" s="137"/>
      <c r="DG109" s="137"/>
      <c r="DH109" s="137"/>
      <c r="DI109" s="137"/>
      <c r="DJ109" s="137"/>
      <c r="DK109" s="137"/>
      <c r="DL109" s="137"/>
      <c r="DM109" s="137"/>
      <c r="DN109" s="137"/>
      <c r="DO109" s="137"/>
      <c r="DP109" s="137"/>
      <c r="DQ109" s="137"/>
      <c r="DR109" s="137"/>
      <c r="DS109" s="137"/>
      <c r="DT109" s="137"/>
      <c r="DU109" s="137"/>
      <c r="DV109" s="137"/>
      <c r="DW109" s="137"/>
      <c r="DX109" s="137"/>
      <c r="DY109" s="137"/>
      <c r="DZ109" s="137"/>
      <c r="EA109" s="137"/>
      <c r="EB109" s="137"/>
      <c r="EC109" s="137"/>
      <c r="ED109" s="137"/>
      <c r="EE109" s="137"/>
      <c r="EF109" s="137"/>
      <c r="EG109" s="137"/>
      <c r="EH109" s="137"/>
      <c r="EI109" s="137"/>
      <c r="EJ109" s="137"/>
      <c r="EK109" s="137"/>
      <c r="EL109" s="137"/>
      <c r="EM109" s="137"/>
      <c r="EN109" s="137"/>
      <c r="EO109" s="137"/>
      <c r="EP109" s="137"/>
      <c r="EQ109" s="137"/>
      <c r="ER109" s="137"/>
      <c r="ES109" s="137"/>
      <c r="ET109" s="137"/>
      <c r="EU109" s="137"/>
      <c r="EV109" s="137"/>
      <c r="EW109" s="137"/>
      <c r="EX109" s="137"/>
      <c r="EY109" s="137"/>
      <c r="EZ109" s="137"/>
      <c r="FA109" s="137"/>
      <c r="FB109" s="137"/>
      <c r="FC109" s="137"/>
      <c r="FD109" s="137"/>
      <c r="FE109" s="137"/>
    </row>
    <row r="110" spans="1:161" s="4" customFormat="1" ht="26.25" thickBot="1">
      <c r="A110" s="159" t="s">
        <v>112</v>
      </c>
      <c r="B110" s="160"/>
      <c r="C110" s="161"/>
      <c r="D110" s="68"/>
      <c r="E110" s="69"/>
      <c r="F110" s="45"/>
      <c r="G110" s="69"/>
      <c r="H110" s="69"/>
      <c r="I110" s="45"/>
      <c r="J110" s="45"/>
      <c r="K110" s="45"/>
      <c r="L110" s="45"/>
      <c r="M110" s="45"/>
      <c r="N110" s="70"/>
      <c r="O110" s="70"/>
      <c r="P110" s="78" t="s">
        <v>149</v>
      </c>
      <c r="Q110" s="70"/>
      <c r="R110" s="71"/>
      <c r="S110" s="70"/>
      <c r="T110" s="70"/>
      <c r="U110" s="70"/>
      <c r="V110" s="70"/>
      <c r="W110" s="72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7"/>
      <c r="BR110" s="137"/>
      <c r="BS110" s="137"/>
      <c r="BT110" s="137"/>
      <c r="BU110" s="137"/>
      <c r="BV110" s="137"/>
      <c r="BW110" s="137"/>
      <c r="BX110" s="137"/>
      <c r="BY110" s="137"/>
      <c r="BZ110" s="137"/>
      <c r="CA110" s="137"/>
      <c r="CB110" s="137"/>
      <c r="CC110" s="137"/>
      <c r="CD110" s="137"/>
      <c r="CE110" s="137"/>
      <c r="CF110" s="137"/>
      <c r="CG110" s="137"/>
      <c r="CH110" s="137"/>
      <c r="CI110" s="137"/>
      <c r="CJ110" s="137"/>
      <c r="CK110" s="137"/>
      <c r="CL110" s="137"/>
      <c r="CM110" s="137"/>
      <c r="CN110" s="137"/>
      <c r="CO110" s="137"/>
      <c r="CP110" s="137"/>
      <c r="CQ110" s="137"/>
      <c r="CR110" s="137"/>
      <c r="CS110" s="137"/>
      <c r="CT110" s="137"/>
      <c r="CU110" s="137"/>
      <c r="CV110" s="137"/>
      <c r="CW110" s="137"/>
      <c r="CX110" s="137"/>
      <c r="CY110" s="137"/>
      <c r="CZ110" s="137"/>
      <c r="DA110" s="137"/>
      <c r="DB110" s="137"/>
      <c r="DC110" s="137"/>
      <c r="DD110" s="137"/>
      <c r="DE110" s="137"/>
      <c r="DF110" s="137"/>
      <c r="DG110" s="137"/>
      <c r="DH110" s="137"/>
      <c r="DI110" s="137"/>
      <c r="DJ110" s="137"/>
      <c r="DK110" s="137"/>
      <c r="DL110" s="137"/>
      <c r="DM110" s="137"/>
      <c r="DN110" s="137"/>
      <c r="DO110" s="137"/>
      <c r="DP110" s="137"/>
      <c r="DQ110" s="137"/>
      <c r="DR110" s="137"/>
      <c r="DS110" s="137"/>
      <c r="DT110" s="137"/>
      <c r="DU110" s="137"/>
      <c r="DV110" s="137"/>
      <c r="DW110" s="137"/>
      <c r="DX110" s="137"/>
      <c r="DY110" s="137"/>
      <c r="DZ110" s="137"/>
      <c r="EA110" s="137"/>
      <c r="EB110" s="137"/>
      <c r="EC110" s="137"/>
      <c r="ED110" s="137"/>
      <c r="EE110" s="137"/>
      <c r="EF110" s="137"/>
      <c r="EG110" s="137"/>
      <c r="EH110" s="137"/>
      <c r="EI110" s="137"/>
      <c r="EJ110" s="137"/>
      <c r="EK110" s="137"/>
      <c r="EL110" s="137"/>
      <c r="EM110" s="137"/>
      <c r="EN110" s="137"/>
      <c r="EO110" s="137"/>
      <c r="EP110" s="137"/>
      <c r="EQ110" s="137"/>
      <c r="ER110" s="137"/>
      <c r="ES110" s="137"/>
      <c r="ET110" s="137"/>
      <c r="EU110" s="137"/>
      <c r="EV110" s="137"/>
      <c r="EW110" s="137"/>
      <c r="EX110" s="137"/>
      <c r="EY110" s="137"/>
      <c r="EZ110" s="137"/>
      <c r="FA110" s="137"/>
      <c r="FB110" s="137"/>
      <c r="FC110" s="137"/>
      <c r="FD110" s="137"/>
      <c r="FE110" s="137"/>
    </row>
    <row r="111" spans="1:161" s="4" customFormat="1">
      <c r="A111" s="2" t="s">
        <v>150</v>
      </c>
      <c r="B111" s="20">
        <v>40428</v>
      </c>
      <c r="C111" s="3" t="s">
        <v>92</v>
      </c>
      <c r="D111" s="57"/>
      <c r="E111" s="58"/>
      <c r="F111" s="59"/>
      <c r="G111" s="58"/>
      <c r="H111" s="58"/>
      <c r="I111" s="58"/>
      <c r="J111" s="58"/>
      <c r="K111" s="59"/>
      <c r="L111" s="59"/>
      <c r="M111" s="60"/>
      <c r="N111" s="60"/>
      <c r="O111" s="59"/>
      <c r="P111" s="59" t="s">
        <v>93</v>
      </c>
      <c r="Q111" s="58"/>
      <c r="R111" s="59" t="s">
        <v>183</v>
      </c>
      <c r="S111" s="60"/>
      <c r="T111" s="59"/>
      <c r="U111" s="59"/>
      <c r="V111" s="58"/>
      <c r="W111" s="61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7"/>
      <c r="BR111" s="137"/>
      <c r="BS111" s="137"/>
      <c r="BT111" s="137"/>
      <c r="BU111" s="137"/>
      <c r="BV111" s="137"/>
      <c r="BW111" s="137"/>
      <c r="BX111" s="137"/>
      <c r="BY111" s="137"/>
      <c r="BZ111" s="137"/>
      <c r="CA111" s="137"/>
      <c r="CB111" s="137"/>
      <c r="CC111" s="137"/>
      <c r="CD111" s="137"/>
      <c r="CE111" s="137"/>
      <c r="CF111" s="137"/>
      <c r="CG111" s="137"/>
      <c r="CH111" s="137"/>
      <c r="CI111" s="137"/>
      <c r="CJ111" s="137"/>
      <c r="CK111" s="137"/>
      <c r="CL111" s="137"/>
      <c r="CM111" s="137"/>
      <c r="CN111" s="137"/>
      <c r="CO111" s="137"/>
      <c r="CP111" s="137"/>
      <c r="CQ111" s="137"/>
      <c r="CR111" s="137"/>
      <c r="CS111" s="137"/>
      <c r="CT111" s="137"/>
      <c r="CU111" s="137"/>
      <c r="CV111" s="137"/>
      <c r="CW111" s="137"/>
      <c r="CX111" s="137"/>
      <c r="CY111" s="137"/>
      <c r="CZ111" s="137"/>
      <c r="DA111" s="137"/>
      <c r="DB111" s="137"/>
      <c r="DC111" s="137"/>
      <c r="DD111" s="137"/>
      <c r="DE111" s="137"/>
      <c r="DF111" s="137"/>
      <c r="DG111" s="137"/>
      <c r="DH111" s="137"/>
      <c r="DI111" s="137"/>
      <c r="DJ111" s="137"/>
      <c r="DK111" s="137"/>
      <c r="DL111" s="137"/>
      <c r="DM111" s="137"/>
      <c r="DN111" s="137"/>
      <c r="DO111" s="137"/>
      <c r="DP111" s="137"/>
      <c r="DQ111" s="137"/>
      <c r="DR111" s="137"/>
      <c r="DS111" s="137"/>
      <c r="DT111" s="137"/>
      <c r="DU111" s="137"/>
      <c r="DV111" s="137"/>
      <c r="DW111" s="137"/>
      <c r="DX111" s="137"/>
      <c r="DY111" s="137"/>
      <c r="DZ111" s="137"/>
      <c r="EA111" s="137"/>
      <c r="EB111" s="137"/>
      <c r="EC111" s="137"/>
      <c r="ED111" s="137"/>
      <c r="EE111" s="137"/>
      <c r="EF111" s="137"/>
      <c r="EG111" s="137"/>
      <c r="EH111" s="137"/>
      <c r="EI111" s="137"/>
      <c r="EJ111" s="137"/>
      <c r="EK111" s="137"/>
      <c r="EL111" s="137"/>
      <c r="EM111" s="137"/>
      <c r="EN111" s="137"/>
      <c r="EO111" s="137"/>
      <c r="EP111" s="137"/>
      <c r="EQ111" s="137"/>
      <c r="ER111" s="137"/>
      <c r="ES111" s="137"/>
      <c r="ET111" s="137"/>
      <c r="EU111" s="137"/>
      <c r="EV111" s="137"/>
      <c r="EW111" s="137"/>
      <c r="EX111" s="137"/>
      <c r="EY111" s="137"/>
      <c r="EZ111" s="137"/>
      <c r="FA111" s="137"/>
      <c r="FB111" s="137"/>
      <c r="FC111" s="137"/>
      <c r="FD111" s="137"/>
      <c r="FE111" s="137"/>
    </row>
    <row r="112" spans="1:161" s="4" customFormat="1">
      <c r="A112" s="144" t="s">
        <v>114</v>
      </c>
      <c r="B112" s="145"/>
      <c r="C112" s="146"/>
      <c r="D112" s="62" t="s">
        <v>94</v>
      </c>
      <c r="E112" s="63" t="s">
        <v>94</v>
      </c>
      <c r="F112" s="63" t="s">
        <v>94</v>
      </c>
      <c r="G112" s="63" t="s">
        <v>94</v>
      </c>
      <c r="H112" s="63" t="s">
        <v>94</v>
      </c>
      <c r="I112" s="63" t="s">
        <v>94</v>
      </c>
      <c r="J112" s="63" t="s">
        <v>94</v>
      </c>
      <c r="K112" s="63" t="s">
        <v>94</v>
      </c>
      <c r="L112" s="63" t="s">
        <v>94</v>
      </c>
      <c r="M112" s="63" t="s">
        <v>100</v>
      </c>
      <c r="N112" s="63" t="s">
        <v>94</v>
      </c>
      <c r="O112" s="63" t="s">
        <v>94</v>
      </c>
      <c r="P112" s="63" t="s">
        <v>93</v>
      </c>
      <c r="Q112" s="63" t="s">
        <v>94</v>
      </c>
      <c r="R112" s="64">
        <f>AVERAGE(5.6,6.3)</f>
        <v>5.9499999999999993</v>
      </c>
      <c r="S112" s="63" t="s">
        <v>94</v>
      </c>
      <c r="T112" s="63" t="s">
        <v>105</v>
      </c>
      <c r="U112" s="63" t="s">
        <v>94</v>
      </c>
      <c r="V112" s="63" t="s">
        <v>115</v>
      </c>
      <c r="W112" s="65" t="s">
        <v>101</v>
      </c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7"/>
      <c r="CE112" s="137"/>
      <c r="CF112" s="137"/>
      <c r="CG112" s="137"/>
      <c r="CH112" s="137"/>
      <c r="CI112" s="137"/>
      <c r="CJ112" s="137"/>
      <c r="CK112" s="137"/>
      <c r="CL112" s="137"/>
      <c r="CM112" s="137"/>
      <c r="CN112" s="137"/>
      <c r="CO112" s="137"/>
      <c r="CP112" s="137"/>
      <c r="CQ112" s="137"/>
      <c r="CR112" s="137"/>
      <c r="CS112" s="137"/>
      <c r="CT112" s="137"/>
      <c r="CU112" s="137"/>
      <c r="CV112" s="137"/>
      <c r="CW112" s="137"/>
      <c r="CX112" s="137"/>
      <c r="CY112" s="137"/>
      <c r="CZ112" s="137"/>
      <c r="DA112" s="137"/>
      <c r="DB112" s="137"/>
      <c r="DC112" s="137"/>
      <c r="DD112" s="137"/>
      <c r="DE112" s="137"/>
      <c r="DF112" s="137"/>
      <c r="DG112" s="137"/>
      <c r="DH112" s="137"/>
      <c r="DI112" s="137"/>
      <c r="DJ112" s="137"/>
      <c r="DK112" s="137"/>
      <c r="DL112" s="137"/>
      <c r="DM112" s="137"/>
      <c r="DN112" s="137"/>
      <c r="DO112" s="137"/>
      <c r="DP112" s="137"/>
      <c r="DQ112" s="137"/>
      <c r="DR112" s="137"/>
      <c r="DS112" s="137"/>
      <c r="DT112" s="137"/>
      <c r="DU112" s="137"/>
      <c r="DV112" s="137"/>
      <c r="DW112" s="137"/>
      <c r="DX112" s="137"/>
      <c r="DY112" s="137"/>
      <c r="DZ112" s="137"/>
      <c r="EA112" s="137"/>
      <c r="EB112" s="137"/>
      <c r="EC112" s="137"/>
      <c r="ED112" s="137"/>
      <c r="EE112" s="137"/>
      <c r="EF112" s="137"/>
      <c r="EG112" s="137"/>
      <c r="EH112" s="137"/>
      <c r="EI112" s="137"/>
      <c r="EJ112" s="137"/>
      <c r="EK112" s="137"/>
      <c r="EL112" s="137"/>
      <c r="EM112" s="137"/>
      <c r="EN112" s="137"/>
      <c r="EO112" s="137"/>
      <c r="EP112" s="137"/>
      <c r="EQ112" s="137"/>
      <c r="ER112" s="137"/>
      <c r="ES112" s="137"/>
      <c r="ET112" s="137"/>
      <c r="EU112" s="137"/>
      <c r="EV112" s="137"/>
      <c r="EW112" s="137"/>
      <c r="EX112" s="137"/>
      <c r="EY112" s="137"/>
      <c r="EZ112" s="137"/>
      <c r="FA112" s="137"/>
      <c r="FB112" s="137"/>
      <c r="FC112" s="137"/>
      <c r="FD112" s="137"/>
      <c r="FE112" s="137"/>
    </row>
    <row r="113" spans="1:161" s="4" customFormat="1">
      <c r="A113" s="147" t="s">
        <v>119</v>
      </c>
      <c r="B113" s="148"/>
      <c r="C113" s="149"/>
      <c r="D113" s="73">
        <f>(IF((MID(D111,1,1))="&lt;",MID(D111,2,6),D111))/(IF((MID(D112,1,1))="&lt;",MID(D112,2,6),D112))</f>
        <v>0</v>
      </c>
      <c r="E113" s="74">
        <f>(IF((MID(E111,1,1))="&lt;",MID(E111,2,6),E111))/(IF((MID(E112,1,1))="&lt;",MID(E112,2,6),E112))</f>
        <v>0</v>
      </c>
      <c r="F113" s="74">
        <f>(IF((MID(F111,1,1))="&lt;",MID(F111,2,6),F111))/(IF((MID(F112,1,1))="&lt;",MID(F112,2,6),F112))</f>
        <v>0</v>
      </c>
      <c r="G113" s="74">
        <f t="shared" ref="G113:Q113" si="27">(IF((MID(G111,1,1))="&lt;",MID(G111,2,6),G111))/(IF((MID(G112,1,1))="&lt;",MID(G112,2,6),G112))</f>
        <v>0</v>
      </c>
      <c r="H113" s="74">
        <f t="shared" si="27"/>
        <v>0</v>
      </c>
      <c r="I113" s="74">
        <f t="shared" si="27"/>
        <v>0</v>
      </c>
      <c r="J113" s="74">
        <f t="shared" si="27"/>
        <v>0</v>
      </c>
      <c r="K113" s="74">
        <f t="shared" si="27"/>
        <v>0</v>
      </c>
      <c r="L113" s="74">
        <f t="shared" si="27"/>
        <v>0</v>
      </c>
      <c r="M113" s="74">
        <f t="shared" si="27"/>
        <v>0</v>
      </c>
      <c r="N113" s="74">
        <f t="shared" si="27"/>
        <v>0</v>
      </c>
      <c r="O113" s="74">
        <f t="shared" si="27"/>
        <v>0</v>
      </c>
      <c r="P113" s="74">
        <f t="shared" si="27"/>
        <v>1</v>
      </c>
      <c r="Q113" s="74">
        <f t="shared" si="27"/>
        <v>0</v>
      </c>
      <c r="R113" s="75" t="e">
        <f>ABS(R112-R111)</f>
        <v>#VALUE!</v>
      </c>
      <c r="S113" s="74">
        <f>(IF((MID(S111,1,1))="&lt;",MID(S111,2,6),S111))/(IF((MID(S112,1,1))="&lt;",MID(S112,2,6),S112))</f>
        <v>0</v>
      </c>
      <c r="T113" s="74">
        <f>(IF((MID(T111,1,1))="&lt;",MID(T111,2,6),T111))/(IF((MID(T112,1,1))="&lt;",MID(T112,2,6),T112))</f>
        <v>0</v>
      </c>
      <c r="U113" s="74">
        <f>(IF((MID(U111,1,1))="&lt;",MID(U111,2,6),U111))/(IF((MID(U112,1,1))="&lt;",MID(U112,2,6),U112))</f>
        <v>0</v>
      </c>
      <c r="V113" s="74">
        <f>(IF((MID(V111,1,1))="&lt;",MID(V111,2,6),V111))/(IF((MID(V112,1,1))="&lt;",MID(V112,2,6),V112))</f>
        <v>0</v>
      </c>
      <c r="W113" s="76">
        <f>(IF((MID(W111,1,1))="&lt;",MID(W111,2,6),W111))/(IF((MID(W112,1,1))="&lt;",MID(W112,2,6),W112))</f>
        <v>0</v>
      </c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7"/>
      <c r="BR113" s="137"/>
      <c r="BS113" s="137"/>
      <c r="BT113" s="137"/>
      <c r="BU113" s="137"/>
      <c r="BV113" s="137"/>
      <c r="BW113" s="137"/>
      <c r="BX113" s="137"/>
      <c r="BY113" s="137"/>
      <c r="BZ113" s="137"/>
      <c r="CA113" s="137"/>
      <c r="CB113" s="137"/>
      <c r="CC113" s="137"/>
      <c r="CD113" s="137"/>
      <c r="CE113" s="137"/>
      <c r="CF113" s="137"/>
      <c r="CG113" s="137"/>
      <c r="CH113" s="137"/>
      <c r="CI113" s="137"/>
      <c r="CJ113" s="137"/>
      <c r="CK113" s="137"/>
      <c r="CL113" s="137"/>
      <c r="CM113" s="137"/>
      <c r="CN113" s="137"/>
      <c r="CO113" s="137"/>
      <c r="CP113" s="137"/>
      <c r="CQ113" s="137"/>
      <c r="CR113" s="137"/>
      <c r="CS113" s="137"/>
      <c r="CT113" s="137"/>
      <c r="CU113" s="137"/>
      <c r="CV113" s="137"/>
      <c r="CW113" s="137"/>
      <c r="CX113" s="137"/>
      <c r="CY113" s="137"/>
      <c r="CZ113" s="137"/>
      <c r="DA113" s="137"/>
      <c r="DB113" s="137"/>
      <c r="DC113" s="137"/>
      <c r="DD113" s="137"/>
      <c r="DE113" s="137"/>
      <c r="DF113" s="137"/>
      <c r="DG113" s="137"/>
      <c r="DH113" s="137"/>
      <c r="DI113" s="137"/>
      <c r="DJ113" s="137"/>
      <c r="DK113" s="137"/>
      <c r="DL113" s="137"/>
      <c r="DM113" s="137"/>
      <c r="DN113" s="137"/>
      <c r="DO113" s="137"/>
      <c r="DP113" s="137"/>
      <c r="DQ113" s="137"/>
      <c r="DR113" s="137"/>
      <c r="DS113" s="137"/>
      <c r="DT113" s="137"/>
      <c r="DU113" s="137"/>
      <c r="DV113" s="137"/>
      <c r="DW113" s="137"/>
      <c r="DX113" s="137"/>
      <c r="DY113" s="137"/>
      <c r="DZ113" s="137"/>
      <c r="EA113" s="137"/>
      <c r="EB113" s="137"/>
      <c r="EC113" s="137"/>
      <c r="ED113" s="137"/>
      <c r="EE113" s="137"/>
      <c r="EF113" s="137"/>
      <c r="EG113" s="137"/>
      <c r="EH113" s="137"/>
      <c r="EI113" s="137"/>
      <c r="EJ113" s="137"/>
      <c r="EK113" s="137"/>
      <c r="EL113" s="137"/>
      <c r="EM113" s="137"/>
      <c r="EN113" s="137"/>
      <c r="EO113" s="137"/>
      <c r="EP113" s="137"/>
      <c r="EQ113" s="137"/>
      <c r="ER113" s="137"/>
      <c r="ES113" s="137"/>
      <c r="ET113" s="137"/>
      <c r="EU113" s="137"/>
      <c r="EV113" s="137"/>
      <c r="EW113" s="137"/>
      <c r="EX113" s="137"/>
      <c r="EY113" s="137"/>
      <c r="EZ113" s="137"/>
      <c r="FA113" s="137"/>
      <c r="FB113" s="137"/>
      <c r="FC113" s="137"/>
      <c r="FD113" s="137"/>
      <c r="FE113" s="137"/>
    </row>
    <row r="114" spans="1:161" s="4" customFormat="1" ht="25.5">
      <c r="A114" s="150" t="s">
        <v>108</v>
      </c>
      <c r="B114" s="151"/>
      <c r="C114" s="152"/>
      <c r="D114" s="47"/>
      <c r="E114" s="39"/>
      <c r="F114" s="39"/>
      <c r="G114" s="39"/>
      <c r="H114" s="39"/>
      <c r="I114" s="39"/>
      <c r="J114" s="39"/>
      <c r="K114" s="39"/>
      <c r="L114" s="39"/>
      <c r="M114" s="39"/>
      <c r="N114" s="56"/>
      <c r="O114" s="56"/>
      <c r="P114" s="39" t="s">
        <v>184</v>
      </c>
      <c r="Q114" s="56"/>
      <c r="R114" s="66"/>
      <c r="S114" s="56"/>
      <c r="T114" s="56"/>
      <c r="U114" s="56"/>
      <c r="V114" s="56"/>
      <c r="W114" s="6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7"/>
      <c r="BS114" s="137"/>
      <c r="BT114" s="137"/>
      <c r="BU114" s="137"/>
      <c r="BV114" s="137"/>
      <c r="BW114" s="137"/>
      <c r="BX114" s="137"/>
      <c r="BY114" s="137"/>
      <c r="BZ114" s="137"/>
      <c r="CA114" s="137"/>
      <c r="CB114" s="137"/>
      <c r="CC114" s="137"/>
      <c r="CD114" s="137"/>
      <c r="CE114" s="137"/>
      <c r="CF114" s="137"/>
      <c r="CG114" s="137"/>
      <c r="CH114" s="137"/>
      <c r="CI114" s="137"/>
      <c r="CJ114" s="137"/>
      <c r="CK114" s="137"/>
      <c r="CL114" s="137"/>
      <c r="CM114" s="137"/>
      <c r="CN114" s="137"/>
      <c r="CO114" s="137"/>
      <c r="CP114" s="137"/>
      <c r="CQ114" s="137"/>
      <c r="CR114" s="137"/>
      <c r="CS114" s="137"/>
      <c r="CT114" s="137"/>
      <c r="CU114" s="137"/>
      <c r="CV114" s="137"/>
      <c r="CW114" s="137"/>
      <c r="CX114" s="137"/>
      <c r="CY114" s="137"/>
      <c r="CZ114" s="137"/>
      <c r="DA114" s="137"/>
      <c r="DB114" s="137"/>
      <c r="DC114" s="137"/>
      <c r="DD114" s="137"/>
      <c r="DE114" s="137"/>
      <c r="DF114" s="137"/>
      <c r="DG114" s="137"/>
      <c r="DH114" s="137"/>
      <c r="DI114" s="137"/>
      <c r="DJ114" s="137"/>
      <c r="DK114" s="137"/>
      <c r="DL114" s="137"/>
      <c r="DM114" s="137"/>
      <c r="DN114" s="137"/>
      <c r="DO114" s="137"/>
      <c r="DP114" s="137"/>
      <c r="DQ114" s="137"/>
      <c r="DR114" s="137"/>
      <c r="DS114" s="137"/>
      <c r="DT114" s="137"/>
      <c r="DU114" s="137"/>
      <c r="DV114" s="137"/>
      <c r="DW114" s="137"/>
      <c r="DX114" s="137"/>
      <c r="DY114" s="137"/>
      <c r="DZ114" s="137"/>
      <c r="EA114" s="137"/>
      <c r="EB114" s="137"/>
      <c r="EC114" s="137"/>
      <c r="ED114" s="137"/>
      <c r="EE114" s="137"/>
      <c r="EF114" s="137"/>
      <c r="EG114" s="137"/>
      <c r="EH114" s="137"/>
      <c r="EI114" s="137"/>
      <c r="EJ114" s="137"/>
      <c r="EK114" s="137"/>
      <c r="EL114" s="137"/>
      <c r="EM114" s="137"/>
      <c r="EN114" s="137"/>
      <c r="EO114" s="137"/>
      <c r="EP114" s="137"/>
      <c r="EQ114" s="137"/>
      <c r="ER114" s="137"/>
      <c r="ES114" s="137"/>
      <c r="ET114" s="137"/>
      <c r="EU114" s="137"/>
      <c r="EV114" s="137"/>
      <c r="EW114" s="137"/>
      <c r="EX114" s="137"/>
      <c r="EY114" s="137"/>
      <c r="EZ114" s="137"/>
      <c r="FA114" s="137"/>
      <c r="FB114" s="137"/>
      <c r="FC114" s="137"/>
      <c r="FD114" s="137"/>
      <c r="FE114" s="137"/>
    </row>
    <row r="115" spans="1:161" s="4" customFormat="1">
      <c r="A115" s="153" t="s">
        <v>110</v>
      </c>
      <c r="B115" s="154"/>
      <c r="C115" s="155"/>
      <c r="D115" s="23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7" t="s">
        <v>111</v>
      </c>
      <c r="Q115" s="7"/>
      <c r="R115" s="7"/>
      <c r="S115" s="7"/>
      <c r="T115" s="7"/>
      <c r="U115" s="7"/>
      <c r="V115" s="7"/>
      <c r="W115" s="9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7"/>
      <c r="BR115" s="137"/>
      <c r="BS115" s="137"/>
      <c r="BT115" s="137"/>
      <c r="BU115" s="137"/>
      <c r="BV115" s="137"/>
      <c r="BW115" s="137"/>
      <c r="BX115" s="137"/>
      <c r="BY115" s="137"/>
      <c r="BZ115" s="137"/>
      <c r="CA115" s="137"/>
      <c r="CB115" s="137"/>
      <c r="CC115" s="137"/>
      <c r="CD115" s="137"/>
      <c r="CE115" s="137"/>
      <c r="CF115" s="137"/>
      <c r="CG115" s="137"/>
      <c r="CH115" s="137"/>
      <c r="CI115" s="137"/>
      <c r="CJ115" s="137"/>
      <c r="CK115" s="137"/>
      <c r="CL115" s="137"/>
      <c r="CM115" s="137"/>
      <c r="CN115" s="137"/>
      <c r="CO115" s="137"/>
      <c r="CP115" s="137"/>
      <c r="CQ115" s="137"/>
      <c r="CR115" s="137"/>
      <c r="CS115" s="137"/>
      <c r="CT115" s="137"/>
      <c r="CU115" s="137"/>
      <c r="CV115" s="137"/>
      <c r="CW115" s="137"/>
      <c r="CX115" s="137"/>
      <c r="CY115" s="137"/>
      <c r="CZ115" s="137"/>
      <c r="DA115" s="137"/>
      <c r="DB115" s="137"/>
      <c r="DC115" s="137"/>
      <c r="DD115" s="137"/>
      <c r="DE115" s="137"/>
      <c r="DF115" s="137"/>
      <c r="DG115" s="137"/>
      <c r="DH115" s="137"/>
      <c r="DI115" s="137"/>
      <c r="DJ115" s="137"/>
      <c r="DK115" s="137"/>
      <c r="DL115" s="137"/>
      <c r="DM115" s="137"/>
      <c r="DN115" s="137"/>
      <c r="DO115" s="137"/>
      <c r="DP115" s="137"/>
      <c r="DQ115" s="137"/>
      <c r="DR115" s="137"/>
      <c r="DS115" s="137"/>
      <c r="DT115" s="137"/>
      <c r="DU115" s="137"/>
      <c r="DV115" s="137"/>
      <c r="DW115" s="137"/>
      <c r="DX115" s="137"/>
      <c r="DY115" s="137"/>
      <c r="DZ115" s="137"/>
      <c r="EA115" s="137"/>
      <c r="EB115" s="137"/>
      <c r="EC115" s="137"/>
      <c r="ED115" s="137"/>
      <c r="EE115" s="137"/>
      <c r="EF115" s="137"/>
      <c r="EG115" s="137"/>
      <c r="EH115" s="137"/>
      <c r="EI115" s="137"/>
      <c r="EJ115" s="137"/>
      <c r="EK115" s="137"/>
      <c r="EL115" s="137"/>
      <c r="EM115" s="137"/>
      <c r="EN115" s="137"/>
      <c r="EO115" s="137"/>
      <c r="EP115" s="137"/>
      <c r="EQ115" s="137"/>
      <c r="ER115" s="137"/>
      <c r="ES115" s="137"/>
      <c r="ET115" s="137"/>
      <c r="EU115" s="137"/>
      <c r="EV115" s="137"/>
      <c r="EW115" s="137"/>
      <c r="EX115" s="137"/>
      <c r="EY115" s="137"/>
      <c r="EZ115" s="137"/>
      <c r="FA115" s="137"/>
      <c r="FB115" s="137"/>
      <c r="FC115" s="137"/>
      <c r="FD115" s="137"/>
      <c r="FE115" s="137"/>
    </row>
    <row r="116" spans="1:161" s="4" customFormat="1" ht="26.25" thickBot="1">
      <c r="A116" s="159" t="s">
        <v>112</v>
      </c>
      <c r="B116" s="160"/>
      <c r="C116" s="161"/>
      <c r="D116" s="68"/>
      <c r="E116" s="69"/>
      <c r="F116" s="45"/>
      <c r="G116" s="69"/>
      <c r="H116" s="69"/>
      <c r="I116" s="45"/>
      <c r="J116" s="45"/>
      <c r="K116" s="45"/>
      <c r="L116" s="45"/>
      <c r="M116" s="45"/>
      <c r="N116" s="70"/>
      <c r="O116" s="70"/>
      <c r="P116" s="78" t="s">
        <v>157</v>
      </c>
      <c r="Q116" s="70"/>
      <c r="R116" s="71"/>
      <c r="S116" s="70"/>
      <c r="T116" s="70"/>
      <c r="U116" s="70"/>
      <c r="V116" s="70"/>
      <c r="W116" s="72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7"/>
      <c r="BR116" s="137"/>
      <c r="BS116" s="137"/>
      <c r="BT116" s="137"/>
      <c r="BU116" s="137"/>
      <c r="BV116" s="137"/>
      <c r="BW116" s="137"/>
      <c r="BX116" s="137"/>
      <c r="BY116" s="137"/>
      <c r="BZ116" s="137"/>
      <c r="CA116" s="137"/>
      <c r="CB116" s="137"/>
      <c r="CC116" s="137"/>
      <c r="CD116" s="137"/>
      <c r="CE116" s="137"/>
      <c r="CF116" s="137"/>
      <c r="CG116" s="137"/>
      <c r="CH116" s="137"/>
      <c r="CI116" s="137"/>
      <c r="CJ116" s="137"/>
      <c r="CK116" s="137"/>
      <c r="CL116" s="137"/>
      <c r="CM116" s="137"/>
      <c r="CN116" s="137"/>
      <c r="CO116" s="137"/>
      <c r="CP116" s="137"/>
      <c r="CQ116" s="137"/>
      <c r="CR116" s="137"/>
      <c r="CS116" s="137"/>
      <c r="CT116" s="137"/>
      <c r="CU116" s="137"/>
      <c r="CV116" s="137"/>
      <c r="CW116" s="137"/>
      <c r="CX116" s="137"/>
      <c r="CY116" s="137"/>
      <c r="CZ116" s="137"/>
      <c r="DA116" s="137"/>
      <c r="DB116" s="137"/>
      <c r="DC116" s="137"/>
      <c r="DD116" s="137"/>
      <c r="DE116" s="137"/>
      <c r="DF116" s="137"/>
      <c r="DG116" s="137"/>
      <c r="DH116" s="137"/>
      <c r="DI116" s="137"/>
      <c r="DJ116" s="137"/>
      <c r="DK116" s="137"/>
      <c r="DL116" s="137"/>
      <c r="DM116" s="137"/>
      <c r="DN116" s="137"/>
      <c r="DO116" s="137"/>
      <c r="DP116" s="137"/>
      <c r="DQ116" s="137"/>
      <c r="DR116" s="137"/>
      <c r="DS116" s="137"/>
      <c r="DT116" s="137"/>
      <c r="DU116" s="137"/>
      <c r="DV116" s="137"/>
      <c r="DW116" s="137"/>
      <c r="DX116" s="137"/>
      <c r="DY116" s="137"/>
      <c r="DZ116" s="137"/>
      <c r="EA116" s="137"/>
      <c r="EB116" s="137"/>
      <c r="EC116" s="137"/>
      <c r="ED116" s="137"/>
      <c r="EE116" s="137"/>
      <c r="EF116" s="137"/>
      <c r="EG116" s="137"/>
      <c r="EH116" s="137"/>
      <c r="EI116" s="137"/>
      <c r="EJ116" s="137"/>
      <c r="EK116" s="137"/>
      <c r="EL116" s="137"/>
      <c r="EM116" s="137"/>
      <c r="EN116" s="137"/>
      <c r="EO116" s="137"/>
      <c r="EP116" s="137"/>
      <c r="EQ116" s="137"/>
      <c r="ER116" s="137"/>
      <c r="ES116" s="137"/>
      <c r="ET116" s="137"/>
      <c r="EU116" s="137"/>
      <c r="EV116" s="137"/>
      <c r="EW116" s="137"/>
      <c r="EX116" s="137"/>
      <c r="EY116" s="137"/>
      <c r="EZ116" s="137"/>
      <c r="FA116" s="137"/>
      <c r="FB116" s="137"/>
      <c r="FC116" s="137"/>
      <c r="FD116" s="137"/>
      <c r="FE116" s="137"/>
    </row>
    <row r="117" spans="1:161" s="4" customFormat="1">
      <c r="A117" s="2" t="s">
        <v>147</v>
      </c>
      <c r="B117" s="20">
        <v>40428</v>
      </c>
      <c r="C117" s="3" t="s">
        <v>92</v>
      </c>
      <c r="D117" s="57"/>
      <c r="E117" s="58"/>
      <c r="F117" s="59" t="s">
        <v>94</v>
      </c>
      <c r="G117" s="58" t="s">
        <v>94</v>
      </c>
      <c r="H117" s="58" t="s">
        <v>94</v>
      </c>
      <c r="I117" s="58">
        <v>1.1000000000000001</v>
      </c>
      <c r="J117" s="58" t="s">
        <v>94</v>
      </c>
      <c r="K117" s="59" t="s">
        <v>94</v>
      </c>
      <c r="L117" s="59"/>
      <c r="M117" s="60">
        <v>2</v>
      </c>
      <c r="N117" s="60"/>
      <c r="O117" s="59" t="s">
        <v>94</v>
      </c>
      <c r="P117" s="59">
        <v>0.23</v>
      </c>
      <c r="Q117" s="58" t="s">
        <v>94</v>
      </c>
      <c r="R117" s="59">
        <v>5.56</v>
      </c>
      <c r="S117" s="60" t="s">
        <v>94</v>
      </c>
      <c r="T117" s="59" t="s">
        <v>139</v>
      </c>
      <c r="U117" s="59"/>
      <c r="V117" s="58" t="s">
        <v>117</v>
      </c>
      <c r="W117" s="61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  <c r="CD117" s="137"/>
      <c r="CE117" s="137"/>
      <c r="CF117" s="137"/>
      <c r="CG117" s="137"/>
      <c r="CH117" s="137"/>
      <c r="CI117" s="137"/>
      <c r="CJ117" s="137"/>
      <c r="CK117" s="137"/>
      <c r="CL117" s="137"/>
      <c r="CM117" s="137"/>
      <c r="CN117" s="137"/>
      <c r="CO117" s="137"/>
      <c r="CP117" s="137"/>
      <c r="CQ117" s="137"/>
      <c r="CR117" s="137"/>
      <c r="CS117" s="137"/>
      <c r="CT117" s="137"/>
      <c r="CU117" s="137"/>
      <c r="CV117" s="137"/>
      <c r="CW117" s="137"/>
      <c r="CX117" s="137"/>
      <c r="CY117" s="137"/>
      <c r="CZ117" s="137"/>
      <c r="DA117" s="137"/>
      <c r="DB117" s="137"/>
      <c r="DC117" s="137"/>
      <c r="DD117" s="137"/>
      <c r="DE117" s="137"/>
      <c r="DF117" s="137"/>
      <c r="DG117" s="137"/>
      <c r="DH117" s="137"/>
      <c r="DI117" s="137"/>
      <c r="DJ117" s="137"/>
      <c r="DK117" s="137"/>
      <c r="DL117" s="137"/>
      <c r="DM117" s="137"/>
      <c r="DN117" s="137"/>
      <c r="DO117" s="137"/>
      <c r="DP117" s="137"/>
      <c r="DQ117" s="137"/>
      <c r="DR117" s="137"/>
      <c r="DS117" s="137"/>
      <c r="DT117" s="137"/>
      <c r="DU117" s="137"/>
      <c r="DV117" s="137"/>
      <c r="DW117" s="137"/>
      <c r="DX117" s="137"/>
      <c r="DY117" s="137"/>
      <c r="DZ117" s="137"/>
      <c r="EA117" s="137"/>
      <c r="EB117" s="137"/>
      <c r="EC117" s="137"/>
      <c r="ED117" s="137"/>
      <c r="EE117" s="137"/>
      <c r="EF117" s="137"/>
      <c r="EG117" s="137"/>
      <c r="EH117" s="137"/>
      <c r="EI117" s="137"/>
      <c r="EJ117" s="137"/>
      <c r="EK117" s="137"/>
      <c r="EL117" s="137"/>
      <c r="EM117" s="137"/>
      <c r="EN117" s="137"/>
      <c r="EO117" s="137"/>
      <c r="EP117" s="137"/>
      <c r="EQ117" s="137"/>
      <c r="ER117" s="137"/>
      <c r="ES117" s="137"/>
      <c r="ET117" s="137"/>
      <c r="EU117" s="137"/>
      <c r="EV117" s="137"/>
      <c r="EW117" s="137"/>
      <c r="EX117" s="137"/>
      <c r="EY117" s="137"/>
      <c r="EZ117" s="137"/>
      <c r="FA117" s="137"/>
      <c r="FB117" s="137"/>
      <c r="FC117" s="137"/>
      <c r="FD117" s="137"/>
      <c r="FE117" s="137"/>
    </row>
    <row r="118" spans="1:161" s="4" customFormat="1">
      <c r="A118" s="144" t="s">
        <v>114</v>
      </c>
      <c r="B118" s="145"/>
      <c r="C118" s="146"/>
      <c r="D118" s="62" t="s">
        <v>94</v>
      </c>
      <c r="E118" s="63" t="s">
        <v>94</v>
      </c>
      <c r="F118" s="63" t="s">
        <v>94</v>
      </c>
      <c r="G118" s="63" t="s">
        <v>94</v>
      </c>
      <c r="H118" s="63" t="s">
        <v>94</v>
      </c>
      <c r="I118" s="63" t="s">
        <v>94</v>
      </c>
      <c r="J118" s="63" t="s">
        <v>94</v>
      </c>
      <c r="K118" s="63" t="s">
        <v>94</v>
      </c>
      <c r="L118" s="63" t="s">
        <v>94</v>
      </c>
      <c r="M118" s="63" t="s">
        <v>100</v>
      </c>
      <c r="N118" s="63" t="s">
        <v>94</v>
      </c>
      <c r="O118" s="63" t="s">
        <v>94</v>
      </c>
      <c r="P118" s="63" t="s">
        <v>93</v>
      </c>
      <c r="Q118" s="63" t="s">
        <v>94</v>
      </c>
      <c r="R118" s="64">
        <f>AVERAGE(5.6,6.3)</f>
        <v>5.9499999999999993</v>
      </c>
      <c r="S118" s="63" t="s">
        <v>94</v>
      </c>
      <c r="T118" s="63" t="s">
        <v>105</v>
      </c>
      <c r="U118" s="63" t="s">
        <v>94</v>
      </c>
      <c r="V118" s="63" t="s">
        <v>115</v>
      </c>
      <c r="W118" s="65" t="s">
        <v>101</v>
      </c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7"/>
      <c r="BR118" s="137"/>
      <c r="BS118" s="137"/>
      <c r="BT118" s="137"/>
      <c r="BU118" s="137"/>
      <c r="BV118" s="137"/>
      <c r="BW118" s="137"/>
      <c r="BX118" s="137"/>
      <c r="BY118" s="137"/>
      <c r="BZ118" s="137"/>
      <c r="CA118" s="137"/>
      <c r="CB118" s="137"/>
      <c r="CC118" s="137"/>
      <c r="CD118" s="137"/>
      <c r="CE118" s="137"/>
      <c r="CF118" s="137"/>
      <c r="CG118" s="137"/>
      <c r="CH118" s="137"/>
      <c r="CI118" s="137"/>
      <c r="CJ118" s="137"/>
      <c r="CK118" s="137"/>
      <c r="CL118" s="137"/>
      <c r="CM118" s="137"/>
      <c r="CN118" s="137"/>
      <c r="CO118" s="137"/>
      <c r="CP118" s="137"/>
      <c r="CQ118" s="137"/>
      <c r="CR118" s="137"/>
      <c r="CS118" s="137"/>
      <c r="CT118" s="137"/>
      <c r="CU118" s="137"/>
      <c r="CV118" s="137"/>
      <c r="CW118" s="137"/>
      <c r="CX118" s="137"/>
      <c r="CY118" s="137"/>
      <c r="CZ118" s="137"/>
      <c r="DA118" s="137"/>
      <c r="DB118" s="137"/>
      <c r="DC118" s="137"/>
      <c r="DD118" s="137"/>
      <c r="DE118" s="137"/>
      <c r="DF118" s="137"/>
      <c r="DG118" s="137"/>
      <c r="DH118" s="137"/>
      <c r="DI118" s="137"/>
      <c r="DJ118" s="137"/>
      <c r="DK118" s="137"/>
      <c r="DL118" s="137"/>
      <c r="DM118" s="137"/>
      <c r="DN118" s="137"/>
      <c r="DO118" s="137"/>
      <c r="DP118" s="137"/>
      <c r="DQ118" s="137"/>
      <c r="DR118" s="137"/>
      <c r="DS118" s="137"/>
      <c r="DT118" s="137"/>
      <c r="DU118" s="137"/>
      <c r="DV118" s="137"/>
      <c r="DW118" s="137"/>
      <c r="DX118" s="137"/>
      <c r="DY118" s="137"/>
      <c r="DZ118" s="137"/>
      <c r="EA118" s="137"/>
      <c r="EB118" s="137"/>
      <c r="EC118" s="137"/>
      <c r="ED118" s="137"/>
      <c r="EE118" s="137"/>
      <c r="EF118" s="137"/>
      <c r="EG118" s="137"/>
      <c r="EH118" s="137"/>
      <c r="EI118" s="137"/>
      <c r="EJ118" s="137"/>
      <c r="EK118" s="137"/>
      <c r="EL118" s="137"/>
      <c r="EM118" s="137"/>
      <c r="EN118" s="137"/>
      <c r="EO118" s="137"/>
      <c r="EP118" s="137"/>
      <c r="EQ118" s="137"/>
      <c r="ER118" s="137"/>
      <c r="ES118" s="137"/>
      <c r="ET118" s="137"/>
      <c r="EU118" s="137"/>
      <c r="EV118" s="137"/>
      <c r="EW118" s="137"/>
      <c r="EX118" s="137"/>
      <c r="EY118" s="137"/>
      <c r="EZ118" s="137"/>
      <c r="FA118" s="137"/>
      <c r="FB118" s="137"/>
      <c r="FC118" s="137"/>
      <c r="FD118" s="137"/>
      <c r="FE118" s="137"/>
    </row>
    <row r="119" spans="1:161" s="4" customFormat="1">
      <c r="A119" s="147" t="s">
        <v>119</v>
      </c>
      <c r="B119" s="148"/>
      <c r="C119" s="149"/>
      <c r="D119" s="73">
        <f>(IF((MID(D117,1,1))="&lt;",MID(D117,2,6),D117))/(IF((MID(D118,1,1))="&lt;",MID(D118,2,6),D118))</f>
        <v>0</v>
      </c>
      <c r="E119" s="74">
        <f>(IF((MID(E117,1,1))="&lt;",MID(E117,2,6),E117))/(IF((MID(E118,1,1))="&lt;",MID(E118,2,6),E118))</f>
        <v>0</v>
      </c>
      <c r="F119" s="74">
        <f>(IF((MID(F117,1,1))="&lt;",MID(F117,2,6),F117))/(IF((MID(F118,1,1))="&lt;",MID(F118,2,6),F118))</f>
        <v>1</v>
      </c>
      <c r="G119" s="74">
        <f t="shared" ref="G119:Q119" si="28">(IF((MID(G117,1,1))="&lt;",MID(G117,2,6),G117))/(IF((MID(G118,1,1))="&lt;",MID(G118,2,6),G118))</f>
        <v>1</v>
      </c>
      <c r="H119" s="74">
        <f t="shared" si="28"/>
        <v>1</v>
      </c>
      <c r="I119" s="74">
        <f t="shared" si="28"/>
        <v>2.2000000000000002</v>
      </c>
      <c r="J119" s="74">
        <f t="shared" si="28"/>
        <v>1</v>
      </c>
      <c r="K119" s="74">
        <f t="shared" si="28"/>
        <v>1</v>
      </c>
      <c r="L119" s="74">
        <f t="shared" si="28"/>
        <v>0</v>
      </c>
      <c r="M119" s="74">
        <f t="shared" si="28"/>
        <v>2</v>
      </c>
      <c r="N119" s="74">
        <f t="shared" si="28"/>
        <v>0</v>
      </c>
      <c r="O119" s="74">
        <f t="shared" si="28"/>
        <v>1</v>
      </c>
      <c r="P119" s="74">
        <f t="shared" si="28"/>
        <v>46</v>
      </c>
      <c r="Q119" s="74">
        <f t="shared" si="28"/>
        <v>1</v>
      </c>
      <c r="R119" s="75">
        <f>ABS(R118-R117)</f>
        <v>0.38999999999999968</v>
      </c>
      <c r="S119" s="74">
        <f>(IF((MID(S117,1,1))="&lt;",MID(S117,2,6),S117))/(IF((MID(S118,1,1))="&lt;",MID(S118,2,6),S118))</f>
        <v>1</v>
      </c>
      <c r="T119" s="74">
        <f>(IF((MID(T117,1,1))="&lt;",MID(T117,2,6),T117))/(IF((MID(T118,1,1))="&lt;",MID(T118,2,6),T118))</f>
        <v>1</v>
      </c>
      <c r="U119" s="74">
        <f>(IF((MID(U117,1,1))="&lt;",MID(U117,2,6),U117))/(IF((MID(U118,1,1))="&lt;",MID(U118,2,6),U118))</f>
        <v>0</v>
      </c>
      <c r="V119" s="74">
        <f>(IF((MID(V117,1,1))="&lt;",MID(V117,2,6),V117))/(IF((MID(V118,1,1))="&lt;",MID(V118,2,6),V118))</f>
        <v>0.25</v>
      </c>
      <c r="W119" s="76">
        <f>(IF((MID(W117,1,1))="&lt;",MID(W117,2,6),W117))/(IF((MID(W118,1,1))="&lt;",MID(W118,2,6),W118))</f>
        <v>0</v>
      </c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7"/>
      <c r="BR119" s="137"/>
      <c r="BS119" s="137"/>
      <c r="BT119" s="137"/>
      <c r="BU119" s="137"/>
      <c r="BV119" s="137"/>
      <c r="BW119" s="137"/>
      <c r="BX119" s="137"/>
      <c r="BY119" s="137"/>
      <c r="BZ119" s="137"/>
      <c r="CA119" s="137"/>
      <c r="CB119" s="137"/>
      <c r="CC119" s="137"/>
      <c r="CD119" s="137"/>
      <c r="CE119" s="137"/>
      <c r="CF119" s="137"/>
      <c r="CG119" s="137"/>
      <c r="CH119" s="137"/>
      <c r="CI119" s="137"/>
      <c r="CJ119" s="137"/>
      <c r="CK119" s="137"/>
      <c r="CL119" s="137"/>
      <c r="CM119" s="137"/>
      <c r="CN119" s="137"/>
      <c r="CO119" s="137"/>
      <c r="CP119" s="137"/>
      <c r="CQ119" s="137"/>
      <c r="CR119" s="137"/>
      <c r="CS119" s="137"/>
      <c r="CT119" s="137"/>
      <c r="CU119" s="137"/>
      <c r="CV119" s="137"/>
      <c r="CW119" s="137"/>
      <c r="CX119" s="137"/>
      <c r="CY119" s="137"/>
      <c r="CZ119" s="137"/>
      <c r="DA119" s="137"/>
      <c r="DB119" s="137"/>
      <c r="DC119" s="137"/>
      <c r="DD119" s="137"/>
      <c r="DE119" s="137"/>
      <c r="DF119" s="137"/>
      <c r="DG119" s="137"/>
      <c r="DH119" s="137"/>
      <c r="DI119" s="137"/>
      <c r="DJ119" s="137"/>
      <c r="DK119" s="137"/>
      <c r="DL119" s="137"/>
      <c r="DM119" s="137"/>
      <c r="DN119" s="137"/>
      <c r="DO119" s="137"/>
      <c r="DP119" s="137"/>
      <c r="DQ119" s="137"/>
      <c r="DR119" s="137"/>
      <c r="DS119" s="137"/>
      <c r="DT119" s="137"/>
      <c r="DU119" s="137"/>
      <c r="DV119" s="137"/>
      <c r="DW119" s="137"/>
      <c r="DX119" s="137"/>
      <c r="DY119" s="137"/>
      <c r="DZ119" s="137"/>
      <c r="EA119" s="137"/>
      <c r="EB119" s="137"/>
      <c r="EC119" s="137"/>
      <c r="ED119" s="137"/>
      <c r="EE119" s="137"/>
      <c r="EF119" s="137"/>
      <c r="EG119" s="137"/>
      <c r="EH119" s="137"/>
      <c r="EI119" s="137"/>
      <c r="EJ119" s="137"/>
      <c r="EK119" s="137"/>
      <c r="EL119" s="137"/>
      <c r="EM119" s="137"/>
      <c r="EN119" s="137"/>
      <c r="EO119" s="137"/>
      <c r="EP119" s="137"/>
      <c r="EQ119" s="137"/>
      <c r="ER119" s="137"/>
      <c r="ES119" s="137"/>
      <c r="ET119" s="137"/>
      <c r="EU119" s="137"/>
      <c r="EV119" s="137"/>
      <c r="EW119" s="137"/>
      <c r="EX119" s="137"/>
      <c r="EY119" s="137"/>
      <c r="EZ119" s="137"/>
      <c r="FA119" s="137"/>
      <c r="FB119" s="137"/>
      <c r="FC119" s="137"/>
      <c r="FD119" s="137"/>
      <c r="FE119" s="137"/>
    </row>
    <row r="120" spans="1:161" s="4" customFormat="1" ht="114.75">
      <c r="A120" s="150" t="s">
        <v>108</v>
      </c>
      <c r="B120" s="151"/>
      <c r="C120" s="152"/>
      <c r="D120" s="47"/>
      <c r="E120" s="39"/>
      <c r="F120" s="39"/>
      <c r="G120" s="39"/>
      <c r="H120" s="39"/>
      <c r="I120" s="39"/>
      <c r="J120" s="39"/>
      <c r="K120" s="39"/>
      <c r="L120" s="39"/>
      <c r="M120" s="39"/>
      <c r="N120" s="56"/>
      <c r="O120" s="56"/>
      <c r="P120" s="56" t="s">
        <v>178</v>
      </c>
      <c r="Q120" s="56"/>
      <c r="R120" s="66"/>
      <c r="S120" s="56"/>
      <c r="T120" s="56"/>
      <c r="U120" s="56"/>
      <c r="V120" s="56"/>
      <c r="W120" s="6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  <c r="CD120" s="137"/>
      <c r="CE120" s="137"/>
      <c r="CF120" s="137"/>
      <c r="CG120" s="137"/>
      <c r="CH120" s="137"/>
      <c r="CI120" s="137"/>
      <c r="CJ120" s="137"/>
      <c r="CK120" s="137"/>
      <c r="CL120" s="137"/>
      <c r="CM120" s="137"/>
      <c r="CN120" s="137"/>
      <c r="CO120" s="137"/>
      <c r="CP120" s="137"/>
      <c r="CQ120" s="137"/>
      <c r="CR120" s="137"/>
      <c r="CS120" s="137"/>
      <c r="CT120" s="137"/>
      <c r="CU120" s="137"/>
      <c r="CV120" s="137"/>
      <c r="CW120" s="137"/>
      <c r="CX120" s="137"/>
      <c r="CY120" s="137"/>
      <c r="CZ120" s="137"/>
      <c r="DA120" s="137"/>
      <c r="DB120" s="137"/>
      <c r="DC120" s="137"/>
      <c r="DD120" s="137"/>
      <c r="DE120" s="137"/>
      <c r="DF120" s="137"/>
      <c r="DG120" s="137"/>
      <c r="DH120" s="137"/>
      <c r="DI120" s="137"/>
      <c r="DJ120" s="137"/>
      <c r="DK120" s="137"/>
      <c r="DL120" s="137"/>
      <c r="DM120" s="137"/>
      <c r="DN120" s="137"/>
      <c r="DO120" s="137"/>
      <c r="DP120" s="137"/>
      <c r="DQ120" s="137"/>
      <c r="DR120" s="137"/>
      <c r="DS120" s="137"/>
      <c r="DT120" s="137"/>
      <c r="DU120" s="137"/>
      <c r="DV120" s="137"/>
      <c r="DW120" s="137"/>
      <c r="DX120" s="137"/>
      <c r="DY120" s="137"/>
      <c r="DZ120" s="137"/>
      <c r="EA120" s="137"/>
      <c r="EB120" s="137"/>
      <c r="EC120" s="137"/>
      <c r="ED120" s="137"/>
      <c r="EE120" s="137"/>
      <c r="EF120" s="137"/>
      <c r="EG120" s="137"/>
      <c r="EH120" s="137"/>
      <c r="EI120" s="137"/>
      <c r="EJ120" s="137"/>
      <c r="EK120" s="137"/>
      <c r="EL120" s="137"/>
      <c r="EM120" s="137"/>
      <c r="EN120" s="137"/>
      <c r="EO120" s="137"/>
      <c r="EP120" s="137"/>
      <c r="EQ120" s="137"/>
      <c r="ER120" s="137"/>
      <c r="ES120" s="137"/>
      <c r="ET120" s="137"/>
      <c r="EU120" s="137"/>
      <c r="EV120" s="137"/>
      <c r="EW120" s="137"/>
      <c r="EX120" s="137"/>
      <c r="EY120" s="137"/>
      <c r="EZ120" s="137"/>
      <c r="FA120" s="137"/>
      <c r="FB120" s="137"/>
      <c r="FC120" s="137"/>
      <c r="FD120" s="137"/>
      <c r="FE120" s="137"/>
    </row>
    <row r="121" spans="1:161" s="4" customFormat="1">
      <c r="A121" s="153" t="s">
        <v>110</v>
      </c>
      <c r="B121" s="154"/>
      <c r="C121" s="155"/>
      <c r="D121" s="23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 t="s">
        <v>111</v>
      </c>
      <c r="Q121" s="7"/>
      <c r="R121" s="7"/>
      <c r="S121" s="7"/>
      <c r="T121" s="7"/>
      <c r="U121" s="7"/>
      <c r="V121" s="7"/>
      <c r="W121" s="9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  <c r="CD121" s="137"/>
      <c r="CE121" s="137"/>
      <c r="CF121" s="137"/>
      <c r="CG121" s="137"/>
      <c r="CH121" s="137"/>
      <c r="CI121" s="137"/>
      <c r="CJ121" s="137"/>
      <c r="CK121" s="137"/>
      <c r="CL121" s="137"/>
      <c r="CM121" s="137"/>
      <c r="CN121" s="137"/>
      <c r="CO121" s="137"/>
      <c r="CP121" s="137"/>
      <c r="CQ121" s="137"/>
      <c r="CR121" s="137"/>
      <c r="CS121" s="137"/>
      <c r="CT121" s="137"/>
      <c r="CU121" s="137"/>
      <c r="CV121" s="137"/>
      <c r="CW121" s="137"/>
      <c r="CX121" s="137"/>
      <c r="CY121" s="137"/>
      <c r="CZ121" s="137"/>
      <c r="DA121" s="137"/>
      <c r="DB121" s="137"/>
      <c r="DC121" s="137"/>
      <c r="DD121" s="137"/>
      <c r="DE121" s="137"/>
      <c r="DF121" s="137"/>
      <c r="DG121" s="137"/>
      <c r="DH121" s="137"/>
      <c r="DI121" s="137"/>
      <c r="DJ121" s="137"/>
      <c r="DK121" s="137"/>
      <c r="DL121" s="137"/>
      <c r="DM121" s="137"/>
      <c r="DN121" s="137"/>
      <c r="DO121" s="137"/>
      <c r="DP121" s="137"/>
      <c r="DQ121" s="137"/>
      <c r="DR121" s="137"/>
      <c r="DS121" s="137"/>
      <c r="DT121" s="137"/>
      <c r="DU121" s="137"/>
      <c r="DV121" s="137"/>
      <c r="DW121" s="137"/>
      <c r="DX121" s="137"/>
      <c r="DY121" s="137"/>
      <c r="DZ121" s="137"/>
      <c r="EA121" s="137"/>
      <c r="EB121" s="137"/>
      <c r="EC121" s="137"/>
      <c r="ED121" s="137"/>
      <c r="EE121" s="137"/>
      <c r="EF121" s="137"/>
      <c r="EG121" s="137"/>
      <c r="EH121" s="137"/>
      <c r="EI121" s="137"/>
      <c r="EJ121" s="137"/>
      <c r="EK121" s="137"/>
      <c r="EL121" s="137"/>
      <c r="EM121" s="137"/>
      <c r="EN121" s="137"/>
      <c r="EO121" s="137"/>
      <c r="EP121" s="137"/>
      <c r="EQ121" s="137"/>
      <c r="ER121" s="137"/>
      <c r="ES121" s="137"/>
      <c r="ET121" s="137"/>
      <c r="EU121" s="137"/>
      <c r="EV121" s="137"/>
      <c r="EW121" s="137"/>
      <c r="EX121" s="137"/>
      <c r="EY121" s="137"/>
      <c r="EZ121" s="137"/>
      <c r="FA121" s="137"/>
      <c r="FB121" s="137"/>
      <c r="FC121" s="137"/>
      <c r="FD121" s="137"/>
      <c r="FE121" s="137"/>
    </row>
    <row r="122" spans="1:161" s="4" customFormat="1" ht="15.75" thickBot="1">
      <c r="A122" s="159" t="s">
        <v>112</v>
      </c>
      <c r="B122" s="160"/>
      <c r="C122" s="161"/>
      <c r="D122" s="68"/>
      <c r="E122" s="69"/>
      <c r="F122" s="45"/>
      <c r="G122" s="69"/>
      <c r="H122" s="69"/>
      <c r="I122" s="45"/>
      <c r="J122" s="45"/>
      <c r="K122" s="45"/>
      <c r="L122" s="45"/>
      <c r="M122" s="45"/>
      <c r="N122" s="70"/>
      <c r="O122" s="70"/>
      <c r="P122" s="92" t="s">
        <v>127</v>
      </c>
      <c r="Q122" s="70"/>
      <c r="R122" s="71"/>
      <c r="S122" s="70"/>
      <c r="T122" s="70"/>
      <c r="U122" s="70"/>
      <c r="V122" s="70"/>
      <c r="W122" s="72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7"/>
      <c r="BR122" s="137"/>
      <c r="BS122" s="137"/>
      <c r="BT122" s="137"/>
      <c r="BU122" s="137"/>
      <c r="BV122" s="137"/>
      <c r="BW122" s="137"/>
      <c r="BX122" s="137"/>
      <c r="BY122" s="137"/>
      <c r="BZ122" s="137"/>
      <c r="CA122" s="137"/>
      <c r="CB122" s="137"/>
      <c r="CC122" s="137"/>
      <c r="CD122" s="137"/>
      <c r="CE122" s="137"/>
      <c r="CF122" s="137"/>
      <c r="CG122" s="137"/>
      <c r="CH122" s="137"/>
      <c r="CI122" s="137"/>
      <c r="CJ122" s="137"/>
      <c r="CK122" s="137"/>
      <c r="CL122" s="137"/>
      <c r="CM122" s="137"/>
      <c r="CN122" s="137"/>
      <c r="CO122" s="137"/>
      <c r="CP122" s="137"/>
      <c r="CQ122" s="137"/>
      <c r="CR122" s="137"/>
      <c r="CS122" s="137"/>
      <c r="CT122" s="137"/>
      <c r="CU122" s="137"/>
      <c r="CV122" s="137"/>
      <c r="CW122" s="137"/>
      <c r="CX122" s="137"/>
      <c r="CY122" s="137"/>
      <c r="CZ122" s="137"/>
      <c r="DA122" s="137"/>
      <c r="DB122" s="137"/>
      <c r="DC122" s="137"/>
      <c r="DD122" s="137"/>
      <c r="DE122" s="137"/>
      <c r="DF122" s="137"/>
      <c r="DG122" s="137"/>
      <c r="DH122" s="137"/>
      <c r="DI122" s="137"/>
      <c r="DJ122" s="137"/>
      <c r="DK122" s="137"/>
      <c r="DL122" s="137"/>
      <c r="DM122" s="137"/>
      <c r="DN122" s="137"/>
      <c r="DO122" s="137"/>
      <c r="DP122" s="137"/>
      <c r="DQ122" s="137"/>
      <c r="DR122" s="137"/>
      <c r="DS122" s="137"/>
      <c r="DT122" s="137"/>
      <c r="DU122" s="137"/>
      <c r="DV122" s="137"/>
      <c r="DW122" s="137"/>
      <c r="DX122" s="137"/>
      <c r="DY122" s="137"/>
      <c r="DZ122" s="137"/>
      <c r="EA122" s="137"/>
      <c r="EB122" s="137"/>
      <c r="EC122" s="137"/>
      <c r="ED122" s="137"/>
      <c r="EE122" s="137"/>
      <c r="EF122" s="137"/>
      <c r="EG122" s="137"/>
      <c r="EH122" s="137"/>
      <c r="EI122" s="137"/>
      <c r="EJ122" s="137"/>
      <c r="EK122" s="137"/>
      <c r="EL122" s="137"/>
      <c r="EM122" s="137"/>
      <c r="EN122" s="137"/>
      <c r="EO122" s="137"/>
      <c r="EP122" s="137"/>
      <c r="EQ122" s="137"/>
      <c r="ER122" s="137"/>
      <c r="ES122" s="137"/>
      <c r="ET122" s="137"/>
      <c r="EU122" s="137"/>
      <c r="EV122" s="137"/>
      <c r="EW122" s="137"/>
      <c r="EX122" s="137"/>
      <c r="EY122" s="137"/>
      <c r="EZ122" s="137"/>
      <c r="FA122" s="137"/>
      <c r="FB122" s="137"/>
      <c r="FC122" s="137"/>
      <c r="FD122" s="137"/>
      <c r="FE122" s="137"/>
    </row>
    <row r="123" spans="1:161" s="4" customFormat="1">
      <c r="A123" s="2" t="s">
        <v>130</v>
      </c>
      <c r="B123" s="20">
        <v>40428</v>
      </c>
      <c r="C123" s="3" t="s">
        <v>92</v>
      </c>
      <c r="D123" s="57" t="s">
        <v>94</v>
      </c>
      <c r="E123" s="58">
        <v>0.6</v>
      </c>
      <c r="F123" s="59" t="s">
        <v>94</v>
      </c>
      <c r="G123" s="58" t="s">
        <v>94</v>
      </c>
      <c r="H123" s="58"/>
      <c r="I123" s="58">
        <v>2.4</v>
      </c>
      <c r="J123" s="58" t="s">
        <v>94</v>
      </c>
      <c r="K123" s="59" t="s">
        <v>94</v>
      </c>
      <c r="L123" s="59"/>
      <c r="M123" s="60">
        <v>4</v>
      </c>
      <c r="N123" s="60"/>
      <c r="O123" s="59" t="s">
        <v>94</v>
      </c>
      <c r="P123" s="59"/>
      <c r="Q123" s="58" t="s">
        <v>94</v>
      </c>
      <c r="R123" s="59">
        <v>5.3</v>
      </c>
      <c r="S123" s="60">
        <v>1</v>
      </c>
      <c r="T123" s="59"/>
      <c r="U123" s="59"/>
      <c r="V123" s="58" t="s">
        <v>117</v>
      </c>
      <c r="W123" s="61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7"/>
      <c r="BR123" s="137"/>
      <c r="BS123" s="137"/>
      <c r="BT123" s="137"/>
      <c r="BU123" s="137"/>
      <c r="BV123" s="137"/>
      <c r="BW123" s="137"/>
      <c r="BX123" s="137"/>
      <c r="BY123" s="137"/>
      <c r="BZ123" s="137"/>
      <c r="CA123" s="137"/>
      <c r="CB123" s="137"/>
      <c r="CC123" s="137"/>
      <c r="CD123" s="137"/>
      <c r="CE123" s="137"/>
      <c r="CF123" s="137"/>
      <c r="CG123" s="137"/>
      <c r="CH123" s="137"/>
      <c r="CI123" s="137"/>
      <c r="CJ123" s="137"/>
      <c r="CK123" s="137"/>
      <c r="CL123" s="137"/>
      <c r="CM123" s="137"/>
      <c r="CN123" s="137"/>
      <c r="CO123" s="137"/>
      <c r="CP123" s="137"/>
      <c r="CQ123" s="137"/>
      <c r="CR123" s="137"/>
      <c r="CS123" s="137"/>
      <c r="CT123" s="137"/>
      <c r="CU123" s="137"/>
      <c r="CV123" s="137"/>
      <c r="CW123" s="137"/>
      <c r="CX123" s="137"/>
      <c r="CY123" s="137"/>
      <c r="CZ123" s="137"/>
      <c r="DA123" s="137"/>
      <c r="DB123" s="137"/>
      <c r="DC123" s="137"/>
      <c r="DD123" s="137"/>
      <c r="DE123" s="137"/>
      <c r="DF123" s="137"/>
      <c r="DG123" s="137"/>
      <c r="DH123" s="137"/>
      <c r="DI123" s="137"/>
      <c r="DJ123" s="137"/>
      <c r="DK123" s="137"/>
      <c r="DL123" s="137"/>
      <c r="DM123" s="137"/>
      <c r="DN123" s="137"/>
      <c r="DO123" s="137"/>
      <c r="DP123" s="137"/>
      <c r="DQ123" s="137"/>
      <c r="DR123" s="137"/>
      <c r="DS123" s="137"/>
      <c r="DT123" s="137"/>
      <c r="DU123" s="137"/>
      <c r="DV123" s="137"/>
      <c r="DW123" s="137"/>
      <c r="DX123" s="137"/>
      <c r="DY123" s="137"/>
      <c r="DZ123" s="137"/>
      <c r="EA123" s="137"/>
      <c r="EB123" s="137"/>
      <c r="EC123" s="137"/>
      <c r="ED123" s="137"/>
      <c r="EE123" s="137"/>
      <c r="EF123" s="137"/>
      <c r="EG123" s="137"/>
      <c r="EH123" s="137"/>
      <c r="EI123" s="137"/>
      <c r="EJ123" s="137"/>
      <c r="EK123" s="137"/>
      <c r="EL123" s="137"/>
      <c r="EM123" s="137"/>
      <c r="EN123" s="137"/>
      <c r="EO123" s="137"/>
      <c r="EP123" s="137"/>
      <c r="EQ123" s="137"/>
      <c r="ER123" s="137"/>
      <c r="ES123" s="137"/>
      <c r="ET123" s="137"/>
      <c r="EU123" s="137"/>
      <c r="EV123" s="137"/>
      <c r="EW123" s="137"/>
      <c r="EX123" s="137"/>
      <c r="EY123" s="137"/>
      <c r="EZ123" s="137"/>
      <c r="FA123" s="137"/>
      <c r="FB123" s="137"/>
      <c r="FC123" s="137"/>
      <c r="FD123" s="137"/>
      <c r="FE123" s="137"/>
    </row>
    <row r="124" spans="1:161" s="4" customFormat="1">
      <c r="A124" s="144" t="s">
        <v>114</v>
      </c>
      <c r="B124" s="145"/>
      <c r="C124" s="146"/>
      <c r="D124" s="62" t="s">
        <v>94</v>
      </c>
      <c r="E124" s="63" t="s">
        <v>94</v>
      </c>
      <c r="F124" s="63" t="s">
        <v>94</v>
      </c>
      <c r="G124" s="63" t="s">
        <v>94</v>
      </c>
      <c r="H124" s="63" t="s">
        <v>94</v>
      </c>
      <c r="I124" s="63" t="s">
        <v>94</v>
      </c>
      <c r="J124" s="63" t="s">
        <v>94</v>
      </c>
      <c r="K124" s="63" t="s">
        <v>94</v>
      </c>
      <c r="L124" s="63" t="s">
        <v>94</v>
      </c>
      <c r="M124" s="63" t="s">
        <v>100</v>
      </c>
      <c r="N124" s="63" t="s">
        <v>94</v>
      </c>
      <c r="O124" s="63" t="s">
        <v>94</v>
      </c>
      <c r="P124" s="63" t="s">
        <v>93</v>
      </c>
      <c r="Q124" s="63" t="s">
        <v>94</v>
      </c>
      <c r="R124" s="64">
        <f>AVERAGE(5.6,6.3)</f>
        <v>5.9499999999999993</v>
      </c>
      <c r="S124" s="63" t="s">
        <v>94</v>
      </c>
      <c r="T124" s="63" t="s">
        <v>105</v>
      </c>
      <c r="U124" s="63" t="s">
        <v>94</v>
      </c>
      <c r="V124" s="63" t="s">
        <v>115</v>
      </c>
      <c r="W124" s="65" t="s">
        <v>101</v>
      </c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  <c r="CD124" s="137"/>
      <c r="CE124" s="137"/>
      <c r="CF124" s="137"/>
      <c r="CG124" s="137"/>
      <c r="CH124" s="137"/>
      <c r="CI124" s="137"/>
      <c r="CJ124" s="137"/>
      <c r="CK124" s="137"/>
      <c r="CL124" s="137"/>
      <c r="CM124" s="137"/>
      <c r="CN124" s="137"/>
      <c r="CO124" s="137"/>
      <c r="CP124" s="137"/>
      <c r="CQ124" s="137"/>
      <c r="CR124" s="137"/>
      <c r="CS124" s="137"/>
      <c r="CT124" s="137"/>
      <c r="CU124" s="137"/>
      <c r="CV124" s="137"/>
      <c r="CW124" s="137"/>
      <c r="CX124" s="137"/>
      <c r="CY124" s="137"/>
      <c r="CZ124" s="137"/>
      <c r="DA124" s="137"/>
      <c r="DB124" s="137"/>
      <c r="DC124" s="137"/>
      <c r="DD124" s="137"/>
      <c r="DE124" s="137"/>
      <c r="DF124" s="137"/>
      <c r="DG124" s="137"/>
      <c r="DH124" s="137"/>
      <c r="DI124" s="137"/>
      <c r="DJ124" s="137"/>
      <c r="DK124" s="137"/>
      <c r="DL124" s="137"/>
      <c r="DM124" s="137"/>
      <c r="DN124" s="137"/>
      <c r="DO124" s="137"/>
      <c r="DP124" s="137"/>
      <c r="DQ124" s="137"/>
      <c r="DR124" s="137"/>
      <c r="DS124" s="137"/>
      <c r="DT124" s="137"/>
      <c r="DU124" s="137"/>
      <c r="DV124" s="137"/>
      <c r="DW124" s="137"/>
      <c r="DX124" s="137"/>
      <c r="DY124" s="137"/>
      <c r="DZ124" s="137"/>
      <c r="EA124" s="137"/>
      <c r="EB124" s="137"/>
      <c r="EC124" s="137"/>
      <c r="ED124" s="137"/>
      <c r="EE124" s="137"/>
      <c r="EF124" s="137"/>
      <c r="EG124" s="137"/>
      <c r="EH124" s="137"/>
      <c r="EI124" s="137"/>
      <c r="EJ124" s="137"/>
      <c r="EK124" s="137"/>
      <c r="EL124" s="137"/>
      <c r="EM124" s="137"/>
      <c r="EN124" s="137"/>
      <c r="EO124" s="137"/>
      <c r="EP124" s="137"/>
      <c r="EQ124" s="137"/>
      <c r="ER124" s="137"/>
      <c r="ES124" s="137"/>
      <c r="ET124" s="137"/>
      <c r="EU124" s="137"/>
      <c r="EV124" s="137"/>
      <c r="EW124" s="137"/>
      <c r="EX124" s="137"/>
      <c r="EY124" s="137"/>
      <c r="EZ124" s="137"/>
      <c r="FA124" s="137"/>
      <c r="FB124" s="137"/>
      <c r="FC124" s="137"/>
      <c r="FD124" s="137"/>
      <c r="FE124" s="137"/>
    </row>
    <row r="125" spans="1:161" s="4" customFormat="1">
      <c r="A125" s="147" t="s">
        <v>119</v>
      </c>
      <c r="B125" s="148"/>
      <c r="C125" s="149"/>
      <c r="D125" s="73">
        <f>(IF((MID(D123,1,1))="&lt;",MID(D123,2,6),D123))/(IF((MID(D124,1,1))="&lt;",MID(D124,2,6),D124))</f>
        <v>1</v>
      </c>
      <c r="E125" s="74">
        <f>(IF((MID(E123,1,1))="&lt;",MID(E123,2,6),E123))/(IF((MID(E124,1,1))="&lt;",MID(E124,2,6),E124))</f>
        <v>1.2</v>
      </c>
      <c r="F125" s="74">
        <f>(IF((MID(F123,1,1))="&lt;",MID(F123,2,6),F123))/(IF((MID(F124,1,1))="&lt;",MID(F124,2,6),F124))</f>
        <v>1</v>
      </c>
      <c r="G125" s="74">
        <f t="shared" ref="G125:Q125" si="29">(IF((MID(G123,1,1))="&lt;",MID(G123,2,6),G123))/(IF((MID(G124,1,1))="&lt;",MID(G124,2,6),G124))</f>
        <v>1</v>
      </c>
      <c r="H125" s="74">
        <f t="shared" si="29"/>
        <v>0</v>
      </c>
      <c r="I125" s="74">
        <f t="shared" si="29"/>
        <v>4.8</v>
      </c>
      <c r="J125" s="74">
        <f t="shared" si="29"/>
        <v>1</v>
      </c>
      <c r="K125" s="74">
        <f t="shared" si="29"/>
        <v>1</v>
      </c>
      <c r="L125" s="74">
        <f t="shared" si="29"/>
        <v>0</v>
      </c>
      <c r="M125" s="74">
        <f t="shared" si="29"/>
        <v>4</v>
      </c>
      <c r="N125" s="74">
        <f t="shared" si="29"/>
        <v>0</v>
      </c>
      <c r="O125" s="74">
        <f t="shared" si="29"/>
        <v>1</v>
      </c>
      <c r="P125" s="74">
        <f t="shared" si="29"/>
        <v>0</v>
      </c>
      <c r="Q125" s="74">
        <f t="shared" si="29"/>
        <v>1</v>
      </c>
      <c r="R125" s="75">
        <f>ABS(R124-R123)</f>
        <v>0.64999999999999947</v>
      </c>
      <c r="S125" s="74">
        <f>(IF((MID(S123,1,1))="&lt;",MID(S123,2,6),S123))/(IF((MID(S124,1,1))="&lt;",MID(S124,2,6),S124))</f>
        <v>2</v>
      </c>
      <c r="T125" s="74">
        <f>(IF((MID(T123,1,1))="&lt;",MID(T123,2,6),T123))/(IF((MID(T124,1,1))="&lt;",MID(T124,2,6),T124))</f>
        <v>0</v>
      </c>
      <c r="U125" s="74">
        <f>(IF((MID(U123,1,1))="&lt;",MID(U123,2,6),U123))/(IF((MID(U124,1,1))="&lt;",MID(U124,2,6),U124))</f>
        <v>0</v>
      </c>
      <c r="V125" s="74">
        <f>(IF((MID(V123,1,1))="&lt;",MID(V123,2,6),V123))/(IF((MID(V124,1,1))="&lt;",MID(V124,2,6),V124))</f>
        <v>0.25</v>
      </c>
      <c r="W125" s="76">
        <f>(IF((MID(W123,1,1))="&lt;",MID(W123,2,6),W123))/(IF((MID(W124,1,1))="&lt;",MID(W124,2,6),W124))</f>
        <v>0</v>
      </c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  <c r="CD125" s="137"/>
      <c r="CE125" s="137"/>
      <c r="CF125" s="137"/>
      <c r="CG125" s="137"/>
      <c r="CH125" s="137"/>
      <c r="CI125" s="137"/>
      <c r="CJ125" s="137"/>
      <c r="CK125" s="137"/>
      <c r="CL125" s="137"/>
      <c r="CM125" s="137"/>
      <c r="CN125" s="137"/>
      <c r="CO125" s="137"/>
      <c r="CP125" s="137"/>
      <c r="CQ125" s="137"/>
      <c r="CR125" s="137"/>
      <c r="CS125" s="137"/>
      <c r="CT125" s="137"/>
      <c r="CU125" s="137"/>
      <c r="CV125" s="137"/>
      <c r="CW125" s="137"/>
      <c r="CX125" s="137"/>
      <c r="CY125" s="137"/>
      <c r="CZ125" s="137"/>
      <c r="DA125" s="137"/>
      <c r="DB125" s="137"/>
      <c r="DC125" s="137"/>
      <c r="DD125" s="137"/>
      <c r="DE125" s="137"/>
      <c r="DF125" s="137"/>
      <c r="DG125" s="137"/>
      <c r="DH125" s="137"/>
      <c r="DI125" s="137"/>
      <c r="DJ125" s="137"/>
      <c r="DK125" s="137"/>
      <c r="DL125" s="137"/>
      <c r="DM125" s="137"/>
      <c r="DN125" s="137"/>
      <c r="DO125" s="137"/>
      <c r="DP125" s="137"/>
      <c r="DQ125" s="137"/>
      <c r="DR125" s="137"/>
      <c r="DS125" s="137"/>
      <c r="DT125" s="137"/>
      <c r="DU125" s="137"/>
      <c r="DV125" s="137"/>
      <c r="DW125" s="137"/>
      <c r="DX125" s="137"/>
      <c r="DY125" s="137"/>
      <c r="DZ125" s="137"/>
      <c r="EA125" s="137"/>
      <c r="EB125" s="137"/>
      <c r="EC125" s="137"/>
      <c r="ED125" s="137"/>
      <c r="EE125" s="137"/>
      <c r="EF125" s="137"/>
      <c r="EG125" s="137"/>
      <c r="EH125" s="137"/>
      <c r="EI125" s="137"/>
      <c r="EJ125" s="137"/>
      <c r="EK125" s="137"/>
      <c r="EL125" s="137"/>
      <c r="EM125" s="137"/>
      <c r="EN125" s="137"/>
      <c r="EO125" s="137"/>
      <c r="EP125" s="137"/>
      <c r="EQ125" s="137"/>
      <c r="ER125" s="137"/>
      <c r="ES125" s="137"/>
      <c r="ET125" s="137"/>
      <c r="EU125" s="137"/>
      <c r="EV125" s="137"/>
      <c r="EW125" s="137"/>
      <c r="EX125" s="137"/>
      <c r="EY125" s="137"/>
      <c r="EZ125" s="137"/>
      <c r="FA125" s="137"/>
      <c r="FB125" s="137"/>
      <c r="FC125" s="137"/>
      <c r="FD125" s="137"/>
      <c r="FE125" s="137"/>
    </row>
    <row r="126" spans="1:161" s="4" customFormat="1">
      <c r="A126" s="150" t="s">
        <v>108</v>
      </c>
      <c r="B126" s="151"/>
      <c r="C126" s="152"/>
      <c r="D126" s="47"/>
      <c r="E126" s="39"/>
      <c r="F126" s="39"/>
      <c r="G126" s="39"/>
      <c r="H126" s="39"/>
      <c r="I126" s="39"/>
      <c r="J126" s="39"/>
      <c r="K126" s="39"/>
      <c r="L126" s="39"/>
      <c r="M126" s="39"/>
      <c r="N126" s="56"/>
      <c r="O126" s="56"/>
      <c r="P126" s="56"/>
      <c r="Q126" s="56"/>
      <c r="R126" s="66"/>
      <c r="S126" s="56"/>
      <c r="T126" s="56"/>
      <c r="U126" s="56"/>
      <c r="V126" s="56"/>
      <c r="W126" s="6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37"/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  <c r="CD126" s="137"/>
      <c r="CE126" s="137"/>
      <c r="CF126" s="137"/>
      <c r="CG126" s="137"/>
      <c r="CH126" s="137"/>
      <c r="CI126" s="137"/>
      <c r="CJ126" s="137"/>
      <c r="CK126" s="137"/>
      <c r="CL126" s="137"/>
      <c r="CM126" s="137"/>
      <c r="CN126" s="137"/>
      <c r="CO126" s="137"/>
      <c r="CP126" s="137"/>
      <c r="CQ126" s="137"/>
      <c r="CR126" s="137"/>
      <c r="CS126" s="137"/>
      <c r="CT126" s="137"/>
      <c r="CU126" s="137"/>
      <c r="CV126" s="137"/>
      <c r="CW126" s="137"/>
      <c r="CX126" s="137"/>
      <c r="CY126" s="137"/>
      <c r="CZ126" s="137"/>
      <c r="DA126" s="137"/>
      <c r="DB126" s="137"/>
      <c r="DC126" s="137"/>
      <c r="DD126" s="137"/>
      <c r="DE126" s="137"/>
      <c r="DF126" s="137"/>
      <c r="DG126" s="137"/>
      <c r="DH126" s="137"/>
      <c r="DI126" s="137"/>
      <c r="DJ126" s="137"/>
      <c r="DK126" s="137"/>
      <c r="DL126" s="137"/>
      <c r="DM126" s="137"/>
      <c r="DN126" s="137"/>
      <c r="DO126" s="137"/>
      <c r="DP126" s="137"/>
      <c r="DQ126" s="137"/>
      <c r="DR126" s="137"/>
      <c r="DS126" s="137"/>
      <c r="DT126" s="137"/>
      <c r="DU126" s="137"/>
      <c r="DV126" s="137"/>
      <c r="DW126" s="137"/>
      <c r="DX126" s="137"/>
      <c r="DY126" s="137"/>
      <c r="DZ126" s="137"/>
      <c r="EA126" s="137"/>
      <c r="EB126" s="137"/>
      <c r="EC126" s="137"/>
      <c r="ED126" s="137"/>
      <c r="EE126" s="137"/>
      <c r="EF126" s="137"/>
      <c r="EG126" s="137"/>
      <c r="EH126" s="137"/>
      <c r="EI126" s="137"/>
      <c r="EJ126" s="137"/>
      <c r="EK126" s="137"/>
      <c r="EL126" s="137"/>
      <c r="EM126" s="137"/>
      <c r="EN126" s="137"/>
      <c r="EO126" s="137"/>
      <c r="EP126" s="137"/>
      <c r="EQ126" s="137"/>
      <c r="ER126" s="137"/>
      <c r="ES126" s="137"/>
      <c r="ET126" s="137"/>
      <c r="EU126" s="137"/>
      <c r="EV126" s="137"/>
      <c r="EW126" s="137"/>
      <c r="EX126" s="137"/>
      <c r="EY126" s="137"/>
      <c r="EZ126" s="137"/>
      <c r="FA126" s="137"/>
      <c r="FB126" s="137"/>
      <c r="FC126" s="137"/>
      <c r="FD126" s="137"/>
      <c r="FE126" s="137"/>
    </row>
    <row r="127" spans="1:161" s="4" customFormat="1">
      <c r="A127" s="153" t="s">
        <v>110</v>
      </c>
      <c r="B127" s="154"/>
      <c r="C127" s="155"/>
      <c r="D127" s="23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9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  <c r="BE127" s="137"/>
      <c r="BF127" s="137"/>
      <c r="BG127" s="137"/>
      <c r="BH127" s="137"/>
      <c r="BI127" s="137"/>
      <c r="BJ127" s="137"/>
      <c r="BK127" s="137"/>
      <c r="BL127" s="137"/>
      <c r="BM127" s="137"/>
      <c r="BN127" s="137"/>
      <c r="BO127" s="137"/>
      <c r="BP127" s="137"/>
      <c r="BQ127" s="137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  <c r="EI127" s="137"/>
      <c r="EJ127" s="137"/>
      <c r="EK127" s="137"/>
      <c r="EL127" s="137"/>
      <c r="EM127" s="137"/>
      <c r="EN127" s="137"/>
      <c r="EO127" s="137"/>
      <c r="EP127" s="137"/>
      <c r="EQ127" s="137"/>
      <c r="ER127" s="137"/>
      <c r="ES127" s="137"/>
      <c r="ET127" s="137"/>
      <c r="EU127" s="137"/>
      <c r="EV127" s="137"/>
      <c r="EW127" s="137"/>
      <c r="EX127" s="137"/>
      <c r="EY127" s="137"/>
      <c r="EZ127" s="137"/>
      <c r="FA127" s="137"/>
      <c r="FB127" s="137"/>
      <c r="FC127" s="137"/>
      <c r="FD127" s="137"/>
      <c r="FE127" s="137"/>
    </row>
    <row r="128" spans="1:161" s="4" customFormat="1" ht="15.75" thickBot="1">
      <c r="A128" s="159" t="s">
        <v>112</v>
      </c>
      <c r="B128" s="160"/>
      <c r="C128" s="161"/>
      <c r="D128" s="68"/>
      <c r="E128" s="69"/>
      <c r="F128" s="45"/>
      <c r="G128" s="69"/>
      <c r="H128" s="69"/>
      <c r="I128" s="45"/>
      <c r="J128" s="45"/>
      <c r="K128" s="45"/>
      <c r="L128" s="45"/>
      <c r="M128" s="45"/>
      <c r="N128" s="70"/>
      <c r="O128" s="70"/>
      <c r="P128" s="70"/>
      <c r="Q128" s="70"/>
      <c r="R128" s="71"/>
      <c r="S128" s="70"/>
      <c r="T128" s="70"/>
      <c r="U128" s="70"/>
      <c r="V128" s="70"/>
      <c r="W128" s="72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37"/>
      <c r="BL128" s="137"/>
      <c r="BM128" s="137"/>
      <c r="BN128" s="137"/>
      <c r="BO128" s="137"/>
      <c r="BP128" s="137"/>
      <c r="BQ128" s="137"/>
      <c r="BR128" s="137"/>
      <c r="BS128" s="137"/>
      <c r="BT128" s="137"/>
      <c r="BU128" s="137"/>
      <c r="BV128" s="137"/>
      <c r="BW128" s="137"/>
      <c r="BX128" s="137"/>
      <c r="BY128" s="137"/>
      <c r="BZ128" s="137"/>
      <c r="CA128" s="137"/>
      <c r="CB128" s="137"/>
      <c r="CC128" s="137"/>
      <c r="CD128" s="137"/>
      <c r="CE128" s="137"/>
      <c r="CF128" s="137"/>
      <c r="CG128" s="137"/>
      <c r="CH128" s="137"/>
      <c r="CI128" s="137"/>
      <c r="CJ128" s="137"/>
      <c r="CK128" s="137"/>
      <c r="CL128" s="137"/>
      <c r="CM128" s="137"/>
      <c r="CN128" s="137"/>
      <c r="CO128" s="137"/>
      <c r="CP128" s="137"/>
      <c r="CQ128" s="137"/>
      <c r="CR128" s="137"/>
      <c r="CS128" s="137"/>
      <c r="CT128" s="137"/>
      <c r="CU128" s="137"/>
      <c r="CV128" s="137"/>
      <c r="CW128" s="137"/>
      <c r="CX128" s="137"/>
      <c r="CY128" s="137"/>
      <c r="CZ128" s="137"/>
      <c r="DA128" s="137"/>
      <c r="DB128" s="137"/>
      <c r="DC128" s="137"/>
      <c r="DD128" s="137"/>
      <c r="DE128" s="137"/>
      <c r="DF128" s="137"/>
      <c r="DG128" s="137"/>
      <c r="DH128" s="137"/>
      <c r="DI128" s="137"/>
      <c r="DJ128" s="137"/>
      <c r="DK128" s="137"/>
      <c r="DL128" s="137"/>
      <c r="DM128" s="137"/>
      <c r="DN128" s="137"/>
      <c r="DO128" s="137"/>
      <c r="DP128" s="137"/>
      <c r="DQ128" s="137"/>
      <c r="DR128" s="137"/>
      <c r="DS128" s="137"/>
      <c r="DT128" s="137"/>
      <c r="DU128" s="137"/>
      <c r="DV128" s="137"/>
      <c r="DW128" s="137"/>
      <c r="DX128" s="137"/>
      <c r="DY128" s="137"/>
      <c r="DZ128" s="137"/>
      <c r="EA128" s="137"/>
      <c r="EB128" s="137"/>
      <c r="EC128" s="137"/>
      <c r="ED128" s="137"/>
      <c r="EE128" s="137"/>
      <c r="EF128" s="137"/>
      <c r="EG128" s="137"/>
      <c r="EH128" s="137"/>
      <c r="EI128" s="137"/>
      <c r="EJ128" s="137"/>
      <c r="EK128" s="137"/>
      <c r="EL128" s="137"/>
      <c r="EM128" s="137"/>
      <c r="EN128" s="137"/>
      <c r="EO128" s="137"/>
      <c r="EP128" s="137"/>
      <c r="EQ128" s="137"/>
      <c r="ER128" s="137"/>
      <c r="ES128" s="137"/>
      <c r="ET128" s="137"/>
      <c r="EU128" s="137"/>
      <c r="EV128" s="137"/>
      <c r="EW128" s="137"/>
      <c r="EX128" s="137"/>
      <c r="EY128" s="137"/>
      <c r="EZ128" s="137"/>
      <c r="FA128" s="137"/>
      <c r="FB128" s="137"/>
      <c r="FC128" s="137"/>
      <c r="FD128" s="137"/>
      <c r="FE128" s="137"/>
    </row>
    <row r="129" spans="1:161" s="4" customFormat="1">
      <c r="A129" s="2" t="s">
        <v>121</v>
      </c>
      <c r="B129" s="20">
        <v>40444</v>
      </c>
      <c r="C129" s="3" t="s">
        <v>92</v>
      </c>
      <c r="D129" s="57" t="s">
        <v>94</v>
      </c>
      <c r="E129" s="58" t="s">
        <v>94</v>
      </c>
      <c r="F129" s="59">
        <v>0.8</v>
      </c>
      <c r="G129" s="58" t="s">
        <v>94</v>
      </c>
      <c r="H129" s="58"/>
      <c r="I129" s="58">
        <v>1.4</v>
      </c>
      <c r="J129" s="58" t="s">
        <v>94</v>
      </c>
      <c r="K129" s="59" t="s">
        <v>94</v>
      </c>
      <c r="L129" s="59"/>
      <c r="M129" s="60">
        <v>2</v>
      </c>
      <c r="N129" s="60"/>
      <c r="O129" s="59">
        <v>0.9</v>
      </c>
      <c r="P129" s="59"/>
      <c r="Q129" s="58" t="s">
        <v>94</v>
      </c>
      <c r="R129" s="59">
        <v>5.5</v>
      </c>
      <c r="S129" s="60">
        <v>0.6</v>
      </c>
      <c r="T129" s="59"/>
      <c r="U129" s="59"/>
      <c r="V129" s="58" t="s">
        <v>117</v>
      </c>
      <c r="W129" s="61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37"/>
      <c r="BI129" s="137"/>
      <c r="BJ129" s="137"/>
      <c r="BK129" s="137"/>
      <c r="BL129" s="137"/>
      <c r="BM129" s="137"/>
      <c r="BN129" s="137"/>
      <c r="BO129" s="137"/>
      <c r="BP129" s="137"/>
      <c r="BQ129" s="137"/>
      <c r="BR129" s="137"/>
      <c r="BS129" s="137"/>
      <c r="BT129" s="137"/>
      <c r="BU129" s="137"/>
      <c r="BV129" s="137"/>
      <c r="BW129" s="137"/>
      <c r="BX129" s="137"/>
      <c r="BY129" s="137"/>
      <c r="BZ129" s="137"/>
      <c r="CA129" s="137"/>
      <c r="CB129" s="137"/>
      <c r="CC129" s="137"/>
      <c r="CD129" s="137"/>
      <c r="CE129" s="137"/>
      <c r="CF129" s="137"/>
      <c r="CG129" s="137"/>
      <c r="CH129" s="137"/>
      <c r="CI129" s="137"/>
      <c r="CJ129" s="137"/>
      <c r="CK129" s="137"/>
      <c r="CL129" s="137"/>
      <c r="CM129" s="137"/>
      <c r="CN129" s="137"/>
      <c r="CO129" s="137"/>
      <c r="CP129" s="137"/>
      <c r="CQ129" s="137"/>
      <c r="CR129" s="137"/>
      <c r="CS129" s="137"/>
      <c r="CT129" s="137"/>
      <c r="CU129" s="137"/>
      <c r="CV129" s="137"/>
      <c r="CW129" s="137"/>
      <c r="CX129" s="137"/>
      <c r="CY129" s="137"/>
      <c r="CZ129" s="137"/>
      <c r="DA129" s="137"/>
      <c r="DB129" s="137"/>
      <c r="DC129" s="137"/>
      <c r="DD129" s="137"/>
      <c r="DE129" s="137"/>
      <c r="DF129" s="137"/>
      <c r="DG129" s="137"/>
      <c r="DH129" s="137"/>
      <c r="DI129" s="137"/>
      <c r="DJ129" s="137"/>
      <c r="DK129" s="137"/>
      <c r="DL129" s="137"/>
      <c r="DM129" s="137"/>
      <c r="DN129" s="137"/>
      <c r="DO129" s="137"/>
      <c r="DP129" s="137"/>
      <c r="DQ129" s="137"/>
      <c r="DR129" s="137"/>
      <c r="DS129" s="137"/>
      <c r="DT129" s="137"/>
      <c r="DU129" s="137"/>
      <c r="DV129" s="137"/>
      <c r="DW129" s="137"/>
      <c r="DX129" s="137"/>
      <c r="DY129" s="137"/>
      <c r="DZ129" s="137"/>
      <c r="EA129" s="137"/>
      <c r="EB129" s="137"/>
      <c r="EC129" s="137"/>
      <c r="ED129" s="137"/>
      <c r="EE129" s="137"/>
      <c r="EF129" s="137"/>
      <c r="EG129" s="137"/>
      <c r="EH129" s="137"/>
      <c r="EI129" s="137"/>
      <c r="EJ129" s="137"/>
      <c r="EK129" s="137"/>
      <c r="EL129" s="137"/>
      <c r="EM129" s="137"/>
      <c r="EN129" s="137"/>
      <c r="EO129" s="137"/>
      <c r="EP129" s="137"/>
      <c r="EQ129" s="137"/>
      <c r="ER129" s="137"/>
      <c r="ES129" s="137"/>
      <c r="ET129" s="137"/>
      <c r="EU129" s="137"/>
      <c r="EV129" s="137"/>
      <c r="EW129" s="137"/>
      <c r="EX129" s="137"/>
      <c r="EY129" s="137"/>
      <c r="EZ129" s="137"/>
      <c r="FA129" s="137"/>
      <c r="FB129" s="137"/>
      <c r="FC129" s="137"/>
      <c r="FD129" s="137"/>
      <c r="FE129" s="137"/>
    </row>
    <row r="130" spans="1:161" s="4" customFormat="1">
      <c r="A130" s="144" t="s">
        <v>114</v>
      </c>
      <c r="B130" s="145"/>
      <c r="C130" s="146"/>
      <c r="D130" s="62" t="s">
        <v>94</v>
      </c>
      <c r="E130" s="63" t="s">
        <v>94</v>
      </c>
      <c r="F130" s="63" t="s">
        <v>94</v>
      </c>
      <c r="G130" s="63" t="s">
        <v>94</v>
      </c>
      <c r="H130" s="63" t="s">
        <v>94</v>
      </c>
      <c r="I130" s="63" t="s">
        <v>94</v>
      </c>
      <c r="J130" s="63" t="s">
        <v>94</v>
      </c>
      <c r="K130" s="63" t="s">
        <v>94</v>
      </c>
      <c r="L130" s="63" t="s">
        <v>94</v>
      </c>
      <c r="M130" s="63" t="s">
        <v>100</v>
      </c>
      <c r="N130" s="63" t="s">
        <v>94</v>
      </c>
      <c r="O130" s="63" t="s">
        <v>94</v>
      </c>
      <c r="P130" s="63" t="s">
        <v>93</v>
      </c>
      <c r="Q130" s="63" t="s">
        <v>94</v>
      </c>
      <c r="R130" s="64">
        <f>AVERAGE(5.6,6.3)</f>
        <v>5.9499999999999993</v>
      </c>
      <c r="S130" s="63" t="s">
        <v>94</v>
      </c>
      <c r="T130" s="63" t="s">
        <v>105</v>
      </c>
      <c r="U130" s="63" t="s">
        <v>94</v>
      </c>
      <c r="V130" s="63" t="s">
        <v>115</v>
      </c>
      <c r="W130" s="65" t="s">
        <v>101</v>
      </c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37"/>
      <c r="BE130" s="137"/>
      <c r="BF130" s="137"/>
      <c r="BG130" s="137"/>
      <c r="BH130" s="137"/>
      <c r="BI130" s="137"/>
      <c r="BJ130" s="137"/>
      <c r="BK130" s="137"/>
      <c r="BL130" s="137"/>
      <c r="BM130" s="137"/>
      <c r="BN130" s="137"/>
      <c r="BO130" s="137"/>
      <c r="BP130" s="137"/>
      <c r="BQ130" s="137"/>
      <c r="BR130" s="137"/>
      <c r="BS130" s="137"/>
      <c r="BT130" s="137"/>
      <c r="BU130" s="137"/>
      <c r="BV130" s="137"/>
      <c r="BW130" s="137"/>
      <c r="BX130" s="137"/>
      <c r="BY130" s="137"/>
      <c r="BZ130" s="137"/>
      <c r="CA130" s="137"/>
      <c r="CB130" s="137"/>
      <c r="CC130" s="137"/>
      <c r="CD130" s="137"/>
      <c r="CE130" s="137"/>
      <c r="CF130" s="137"/>
      <c r="CG130" s="137"/>
      <c r="CH130" s="137"/>
      <c r="CI130" s="137"/>
      <c r="CJ130" s="137"/>
      <c r="CK130" s="137"/>
      <c r="CL130" s="137"/>
      <c r="CM130" s="137"/>
      <c r="CN130" s="137"/>
      <c r="CO130" s="137"/>
      <c r="CP130" s="137"/>
      <c r="CQ130" s="137"/>
      <c r="CR130" s="137"/>
      <c r="CS130" s="137"/>
      <c r="CT130" s="137"/>
      <c r="CU130" s="137"/>
      <c r="CV130" s="137"/>
      <c r="CW130" s="137"/>
      <c r="CX130" s="137"/>
      <c r="CY130" s="137"/>
      <c r="CZ130" s="137"/>
      <c r="DA130" s="137"/>
      <c r="DB130" s="137"/>
      <c r="DC130" s="137"/>
      <c r="DD130" s="137"/>
      <c r="DE130" s="137"/>
      <c r="DF130" s="137"/>
      <c r="DG130" s="137"/>
      <c r="DH130" s="137"/>
      <c r="DI130" s="137"/>
      <c r="DJ130" s="137"/>
      <c r="DK130" s="137"/>
      <c r="DL130" s="137"/>
      <c r="DM130" s="137"/>
      <c r="DN130" s="137"/>
      <c r="DO130" s="137"/>
      <c r="DP130" s="137"/>
      <c r="DQ130" s="137"/>
      <c r="DR130" s="137"/>
      <c r="DS130" s="137"/>
      <c r="DT130" s="137"/>
      <c r="DU130" s="137"/>
      <c r="DV130" s="137"/>
      <c r="DW130" s="137"/>
      <c r="DX130" s="137"/>
      <c r="DY130" s="137"/>
      <c r="DZ130" s="137"/>
      <c r="EA130" s="137"/>
      <c r="EB130" s="137"/>
      <c r="EC130" s="137"/>
      <c r="ED130" s="137"/>
      <c r="EE130" s="137"/>
      <c r="EF130" s="137"/>
      <c r="EG130" s="137"/>
      <c r="EH130" s="137"/>
      <c r="EI130" s="137"/>
      <c r="EJ130" s="137"/>
      <c r="EK130" s="137"/>
      <c r="EL130" s="137"/>
      <c r="EM130" s="137"/>
      <c r="EN130" s="137"/>
      <c r="EO130" s="137"/>
      <c r="EP130" s="137"/>
      <c r="EQ130" s="137"/>
      <c r="ER130" s="137"/>
      <c r="ES130" s="137"/>
      <c r="ET130" s="137"/>
      <c r="EU130" s="137"/>
      <c r="EV130" s="137"/>
      <c r="EW130" s="137"/>
      <c r="EX130" s="137"/>
      <c r="EY130" s="137"/>
      <c r="EZ130" s="137"/>
      <c r="FA130" s="137"/>
      <c r="FB130" s="137"/>
      <c r="FC130" s="137"/>
      <c r="FD130" s="137"/>
      <c r="FE130" s="137"/>
    </row>
    <row r="131" spans="1:161" s="4" customFormat="1">
      <c r="A131" s="147" t="s">
        <v>119</v>
      </c>
      <c r="B131" s="148"/>
      <c r="C131" s="149"/>
      <c r="D131" s="73">
        <f>(IF((MID(D129,1,1))="&lt;",MID(D129,2,6),D129))/(IF((MID(D130,1,1))="&lt;",MID(D130,2,6),D130))</f>
        <v>1</v>
      </c>
      <c r="E131" s="74">
        <f>(IF((MID(E129,1,1))="&lt;",MID(E129,2,6),E129))/(IF((MID(E130,1,1))="&lt;",MID(E130,2,6),E130))</f>
        <v>1</v>
      </c>
      <c r="F131" s="74">
        <f>(IF((MID(F129,1,1))="&lt;",MID(F129,2,6),F129))/(IF((MID(F130,1,1))="&lt;",MID(F130,2,6),F130))</f>
        <v>1.6</v>
      </c>
      <c r="G131" s="74">
        <f t="shared" ref="G131:Q131" si="30">(IF((MID(G129,1,1))="&lt;",MID(G129,2,6),G129))/(IF((MID(G130,1,1))="&lt;",MID(G130,2,6),G130))</f>
        <v>1</v>
      </c>
      <c r="H131" s="74">
        <f t="shared" si="30"/>
        <v>0</v>
      </c>
      <c r="I131" s="74">
        <f t="shared" si="30"/>
        <v>2.8</v>
      </c>
      <c r="J131" s="74">
        <f t="shared" si="30"/>
        <v>1</v>
      </c>
      <c r="K131" s="74">
        <f t="shared" si="30"/>
        <v>1</v>
      </c>
      <c r="L131" s="74">
        <f t="shared" si="30"/>
        <v>0</v>
      </c>
      <c r="M131" s="74">
        <f t="shared" si="30"/>
        <v>2</v>
      </c>
      <c r="N131" s="74">
        <f t="shared" si="30"/>
        <v>0</v>
      </c>
      <c r="O131" s="74">
        <f t="shared" si="30"/>
        <v>1.8</v>
      </c>
      <c r="P131" s="74">
        <f t="shared" si="30"/>
        <v>0</v>
      </c>
      <c r="Q131" s="74">
        <f t="shared" si="30"/>
        <v>1</v>
      </c>
      <c r="R131" s="75">
        <f>ABS(R130-R129)</f>
        <v>0.44999999999999929</v>
      </c>
      <c r="S131" s="74">
        <f>(IF((MID(S129,1,1))="&lt;",MID(S129,2,6),S129))/(IF((MID(S130,1,1))="&lt;",MID(S130,2,6),S130))</f>
        <v>1.2</v>
      </c>
      <c r="T131" s="74">
        <f>(IF((MID(T129,1,1))="&lt;",MID(T129,2,6),T129))/(IF((MID(T130,1,1))="&lt;",MID(T130,2,6),T130))</f>
        <v>0</v>
      </c>
      <c r="U131" s="74">
        <f>(IF((MID(U129,1,1))="&lt;",MID(U129,2,6),U129))/(IF((MID(U130,1,1))="&lt;",MID(U130,2,6),U130))</f>
        <v>0</v>
      </c>
      <c r="V131" s="74">
        <f>(IF((MID(V129,1,1))="&lt;",MID(V129,2,6),V129))/(IF((MID(V130,1,1))="&lt;",MID(V130,2,6),V130))</f>
        <v>0.25</v>
      </c>
      <c r="W131" s="76">
        <f>(IF((MID(W129,1,1))="&lt;",MID(W129,2,6),W129))/(IF((MID(W130,1,1))="&lt;",MID(W130,2,6),W130))</f>
        <v>0</v>
      </c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37"/>
      <c r="BE131" s="137"/>
      <c r="BF131" s="137"/>
      <c r="BG131" s="137"/>
      <c r="BH131" s="137"/>
      <c r="BI131" s="137"/>
      <c r="BJ131" s="137"/>
      <c r="BK131" s="137"/>
      <c r="BL131" s="137"/>
      <c r="BM131" s="137"/>
      <c r="BN131" s="137"/>
      <c r="BO131" s="137"/>
      <c r="BP131" s="137"/>
      <c r="BQ131" s="137"/>
      <c r="BR131" s="137"/>
      <c r="BS131" s="137"/>
      <c r="BT131" s="137"/>
      <c r="BU131" s="137"/>
      <c r="BV131" s="137"/>
      <c r="BW131" s="137"/>
      <c r="BX131" s="137"/>
      <c r="BY131" s="137"/>
      <c r="BZ131" s="137"/>
      <c r="CA131" s="137"/>
      <c r="CB131" s="137"/>
      <c r="CC131" s="137"/>
      <c r="CD131" s="137"/>
      <c r="CE131" s="137"/>
      <c r="CF131" s="137"/>
      <c r="CG131" s="137"/>
      <c r="CH131" s="137"/>
      <c r="CI131" s="137"/>
      <c r="CJ131" s="137"/>
      <c r="CK131" s="137"/>
      <c r="CL131" s="137"/>
      <c r="CM131" s="137"/>
      <c r="CN131" s="137"/>
      <c r="CO131" s="137"/>
      <c r="CP131" s="137"/>
      <c r="CQ131" s="137"/>
      <c r="CR131" s="137"/>
      <c r="CS131" s="137"/>
      <c r="CT131" s="137"/>
      <c r="CU131" s="137"/>
      <c r="CV131" s="137"/>
      <c r="CW131" s="137"/>
      <c r="CX131" s="137"/>
      <c r="CY131" s="137"/>
      <c r="CZ131" s="137"/>
      <c r="DA131" s="137"/>
      <c r="DB131" s="137"/>
      <c r="DC131" s="137"/>
      <c r="DD131" s="137"/>
      <c r="DE131" s="137"/>
      <c r="DF131" s="137"/>
      <c r="DG131" s="137"/>
      <c r="DH131" s="137"/>
      <c r="DI131" s="137"/>
      <c r="DJ131" s="137"/>
      <c r="DK131" s="137"/>
      <c r="DL131" s="137"/>
      <c r="DM131" s="137"/>
      <c r="DN131" s="137"/>
      <c r="DO131" s="137"/>
      <c r="DP131" s="137"/>
      <c r="DQ131" s="137"/>
      <c r="DR131" s="137"/>
      <c r="DS131" s="137"/>
      <c r="DT131" s="137"/>
      <c r="DU131" s="137"/>
      <c r="DV131" s="137"/>
      <c r="DW131" s="137"/>
      <c r="DX131" s="137"/>
      <c r="DY131" s="137"/>
      <c r="DZ131" s="137"/>
      <c r="EA131" s="137"/>
      <c r="EB131" s="137"/>
      <c r="EC131" s="137"/>
      <c r="ED131" s="137"/>
      <c r="EE131" s="137"/>
      <c r="EF131" s="137"/>
      <c r="EG131" s="137"/>
      <c r="EH131" s="137"/>
      <c r="EI131" s="137"/>
      <c r="EJ131" s="137"/>
      <c r="EK131" s="137"/>
      <c r="EL131" s="137"/>
      <c r="EM131" s="137"/>
      <c r="EN131" s="137"/>
      <c r="EO131" s="137"/>
      <c r="EP131" s="137"/>
      <c r="EQ131" s="137"/>
      <c r="ER131" s="137"/>
      <c r="ES131" s="137"/>
      <c r="ET131" s="137"/>
      <c r="EU131" s="137"/>
      <c r="EV131" s="137"/>
      <c r="EW131" s="137"/>
      <c r="EX131" s="137"/>
      <c r="EY131" s="137"/>
      <c r="EZ131" s="137"/>
      <c r="FA131" s="137"/>
      <c r="FB131" s="137"/>
      <c r="FC131" s="137"/>
      <c r="FD131" s="137"/>
      <c r="FE131" s="137"/>
    </row>
    <row r="132" spans="1:161" s="4" customFormat="1">
      <c r="A132" s="150" t="s">
        <v>108</v>
      </c>
      <c r="B132" s="151"/>
      <c r="C132" s="152"/>
      <c r="D132" s="47"/>
      <c r="E132" s="39"/>
      <c r="F132" s="39"/>
      <c r="G132" s="39"/>
      <c r="H132" s="39"/>
      <c r="I132" s="39"/>
      <c r="J132" s="39"/>
      <c r="K132" s="39"/>
      <c r="L132" s="39"/>
      <c r="M132" s="39"/>
      <c r="N132" s="56"/>
      <c r="O132" s="56"/>
      <c r="P132" s="56"/>
      <c r="Q132" s="56"/>
      <c r="R132" s="66"/>
      <c r="S132" s="56"/>
      <c r="T132" s="56"/>
      <c r="U132" s="56"/>
      <c r="V132" s="56"/>
      <c r="W132" s="6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37"/>
      <c r="BI132" s="137"/>
      <c r="BJ132" s="137"/>
      <c r="BK132" s="137"/>
      <c r="BL132" s="137"/>
      <c r="BM132" s="137"/>
      <c r="BN132" s="137"/>
      <c r="BO132" s="137"/>
      <c r="BP132" s="137"/>
      <c r="BQ132" s="137"/>
      <c r="BR132" s="137"/>
      <c r="BS132" s="137"/>
      <c r="BT132" s="137"/>
      <c r="BU132" s="137"/>
      <c r="BV132" s="137"/>
      <c r="BW132" s="137"/>
      <c r="BX132" s="137"/>
      <c r="BY132" s="137"/>
      <c r="BZ132" s="137"/>
      <c r="CA132" s="137"/>
      <c r="CB132" s="137"/>
      <c r="CC132" s="137"/>
      <c r="CD132" s="137"/>
      <c r="CE132" s="137"/>
      <c r="CF132" s="137"/>
      <c r="CG132" s="137"/>
      <c r="CH132" s="137"/>
      <c r="CI132" s="137"/>
      <c r="CJ132" s="137"/>
      <c r="CK132" s="137"/>
      <c r="CL132" s="137"/>
      <c r="CM132" s="137"/>
      <c r="CN132" s="137"/>
      <c r="CO132" s="137"/>
      <c r="CP132" s="137"/>
      <c r="CQ132" s="137"/>
      <c r="CR132" s="137"/>
      <c r="CS132" s="137"/>
      <c r="CT132" s="137"/>
      <c r="CU132" s="137"/>
      <c r="CV132" s="137"/>
      <c r="CW132" s="137"/>
      <c r="CX132" s="137"/>
      <c r="CY132" s="137"/>
      <c r="CZ132" s="137"/>
      <c r="DA132" s="137"/>
      <c r="DB132" s="137"/>
      <c r="DC132" s="137"/>
      <c r="DD132" s="137"/>
      <c r="DE132" s="137"/>
      <c r="DF132" s="137"/>
      <c r="DG132" s="137"/>
      <c r="DH132" s="137"/>
      <c r="DI132" s="137"/>
      <c r="DJ132" s="137"/>
      <c r="DK132" s="137"/>
      <c r="DL132" s="137"/>
      <c r="DM132" s="137"/>
      <c r="DN132" s="137"/>
      <c r="DO132" s="137"/>
      <c r="DP132" s="137"/>
      <c r="DQ132" s="137"/>
      <c r="DR132" s="137"/>
      <c r="DS132" s="137"/>
      <c r="DT132" s="137"/>
      <c r="DU132" s="137"/>
      <c r="DV132" s="137"/>
      <c r="DW132" s="137"/>
      <c r="DX132" s="137"/>
      <c r="DY132" s="137"/>
      <c r="DZ132" s="137"/>
      <c r="EA132" s="137"/>
      <c r="EB132" s="137"/>
      <c r="EC132" s="137"/>
      <c r="ED132" s="137"/>
      <c r="EE132" s="137"/>
      <c r="EF132" s="137"/>
      <c r="EG132" s="137"/>
      <c r="EH132" s="137"/>
      <c r="EI132" s="137"/>
      <c r="EJ132" s="137"/>
      <c r="EK132" s="137"/>
      <c r="EL132" s="137"/>
      <c r="EM132" s="137"/>
      <c r="EN132" s="137"/>
      <c r="EO132" s="137"/>
      <c r="EP132" s="137"/>
      <c r="EQ132" s="137"/>
      <c r="ER132" s="137"/>
      <c r="ES132" s="137"/>
      <c r="ET132" s="137"/>
      <c r="EU132" s="137"/>
      <c r="EV132" s="137"/>
      <c r="EW132" s="137"/>
      <c r="EX132" s="137"/>
      <c r="EY132" s="137"/>
      <c r="EZ132" s="137"/>
      <c r="FA132" s="137"/>
      <c r="FB132" s="137"/>
      <c r="FC132" s="137"/>
      <c r="FD132" s="137"/>
      <c r="FE132" s="137"/>
    </row>
    <row r="133" spans="1:161" s="4" customFormat="1">
      <c r="A133" s="153" t="s">
        <v>110</v>
      </c>
      <c r="B133" s="154"/>
      <c r="C133" s="155"/>
      <c r="D133" s="23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9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37"/>
      <c r="BE133" s="137"/>
      <c r="BF133" s="137"/>
      <c r="BG133" s="137"/>
      <c r="BH133" s="137"/>
      <c r="BI133" s="137"/>
      <c r="BJ133" s="137"/>
      <c r="BK133" s="137"/>
      <c r="BL133" s="137"/>
      <c r="BM133" s="137"/>
      <c r="BN133" s="137"/>
      <c r="BO133" s="137"/>
      <c r="BP133" s="137"/>
      <c r="BQ133" s="137"/>
      <c r="BR133" s="137"/>
      <c r="BS133" s="137"/>
      <c r="BT133" s="137"/>
      <c r="BU133" s="137"/>
      <c r="BV133" s="137"/>
      <c r="BW133" s="137"/>
      <c r="BX133" s="137"/>
      <c r="BY133" s="137"/>
      <c r="BZ133" s="137"/>
      <c r="CA133" s="137"/>
      <c r="CB133" s="137"/>
      <c r="CC133" s="137"/>
      <c r="CD133" s="137"/>
      <c r="CE133" s="137"/>
      <c r="CF133" s="137"/>
      <c r="CG133" s="137"/>
      <c r="CH133" s="137"/>
      <c r="CI133" s="137"/>
      <c r="CJ133" s="137"/>
      <c r="CK133" s="137"/>
      <c r="CL133" s="137"/>
      <c r="CM133" s="137"/>
      <c r="CN133" s="137"/>
      <c r="CO133" s="137"/>
      <c r="CP133" s="137"/>
      <c r="CQ133" s="137"/>
      <c r="CR133" s="137"/>
      <c r="CS133" s="137"/>
      <c r="CT133" s="137"/>
      <c r="CU133" s="137"/>
      <c r="CV133" s="137"/>
      <c r="CW133" s="137"/>
      <c r="CX133" s="137"/>
      <c r="CY133" s="137"/>
      <c r="CZ133" s="137"/>
      <c r="DA133" s="137"/>
      <c r="DB133" s="137"/>
      <c r="DC133" s="137"/>
      <c r="DD133" s="137"/>
      <c r="DE133" s="137"/>
      <c r="DF133" s="137"/>
      <c r="DG133" s="137"/>
      <c r="DH133" s="137"/>
      <c r="DI133" s="137"/>
      <c r="DJ133" s="137"/>
      <c r="DK133" s="137"/>
      <c r="DL133" s="137"/>
      <c r="DM133" s="137"/>
      <c r="DN133" s="137"/>
      <c r="DO133" s="137"/>
      <c r="DP133" s="137"/>
      <c r="DQ133" s="137"/>
      <c r="DR133" s="137"/>
      <c r="DS133" s="137"/>
      <c r="DT133" s="137"/>
      <c r="DU133" s="137"/>
      <c r="DV133" s="137"/>
      <c r="DW133" s="137"/>
      <c r="DX133" s="137"/>
      <c r="DY133" s="137"/>
      <c r="DZ133" s="137"/>
      <c r="EA133" s="137"/>
      <c r="EB133" s="137"/>
      <c r="EC133" s="137"/>
      <c r="ED133" s="137"/>
      <c r="EE133" s="137"/>
      <c r="EF133" s="137"/>
      <c r="EG133" s="137"/>
      <c r="EH133" s="137"/>
      <c r="EI133" s="137"/>
      <c r="EJ133" s="137"/>
      <c r="EK133" s="137"/>
      <c r="EL133" s="137"/>
      <c r="EM133" s="137"/>
      <c r="EN133" s="137"/>
      <c r="EO133" s="137"/>
      <c r="EP133" s="137"/>
      <c r="EQ133" s="137"/>
      <c r="ER133" s="137"/>
      <c r="ES133" s="137"/>
      <c r="ET133" s="137"/>
      <c r="EU133" s="137"/>
      <c r="EV133" s="137"/>
      <c r="EW133" s="137"/>
      <c r="EX133" s="137"/>
      <c r="EY133" s="137"/>
      <c r="EZ133" s="137"/>
      <c r="FA133" s="137"/>
      <c r="FB133" s="137"/>
      <c r="FC133" s="137"/>
      <c r="FD133" s="137"/>
      <c r="FE133" s="137"/>
    </row>
    <row r="134" spans="1:161" s="4" customFormat="1" ht="15.75" thickBot="1">
      <c r="A134" s="156" t="s">
        <v>112</v>
      </c>
      <c r="B134" s="157"/>
      <c r="C134" s="158"/>
      <c r="D134" s="114"/>
      <c r="E134" s="115"/>
      <c r="F134" s="116"/>
      <c r="G134" s="115"/>
      <c r="H134" s="115"/>
      <c r="I134" s="116"/>
      <c r="J134" s="116"/>
      <c r="K134" s="116"/>
      <c r="L134" s="116"/>
      <c r="M134" s="116"/>
      <c r="N134" s="117"/>
      <c r="O134" s="117"/>
      <c r="P134" s="117"/>
      <c r="Q134" s="117"/>
      <c r="R134" s="118"/>
      <c r="S134" s="117"/>
      <c r="T134" s="117"/>
      <c r="U134" s="117"/>
      <c r="V134" s="117"/>
      <c r="W134" s="119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37"/>
      <c r="BE134" s="137"/>
      <c r="BF134" s="137"/>
      <c r="BG134" s="137"/>
      <c r="BH134" s="137"/>
      <c r="BI134" s="137"/>
      <c r="BJ134" s="137"/>
      <c r="BK134" s="137"/>
      <c r="BL134" s="137"/>
      <c r="BM134" s="137"/>
      <c r="BN134" s="137"/>
      <c r="BO134" s="137"/>
      <c r="BP134" s="137"/>
      <c r="BQ134" s="137"/>
      <c r="BR134" s="137"/>
      <c r="BS134" s="137"/>
      <c r="BT134" s="137"/>
      <c r="BU134" s="137"/>
      <c r="BV134" s="137"/>
      <c r="BW134" s="137"/>
      <c r="BX134" s="137"/>
      <c r="BY134" s="137"/>
      <c r="BZ134" s="137"/>
      <c r="CA134" s="137"/>
      <c r="CB134" s="137"/>
      <c r="CC134" s="137"/>
      <c r="CD134" s="137"/>
      <c r="CE134" s="137"/>
      <c r="CF134" s="137"/>
      <c r="CG134" s="137"/>
      <c r="CH134" s="137"/>
      <c r="CI134" s="137"/>
      <c r="CJ134" s="137"/>
      <c r="CK134" s="137"/>
      <c r="CL134" s="137"/>
      <c r="CM134" s="137"/>
      <c r="CN134" s="137"/>
      <c r="CO134" s="137"/>
      <c r="CP134" s="137"/>
      <c r="CQ134" s="137"/>
      <c r="CR134" s="137"/>
      <c r="CS134" s="137"/>
      <c r="CT134" s="137"/>
      <c r="CU134" s="137"/>
      <c r="CV134" s="137"/>
      <c r="CW134" s="137"/>
      <c r="CX134" s="137"/>
      <c r="CY134" s="137"/>
      <c r="CZ134" s="137"/>
      <c r="DA134" s="137"/>
      <c r="DB134" s="137"/>
      <c r="DC134" s="137"/>
      <c r="DD134" s="137"/>
      <c r="DE134" s="137"/>
      <c r="DF134" s="137"/>
      <c r="DG134" s="137"/>
      <c r="DH134" s="137"/>
      <c r="DI134" s="137"/>
      <c r="DJ134" s="137"/>
      <c r="DK134" s="137"/>
      <c r="DL134" s="137"/>
      <c r="DM134" s="137"/>
      <c r="DN134" s="137"/>
      <c r="DO134" s="137"/>
      <c r="DP134" s="137"/>
      <c r="DQ134" s="137"/>
      <c r="DR134" s="137"/>
      <c r="DS134" s="137"/>
      <c r="DT134" s="137"/>
      <c r="DU134" s="137"/>
      <c r="DV134" s="137"/>
      <c r="DW134" s="137"/>
      <c r="DX134" s="137"/>
      <c r="DY134" s="137"/>
      <c r="DZ134" s="137"/>
      <c r="EA134" s="137"/>
      <c r="EB134" s="137"/>
      <c r="EC134" s="137"/>
      <c r="ED134" s="137"/>
      <c r="EE134" s="137"/>
      <c r="EF134" s="137"/>
      <c r="EG134" s="137"/>
      <c r="EH134" s="137"/>
      <c r="EI134" s="137"/>
      <c r="EJ134" s="137"/>
      <c r="EK134" s="137"/>
      <c r="EL134" s="137"/>
      <c r="EM134" s="137"/>
      <c r="EN134" s="137"/>
      <c r="EO134" s="137"/>
      <c r="EP134" s="137"/>
      <c r="EQ134" s="137"/>
      <c r="ER134" s="137"/>
      <c r="ES134" s="137"/>
      <c r="ET134" s="137"/>
      <c r="EU134" s="137"/>
      <c r="EV134" s="137"/>
      <c r="EW134" s="137"/>
      <c r="EX134" s="137"/>
      <c r="EY134" s="137"/>
      <c r="EZ134" s="137"/>
      <c r="FA134" s="137"/>
      <c r="FB134" s="137"/>
      <c r="FC134" s="137"/>
      <c r="FD134" s="137"/>
      <c r="FE134" s="137"/>
    </row>
    <row r="135" spans="1:161" s="4" customFormat="1">
      <c r="E135" s="4" t="s">
        <v>141</v>
      </c>
      <c r="O135" s="4" t="s">
        <v>141</v>
      </c>
      <c r="R135" s="21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137"/>
      <c r="AT135" s="137"/>
      <c r="AU135" s="137"/>
      <c r="AV135" s="137"/>
      <c r="AW135" s="137"/>
      <c r="AX135" s="137"/>
      <c r="AY135" s="137"/>
      <c r="AZ135" s="137"/>
      <c r="BA135" s="137"/>
      <c r="BB135" s="137"/>
      <c r="BC135" s="137"/>
      <c r="BD135" s="137"/>
      <c r="BE135" s="137"/>
      <c r="BF135" s="137"/>
      <c r="BG135" s="137"/>
      <c r="BH135" s="137"/>
      <c r="BI135" s="137"/>
      <c r="BJ135" s="137"/>
      <c r="BK135" s="137"/>
      <c r="BL135" s="137"/>
      <c r="BM135" s="137"/>
      <c r="BN135" s="137"/>
      <c r="BO135" s="137"/>
      <c r="BP135" s="137"/>
      <c r="BQ135" s="137"/>
      <c r="BR135" s="137"/>
      <c r="BS135" s="137"/>
      <c r="BT135" s="137"/>
      <c r="BU135" s="137"/>
      <c r="BV135" s="137"/>
      <c r="BW135" s="137"/>
      <c r="BX135" s="137"/>
      <c r="BY135" s="137"/>
      <c r="BZ135" s="137"/>
      <c r="CA135" s="137"/>
      <c r="CB135" s="137"/>
      <c r="CC135" s="137"/>
      <c r="CD135" s="137"/>
      <c r="CE135" s="137"/>
      <c r="CF135" s="137"/>
      <c r="CG135" s="137"/>
      <c r="CH135" s="137"/>
      <c r="CI135" s="137"/>
      <c r="CJ135" s="137"/>
      <c r="CK135" s="137"/>
      <c r="CL135" s="137"/>
      <c r="CM135" s="137"/>
      <c r="CN135" s="137"/>
      <c r="CO135" s="137"/>
      <c r="CP135" s="137"/>
      <c r="CQ135" s="137"/>
      <c r="CR135" s="137"/>
      <c r="CS135" s="137"/>
      <c r="CT135" s="137"/>
      <c r="CU135" s="137"/>
      <c r="CV135" s="137"/>
      <c r="CW135" s="137"/>
      <c r="CX135" s="137"/>
      <c r="CY135" s="137"/>
      <c r="CZ135" s="137"/>
      <c r="DA135" s="137"/>
      <c r="DB135" s="137"/>
      <c r="DC135" s="137"/>
      <c r="DD135" s="137"/>
      <c r="DE135" s="137"/>
      <c r="DF135" s="137"/>
      <c r="DG135" s="137"/>
      <c r="DH135" s="137"/>
      <c r="DI135" s="137"/>
      <c r="DJ135" s="137"/>
      <c r="DK135" s="137"/>
      <c r="DL135" s="137"/>
      <c r="DM135" s="137"/>
      <c r="DN135" s="137"/>
      <c r="DO135" s="137"/>
      <c r="DP135" s="137"/>
      <c r="DQ135" s="137"/>
      <c r="DR135" s="137"/>
      <c r="DS135" s="137"/>
      <c r="DT135" s="137"/>
      <c r="DU135" s="137"/>
      <c r="DV135" s="137"/>
      <c r="DW135" s="137"/>
      <c r="DX135" s="137"/>
      <c r="DY135" s="137"/>
      <c r="DZ135" s="137"/>
      <c r="EA135" s="137"/>
      <c r="EB135" s="137"/>
      <c r="EC135" s="137"/>
      <c r="ED135" s="137"/>
      <c r="EE135" s="137"/>
      <c r="EF135" s="137"/>
      <c r="EG135" s="137"/>
      <c r="EH135" s="137"/>
      <c r="EI135" s="137"/>
      <c r="EJ135" s="137"/>
      <c r="EK135" s="137"/>
      <c r="EL135" s="137"/>
      <c r="EM135" s="137"/>
      <c r="EN135" s="137"/>
      <c r="EO135" s="137"/>
      <c r="EP135" s="137"/>
      <c r="EQ135" s="137"/>
      <c r="ER135" s="137"/>
      <c r="ES135" s="137"/>
      <c r="ET135" s="137"/>
      <c r="EU135" s="137"/>
      <c r="EV135" s="137"/>
      <c r="EW135" s="137"/>
      <c r="EX135" s="137"/>
      <c r="EY135" s="137"/>
      <c r="EZ135" s="137"/>
      <c r="FA135" s="137"/>
      <c r="FB135" s="137"/>
      <c r="FC135" s="137"/>
      <c r="FD135" s="137"/>
      <c r="FE135" s="137"/>
    </row>
    <row r="136" spans="1:161" s="4" customFormat="1">
      <c r="D136" s="51"/>
      <c r="E136" s="4" t="s">
        <v>142</v>
      </c>
      <c r="N136" s="51"/>
      <c r="O136" s="4" t="s">
        <v>142</v>
      </c>
      <c r="R136" s="21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  <c r="BE136" s="137"/>
      <c r="BF136" s="137"/>
      <c r="BG136" s="137"/>
      <c r="BH136" s="137"/>
      <c r="BI136" s="137"/>
      <c r="BJ136" s="137"/>
      <c r="BK136" s="137"/>
      <c r="BL136" s="137"/>
      <c r="BM136" s="137"/>
      <c r="BN136" s="137"/>
      <c r="BO136" s="137"/>
      <c r="BP136" s="137"/>
      <c r="BQ136" s="137"/>
      <c r="BR136" s="137"/>
      <c r="BS136" s="137"/>
      <c r="BT136" s="137"/>
      <c r="BU136" s="137"/>
      <c r="BV136" s="137"/>
      <c r="BW136" s="137"/>
      <c r="BX136" s="137"/>
      <c r="BY136" s="137"/>
      <c r="BZ136" s="137"/>
      <c r="CA136" s="137"/>
      <c r="CB136" s="137"/>
      <c r="CC136" s="137"/>
      <c r="CD136" s="137"/>
      <c r="CE136" s="137"/>
      <c r="CF136" s="137"/>
      <c r="CG136" s="137"/>
      <c r="CH136" s="137"/>
      <c r="CI136" s="137"/>
      <c r="CJ136" s="137"/>
      <c r="CK136" s="137"/>
      <c r="CL136" s="137"/>
      <c r="CM136" s="137"/>
      <c r="CN136" s="137"/>
      <c r="CO136" s="137"/>
      <c r="CP136" s="137"/>
      <c r="CQ136" s="137"/>
      <c r="CR136" s="137"/>
      <c r="CS136" s="137"/>
      <c r="CT136" s="137"/>
      <c r="CU136" s="137"/>
      <c r="CV136" s="137"/>
      <c r="CW136" s="137"/>
      <c r="CX136" s="137"/>
      <c r="CY136" s="137"/>
      <c r="CZ136" s="137"/>
      <c r="DA136" s="137"/>
      <c r="DB136" s="137"/>
      <c r="DC136" s="137"/>
      <c r="DD136" s="137"/>
      <c r="DE136" s="137"/>
      <c r="DF136" s="137"/>
      <c r="DG136" s="137"/>
      <c r="DH136" s="137"/>
      <c r="DI136" s="137"/>
      <c r="DJ136" s="137"/>
      <c r="DK136" s="137"/>
      <c r="DL136" s="137"/>
      <c r="DM136" s="137"/>
      <c r="DN136" s="137"/>
      <c r="DO136" s="137"/>
      <c r="DP136" s="137"/>
      <c r="DQ136" s="137"/>
      <c r="DR136" s="137"/>
      <c r="DS136" s="137"/>
      <c r="DT136" s="137"/>
      <c r="DU136" s="137"/>
      <c r="DV136" s="137"/>
      <c r="DW136" s="137"/>
      <c r="DX136" s="137"/>
      <c r="DY136" s="137"/>
      <c r="DZ136" s="137"/>
      <c r="EA136" s="137"/>
      <c r="EB136" s="137"/>
      <c r="EC136" s="137"/>
      <c r="ED136" s="137"/>
      <c r="EE136" s="137"/>
      <c r="EF136" s="137"/>
      <c r="EG136" s="137"/>
      <c r="EH136" s="137"/>
      <c r="EI136" s="137"/>
      <c r="EJ136" s="137"/>
      <c r="EK136" s="137"/>
      <c r="EL136" s="137"/>
      <c r="EM136" s="137"/>
      <c r="EN136" s="137"/>
      <c r="EO136" s="137"/>
      <c r="EP136" s="137"/>
      <c r="EQ136" s="137"/>
      <c r="ER136" s="137"/>
      <c r="ES136" s="137"/>
      <c r="ET136" s="137"/>
      <c r="EU136" s="137"/>
      <c r="EV136" s="137"/>
      <c r="EW136" s="137"/>
      <c r="EX136" s="137"/>
      <c r="EY136" s="137"/>
      <c r="EZ136" s="137"/>
      <c r="FA136" s="137"/>
      <c r="FB136" s="137"/>
      <c r="FC136" s="137"/>
      <c r="FD136" s="137"/>
      <c r="FE136" s="137"/>
    </row>
    <row r="137" spans="1:161" s="4" customFormat="1">
      <c r="D137" s="52"/>
      <c r="E137" s="4" t="s">
        <v>143</v>
      </c>
      <c r="N137" s="52"/>
      <c r="O137" s="4" t="s">
        <v>143</v>
      </c>
      <c r="R137" s="21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137"/>
      <c r="AS137" s="137"/>
      <c r="AT137" s="137"/>
      <c r="AU137" s="137"/>
      <c r="AV137" s="137"/>
      <c r="AW137" s="137"/>
      <c r="AX137" s="137"/>
      <c r="AY137" s="137"/>
      <c r="AZ137" s="137"/>
      <c r="BA137" s="137"/>
      <c r="BB137" s="137"/>
      <c r="BC137" s="137"/>
      <c r="BD137" s="137"/>
      <c r="BE137" s="137"/>
      <c r="BF137" s="137"/>
      <c r="BG137" s="137"/>
      <c r="BH137" s="137"/>
      <c r="BI137" s="137"/>
      <c r="BJ137" s="137"/>
      <c r="BK137" s="137"/>
      <c r="BL137" s="137"/>
      <c r="BM137" s="137"/>
      <c r="BN137" s="137"/>
      <c r="BO137" s="137"/>
      <c r="BP137" s="137"/>
      <c r="BQ137" s="137"/>
      <c r="BR137" s="137"/>
      <c r="BS137" s="137"/>
      <c r="BT137" s="137"/>
      <c r="BU137" s="137"/>
      <c r="BV137" s="137"/>
      <c r="BW137" s="137"/>
      <c r="BX137" s="137"/>
      <c r="BY137" s="137"/>
      <c r="BZ137" s="137"/>
      <c r="CA137" s="137"/>
      <c r="CB137" s="137"/>
      <c r="CC137" s="137"/>
      <c r="CD137" s="137"/>
      <c r="CE137" s="137"/>
      <c r="CF137" s="137"/>
      <c r="CG137" s="137"/>
      <c r="CH137" s="137"/>
      <c r="CI137" s="137"/>
      <c r="CJ137" s="137"/>
      <c r="CK137" s="137"/>
      <c r="CL137" s="137"/>
      <c r="CM137" s="137"/>
      <c r="CN137" s="137"/>
      <c r="CO137" s="137"/>
      <c r="CP137" s="137"/>
      <c r="CQ137" s="137"/>
      <c r="CR137" s="137"/>
      <c r="CS137" s="137"/>
      <c r="CT137" s="137"/>
      <c r="CU137" s="137"/>
      <c r="CV137" s="137"/>
      <c r="CW137" s="137"/>
      <c r="CX137" s="137"/>
      <c r="CY137" s="137"/>
      <c r="CZ137" s="137"/>
      <c r="DA137" s="137"/>
      <c r="DB137" s="137"/>
      <c r="DC137" s="137"/>
      <c r="DD137" s="137"/>
      <c r="DE137" s="137"/>
      <c r="DF137" s="137"/>
      <c r="DG137" s="137"/>
      <c r="DH137" s="137"/>
      <c r="DI137" s="137"/>
      <c r="DJ137" s="137"/>
      <c r="DK137" s="137"/>
      <c r="DL137" s="137"/>
      <c r="DM137" s="137"/>
      <c r="DN137" s="137"/>
      <c r="DO137" s="137"/>
      <c r="DP137" s="137"/>
      <c r="DQ137" s="137"/>
      <c r="DR137" s="137"/>
      <c r="DS137" s="137"/>
      <c r="DT137" s="137"/>
      <c r="DU137" s="137"/>
      <c r="DV137" s="137"/>
      <c r="DW137" s="137"/>
      <c r="DX137" s="137"/>
      <c r="DY137" s="137"/>
      <c r="DZ137" s="137"/>
      <c r="EA137" s="137"/>
      <c r="EB137" s="137"/>
      <c r="EC137" s="137"/>
      <c r="ED137" s="137"/>
      <c r="EE137" s="137"/>
      <c r="EF137" s="137"/>
      <c r="EG137" s="137"/>
      <c r="EH137" s="137"/>
      <c r="EI137" s="137"/>
      <c r="EJ137" s="137"/>
      <c r="EK137" s="137"/>
      <c r="EL137" s="137"/>
      <c r="EM137" s="137"/>
      <c r="EN137" s="137"/>
      <c r="EO137" s="137"/>
      <c r="EP137" s="137"/>
      <c r="EQ137" s="137"/>
      <c r="ER137" s="137"/>
      <c r="ES137" s="137"/>
      <c r="ET137" s="137"/>
      <c r="EU137" s="137"/>
      <c r="EV137" s="137"/>
      <c r="EW137" s="137"/>
      <c r="EX137" s="137"/>
      <c r="EY137" s="137"/>
      <c r="EZ137" s="137"/>
      <c r="FA137" s="137"/>
      <c r="FB137" s="137"/>
      <c r="FC137" s="137"/>
      <c r="FD137" s="137"/>
      <c r="FE137" s="137"/>
    </row>
    <row r="138" spans="1:161" s="4" customFormat="1">
      <c r="D138" s="53"/>
      <c r="E138" s="4" t="s">
        <v>201</v>
      </c>
      <c r="N138" s="53"/>
      <c r="O138" s="4" t="s">
        <v>201</v>
      </c>
      <c r="R138" s="21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137"/>
      <c r="AS138" s="137"/>
      <c r="AT138" s="137"/>
      <c r="AU138" s="137"/>
      <c r="AV138" s="137"/>
      <c r="AW138" s="137"/>
      <c r="AX138" s="137"/>
      <c r="AY138" s="137"/>
      <c r="AZ138" s="137"/>
      <c r="BA138" s="137"/>
      <c r="BB138" s="137"/>
      <c r="BC138" s="137"/>
      <c r="BD138" s="137"/>
      <c r="BE138" s="137"/>
      <c r="BF138" s="137"/>
      <c r="BG138" s="137"/>
      <c r="BH138" s="137"/>
      <c r="BI138" s="137"/>
      <c r="BJ138" s="137"/>
      <c r="BK138" s="137"/>
      <c r="BL138" s="137"/>
      <c r="BM138" s="137"/>
      <c r="BN138" s="137"/>
      <c r="BO138" s="137"/>
      <c r="BP138" s="137"/>
      <c r="BQ138" s="137"/>
      <c r="BR138" s="137"/>
      <c r="BS138" s="137"/>
      <c r="BT138" s="137"/>
      <c r="BU138" s="137"/>
      <c r="BV138" s="137"/>
      <c r="BW138" s="137"/>
      <c r="BX138" s="137"/>
      <c r="BY138" s="137"/>
      <c r="BZ138" s="137"/>
      <c r="CA138" s="137"/>
      <c r="CB138" s="137"/>
      <c r="CC138" s="137"/>
      <c r="CD138" s="137"/>
      <c r="CE138" s="137"/>
      <c r="CF138" s="137"/>
      <c r="CG138" s="137"/>
      <c r="CH138" s="137"/>
      <c r="CI138" s="137"/>
      <c r="CJ138" s="137"/>
      <c r="CK138" s="137"/>
      <c r="CL138" s="137"/>
      <c r="CM138" s="137"/>
      <c r="CN138" s="137"/>
      <c r="CO138" s="137"/>
      <c r="CP138" s="137"/>
      <c r="CQ138" s="137"/>
      <c r="CR138" s="137"/>
      <c r="CS138" s="137"/>
      <c r="CT138" s="137"/>
      <c r="CU138" s="137"/>
      <c r="CV138" s="137"/>
      <c r="CW138" s="137"/>
      <c r="CX138" s="137"/>
      <c r="CY138" s="137"/>
      <c r="CZ138" s="137"/>
      <c r="DA138" s="137"/>
      <c r="DB138" s="137"/>
      <c r="DC138" s="137"/>
      <c r="DD138" s="137"/>
      <c r="DE138" s="137"/>
      <c r="DF138" s="137"/>
      <c r="DG138" s="137"/>
      <c r="DH138" s="137"/>
      <c r="DI138" s="137"/>
      <c r="DJ138" s="137"/>
      <c r="DK138" s="137"/>
      <c r="DL138" s="137"/>
      <c r="DM138" s="137"/>
      <c r="DN138" s="137"/>
      <c r="DO138" s="137"/>
      <c r="DP138" s="137"/>
      <c r="DQ138" s="137"/>
      <c r="DR138" s="137"/>
      <c r="DS138" s="137"/>
      <c r="DT138" s="137"/>
      <c r="DU138" s="137"/>
      <c r="DV138" s="137"/>
      <c r="DW138" s="137"/>
      <c r="DX138" s="137"/>
      <c r="DY138" s="137"/>
      <c r="DZ138" s="137"/>
      <c r="EA138" s="137"/>
      <c r="EB138" s="137"/>
      <c r="EC138" s="137"/>
      <c r="ED138" s="137"/>
      <c r="EE138" s="137"/>
      <c r="EF138" s="137"/>
      <c r="EG138" s="137"/>
      <c r="EH138" s="137"/>
      <c r="EI138" s="137"/>
      <c r="EJ138" s="137"/>
      <c r="EK138" s="137"/>
      <c r="EL138" s="137"/>
      <c r="EM138" s="137"/>
      <c r="EN138" s="137"/>
      <c r="EO138" s="137"/>
      <c r="EP138" s="137"/>
      <c r="EQ138" s="137"/>
      <c r="ER138" s="137"/>
      <c r="ES138" s="137"/>
      <c r="ET138" s="137"/>
      <c r="EU138" s="137"/>
      <c r="EV138" s="137"/>
      <c r="EW138" s="137"/>
      <c r="EX138" s="137"/>
      <c r="EY138" s="137"/>
      <c r="EZ138" s="137"/>
      <c r="FA138" s="137"/>
      <c r="FB138" s="137"/>
      <c r="FC138" s="137"/>
      <c r="FD138" s="137"/>
      <c r="FE138" s="137"/>
    </row>
    <row r="139" spans="1:161" s="5" customFormat="1">
      <c r="R139" s="141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137"/>
      <c r="AS139" s="137"/>
      <c r="AT139" s="137"/>
      <c r="AU139" s="137"/>
      <c r="AV139" s="137"/>
      <c r="AW139" s="137"/>
      <c r="AX139" s="137"/>
      <c r="AY139" s="137"/>
      <c r="AZ139" s="137"/>
      <c r="BA139" s="137"/>
      <c r="BB139" s="137"/>
      <c r="BC139" s="137"/>
      <c r="BD139" s="137"/>
      <c r="BE139" s="137"/>
      <c r="BF139" s="137"/>
      <c r="BG139" s="137"/>
      <c r="BH139" s="137"/>
      <c r="BI139" s="137"/>
      <c r="BJ139" s="137"/>
      <c r="BK139" s="137"/>
      <c r="BL139" s="137"/>
      <c r="BM139" s="137"/>
      <c r="BN139" s="137"/>
      <c r="BO139" s="137"/>
      <c r="BP139" s="137"/>
      <c r="BQ139" s="137"/>
      <c r="BR139" s="137"/>
      <c r="BS139" s="137"/>
      <c r="BT139" s="137"/>
      <c r="BU139" s="137"/>
      <c r="BV139" s="137"/>
      <c r="BW139" s="137"/>
      <c r="BX139" s="137"/>
      <c r="BY139" s="137"/>
      <c r="BZ139" s="137"/>
      <c r="CA139" s="137"/>
      <c r="CB139" s="137"/>
      <c r="CC139" s="137"/>
      <c r="CD139" s="137"/>
      <c r="CE139" s="137"/>
      <c r="CF139" s="137"/>
      <c r="CG139" s="137"/>
      <c r="CH139" s="137"/>
      <c r="CI139" s="137"/>
      <c r="CJ139" s="137"/>
      <c r="CK139" s="137"/>
      <c r="CL139" s="137"/>
      <c r="CM139" s="137"/>
      <c r="CN139" s="137"/>
      <c r="CO139" s="137"/>
      <c r="CP139" s="137"/>
      <c r="CQ139" s="137"/>
      <c r="CR139" s="137"/>
      <c r="CS139" s="137"/>
      <c r="CT139" s="137"/>
      <c r="CU139" s="137"/>
      <c r="CV139" s="137"/>
      <c r="CW139" s="137"/>
      <c r="CX139" s="137"/>
      <c r="CY139" s="137"/>
      <c r="CZ139" s="137"/>
      <c r="DA139" s="137"/>
      <c r="DB139" s="137"/>
      <c r="DC139" s="137"/>
      <c r="DD139" s="137"/>
      <c r="DE139" s="137"/>
      <c r="DF139" s="137"/>
      <c r="DG139" s="137"/>
      <c r="DH139" s="137"/>
      <c r="DI139" s="137"/>
      <c r="DJ139" s="137"/>
      <c r="DK139" s="137"/>
      <c r="DL139" s="137"/>
      <c r="DM139" s="137"/>
      <c r="DN139" s="137"/>
      <c r="DO139" s="137"/>
      <c r="DP139" s="137"/>
      <c r="DQ139" s="137"/>
      <c r="DR139" s="137"/>
      <c r="DS139" s="137"/>
      <c r="DT139" s="137"/>
      <c r="DU139" s="137"/>
      <c r="DV139" s="137"/>
      <c r="DW139" s="137"/>
      <c r="DX139" s="137"/>
      <c r="DY139" s="137"/>
      <c r="DZ139" s="137"/>
      <c r="EA139" s="137"/>
      <c r="EB139" s="137"/>
      <c r="EC139" s="137"/>
      <c r="ED139" s="137"/>
      <c r="EE139" s="137"/>
      <c r="EF139" s="137"/>
      <c r="EG139" s="137"/>
      <c r="EH139" s="137"/>
      <c r="EI139" s="137"/>
      <c r="EJ139" s="137"/>
      <c r="EK139" s="137"/>
      <c r="EL139" s="137"/>
      <c r="EM139" s="137"/>
      <c r="EN139" s="137"/>
      <c r="EO139" s="137"/>
      <c r="EP139" s="137"/>
      <c r="EQ139" s="137"/>
      <c r="ER139" s="137"/>
      <c r="ES139" s="137"/>
      <c r="ET139" s="137"/>
      <c r="EU139" s="137"/>
      <c r="EV139" s="137"/>
      <c r="EW139" s="137"/>
      <c r="EX139" s="137"/>
      <c r="EY139" s="137"/>
      <c r="EZ139" s="137"/>
      <c r="FA139" s="137"/>
      <c r="FB139" s="137"/>
      <c r="FC139" s="137"/>
      <c r="FD139" s="137"/>
      <c r="FE139" s="137"/>
    </row>
    <row r="140" spans="1:161" s="5" customFormat="1" ht="15.75" thickBot="1">
      <c r="R140" s="141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F140" s="137"/>
      <c r="BG140" s="137"/>
      <c r="BH140" s="137"/>
      <c r="BI140" s="137"/>
      <c r="BJ140" s="137"/>
      <c r="BK140" s="137"/>
      <c r="BL140" s="137"/>
      <c r="BM140" s="137"/>
      <c r="BN140" s="137"/>
      <c r="BO140" s="137"/>
      <c r="BP140" s="137"/>
      <c r="BQ140" s="137"/>
      <c r="BR140" s="137"/>
      <c r="BS140" s="137"/>
      <c r="BT140" s="137"/>
      <c r="BU140" s="137"/>
      <c r="BV140" s="137"/>
      <c r="BW140" s="137"/>
      <c r="BX140" s="137"/>
      <c r="BY140" s="137"/>
      <c r="BZ140" s="137"/>
      <c r="CA140" s="137"/>
      <c r="CB140" s="137"/>
      <c r="CC140" s="137"/>
      <c r="CD140" s="137"/>
      <c r="CE140" s="137"/>
      <c r="CF140" s="137"/>
      <c r="CG140" s="137"/>
      <c r="CH140" s="137"/>
      <c r="CI140" s="137"/>
      <c r="CJ140" s="137"/>
      <c r="CK140" s="137"/>
      <c r="CL140" s="137"/>
      <c r="CM140" s="137"/>
      <c r="CN140" s="137"/>
      <c r="CO140" s="137"/>
      <c r="CP140" s="137"/>
      <c r="CQ140" s="137"/>
      <c r="CR140" s="137"/>
      <c r="CS140" s="137"/>
      <c r="CT140" s="137"/>
      <c r="CU140" s="137"/>
      <c r="CV140" s="137"/>
      <c r="CW140" s="137"/>
      <c r="CX140" s="137"/>
      <c r="CY140" s="137"/>
      <c r="CZ140" s="137"/>
      <c r="DA140" s="137"/>
      <c r="DB140" s="137"/>
      <c r="DC140" s="137"/>
      <c r="DD140" s="137"/>
      <c r="DE140" s="137"/>
      <c r="DF140" s="137"/>
      <c r="DG140" s="137"/>
      <c r="DH140" s="137"/>
      <c r="DI140" s="137"/>
      <c r="DJ140" s="137"/>
      <c r="DK140" s="137"/>
      <c r="DL140" s="137"/>
      <c r="DM140" s="137"/>
      <c r="DN140" s="137"/>
      <c r="DO140" s="137"/>
      <c r="DP140" s="137"/>
      <c r="DQ140" s="137"/>
      <c r="DR140" s="137"/>
      <c r="DS140" s="137"/>
      <c r="DT140" s="137"/>
      <c r="DU140" s="137"/>
      <c r="DV140" s="137"/>
      <c r="DW140" s="137"/>
      <c r="DX140" s="137"/>
      <c r="DY140" s="137"/>
      <c r="DZ140" s="137"/>
      <c r="EA140" s="137"/>
      <c r="EB140" s="137"/>
      <c r="EC140" s="137"/>
      <c r="ED140" s="137"/>
      <c r="EE140" s="137"/>
      <c r="EF140" s="137"/>
      <c r="EG140" s="137"/>
      <c r="EH140" s="137"/>
      <c r="EI140" s="137"/>
      <c r="EJ140" s="137"/>
      <c r="EK140" s="137"/>
      <c r="EL140" s="137"/>
      <c r="EM140" s="137"/>
      <c r="EN140" s="137"/>
      <c r="EO140" s="137"/>
      <c r="EP140" s="137"/>
      <c r="EQ140" s="137"/>
      <c r="ER140" s="137"/>
      <c r="ES140" s="137"/>
      <c r="ET140" s="137"/>
      <c r="EU140" s="137"/>
      <c r="EV140" s="137"/>
      <c r="EW140" s="137"/>
      <c r="EX140" s="137"/>
      <c r="EY140" s="137"/>
      <c r="EZ140" s="137"/>
      <c r="FA140" s="137"/>
      <c r="FB140" s="137"/>
      <c r="FC140" s="137"/>
      <c r="FD140" s="137"/>
      <c r="FE140" s="137"/>
    </row>
    <row r="141" spans="1:161" s="4" customFormat="1">
      <c r="A141" s="2" t="s">
        <v>179</v>
      </c>
      <c r="B141" s="20">
        <v>40456</v>
      </c>
      <c r="C141" s="3" t="s">
        <v>92</v>
      </c>
      <c r="D141" s="57"/>
      <c r="E141" s="58"/>
      <c r="F141" s="59">
        <v>1.5</v>
      </c>
      <c r="G141" s="58" t="s">
        <v>94</v>
      </c>
      <c r="H141" s="58" t="s">
        <v>94</v>
      </c>
      <c r="I141" s="58" t="s">
        <v>94</v>
      </c>
      <c r="J141" s="58" t="s">
        <v>94</v>
      </c>
      <c r="K141" s="59" t="s">
        <v>94</v>
      </c>
      <c r="L141" s="59"/>
      <c r="M141" s="60">
        <v>2</v>
      </c>
      <c r="N141" s="60">
        <v>0.8</v>
      </c>
      <c r="O141" s="59">
        <v>1.9</v>
      </c>
      <c r="P141" s="59" t="s">
        <v>98</v>
      </c>
      <c r="Q141" s="58" t="s">
        <v>94</v>
      </c>
      <c r="R141" s="59">
        <v>5.9</v>
      </c>
      <c r="S141" s="60">
        <v>0.9</v>
      </c>
      <c r="T141" s="59" t="s">
        <v>139</v>
      </c>
      <c r="U141" s="59" t="s">
        <v>94</v>
      </c>
      <c r="V141" s="58" t="s">
        <v>117</v>
      </c>
      <c r="W141" s="61">
        <v>0.2</v>
      </c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  <c r="BE141" s="137"/>
      <c r="BF141" s="137"/>
      <c r="BG141" s="137"/>
      <c r="BH141" s="137"/>
      <c r="BI141" s="137"/>
      <c r="BJ141" s="137"/>
      <c r="BK141" s="137"/>
      <c r="BL141" s="137"/>
      <c r="BM141" s="137"/>
      <c r="BN141" s="137"/>
      <c r="BO141" s="137"/>
      <c r="BP141" s="137"/>
      <c r="BQ141" s="137"/>
      <c r="BR141" s="137"/>
      <c r="BS141" s="137"/>
      <c r="BT141" s="137"/>
      <c r="BU141" s="137"/>
      <c r="BV141" s="137"/>
      <c r="BW141" s="137"/>
      <c r="BX141" s="137"/>
      <c r="BY141" s="137"/>
      <c r="BZ141" s="137"/>
      <c r="CA141" s="137"/>
      <c r="CB141" s="137"/>
      <c r="CC141" s="137"/>
      <c r="CD141" s="137"/>
      <c r="CE141" s="137"/>
      <c r="CF141" s="137"/>
      <c r="CG141" s="137"/>
      <c r="CH141" s="137"/>
      <c r="CI141" s="137"/>
      <c r="CJ141" s="137"/>
      <c r="CK141" s="137"/>
      <c r="CL141" s="137"/>
      <c r="CM141" s="137"/>
      <c r="CN141" s="137"/>
      <c r="CO141" s="137"/>
      <c r="CP141" s="137"/>
      <c r="CQ141" s="137"/>
      <c r="CR141" s="137"/>
      <c r="CS141" s="137"/>
      <c r="CT141" s="137"/>
      <c r="CU141" s="137"/>
      <c r="CV141" s="137"/>
      <c r="CW141" s="137"/>
      <c r="CX141" s="137"/>
      <c r="CY141" s="137"/>
      <c r="CZ141" s="137"/>
      <c r="DA141" s="137"/>
      <c r="DB141" s="137"/>
      <c r="DC141" s="137"/>
      <c r="DD141" s="137"/>
      <c r="DE141" s="137"/>
      <c r="DF141" s="137"/>
      <c r="DG141" s="137"/>
      <c r="DH141" s="137"/>
      <c r="DI141" s="137"/>
      <c r="DJ141" s="137"/>
      <c r="DK141" s="137"/>
      <c r="DL141" s="137"/>
      <c r="DM141" s="137"/>
      <c r="DN141" s="137"/>
      <c r="DO141" s="137"/>
      <c r="DP141" s="137"/>
      <c r="DQ141" s="137"/>
      <c r="DR141" s="137"/>
      <c r="DS141" s="137"/>
      <c r="DT141" s="137"/>
      <c r="DU141" s="137"/>
      <c r="DV141" s="137"/>
      <c r="DW141" s="137"/>
      <c r="DX141" s="137"/>
      <c r="DY141" s="137"/>
      <c r="DZ141" s="137"/>
      <c r="EA141" s="137"/>
      <c r="EB141" s="137"/>
      <c r="EC141" s="137"/>
      <c r="ED141" s="137"/>
      <c r="EE141" s="137"/>
      <c r="EF141" s="137"/>
      <c r="EG141" s="137"/>
      <c r="EH141" s="137"/>
      <c r="EI141" s="137"/>
      <c r="EJ141" s="137"/>
      <c r="EK141" s="137"/>
      <c r="EL141" s="137"/>
      <c r="EM141" s="137"/>
      <c r="EN141" s="137"/>
      <c r="EO141" s="137"/>
      <c r="EP141" s="137"/>
      <c r="EQ141" s="137"/>
      <c r="ER141" s="137"/>
      <c r="ES141" s="137"/>
      <c r="ET141" s="137"/>
      <c r="EU141" s="137"/>
      <c r="EV141" s="137"/>
      <c r="EW141" s="137"/>
      <c r="EX141" s="137"/>
      <c r="EY141" s="137"/>
      <c r="EZ141" s="137"/>
      <c r="FA141" s="137"/>
      <c r="FB141" s="137"/>
      <c r="FC141" s="137"/>
      <c r="FD141" s="137"/>
      <c r="FE141" s="137"/>
    </row>
    <row r="142" spans="1:161" s="4" customFormat="1">
      <c r="A142" s="144" t="s">
        <v>114</v>
      </c>
      <c r="B142" s="145"/>
      <c r="C142" s="146"/>
      <c r="D142" s="62" t="s">
        <v>94</v>
      </c>
      <c r="E142" s="63" t="s">
        <v>94</v>
      </c>
      <c r="F142" s="63" t="s">
        <v>94</v>
      </c>
      <c r="G142" s="63" t="s">
        <v>94</v>
      </c>
      <c r="H142" s="63" t="s">
        <v>94</v>
      </c>
      <c r="I142" s="63" t="s">
        <v>94</v>
      </c>
      <c r="J142" s="63" t="s">
        <v>94</v>
      </c>
      <c r="K142" s="63" t="s">
        <v>94</v>
      </c>
      <c r="L142" s="63" t="s">
        <v>94</v>
      </c>
      <c r="M142" s="63" t="s">
        <v>100</v>
      </c>
      <c r="N142" s="63" t="s">
        <v>94</v>
      </c>
      <c r="O142" s="63" t="s">
        <v>94</v>
      </c>
      <c r="P142" s="63" t="s">
        <v>93</v>
      </c>
      <c r="Q142" s="63" t="s">
        <v>94</v>
      </c>
      <c r="R142" s="64">
        <f>AVERAGE(5.6,6.3)</f>
        <v>5.9499999999999993</v>
      </c>
      <c r="S142" s="63" t="s">
        <v>94</v>
      </c>
      <c r="T142" s="63" t="s">
        <v>105</v>
      </c>
      <c r="U142" s="63" t="s">
        <v>94</v>
      </c>
      <c r="V142" s="63" t="s">
        <v>115</v>
      </c>
      <c r="W142" s="65" t="s">
        <v>101</v>
      </c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37"/>
      <c r="BG142" s="137"/>
      <c r="BH142" s="137"/>
      <c r="BI142" s="137"/>
      <c r="BJ142" s="137"/>
      <c r="BK142" s="137"/>
      <c r="BL142" s="137"/>
      <c r="BM142" s="137"/>
      <c r="BN142" s="137"/>
      <c r="BO142" s="137"/>
      <c r="BP142" s="137"/>
      <c r="BQ142" s="137"/>
      <c r="BR142" s="137"/>
      <c r="BS142" s="137"/>
      <c r="BT142" s="137"/>
      <c r="BU142" s="137"/>
      <c r="BV142" s="137"/>
      <c r="BW142" s="137"/>
      <c r="BX142" s="137"/>
      <c r="BY142" s="137"/>
      <c r="BZ142" s="137"/>
      <c r="CA142" s="137"/>
      <c r="CB142" s="137"/>
      <c r="CC142" s="137"/>
      <c r="CD142" s="137"/>
      <c r="CE142" s="137"/>
      <c r="CF142" s="137"/>
      <c r="CG142" s="137"/>
      <c r="CH142" s="137"/>
      <c r="CI142" s="137"/>
      <c r="CJ142" s="137"/>
      <c r="CK142" s="137"/>
      <c r="CL142" s="137"/>
      <c r="CM142" s="137"/>
      <c r="CN142" s="137"/>
      <c r="CO142" s="137"/>
      <c r="CP142" s="137"/>
      <c r="CQ142" s="137"/>
      <c r="CR142" s="137"/>
      <c r="CS142" s="137"/>
      <c r="CT142" s="137"/>
      <c r="CU142" s="137"/>
      <c r="CV142" s="137"/>
      <c r="CW142" s="137"/>
      <c r="CX142" s="137"/>
      <c r="CY142" s="137"/>
      <c r="CZ142" s="137"/>
      <c r="DA142" s="137"/>
      <c r="DB142" s="137"/>
      <c r="DC142" s="137"/>
      <c r="DD142" s="137"/>
      <c r="DE142" s="137"/>
      <c r="DF142" s="137"/>
      <c r="DG142" s="137"/>
      <c r="DH142" s="137"/>
      <c r="DI142" s="137"/>
      <c r="DJ142" s="137"/>
      <c r="DK142" s="137"/>
      <c r="DL142" s="137"/>
      <c r="DM142" s="137"/>
      <c r="DN142" s="137"/>
      <c r="DO142" s="137"/>
      <c r="DP142" s="137"/>
      <c r="DQ142" s="137"/>
      <c r="DR142" s="137"/>
      <c r="DS142" s="137"/>
      <c r="DT142" s="137"/>
      <c r="DU142" s="137"/>
      <c r="DV142" s="137"/>
      <c r="DW142" s="137"/>
      <c r="DX142" s="137"/>
      <c r="DY142" s="137"/>
      <c r="DZ142" s="137"/>
      <c r="EA142" s="137"/>
      <c r="EB142" s="137"/>
      <c r="EC142" s="137"/>
      <c r="ED142" s="137"/>
      <c r="EE142" s="137"/>
      <c r="EF142" s="137"/>
      <c r="EG142" s="137"/>
      <c r="EH142" s="137"/>
      <c r="EI142" s="137"/>
      <c r="EJ142" s="137"/>
      <c r="EK142" s="137"/>
      <c r="EL142" s="137"/>
      <c r="EM142" s="137"/>
      <c r="EN142" s="137"/>
      <c r="EO142" s="137"/>
      <c r="EP142" s="137"/>
      <c r="EQ142" s="137"/>
      <c r="ER142" s="137"/>
      <c r="ES142" s="137"/>
      <c r="ET142" s="137"/>
      <c r="EU142" s="137"/>
      <c r="EV142" s="137"/>
      <c r="EW142" s="137"/>
      <c r="EX142" s="137"/>
      <c r="EY142" s="137"/>
      <c r="EZ142" s="137"/>
      <c r="FA142" s="137"/>
      <c r="FB142" s="137"/>
      <c r="FC142" s="137"/>
      <c r="FD142" s="137"/>
      <c r="FE142" s="137"/>
    </row>
    <row r="143" spans="1:161" s="4" customFormat="1">
      <c r="A143" s="147" t="s">
        <v>119</v>
      </c>
      <c r="B143" s="148"/>
      <c r="C143" s="149"/>
      <c r="D143" s="73">
        <f>(IF((MID(D141,1,1))="&lt;",MID(D141,2,6),D141))/(IF((MID(D142,1,1))="&lt;",MID(D142,2,6),D142))</f>
        <v>0</v>
      </c>
      <c r="E143" s="74">
        <f>(IF((MID(E141,1,1))="&lt;",MID(E141,2,6),E141))/(IF((MID(E142,1,1))="&lt;",MID(E142,2,6),E142))</f>
        <v>0</v>
      </c>
      <c r="F143" s="74">
        <f>(IF((MID(F141,1,1))="&lt;",MID(F141,2,6),F141))/(IF((MID(F142,1,1))="&lt;",MID(F142,2,6),F142))</f>
        <v>3</v>
      </c>
      <c r="G143" s="74">
        <f t="shared" ref="G143:Q143" si="31">(IF((MID(G141,1,1))="&lt;",MID(G141,2,6),G141))/(IF((MID(G142,1,1))="&lt;",MID(G142,2,6),G142))</f>
        <v>1</v>
      </c>
      <c r="H143" s="74">
        <f t="shared" si="31"/>
        <v>1</v>
      </c>
      <c r="I143" s="74">
        <f t="shared" si="31"/>
        <v>1</v>
      </c>
      <c r="J143" s="74">
        <f t="shared" si="31"/>
        <v>1</v>
      </c>
      <c r="K143" s="74">
        <f t="shared" si="31"/>
        <v>1</v>
      </c>
      <c r="L143" s="74">
        <f t="shared" si="31"/>
        <v>0</v>
      </c>
      <c r="M143" s="74">
        <f t="shared" si="31"/>
        <v>2</v>
      </c>
      <c r="N143" s="74">
        <f t="shared" si="31"/>
        <v>1.6</v>
      </c>
      <c r="O143" s="74">
        <f t="shared" si="31"/>
        <v>3.8</v>
      </c>
      <c r="P143" s="74">
        <f t="shared" si="31"/>
        <v>10</v>
      </c>
      <c r="Q143" s="74">
        <f t="shared" si="31"/>
        <v>1</v>
      </c>
      <c r="R143" s="75">
        <f>ABS(R142-R141)</f>
        <v>4.9999999999998934E-2</v>
      </c>
      <c r="S143" s="74">
        <f>(IF((MID(S141,1,1))="&lt;",MID(S141,2,6),S141))/(IF((MID(S142,1,1))="&lt;",MID(S142,2,6),S142))</f>
        <v>1.8</v>
      </c>
      <c r="T143" s="74">
        <f>(IF((MID(T141,1,1))="&lt;",MID(T141,2,6),T141))/(IF((MID(T142,1,1))="&lt;",MID(T142,2,6),T142))</f>
        <v>1</v>
      </c>
      <c r="U143" s="74">
        <f>(IF((MID(U141,1,1))="&lt;",MID(U141,2,6),U141))/(IF((MID(U142,1,1))="&lt;",MID(U142,2,6),U142))</f>
        <v>1</v>
      </c>
      <c r="V143" s="74">
        <f>(IF((MID(V141,1,1))="&lt;",MID(V141,2,6),V141))/(IF((MID(V142,1,1))="&lt;",MID(V142,2,6),V142))</f>
        <v>0.25</v>
      </c>
      <c r="W143" s="76">
        <f>(IF((MID(W141,1,1))="&lt;",MID(W141,2,6),W141))/(IF((MID(W142,1,1))="&lt;",MID(W142,2,6),W142))</f>
        <v>2</v>
      </c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137"/>
      <c r="AS143" s="137"/>
      <c r="AT143" s="137"/>
      <c r="AU143" s="137"/>
      <c r="AV143" s="137"/>
      <c r="AW143" s="137"/>
      <c r="AX143" s="137"/>
      <c r="AY143" s="137"/>
      <c r="AZ143" s="137"/>
      <c r="BA143" s="137"/>
      <c r="BB143" s="137"/>
      <c r="BC143" s="137"/>
      <c r="BD143" s="137"/>
      <c r="BE143" s="137"/>
      <c r="BF143" s="137"/>
      <c r="BG143" s="137"/>
      <c r="BH143" s="137"/>
      <c r="BI143" s="137"/>
      <c r="BJ143" s="137"/>
      <c r="BK143" s="137"/>
      <c r="BL143" s="137"/>
      <c r="BM143" s="137"/>
      <c r="BN143" s="137"/>
      <c r="BO143" s="137"/>
      <c r="BP143" s="137"/>
      <c r="BQ143" s="137"/>
      <c r="BR143" s="137"/>
      <c r="BS143" s="137"/>
      <c r="BT143" s="137"/>
      <c r="BU143" s="137"/>
      <c r="BV143" s="137"/>
      <c r="BW143" s="137"/>
      <c r="BX143" s="137"/>
      <c r="BY143" s="137"/>
      <c r="BZ143" s="137"/>
      <c r="CA143" s="137"/>
      <c r="CB143" s="137"/>
      <c r="CC143" s="137"/>
      <c r="CD143" s="137"/>
      <c r="CE143" s="137"/>
      <c r="CF143" s="137"/>
      <c r="CG143" s="137"/>
      <c r="CH143" s="137"/>
      <c r="CI143" s="137"/>
      <c r="CJ143" s="137"/>
      <c r="CK143" s="137"/>
      <c r="CL143" s="137"/>
      <c r="CM143" s="137"/>
      <c r="CN143" s="137"/>
      <c r="CO143" s="137"/>
      <c r="CP143" s="137"/>
      <c r="CQ143" s="137"/>
      <c r="CR143" s="137"/>
      <c r="CS143" s="137"/>
      <c r="CT143" s="137"/>
      <c r="CU143" s="137"/>
      <c r="CV143" s="137"/>
      <c r="CW143" s="137"/>
      <c r="CX143" s="137"/>
      <c r="CY143" s="137"/>
      <c r="CZ143" s="137"/>
      <c r="DA143" s="137"/>
      <c r="DB143" s="137"/>
      <c r="DC143" s="137"/>
      <c r="DD143" s="137"/>
      <c r="DE143" s="137"/>
      <c r="DF143" s="137"/>
      <c r="DG143" s="137"/>
      <c r="DH143" s="137"/>
      <c r="DI143" s="137"/>
      <c r="DJ143" s="137"/>
      <c r="DK143" s="137"/>
      <c r="DL143" s="137"/>
      <c r="DM143" s="137"/>
      <c r="DN143" s="137"/>
      <c r="DO143" s="137"/>
      <c r="DP143" s="137"/>
      <c r="DQ143" s="137"/>
      <c r="DR143" s="137"/>
      <c r="DS143" s="137"/>
      <c r="DT143" s="137"/>
      <c r="DU143" s="137"/>
      <c r="DV143" s="137"/>
      <c r="DW143" s="137"/>
      <c r="DX143" s="137"/>
      <c r="DY143" s="137"/>
      <c r="DZ143" s="137"/>
      <c r="EA143" s="137"/>
      <c r="EB143" s="137"/>
      <c r="EC143" s="137"/>
      <c r="ED143" s="137"/>
      <c r="EE143" s="137"/>
      <c r="EF143" s="137"/>
      <c r="EG143" s="137"/>
      <c r="EH143" s="137"/>
      <c r="EI143" s="137"/>
      <c r="EJ143" s="137"/>
      <c r="EK143" s="137"/>
      <c r="EL143" s="137"/>
      <c r="EM143" s="137"/>
      <c r="EN143" s="137"/>
      <c r="EO143" s="137"/>
      <c r="EP143" s="137"/>
      <c r="EQ143" s="137"/>
      <c r="ER143" s="137"/>
      <c r="ES143" s="137"/>
      <c r="ET143" s="137"/>
      <c r="EU143" s="137"/>
      <c r="EV143" s="137"/>
      <c r="EW143" s="137"/>
      <c r="EX143" s="137"/>
      <c r="EY143" s="137"/>
      <c r="EZ143" s="137"/>
      <c r="FA143" s="137"/>
      <c r="FB143" s="137"/>
      <c r="FC143" s="137"/>
      <c r="FD143" s="137"/>
      <c r="FE143" s="137"/>
    </row>
    <row r="144" spans="1:161" s="4" customFormat="1" ht="114.75">
      <c r="A144" s="150" t="s">
        <v>108</v>
      </c>
      <c r="B144" s="151"/>
      <c r="C144" s="152"/>
      <c r="D144" s="47"/>
      <c r="E144" s="39"/>
      <c r="F144" s="39"/>
      <c r="G144" s="39"/>
      <c r="H144" s="39"/>
      <c r="I144" s="39"/>
      <c r="J144" s="39"/>
      <c r="K144" s="39"/>
      <c r="L144" s="39"/>
      <c r="M144" s="39"/>
      <c r="N144" s="56"/>
      <c r="O144" s="56"/>
      <c r="P144" s="56" t="s">
        <v>178</v>
      </c>
      <c r="Q144" s="56"/>
      <c r="R144" s="66"/>
      <c r="S144" s="56"/>
      <c r="T144" s="56"/>
      <c r="U144" s="56"/>
      <c r="V144" s="56"/>
      <c r="W144" s="6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137"/>
      <c r="AS144" s="137"/>
      <c r="AT144" s="137"/>
      <c r="AU144" s="137"/>
      <c r="AV144" s="137"/>
      <c r="AW144" s="137"/>
      <c r="AX144" s="137"/>
      <c r="AY144" s="137"/>
      <c r="AZ144" s="137"/>
      <c r="BA144" s="137"/>
      <c r="BB144" s="137"/>
      <c r="BC144" s="137"/>
      <c r="BD144" s="137"/>
      <c r="BE144" s="137"/>
      <c r="BF144" s="137"/>
      <c r="BG144" s="137"/>
      <c r="BH144" s="137"/>
      <c r="BI144" s="137"/>
      <c r="BJ144" s="137"/>
      <c r="BK144" s="137"/>
      <c r="BL144" s="137"/>
      <c r="BM144" s="137"/>
      <c r="BN144" s="137"/>
      <c r="BO144" s="137"/>
      <c r="BP144" s="137"/>
      <c r="BQ144" s="137"/>
      <c r="BR144" s="137"/>
      <c r="BS144" s="137"/>
      <c r="BT144" s="137"/>
      <c r="BU144" s="137"/>
      <c r="BV144" s="137"/>
      <c r="BW144" s="137"/>
      <c r="BX144" s="137"/>
      <c r="BY144" s="137"/>
      <c r="BZ144" s="137"/>
      <c r="CA144" s="137"/>
      <c r="CB144" s="137"/>
      <c r="CC144" s="137"/>
      <c r="CD144" s="137"/>
      <c r="CE144" s="137"/>
      <c r="CF144" s="137"/>
      <c r="CG144" s="137"/>
      <c r="CH144" s="137"/>
      <c r="CI144" s="137"/>
      <c r="CJ144" s="137"/>
      <c r="CK144" s="137"/>
      <c r="CL144" s="137"/>
      <c r="CM144" s="137"/>
      <c r="CN144" s="137"/>
      <c r="CO144" s="137"/>
      <c r="CP144" s="137"/>
      <c r="CQ144" s="137"/>
      <c r="CR144" s="137"/>
      <c r="CS144" s="137"/>
      <c r="CT144" s="137"/>
      <c r="CU144" s="137"/>
      <c r="CV144" s="137"/>
      <c r="CW144" s="137"/>
      <c r="CX144" s="137"/>
      <c r="CY144" s="137"/>
      <c r="CZ144" s="137"/>
      <c r="DA144" s="137"/>
      <c r="DB144" s="137"/>
      <c r="DC144" s="137"/>
      <c r="DD144" s="137"/>
      <c r="DE144" s="137"/>
      <c r="DF144" s="137"/>
      <c r="DG144" s="137"/>
      <c r="DH144" s="137"/>
      <c r="DI144" s="137"/>
      <c r="DJ144" s="137"/>
      <c r="DK144" s="137"/>
      <c r="DL144" s="137"/>
      <c r="DM144" s="137"/>
      <c r="DN144" s="137"/>
      <c r="DO144" s="137"/>
      <c r="DP144" s="137"/>
      <c r="DQ144" s="137"/>
      <c r="DR144" s="137"/>
      <c r="DS144" s="137"/>
      <c r="DT144" s="137"/>
      <c r="DU144" s="137"/>
      <c r="DV144" s="137"/>
      <c r="DW144" s="137"/>
      <c r="DX144" s="137"/>
      <c r="DY144" s="137"/>
      <c r="DZ144" s="137"/>
      <c r="EA144" s="137"/>
      <c r="EB144" s="137"/>
      <c r="EC144" s="137"/>
      <c r="ED144" s="137"/>
      <c r="EE144" s="137"/>
      <c r="EF144" s="137"/>
      <c r="EG144" s="137"/>
      <c r="EH144" s="137"/>
      <c r="EI144" s="137"/>
      <c r="EJ144" s="137"/>
      <c r="EK144" s="137"/>
      <c r="EL144" s="137"/>
      <c r="EM144" s="137"/>
      <c r="EN144" s="137"/>
      <c r="EO144" s="137"/>
      <c r="EP144" s="137"/>
      <c r="EQ144" s="137"/>
      <c r="ER144" s="137"/>
      <c r="ES144" s="137"/>
      <c r="ET144" s="137"/>
      <c r="EU144" s="137"/>
      <c r="EV144" s="137"/>
      <c r="EW144" s="137"/>
      <c r="EX144" s="137"/>
      <c r="EY144" s="137"/>
      <c r="EZ144" s="137"/>
      <c r="FA144" s="137"/>
      <c r="FB144" s="137"/>
      <c r="FC144" s="137"/>
      <c r="FD144" s="137"/>
      <c r="FE144" s="137"/>
    </row>
    <row r="145" spans="1:161" s="4" customFormat="1">
      <c r="A145" s="153" t="s">
        <v>110</v>
      </c>
      <c r="B145" s="154"/>
      <c r="C145" s="155"/>
      <c r="D145" s="23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 t="s">
        <v>111</v>
      </c>
      <c r="Q145" s="7"/>
      <c r="R145" s="7"/>
      <c r="S145" s="7"/>
      <c r="T145" s="7"/>
      <c r="U145" s="7"/>
      <c r="V145" s="7"/>
      <c r="W145" s="9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137"/>
      <c r="AS145" s="137"/>
      <c r="AT145" s="137"/>
      <c r="AU145" s="137"/>
      <c r="AV145" s="137"/>
      <c r="AW145" s="137"/>
      <c r="AX145" s="137"/>
      <c r="AY145" s="137"/>
      <c r="AZ145" s="137"/>
      <c r="BA145" s="137"/>
      <c r="BB145" s="137"/>
      <c r="BC145" s="137"/>
      <c r="BD145" s="137"/>
      <c r="BE145" s="137"/>
      <c r="BF145" s="137"/>
      <c r="BG145" s="137"/>
      <c r="BH145" s="137"/>
      <c r="BI145" s="137"/>
      <c r="BJ145" s="137"/>
      <c r="BK145" s="137"/>
      <c r="BL145" s="137"/>
      <c r="BM145" s="137"/>
      <c r="BN145" s="137"/>
      <c r="BO145" s="137"/>
      <c r="BP145" s="137"/>
      <c r="BQ145" s="137"/>
      <c r="BR145" s="137"/>
      <c r="BS145" s="137"/>
      <c r="BT145" s="137"/>
      <c r="BU145" s="137"/>
      <c r="BV145" s="137"/>
      <c r="BW145" s="137"/>
      <c r="BX145" s="137"/>
      <c r="BY145" s="137"/>
      <c r="BZ145" s="137"/>
      <c r="CA145" s="137"/>
      <c r="CB145" s="137"/>
      <c r="CC145" s="137"/>
      <c r="CD145" s="137"/>
      <c r="CE145" s="137"/>
      <c r="CF145" s="137"/>
      <c r="CG145" s="137"/>
      <c r="CH145" s="137"/>
      <c r="CI145" s="137"/>
      <c r="CJ145" s="137"/>
      <c r="CK145" s="137"/>
      <c r="CL145" s="137"/>
      <c r="CM145" s="137"/>
      <c r="CN145" s="137"/>
      <c r="CO145" s="137"/>
      <c r="CP145" s="137"/>
      <c r="CQ145" s="137"/>
      <c r="CR145" s="137"/>
      <c r="CS145" s="137"/>
      <c r="CT145" s="137"/>
      <c r="CU145" s="137"/>
      <c r="CV145" s="137"/>
      <c r="CW145" s="137"/>
      <c r="CX145" s="137"/>
      <c r="CY145" s="137"/>
      <c r="CZ145" s="137"/>
      <c r="DA145" s="137"/>
      <c r="DB145" s="137"/>
      <c r="DC145" s="137"/>
      <c r="DD145" s="137"/>
      <c r="DE145" s="137"/>
      <c r="DF145" s="137"/>
      <c r="DG145" s="137"/>
      <c r="DH145" s="137"/>
      <c r="DI145" s="137"/>
      <c r="DJ145" s="137"/>
      <c r="DK145" s="137"/>
      <c r="DL145" s="137"/>
      <c r="DM145" s="137"/>
      <c r="DN145" s="137"/>
      <c r="DO145" s="137"/>
      <c r="DP145" s="137"/>
      <c r="DQ145" s="137"/>
      <c r="DR145" s="137"/>
      <c r="DS145" s="137"/>
      <c r="DT145" s="137"/>
      <c r="DU145" s="137"/>
      <c r="DV145" s="137"/>
      <c r="DW145" s="137"/>
      <c r="DX145" s="137"/>
      <c r="DY145" s="137"/>
      <c r="DZ145" s="137"/>
      <c r="EA145" s="137"/>
      <c r="EB145" s="137"/>
      <c r="EC145" s="137"/>
      <c r="ED145" s="137"/>
      <c r="EE145" s="137"/>
      <c r="EF145" s="137"/>
      <c r="EG145" s="137"/>
      <c r="EH145" s="137"/>
      <c r="EI145" s="137"/>
      <c r="EJ145" s="137"/>
      <c r="EK145" s="137"/>
      <c r="EL145" s="137"/>
      <c r="EM145" s="137"/>
      <c r="EN145" s="137"/>
      <c r="EO145" s="137"/>
      <c r="EP145" s="137"/>
      <c r="EQ145" s="137"/>
      <c r="ER145" s="137"/>
      <c r="ES145" s="137"/>
      <c r="ET145" s="137"/>
      <c r="EU145" s="137"/>
      <c r="EV145" s="137"/>
      <c r="EW145" s="137"/>
      <c r="EX145" s="137"/>
      <c r="EY145" s="137"/>
      <c r="EZ145" s="137"/>
      <c r="FA145" s="137"/>
      <c r="FB145" s="137"/>
      <c r="FC145" s="137"/>
      <c r="FD145" s="137"/>
      <c r="FE145" s="137"/>
    </row>
    <row r="146" spans="1:161" s="4" customFormat="1" ht="15.75" thickBot="1">
      <c r="A146" s="159" t="s">
        <v>112</v>
      </c>
      <c r="B146" s="160"/>
      <c r="C146" s="161"/>
      <c r="D146" s="68"/>
      <c r="E146" s="69"/>
      <c r="F146" s="45"/>
      <c r="G146" s="69"/>
      <c r="H146" s="69"/>
      <c r="I146" s="45"/>
      <c r="J146" s="45"/>
      <c r="K146" s="45"/>
      <c r="L146" s="45"/>
      <c r="M146" s="45"/>
      <c r="N146" s="70"/>
      <c r="O146" s="70"/>
      <c r="P146" s="70"/>
      <c r="Q146" s="70"/>
      <c r="R146" s="71"/>
      <c r="S146" s="70"/>
      <c r="T146" s="70"/>
      <c r="U146" s="70"/>
      <c r="V146" s="70"/>
      <c r="W146" s="72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7"/>
      <c r="AY146" s="137"/>
      <c r="AZ146" s="137"/>
      <c r="BA146" s="137"/>
      <c r="BB146" s="137"/>
      <c r="BC146" s="137"/>
      <c r="BD146" s="137"/>
      <c r="BE146" s="137"/>
      <c r="BF146" s="137"/>
      <c r="BG146" s="137"/>
      <c r="BH146" s="137"/>
      <c r="BI146" s="137"/>
      <c r="BJ146" s="137"/>
      <c r="BK146" s="137"/>
      <c r="BL146" s="137"/>
      <c r="BM146" s="137"/>
      <c r="BN146" s="137"/>
      <c r="BO146" s="137"/>
      <c r="BP146" s="137"/>
      <c r="BQ146" s="137"/>
      <c r="BR146" s="137"/>
      <c r="BS146" s="137"/>
      <c r="BT146" s="137"/>
      <c r="BU146" s="137"/>
      <c r="BV146" s="137"/>
      <c r="BW146" s="137"/>
      <c r="BX146" s="137"/>
      <c r="BY146" s="137"/>
      <c r="BZ146" s="137"/>
      <c r="CA146" s="137"/>
      <c r="CB146" s="137"/>
      <c r="CC146" s="137"/>
      <c r="CD146" s="137"/>
      <c r="CE146" s="137"/>
      <c r="CF146" s="137"/>
      <c r="CG146" s="137"/>
      <c r="CH146" s="137"/>
      <c r="CI146" s="137"/>
      <c r="CJ146" s="137"/>
      <c r="CK146" s="137"/>
      <c r="CL146" s="137"/>
      <c r="CM146" s="137"/>
      <c r="CN146" s="137"/>
      <c r="CO146" s="137"/>
      <c r="CP146" s="137"/>
      <c r="CQ146" s="137"/>
      <c r="CR146" s="137"/>
      <c r="CS146" s="137"/>
      <c r="CT146" s="137"/>
      <c r="CU146" s="137"/>
      <c r="CV146" s="137"/>
      <c r="CW146" s="137"/>
      <c r="CX146" s="137"/>
      <c r="CY146" s="137"/>
      <c r="CZ146" s="137"/>
      <c r="DA146" s="137"/>
      <c r="DB146" s="137"/>
      <c r="DC146" s="137"/>
      <c r="DD146" s="137"/>
      <c r="DE146" s="137"/>
      <c r="DF146" s="137"/>
      <c r="DG146" s="137"/>
      <c r="DH146" s="137"/>
      <c r="DI146" s="137"/>
      <c r="DJ146" s="137"/>
      <c r="DK146" s="137"/>
      <c r="DL146" s="137"/>
      <c r="DM146" s="137"/>
      <c r="DN146" s="137"/>
      <c r="DO146" s="137"/>
      <c r="DP146" s="137"/>
      <c r="DQ146" s="137"/>
      <c r="DR146" s="137"/>
      <c r="DS146" s="137"/>
      <c r="DT146" s="137"/>
      <c r="DU146" s="137"/>
      <c r="DV146" s="137"/>
      <c r="DW146" s="137"/>
      <c r="DX146" s="137"/>
      <c r="DY146" s="137"/>
      <c r="DZ146" s="137"/>
      <c r="EA146" s="137"/>
      <c r="EB146" s="137"/>
      <c r="EC146" s="137"/>
      <c r="ED146" s="137"/>
      <c r="EE146" s="137"/>
      <c r="EF146" s="137"/>
      <c r="EG146" s="137"/>
      <c r="EH146" s="137"/>
      <c r="EI146" s="137"/>
      <c r="EJ146" s="137"/>
      <c r="EK146" s="137"/>
      <c r="EL146" s="137"/>
      <c r="EM146" s="137"/>
      <c r="EN146" s="137"/>
      <c r="EO146" s="137"/>
      <c r="EP146" s="137"/>
      <c r="EQ146" s="137"/>
      <c r="ER146" s="137"/>
      <c r="ES146" s="137"/>
      <c r="ET146" s="137"/>
      <c r="EU146" s="137"/>
      <c r="EV146" s="137"/>
      <c r="EW146" s="137"/>
      <c r="EX146" s="137"/>
      <c r="EY146" s="137"/>
      <c r="EZ146" s="137"/>
      <c r="FA146" s="137"/>
      <c r="FB146" s="137"/>
      <c r="FC146" s="137"/>
      <c r="FD146" s="137"/>
      <c r="FE146" s="137"/>
    </row>
    <row r="147" spans="1:161" s="4" customFormat="1">
      <c r="A147" s="2" t="s">
        <v>180</v>
      </c>
      <c r="B147" s="20">
        <v>40457</v>
      </c>
      <c r="C147" s="3" t="s">
        <v>92</v>
      </c>
      <c r="D147" s="57" t="s">
        <v>94</v>
      </c>
      <c r="E147" s="58">
        <v>28</v>
      </c>
      <c r="F147" s="59">
        <v>1.4</v>
      </c>
      <c r="G147" s="58" t="s">
        <v>94</v>
      </c>
      <c r="H147" s="58"/>
      <c r="I147" s="58" t="s">
        <v>94</v>
      </c>
      <c r="J147" s="58" t="s">
        <v>94</v>
      </c>
      <c r="K147" s="59" t="s">
        <v>94</v>
      </c>
      <c r="L147" s="59"/>
      <c r="M147" s="60">
        <v>6</v>
      </c>
      <c r="N147" s="60"/>
      <c r="O147" s="59">
        <v>1.7</v>
      </c>
      <c r="P147" s="59"/>
      <c r="Q147" s="58" t="s">
        <v>94</v>
      </c>
      <c r="R147" s="59">
        <v>5.23</v>
      </c>
      <c r="S147" s="60">
        <v>0.7</v>
      </c>
      <c r="T147" s="59"/>
      <c r="U147" s="59"/>
      <c r="V147" s="58" t="s">
        <v>117</v>
      </c>
      <c r="W147" s="61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137"/>
      <c r="BI147" s="137"/>
      <c r="BJ147" s="137"/>
      <c r="BK147" s="137"/>
      <c r="BL147" s="137"/>
      <c r="BM147" s="137"/>
      <c r="BN147" s="137"/>
      <c r="BO147" s="137"/>
      <c r="BP147" s="137"/>
      <c r="BQ147" s="137"/>
      <c r="BR147" s="137"/>
      <c r="BS147" s="137"/>
      <c r="BT147" s="137"/>
      <c r="BU147" s="137"/>
      <c r="BV147" s="137"/>
      <c r="BW147" s="137"/>
      <c r="BX147" s="137"/>
      <c r="BY147" s="137"/>
      <c r="BZ147" s="137"/>
      <c r="CA147" s="137"/>
      <c r="CB147" s="137"/>
      <c r="CC147" s="137"/>
      <c r="CD147" s="137"/>
      <c r="CE147" s="137"/>
      <c r="CF147" s="137"/>
      <c r="CG147" s="137"/>
      <c r="CH147" s="137"/>
      <c r="CI147" s="137"/>
      <c r="CJ147" s="137"/>
      <c r="CK147" s="137"/>
      <c r="CL147" s="137"/>
      <c r="CM147" s="137"/>
      <c r="CN147" s="137"/>
      <c r="CO147" s="137"/>
      <c r="CP147" s="137"/>
      <c r="CQ147" s="137"/>
      <c r="CR147" s="137"/>
      <c r="CS147" s="137"/>
      <c r="CT147" s="137"/>
      <c r="CU147" s="137"/>
      <c r="CV147" s="137"/>
      <c r="CW147" s="137"/>
      <c r="CX147" s="137"/>
      <c r="CY147" s="137"/>
      <c r="CZ147" s="137"/>
      <c r="DA147" s="137"/>
      <c r="DB147" s="137"/>
      <c r="DC147" s="137"/>
      <c r="DD147" s="137"/>
      <c r="DE147" s="137"/>
      <c r="DF147" s="137"/>
      <c r="DG147" s="137"/>
      <c r="DH147" s="137"/>
      <c r="DI147" s="137"/>
      <c r="DJ147" s="137"/>
      <c r="DK147" s="137"/>
      <c r="DL147" s="137"/>
      <c r="DM147" s="137"/>
      <c r="DN147" s="137"/>
      <c r="DO147" s="137"/>
      <c r="DP147" s="137"/>
      <c r="DQ147" s="137"/>
      <c r="DR147" s="137"/>
      <c r="DS147" s="137"/>
      <c r="DT147" s="137"/>
      <c r="DU147" s="137"/>
      <c r="DV147" s="137"/>
      <c r="DW147" s="137"/>
      <c r="DX147" s="137"/>
      <c r="DY147" s="137"/>
      <c r="DZ147" s="137"/>
      <c r="EA147" s="137"/>
      <c r="EB147" s="137"/>
      <c r="EC147" s="137"/>
      <c r="ED147" s="137"/>
      <c r="EE147" s="137"/>
      <c r="EF147" s="137"/>
      <c r="EG147" s="137"/>
      <c r="EH147" s="137"/>
      <c r="EI147" s="137"/>
      <c r="EJ147" s="137"/>
      <c r="EK147" s="137"/>
      <c r="EL147" s="137"/>
      <c r="EM147" s="137"/>
      <c r="EN147" s="137"/>
      <c r="EO147" s="137"/>
      <c r="EP147" s="137"/>
      <c r="EQ147" s="137"/>
      <c r="ER147" s="137"/>
      <c r="ES147" s="137"/>
      <c r="ET147" s="137"/>
      <c r="EU147" s="137"/>
      <c r="EV147" s="137"/>
      <c r="EW147" s="137"/>
      <c r="EX147" s="137"/>
      <c r="EY147" s="137"/>
      <c r="EZ147" s="137"/>
      <c r="FA147" s="137"/>
      <c r="FB147" s="137"/>
      <c r="FC147" s="137"/>
      <c r="FD147" s="137"/>
      <c r="FE147" s="137"/>
    </row>
    <row r="148" spans="1:161" s="4" customFormat="1">
      <c r="A148" s="144" t="s">
        <v>114</v>
      </c>
      <c r="B148" s="145"/>
      <c r="C148" s="146"/>
      <c r="D148" s="62" t="s">
        <v>94</v>
      </c>
      <c r="E148" s="63" t="s">
        <v>94</v>
      </c>
      <c r="F148" s="63" t="s">
        <v>94</v>
      </c>
      <c r="G148" s="63" t="s">
        <v>94</v>
      </c>
      <c r="H148" s="63" t="s">
        <v>94</v>
      </c>
      <c r="I148" s="63" t="s">
        <v>94</v>
      </c>
      <c r="J148" s="63" t="s">
        <v>94</v>
      </c>
      <c r="K148" s="63" t="s">
        <v>94</v>
      </c>
      <c r="L148" s="63" t="s">
        <v>94</v>
      </c>
      <c r="M148" s="63" t="s">
        <v>100</v>
      </c>
      <c r="N148" s="63" t="s">
        <v>94</v>
      </c>
      <c r="O148" s="63" t="s">
        <v>94</v>
      </c>
      <c r="P148" s="63" t="s">
        <v>93</v>
      </c>
      <c r="Q148" s="63" t="s">
        <v>94</v>
      </c>
      <c r="R148" s="64">
        <f>AVERAGE(5.6,6.3)</f>
        <v>5.9499999999999993</v>
      </c>
      <c r="S148" s="63" t="s">
        <v>94</v>
      </c>
      <c r="T148" s="63" t="s">
        <v>105</v>
      </c>
      <c r="U148" s="63" t="s">
        <v>94</v>
      </c>
      <c r="V148" s="63" t="s">
        <v>115</v>
      </c>
      <c r="W148" s="65" t="s">
        <v>101</v>
      </c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137"/>
      <c r="AT148" s="137"/>
      <c r="AU148" s="137"/>
      <c r="AV148" s="137"/>
      <c r="AW148" s="137"/>
      <c r="AX148" s="137"/>
      <c r="AY148" s="137"/>
      <c r="AZ148" s="137"/>
      <c r="BA148" s="137"/>
      <c r="BB148" s="137"/>
      <c r="BC148" s="137"/>
      <c r="BD148" s="137"/>
      <c r="BE148" s="137"/>
      <c r="BF148" s="137"/>
      <c r="BG148" s="137"/>
      <c r="BH148" s="137"/>
      <c r="BI148" s="137"/>
      <c r="BJ148" s="137"/>
      <c r="BK148" s="137"/>
      <c r="BL148" s="137"/>
      <c r="BM148" s="137"/>
      <c r="BN148" s="137"/>
      <c r="BO148" s="137"/>
      <c r="BP148" s="137"/>
      <c r="BQ148" s="137"/>
      <c r="BR148" s="137"/>
      <c r="BS148" s="137"/>
      <c r="BT148" s="137"/>
      <c r="BU148" s="137"/>
      <c r="BV148" s="137"/>
      <c r="BW148" s="137"/>
      <c r="BX148" s="137"/>
      <c r="BY148" s="137"/>
      <c r="BZ148" s="137"/>
      <c r="CA148" s="137"/>
      <c r="CB148" s="137"/>
      <c r="CC148" s="137"/>
      <c r="CD148" s="137"/>
      <c r="CE148" s="137"/>
      <c r="CF148" s="137"/>
      <c r="CG148" s="137"/>
      <c r="CH148" s="137"/>
      <c r="CI148" s="137"/>
      <c r="CJ148" s="137"/>
      <c r="CK148" s="137"/>
      <c r="CL148" s="137"/>
      <c r="CM148" s="137"/>
      <c r="CN148" s="137"/>
      <c r="CO148" s="137"/>
      <c r="CP148" s="137"/>
      <c r="CQ148" s="137"/>
      <c r="CR148" s="137"/>
      <c r="CS148" s="137"/>
      <c r="CT148" s="137"/>
      <c r="CU148" s="137"/>
      <c r="CV148" s="137"/>
      <c r="CW148" s="137"/>
      <c r="CX148" s="137"/>
      <c r="CY148" s="137"/>
      <c r="CZ148" s="137"/>
      <c r="DA148" s="137"/>
      <c r="DB148" s="137"/>
      <c r="DC148" s="137"/>
      <c r="DD148" s="137"/>
      <c r="DE148" s="137"/>
      <c r="DF148" s="137"/>
      <c r="DG148" s="137"/>
      <c r="DH148" s="137"/>
      <c r="DI148" s="137"/>
      <c r="DJ148" s="137"/>
      <c r="DK148" s="137"/>
      <c r="DL148" s="137"/>
      <c r="DM148" s="137"/>
      <c r="DN148" s="137"/>
      <c r="DO148" s="137"/>
      <c r="DP148" s="137"/>
      <c r="DQ148" s="137"/>
      <c r="DR148" s="137"/>
      <c r="DS148" s="137"/>
      <c r="DT148" s="137"/>
      <c r="DU148" s="137"/>
      <c r="DV148" s="137"/>
      <c r="DW148" s="137"/>
      <c r="DX148" s="137"/>
      <c r="DY148" s="137"/>
      <c r="DZ148" s="137"/>
      <c r="EA148" s="137"/>
      <c r="EB148" s="137"/>
      <c r="EC148" s="137"/>
      <c r="ED148" s="137"/>
      <c r="EE148" s="137"/>
      <c r="EF148" s="137"/>
      <c r="EG148" s="137"/>
      <c r="EH148" s="137"/>
      <c r="EI148" s="137"/>
      <c r="EJ148" s="137"/>
      <c r="EK148" s="137"/>
      <c r="EL148" s="137"/>
      <c r="EM148" s="137"/>
      <c r="EN148" s="137"/>
      <c r="EO148" s="137"/>
      <c r="EP148" s="137"/>
      <c r="EQ148" s="137"/>
      <c r="ER148" s="137"/>
      <c r="ES148" s="137"/>
      <c r="ET148" s="137"/>
      <c r="EU148" s="137"/>
      <c r="EV148" s="137"/>
      <c r="EW148" s="137"/>
      <c r="EX148" s="137"/>
      <c r="EY148" s="137"/>
      <c r="EZ148" s="137"/>
      <c r="FA148" s="137"/>
      <c r="FB148" s="137"/>
      <c r="FC148" s="137"/>
      <c r="FD148" s="137"/>
      <c r="FE148" s="137"/>
    </row>
    <row r="149" spans="1:161" s="4" customFormat="1">
      <c r="A149" s="147" t="s">
        <v>119</v>
      </c>
      <c r="B149" s="148"/>
      <c r="C149" s="149"/>
      <c r="D149" s="73">
        <f>(IF((MID(D147,1,1))="&lt;",MID(D147,2,6),D147))/(IF((MID(D148,1,1))="&lt;",MID(D148,2,6),D148))</f>
        <v>1</v>
      </c>
      <c r="E149" s="74">
        <f>(IF((MID(E147,1,1))="&lt;",MID(E147,2,6),E147))/(IF((MID(E148,1,1))="&lt;",MID(E148,2,6),E148))</f>
        <v>56</v>
      </c>
      <c r="F149" s="74">
        <f>(IF((MID(F147,1,1))="&lt;",MID(F147,2,6),F147))/(IF((MID(F148,1,1))="&lt;",MID(F148,2,6),F148))</f>
        <v>2.8</v>
      </c>
      <c r="G149" s="74">
        <f t="shared" ref="G149:Q149" si="32">(IF((MID(G147,1,1))="&lt;",MID(G147,2,6),G147))/(IF((MID(G148,1,1))="&lt;",MID(G148,2,6),G148))</f>
        <v>1</v>
      </c>
      <c r="H149" s="74">
        <f t="shared" si="32"/>
        <v>0</v>
      </c>
      <c r="I149" s="74">
        <f t="shared" si="32"/>
        <v>1</v>
      </c>
      <c r="J149" s="74">
        <f t="shared" si="32"/>
        <v>1</v>
      </c>
      <c r="K149" s="74">
        <f t="shared" si="32"/>
        <v>1</v>
      </c>
      <c r="L149" s="74">
        <f t="shared" si="32"/>
        <v>0</v>
      </c>
      <c r="M149" s="74">
        <f t="shared" si="32"/>
        <v>6</v>
      </c>
      <c r="N149" s="74">
        <f t="shared" si="32"/>
        <v>0</v>
      </c>
      <c r="O149" s="74">
        <f t="shared" si="32"/>
        <v>3.4</v>
      </c>
      <c r="P149" s="74">
        <f t="shared" si="32"/>
        <v>0</v>
      </c>
      <c r="Q149" s="74">
        <f t="shared" si="32"/>
        <v>1</v>
      </c>
      <c r="R149" s="75">
        <f>ABS(R148-R147)</f>
        <v>0.71999999999999886</v>
      </c>
      <c r="S149" s="74">
        <f>(IF((MID(S147,1,1))="&lt;",MID(S147,2,6),S147))/(IF((MID(S148,1,1))="&lt;",MID(S148,2,6),S148))</f>
        <v>1.4</v>
      </c>
      <c r="T149" s="74">
        <f>(IF((MID(T147,1,1))="&lt;",MID(T147,2,6),T147))/(IF((MID(T148,1,1))="&lt;",MID(T148,2,6),T148))</f>
        <v>0</v>
      </c>
      <c r="U149" s="74">
        <f>(IF((MID(U147,1,1))="&lt;",MID(U147,2,6),U147))/(IF((MID(U148,1,1))="&lt;",MID(U148,2,6),U148))</f>
        <v>0</v>
      </c>
      <c r="V149" s="74">
        <f>(IF((MID(V147,1,1))="&lt;",MID(V147,2,6),V147))/(IF((MID(V148,1,1))="&lt;",MID(V148,2,6),V148))</f>
        <v>0.25</v>
      </c>
      <c r="W149" s="76">
        <f>(IF((MID(W147,1,1))="&lt;",MID(W147,2,6),W147))/(IF((MID(W148,1,1))="&lt;",MID(W148,2,6),W148))</f>
        <v>0</v>
      </c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137"/>
      <c r="AS149" s="137"/>
      <c r="AT149" s="137"/>
      <c r="AU149" s="137"/>
      <c r="AV149" s="137"/>
      <c r="AW149" s="137"/>
      <c r="AX149" s="137"/>
      <c r="AY149" s="137"/>
      <c r="AZ149" s="137"/>
      <c r="BA149" s="137"/>
      <c r="BB149" s="137"/>
      <c r="BC149" s="137"/>
      <c r="BD149" s="137"/>
      <c r="BE149" s="137"/>
      <c r="BF149" s="137"/>
      <c r="BG149" s="137"/>
      <c r="BH149" s="137"/>
      <c r="BI149" s="137"/>
      <c r="BJ149" s="137"/>
      <c r="BK149" s="137"/>
      <c r="BL149" s="137"/>
      <c r="BM149" s="137"/>
      <c r="BN149" s="137"/>
      <c r="BO149" s="137"/>
      <c r="BP149" s="137"/>
      <c r="BQ149" s="137"/>
      <c r="BR149" s="137"/>
      <c r="BS149" s="137"/>
      <c r="BT149" s="137"/>
      <c r="BU149" s="137"/>
      <c r="BV149" s="137"/>
      <c r="BW149" s="137"/>
      <c r="BX149" s="137"/>
      <c r="BY149" s="137"/>
      <c r="BZ149" s="137"/>
      <c r="CA149" s="137"/>
      <c r="CB149" s="137"/>
      <c r="CC149" s="137"/>
      <c r="CD149" s="137"/>
      <c r="CE149" s="137"/>
      <c r="CF149" s="137"/>
      <c r="CG149" s="137"/>
      <c r="CH149" s="137"/>
      <c r="CI149" s="137"/>
      <c r="CJ149" s="137"/>
      <c r="CK149" s="137"/>
      <c r="CL149" s="137"/>
      <c r="CM149" s="137"/>
      <c r="CN149" s="137"/>
      <c r="CO149" s="137"/>
      <c r="CP149" s="137"/>
      <c r="CQ149" s="137"/>
      <c r="CR149" s="137"/>
      <c r="CS149" s="137"/>
      <c r="CT149" s="137"/>
      <c r="CU149" s="137"/>
      <c r="CV149" s="137"/>
      <c r="CW149" s="137"/>
      <c r="CX149" s="137"/>
      <c r="CY149" s="137"/>
      <c r="CZ149" s="137"/>
      <c r="DA149" s="137"/>
      <c r="DB149" s="137"/>
      <c r="DC149" s="137"/>
      <c r="DD149" s="137"/>
      <c r="DE149" s="137"/>
      <c r="DF149" s="137"/>
      <c r="DG149" s="137"/>
      <c r="DH149" s="137"/>
      <c r="DI149" s="137"/>
      <c r="DJ149" s="137"/>
      <c r="DK149" s="137"/>
      <c r="DL149" s="137"/>
      <c r="DM149" s="137"/>
      <c r="DN149" s="137"/>
      <c r="DO149" s="137"/>
      <c r="DP149" s="137"/>
      <c r="DQ149" s="137"/>
      <c r="DR149" s="137"/>
      <c r="DS149" s="137"/>
      <c r="DT149" s="137"/>
      <c r="DU149" s="137"/>
      <c r="DV149" s="137"/>
      <c r="DW149" s="137"/>
      <c r="DX149" s="137"/>
      <c r="DY149" s="137"/>
      <c r="DZ149" s="137"/>
      <c r="EA149" s="137"/>
      <c r="EB149" s="137"/>
      <c r="EC149" s="137"/>
      <c r="ED149" s="137"/>
      <c r="EE149" s="137"/>
      <c r="EF149" s="137"/>
      <c r="EG149" s="137"/>
      <c r="EH149" s="137"/>
      <c r="EI149" s="137"/>
      <c r="EJ149" s="137"/>
      <c r="EK149" s="137"/>
      <c r="EL149" s="137"/>
      <c r="EM149" s="137"/>
      <c r="EN149" s="137"/>
      <c r="EO149" s="137"/>
      <c r="EP149" s="137"/>
      <c r="EQ149" s="137"/>
      <c r="ER149" s="137"/>
      <c r="ES149" s="137"/>
      <c r="ET149" s="137"/>
      <c r="EU149" s="137"/>
      <c r="EV149" s="137"/>
      <c r="EW149" s="137"/>
      <c r="EX149" s="137"/>
      <c r="EY149" s="137"/>
      <c r="EZ149" s="137"/>
      <c r="FA149" s="137"/>
      <c r="FB149" s="137"/>
      <c r="FC149" s="137"/>
      <c r="FD149" s="137"/>
      <c r="FE149" s="137"/>
    </row>
    <row r="150" spans="1:161" s="4" customFormat="1" ht="38.25">
      <c r="A150" s="150" t="s">
        <v>108</v>
      </c>
      <c r="B150" s="151"/>
      <c r="C150" s="152"/>
      <c r="D150" s="47"/>
      <c r="E150" s="39" t="s">
        <v>151</v>
      </c>
      <c r="F150" s="39"/>
      <c r="G150" s="39"/>
      <c r="H150" s="39"/>
      <c r="I150" s="39"/>
      <c r="J150" s="39"/>
      <c r="K150" s="39"/>
      <c r="L150" s="39"/>
      <c r="M150" s="39" t="s">
        <v>151</v>
      </c>
      <c r="N150" s="56"/>
      <c r="O150" s="56"/>
      <c r="P150" s="56"/>
      <c r="Q150" s="56"/>
      <c r="R150" s="66"/>
      <c r="S150" s="56"/>
      <c r="T150" s="56"/>
      <c r="U150" s="56"/>
      <c r="V150" s="56"/>
      <c r="W150" s="6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137"/>
      <c r="AT150" s="137"/>
      <c r="AU150" s="137"/>
      <c r="AV150" s="137"/>
      <c r="AW150" s="137"/>
      <c r="AX150" s="137"/>
      <c r="AY150" s="137"/>
      <c r="AZ150" s="137"/>
      <c r="BA150" s="137"/>
      <c r="BB150" s="137"/>
      <c r="BC150" s="137"/>
      <c r="BD150" s="137"/>
      <c r="BE150" s="137"/>
      <c r="BF150" s="137"/>
      <c r="BG150" s="137"/>
      <c r="BH150" s="137"/>
      <c r="BI150" s="137"/>
      <c r="BJ150" s="137"/>
      <c r="BK150" s="137"/>
      <c r="BL150" s="137"/>
      <c r="BM150" s="137"/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137"/>
      <c r="BX150" s="137"/>
      <c r="BY150" s="137"/>
      <c r="BZ150" s="137"/>
      <c r="CA150" s="137"/>
      <c r="CB150" s="137"/>
      <c r="CC150" s="137"/>
      <c r="CD150" s="137"/>
      <c r="CE150" s="137"/>
      <c r="CF150" s="137"/>
      <c r="CG150" s="137"/>
      <c r="CH150" s="137"/>
      <c r="CI150" s="137"/>
      <c r="CJ150" s="137"/>
      <c r="CK150" s="137"/>
      <c r="CL150" s="137"/>
      <c r="CM150" s="137"/>
      <c r="CN150" s="137"/>
      <c r="CO150" s="137"/>
      <c r="CP150" s="137"/>
      <c r="CQ150" s="137"/>
      <c r="CR150" s="137"/>
      <c r="CS150" s="137"/>
      <c r="CT150" s="137"/>
      <c r="CU150" s="137"/>
      <c r="CV150" s="137"/>
      <c r="CW150" s="137"/>
      <c r="CX150" s="137"/>
      <c r="CY150" s="137"/>
      <c r="CZ150" s="137"/>
      <c r="DA150" s="137"/>
      <c r="DB150" s="137"/>
      <c r="DC150" s="137"/>
      <c r="DD150" s="137"/>
      <c r="DE150" s="137"/>
      <c r="DF150" s="137"/>
      <c r="DG150" s="137"/>
      <c r="DH150" s="137"/>
      <c r="DI150" s="137"/>
      <c r="DJ150" s="137"/>
      <c r="DK150" s="137"/>
      <c r="DL150" s="137"/>
      <c r="DM150" s="137"/>
      <c r="DN150" s="137"/>
      <c r="DO150" s="137"/>
      <c r="DP150" s="137"/>
      <c r="DQ150" s="137"/>
      <c r="DR150" s="137"/>
      <c r="DS150" s="137"/>
      <c r="DT150" s="137"/>
      <c r="DU150" s="137"/>
      <c r="DV150" s="137"/>
      <c r="DW150" s="137"/>
      <c r="DX150" s="137"/>
      <c r="DY150" s="137"/>
      <c r="DZ150" s="137"/>
      <c r="EA150" s="137"/>
      <c r="EB150" s="137"/>
      <c r="EC150" s="137"/>
      <c r="ED150" s="137"/>
      <c r="EE150" s="137"/>
      <c r="EF150" s="137"/>
      <c r="EG150" s="137"/>
      <c r="EH150" s="137"/>
      <c r="EI150" s="137"/>
      <c r="EJ150" s="137"/>
      <c r="EK150" s="137"/>
      <c r="EL150" s="137"/>
      <c r="EM150" s="137"/>
      <c r="EN150" s="137"/>
      <c r="EO150" s="137"/>
      <c r="EP150" s="137"/>
      <c r="EQ150" s="137"/>
      <c r="ER150" s="137"/>
      <c r="ES150" s="137"/>
      <c r="ET150" s="137"/>
      <c r="EU150" s="137"/>
      <c r="EV150" s="137"/>
      <c r="EW150" s="137"/>
      <c r="EX150" s="137"/>
      <c r="EY150" s="137"/>
      <c r="EZ150" s="137"/>
      <c r="FA150" s="137"/>
      <c r="FB150" s="137"/>
      <c r="FC150" s="137"/>
      <c r="FD150" s="137"/>
      <c r="FE150" s="137"/>
    </row>
    <row r="151" spans="1:161" s="4" customFormat="1">
      <c r="A151" s="153" t="s">
        <v>110</v>
      </c>
      <c r="B151" s="154"/>
      <c r="C151" s="155"/>
      <c r="D151" s="23"/>
      <c r="E151" s="7" t="s">
        <v>111</v>
      </c>
      <c r="F151" s="7"/>
      <c r="G151" s="7"/>
      <c r="H151" s="7"/>
      <c r="I151" s="7"/>
      <c r="J151" s="7"/>
      <c r="K151" s="7"/>
      <c r="L151" s="7"/>
      <c r="M151" s="7" t="s">
        <v>111</v>
      </c>
      <c r="N151" s="7"/>
      <c r="O151" s="7"/>
      <c r="P151" s="7"/>
      <c r="Q151" s="7"/>
      <c r="R151" s="7"/>
      <c r="S151" s="7"/>
      <c r="T151" s="7"/>
      <c r="U151" s="7"/>
      <c r="V151" s="7"/>
      <c r="W151" s="9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  <c r="AQ151" s="137"/>
      <c r="AR151" s="137"/>
      <c r="AS151" s="137"/>
      <c r="AT151" s="137"/>
      <c r="AU151" s="137"/>
      <c r="AV151" s="137"/>
      <c r="AW151" s="137"/>
      <c r="AX151" s="137"/>
      <c r="AY151" s="137"/>
      <c r="AZ151" s="137"/>
      <c r="BA151" s="137"/>
      <c r="BB151" s="137"/>
      <c r="BC151" s="137"/>
      <c r="BD151" s="137"/>
      <c r="BE151" s="137"/>
      <c r="BF151" s="137"/>
      <c r="BG151" s="137"/>
      <c r="BH151" s="137"/>
      <c r="BI151" s="137"/>
      <c r="BJ151" s="137"/>
      <c r="BK151" s="137"/>
      <c r="BL151" s="137"/>
      <c r="BM151" s="137"/>
      <c r="BN151" s="137"/>
      <c r="BO151" s="137"/>
      <c r="BP151" s="137"/>
      <c r="BQ151" s="137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  <c r="EI151" s="137"/>
      <c r="EJ151" s="137"/>
      <c r="EK151" s="137"/>
      <c r="EL151" s="137"/>
      <c r="EM151" s="137"/>
      <c r="EN151" s="137"/>
      <c r="EO151" s="137"/>
      <c r="EP151" s="137"/>
      <c r="EQ151" s="137"/>
      <c r="ER151" s="137"/>
      <c r="ES151" s="137"/>
      <c r="ET151" s="137"/>
      <c r="EU151" s="137"/>
      <c r="EV151" s="137"/>
      <c r="EW151" s="137"/>
      <c r="EX151" s="137"/>
      <c r="EY151" s="137"/>
      <c r="EZ151" s="137"/>
      <c r="FA151" s="137"/>
      <c r="FB151" s="137"/>
      <c r="FC151" s="137"/>
      <c r="FD151" s="137"/>
      <c r="FE151" s="137"/>
    </row>
    <row r="152" spans="1:161" s="4" customFormat="1" ht="53.25" customHeight="1" thickBot="1">
      <c r="A152" s="159" t="s">
        <v>112</v>
      </c>
      <c r="B152" s="160"/>
      <c r="C152" s="161"/>
      <c r="D152" s="68"/>
      <c r="E152" s="93" t="s">
        <v>181</v>
      </c>
      <c r="F152" s="45"/>
      <c r="G152" s="69"/>
      <c r="H152" s="69"/>
      <c r="I152" s="45"/>
      <c r="J152" s="45"/>
      <c r="K152" s="45"/>
      <c r="L152" s="45"/>
      <c r="M152" s="78" t="s">
        <v>152</v>
      </c>
      <c r="N152" s="70"/>
      <c r="O152" s="70"/>
      <c r="P152" s="70"/>
      <c r="Q152" s="70"/>
      <c r="R152" s="71"/>
      <c r="S152" s="70"/>
      <c r="T152" s="70"/>
      <c r="U152" s="70"/>
      <c r="V152" s="70"/>
      <c r="W152" s="72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7"/>
      <c r="AW152" s="137"/>
      <c r="AX152" s="137"/>
      <c r="AY152" s="137"/>
      <c r="AZ152" s="137"/>
      <c r="BA152" s="137"/>
      <c r="BB152" s="137"/>
      <c r="BC152" s="137"/>
      <c r="BD152" s="137"/>
      <c r="BE152" s="137"/>
      <c r="BF152" s="137"/>
      <c r="BG152" s="137"/>
      <c r="BH152" s="137"/>
      <c r="BI152" s="137"/>
      <c r="BJ152" s="137"/>
      <c r="BK152" s="137"/>
      <c r="BL152" s="137"/>
      <c r="BM152" s="137"/>
      <c r="BN152" s="137"/>
      <c r="BO152" s="137"/>
      <c r="BP152" s="137"/>
      <c r="BQ152" s="137"/>
      <c r="BR152" s="137"/>
      <c r="BS152" s="137"/>
      <c r="BT152" s="137"/>
      <c r="BU152" s="137"/>
      <c r="BV152" s="137"/>
      <c r="BW152" s="137"/>
      <c r="BX152" s="137"/>
      <c r="BY152" s="137"/>
      <c r="BZ152" s="137"/>
      <c r="CA152" s="137"/>
      <c r="CB152" s="137"/>
      <c r="CC152" s="137"/>
      <c r="CD152" s="137"/>
      <c r="CE152" s="137"/>
      <c r="CF152" s="137"/>
      <c r="CG152" s="137"/>
      <c r="CH152" s="137"/>
      <c r="CI152" s="137"/>
      <c r="CJ152" s="137"/>
      <c r="CK152" s="137"/>
      <c r="CL152" s="137"/>
      <c r="CM152" s="137"/>
      <c r="CN152" s="137"/>
      <c r="CO152" s="137"/>
      <c r="CP152" s="137"/>
      <c r="CQ152" s="137"/>
      <c r="CR152" s="137"/>
      <c r="CS152" s="137"/>
      <c r="CT152" s="137"/>
      <c r="CU152" s="137"/>
      <c r="CV152" s="137"/>
      <c r="CW152" s="137"/>
      <c r="CX152" s="137"/>
      <c r="CY152" s="137"/>
      <c r="CZ152" s="137"/>
      <c r="DA152" s="137"/>
      <c r="DB152" s="137"/>
      <c r="DC152" s="137"/>
      <c r="DD152" s="137"/>
      <c r="DE152" s="137"/>
      <c r="DF152" s="137"/>
      <c r="DG152" s="137"/>
      <c r="DH152" s="137"/>
      <c r="DI152" s="137"/>
      <c r="DJ152" s="137"/>
      <c r="DK152" s="137"/>
      <c r="DL152" s="137"/>
      <c r="DM152" s="137"/>
      <c r="DN152" s="137"/>
      <c r="DO152" s="137"/>
      <c r="DP152" s="137"/>
      <c r="DQ152" s="137"/>
      <c r="DR152" s="137"/>
      <c r="DS152" s="137"/>
      <c r="DT152" s="137"/>
      <c r="DU152" s="137"/>
      <c r="DV152" s="137"/>
      <c r="DW152" s="137"/>
      <c r="DX152" s="137"/>
      <c r="DY152" s="137"/>
      <c r="DZ152" s="137"/>
      <c r="EA152" s="137"/>
      <c r="EB152" s="137"/>
      <c r="EC152" s="137"/>
      <c r="ED152" s="137"/>
      <c r="EE152" s="137"/>
      <c r="EF152" s="137"/>
      <c r="EG152" s="137"/>
      <c r="EH152" s="137"/>
      <c r="EI152" s="137"/>
      <c r="EJ152" s="137"/>
      <c r="EK152" s="137"/>
      <c r="EL152" s="137"/>
      <c r="EM152" s="137"/>
      <c r="EN152" s="137"/>
      <c r="EO152" s="137"/>
      <c r="EP152" s="137"/>
      <c r="EQ152" s="137"/>
      <c r="ER152" s="137"/>
      <c r="ES152" s="137"/>
      <c r="ET152" s="137"/>
      <c r="EU152" s="137"/>
      <c r="EV152" s="137"/>
      <c r="EW152" s="137"/>
      <c r="EX152" s="137"/>
      <c r="EY152" s="137"/>
      <c r="EZ152" s="137"/>
      <c r="FA152" s="137"/>
      <c r="FB152" s="137"/>
      <c r="FC152" s="137"/>
      <c r="FD152" s="137"/>
      <c r="FE152" s="137"/>
    </row>
    <row r="153" spans="1:161" s="4" customFormat="1">
      <c r="A153" s="2" t="s">
        <v>121</v>
      </c>
      <c r="B153" s="20">
        <v>40472</v>
      </c>
      <c r="C153" s="3" t="s">
        <v>92</v>
      </c>
      <c r="D153" s="57" t="s">
        <v>94</v>
      </c>
      <c r="E153" s="58" t="s">
        <v>94</v>
      </c>
      <c r="F153" s="59" t="s">
        <v>94</v>
      </c>
      <c r="G153" s="58" t="s">
        <v>94</v>
      </c>
      <c r="H153" s="58"/>
      <c r="I153" s="58">
        <v>2.1</v>
      </c>
      <c r="J153" s="58" t="s">
        <v>94</v>
      </c>
      <c r="K153" s="59" t="s">
        <v>94</v>
      </c>
      <c r="L153" s="59"/>
      <c r="M153" s="60" t="s">
        <v>117</v>
      </c>
      <c r="N153" s="60"/>
      <c r="O153" s="59" t="s">
        <v>94</v>
      </c>
      <c r="P153" s="59"/>
      <c r="Q153" s="58" t="s">
        <v>94</v>
      </c>
      <c r="R153" s="59">
        <v>5.99</v>
      </c>
      <c r="S153" s="60">
        <v>0.9</v>
      </c>
      <c r="T153" s="59"/>
      <c r="U153" s="59"/>
      <c r="V153" s="58" t="s">
        <v>117</v>
      </c>
      <c r="W153" s="61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  <c r="AQ153" s="137"/>
      <c r="AR153" s="137"/>
      <c r="AS153" s="137"/>
      <c r="AT153" s="137"/>
      <c r="AU153" s="137"/>
      <c r="AV153" s="137"/>
      <c r="AW153" s="137"/>
      <c r="AX153" s="137"/>
      <c r="AY153" s="137"/>
      <c r="AZ153" s="137"/>
      <c r="BA153" s="137"/>
      <c r="BB153" s="137"/>
      <c r="BC153" s="137"/>
      <c r="BD153" s="137"/>
      <c r="BE153" s="137"/>
      <c r="BF153" s="137"/>
      <c r="BG153" s="137"/>
      <c r="BH153" s="137"/>
      <c r="BI153" s="137"/>
      <c r="BJ153" s="137"/>
      <c r="BK153" s="137"/>
      <c r="BL153" s="137"/>
      <c r="BM153" s="137"/>
      <c r="BN153" s="137"/>
      <c r="BO153" s="137"/>
      <c r="BP153" s="137"/>
      <c r="BQ153" s="137"/>
      <c r="BR153" s="137"/>
      <c r="BS153" s="137"/>
      <c r="BT153" s="137"/>
      <c r="BU153" s="137"/>
      <c r="BV153" s="137"/>
      <c r="BW153" s="137"/>
      <c r="BX153" s="137"/>
      <c r="BY153" s="137"/>
      <c r="BZ153" s="137"/>
      <c r="CA153" s="137"/>
      <c r="CB153" s="137"/>
      <c r="CC153" s="137"/>
      <c r="CD153" s="137"/>
      <c r="CE153" s="137"/>
      <c r="CF153" s="137"/>
      <c r="CG153" s="137"/>
      <c r="CH153" s="137"/>
      <c r="CI153" s="137"/>
      <c r="CJ153" s="137"/>
      <c r="CK153" s="137"/>
      <c r="CL153" s="137"/>
      <c r="CM153" s="137"/>
      <c r="CN153" s="137"/>
      <c r="CO153" s="137"/>
      <c r="CP153" s="137"/>
      <c r="CQ153" s="137"/>
      <c r="CR153" s="137"/>
      <c r="CS153" s="137"/>
      <c r="CT153" s="137"/>
      <c r="CU153" s="137"/>
      <c r="CV153" s="137"/>
      <c r="CW153" s="137"/>
      <c r="CX153" s="137"/>
      <c r="CY153" s="137"/>
      <c r="CZ153" s="137"/>
      <c r="DA153" s="137"/>
      <c r="DB153" s="137"/>
      <c r="DC153" s="137"/>
      <c r="DD153" s="137"/>
      <c r="DE153" s="137"/>
      <c r="DF153" s="137"/>
      <c r="DG153" s="137"/>
      <c r="DH153" s="137"/>
      <c r="DI153" s="137"/>
      <c r="DJ153" s="137"/>
      <c r="DK153" s="137"/>
      <c r="DL153" s="137"/>
      <c r="DM153" s="137"/>
      <c r="DN153" s="137"/>
      <c r="DO153" s="137"/>
      <c r="DP153" s="137"/>
      <c r="DQ153" s="137"/>
      <c r="DR153" s="137"/>
      <c r="DS153" s="137"/>
      <c r="DT153" s="137"/>
      <c r="DU153" s="137"/>
      <c r="DV153" s="137"/>
      <c r="DW153" s="137"/>
      <c r="DX153" s="137"/>
      <c r="DY153" s="137"/>
      <c r="DZ153" s="137"/>
      <c r="EA153" s="137"/>
      <c r="EB153" s="137"/>
      <c r="EC153" s="137"/>
      <c r="ED153" s="137"/>
      <c r="EE153" s="137"/>
      <c r="EF153" s="137"/>
      <c r="EG153" s="137"/>
      <c r="EH153" s="137"/>
      <c r="EI153" s="137"/>
      <c r="EJ153" s="137"/>
      <c r="EK153" s="137"/>
      <c r="EL153" s="137"/>
      <c r="EM153" s="137"/>
      <c r="EN153" s="137"/>
      <c r="EO153" s="137"/>
      <c r="EP153" s="137"/>
      <c r="EQ153" s="137"/>
      <c r="ER153" s="137"/>
      <c r="ES153" s="137"/>
      <c r="ET153" s="137"/>
      <c r="EU153" s="137"/>
      <c r="EV153" s="137"/>
      <c r="EW153" s="137"/>
      <c r="EX153" s="137"/>
      <c r="EY153" s="137"/>
      <c r="EZ153" s="137"/>
      <c r="FA153" s="137"/>
      <c r="FB153" s="137"/>
      <c r="FC153" s="137"/>
      <c r="FD153" s="137"/>
      <c r="FE153" s="137"/>
    </row>
    <row r="154" spans="1:161" s="4" customFormat="1">
      <c r="A154" s="144" t="s">
        <v>114</v>
      </c>
      <c r="B154" s="145"/>
      <c r="C154" s="146"/>
      <c r="D154" s="62" t="s">
        <v>94</v>
      </c>
      <c r="E154" s="63" t="s">
        <v>94</v>
      </c>
      <c r="F154" s="63" t="s">
        <v>94</v>
      </c>
      <c r="G154" s="63" t="s">
        <v>94</v>
      </c>
      <c r="H154" s="63" t="s">
        <v>94</v>
      </c>
      <c r="I154" s="63" t="s">
        <v>94</v>
      </c>
      <c r="J154" s="63" t="s">
        <v>94</v>
      </c>
      <c r="K154" s="63" t="s">
        <v>94</v>
      </c>
      <c r="L154" s="63" t="s">
        <v>94</v>
      </c>
      <c r="M154" s="63" t="s">
        <v>100</v>
      </c>
      <c r="N154" s="63" t="s">
        <v>94</v>
      </c>
      <c r="O154" s="63" t="s">
        <v>94</v>
      </c>
      <c r="P154" s="63" t="s">
        <v>93</v>
      </c>
      <c r="Q154" s="63" t="s">
        <v>94</v>
      </c>
      <c r="R154" s="64">
        <f>AVERAGE(5.6,6.3)</f>
        <v>5.9499999999999993</v>
      </c>
      <c r="S154" s="63" t="s">
        <v>94</v>
      </c>
      <c r="T154" s="63" t="s">
        <v>105</v>
      </c>
      <c r="U154" s="63" t="s">
        <v>94</v>
      </c>
      <c r="V154" s="63" t="s">
        <v>115</v>
      </c>
      <c r="W154" s="65" t="s">
        <v>101</v>
      </c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137"/>
      <c r="AS154" s="137"/>
      <c r="AT154" s="137"/>
      <c r="AU154" s="137"/>
      <c r="AV154" s="137"/>
      <c r="AW154" s="137"/>
      <c r="AX154" s="137"/>
      <c r="AY154" s="137"/>
      <c r="AZ154" s="137"/>
      <c r="BA154" s="137"/>
      <c r="BB154" s="137"/>
      <c r="BC154" s="137"/>
      <c r="BD154" s="137"/>
      <c r="BE154" s="137"/>
      <c r="BF154" s="137"/>
      <c r="BG154" s="137"/>
      <c r="BH154" s="137"/>
      <c r="BI154" s="137"/>
      <c r="BJ154" s="137"/>
      <c r="BK154" s="137"/>
      <c r="BL154" s="137"/>
      <c r="BM154" s="137"/>
      <c r="BN154" s="137"/>
      <c r="BO154" s="137"/>
      <c r="BP154" s="137"/>
      <c r="BQ154" s="137"/>
      <c r="BR154" s="137"/>
      <c r="BS154" s="137"/>
      <c r="BT154" s="137"/>
      <c r="BU154" s="137"/>
      <c r="BV154" s="137"/>
      <c r="BW154" s="137"/>
      <c r="BX154" s="137"/>
      <c r="BY154" s="137"/>
      <c r="BZ154" s="137"/>
      <c r="CA154" s="137"/>
      <c r="CB154" s="137"/>
      <c r="CC154" s="137"/>
      <c r="CD154" s="137"/>
      <c r="CE154" s="137"/>
      <c r="CF154" s="137"/>
      <c r="CG154" s="137"/>
      <c r="CH154" s="137"/>
      <c r="CI154" s="137"/>
      <c r="CJ154" s="137"/>
      <c r="CK154" s="137"/>
      <c r="CL154" s="137"/>
      <c r="CM154" s="137"/>
      <c r="CN154" s="137"/>
      <c r="CO154" s="137"/>
      <c r="CP154" s="137"/>
      <c r="CQ154" s="137"/>
      <c r="CR154" s="137"/>
      <c r="CS154" s="137"/>
      <c r="CT154" s="137"/>
      <c r="CU154" s="137"/>
      <c r="CV154" s="137"/>
      <c r="CW154" s="137"/>
      <c r="CX154" s="137"/>
      <c r="CY154" s="137"/>
      <c r="CZ154" s="137"/>
      <c r="DA154" s="137"/>
      <c r="DB154" s="137"/>
      <c r="DC154" s="137"/>
      <c r="DD154" s="137"/>
      <c r="DE154" s="137"/>
      <c r="DF154" s="137"/>
      <c r="DG154" s="137"/>
      <c r="DH154" s="137"/>
      <c r="DI154" s="137"/>
      <c r="DJ154" s="137"/>
      <c r="DK154" s="137"/>
      <c r="DL154" s="137"/>
      <c r="DM154" s="137"/>
      <c r="DN154" s="137"/>
      <c r="DO154" s="137"/>
      <c r="DP154" s="137"/>
      <c r="DQ154" s="137"/>
      <c r="DR154" s="137"/>
      <c r="DS154" s="137"/>
      <c r="DT154" s="137"/>
      <c r="DU154" s="137"/>
      <c r="DV154" s="137"/>
      <c r="DW154" s="137"/>
      <c r="DX154" s="137"/>
      <c r="DY154" s="137"/>
      <c r="DZ154" s="137"/>
      <c r="EA154" s="137"/>
      <c r="EB154" s="137"/>
      <c r="EC154" s="137"/>
      <c r="ED154" s="137"/>
      <c r="EE154" s="137"/>
      <c r="EF154" s="137"/>
      <c r="EG154" s="137"/>
      <c r="EH154" s="137"/>
      <c r="EI154" s="137"/>
      <c r="EJ154" s="137"/>
      <c r="EK154" s="137"/>
      <c r="EL154" s="137"/>
      <c r="EM154" s="137"/>
      <c r="EN154" s="137"/>
      <c r="EO154" s="137"/>
      <c r="EP154" s="137"/>
      <c r="EQ154" s="137"/>
      <c r="ER154" s="137"/>
      <c r="ES154" s="137"/>
      <c r="ET154" s="137"/>
      <c r="EU154" s="137"/>
      <c r="EV154" s="137"/>
      <c r="EW154" s="137"/>
      <c r="EX154" s="137"/>
      <c r="EY154" s="137"/>
      <c r="EZ154" s="137"/>
      <c r="FA154" s="137"/>
      <c r="FB154" s="137"/>
      <c r="FC154" s="137"/>
      <c r="FD154" s="137"/>
      <c r="FE154" s="137"/>
    </row>
    <row r="155" spans="1:161" s="4" customFormat="1">
      <c r="A155" s="147" t="s">
        <v>119</v>
      </c>
      <c r="B155" s="148"/>
      <c r="C155" s="149"/>
      <c r="D155" s="73">
        <f>(IF((MID(D153,1,1))="&lt;",MID(D153,2,6),D153))/(IF((MID(D154,1,1))="&lt;",MID(D154,2,6),D154))</f>
        <v>1</v>
      </c>
      <c r="E155" s="74">
        <f>(IF((MID(E153,1,1))="&lt;",MID(E153,2,6),E153))/(IF((MID(E154,1,1))="&lt;",MID(E154,2,6),E154))</f>
        <v>1</v>
      </c>
      <c r="F155" s="74">
        <f>(IF((MID(F153,1,1))="&lt;",MID(F153,2,6),F153))/(IF((MID(F154,1,1))="&lt;",MID(F154,2,6),F154))</f>
        <v>1</v>
      </c>
      <c r="G155" s="74">
        <f t="shared" ref="G155:Q155" si="33">(IF((MID(G153,1,1))="&lt;",MID(G153,2,6),G153))/(IF((MID(G154,1,1))="&lt;",MID(G154,2,6),G154))</f>
        <v>1</v>
      </c>
      <c r="H155" s="74">
        <f t="shared" si="33"/>
        <v>0</v>
      </c>
      <c r="I155" s="74">
        <f t="shared" si="33"/>
        <v>4.2</v>
      </c>
      <c r="J155" s="74">
        <f t="shared" si="33"/>
        <v>1</v>
      </c>
      <c r="K155" s="74">
        <f t="shared" si="33"/>
        <v>1</v>
      </c>
      <c r="L155" s="74">
        <f t="shared" si="33"/>
        <v>0</v>
      </c>
      <c r="M155" s="74">
        <f t="shared" si="33"/>
        <v>1</v>
      </c>
      <c r="N155" s="74">
        <f t="shared" si="33"/>
        <v>0</v>
      </c>
      <c r="O155" s="74">
        <f t="shared" si="33"/>
        <v>1</v>
      </c>
      <c r="P155" s="74">
        <f t="shared" si="33"/>
        <v>0</v>
      </c>
      <c r="Q155" s="74">
        <f t="shared" si="33"/>
        <v>1</v>
      </c>
      <c r="R155" s="75">
        <f>ABS(R154-R153)</f>
        <v>4.0000000000000924E-2</v>
      </c>
      <c r="S155" s="74">
        <f>(IF((MID(S153,1,1))="&lt;",MID(S153,2,6),S153))/(IF((MID(S154,1,1))="&lt;",MID(S154,2,6),S154))</f>
        <v>1.8</v>
      </c>
      <c r="T155" s="74">
        <f>(IF((MID(T153,1,1))="&lt;",MID(T153,2,6),T153))/(IF((MID(T154,1,1))="&lt;",MID(T154,2,6),T154))</f>
        <v>0</v>
      </c>
      <c r="U155" s="74">
        <f>(IF((MID(U153,1,1))="&lt;",MID(U153,2,6),U153))/(IF((MID(U154,1,1))="&lt;",MID(U154,2,6),U154))</f>
        <v>0</v>
      </c>
      <c r="V155" s="74">
        <f>(IF((MID(V153,1,1))="&lt;",MID(V153,2,6),V153))/(IF((MID(V154,1,1))="&lt;",MID(V154,2,6),V154))</f>
        <v>0.25</v>
      </c>
      <c r="W155" s="76">
        <f>(IF((MID(W153,1,1))="&lt;",MID(W153,2,6),W153))/(IF((MID(W154,1,1))="&lt;",MID(W154,2,6),W154))</f>
        <v>0</v>
      </c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137"/>
      <c r="AS155" s="137"/>
      <c r="AT155" s="137"/>
      <c r="AU155" s="137"/>
      <c r="AV155" s="137"/>
      <c r="AW155" s="137"/>
      <c r="AX155" s="137"/>
      <c r="AY155" s="137"/>
      <c r="AZ155" s="137"/>
      <c r="BA155" s="137"/>
      <c r="BB155" s="137"/>
      <c r="BC155" s="137"/>
      <c r="BD155" s="137"/>
      <c r="BE155" s="137"/>
      <c r="BF155" s="137"/>
      <c r="BG155" s="137"/>
      <c r="BH155" s="137"/>
      <c r="BI155" s="137"/>
      <c r="BJ155" s="137"/>
      <c r="BK155" s="137"/>
      <c r="BL155" s="137"/>
      <c r="BM155" s="137"/>
      <c r="BN155" s="137"/>
      <c r="BO155" s="137"/>
      <c r="BP155" s="137"/>
      <c r="BQ155" s="137"/>
      <c r="BR155" s="137"/>
      <c r="BS155" s="137"/>
      <c r="BT155" s="137"/>
      <c r="BU155" s="137"/>
      <c r="BV155" s="137"/>
      <c r="BW155" s="137"/>
      <c r="BX155" s="137"/>
      <c r="BY155" s="137"/>
      <c r="BZ155" s="137"/>
      <c r="CA155" s="137"/>
      <c r="CB155" s="137"/>
      <c r="CC155" s="137"/>
      <c r="CD155" s="137"/>
      <c r="CE155" s="137"/>
      <c r="CF155" s="137"/>
      <c r="CG155" s="137"/>
      <c r="CH155" s="137"/>
      <c r="CI155" s="137"/>
      <c r="CJ155" s="137"/>
      <c r="CK155" s="137"/>
      <c r="CL155" s="137"/>
      <c r="CM155" s="137"/>
      <c r="CN155" s="137"/>
      <c r="CO155" s="137"/>
      <c r="CP155" s="137"/>
      <c r="CQ155" s="137"/>
      <c r="CR155" s="137"/>
      <c r="CS155" s="137"/>
      <c r="CT155" s="137"/>
      <c r="CU155" s="137"/>
      <c r="CV155" s="137"/>
      <c r="CW155" s="137"/>
      <c r="CX155" s="137"/>
      <c r="CY155" s="137"/>
      <c r="CZ155" s="137"/>
      <c r="DA155" s="137"/>
      <c r="DB155" s="137"/>
      <c r="DC155" s="137"/>
      <c r="DD155" s="137"/>
      <c r="DE155" s="137"/>
      <c r="DF155" s="137"/>
      <c r="DG155" s="137"/>
      <c r="DH155" s="137"/>
      <c r="DI155" s="137"/>
      <c r="DJ155" s="137"/>
      <c r="DK155" s="137"/>
      <c r="DL155" s="137"/>
      <c r="DM155" s="137"/>
      <c r="DN155" s="137"/>
      <c r="DO155" s="137"/>
      <c r="DP155" s="137"/>
      <c r="DQ155" s="137"/>
      <c r="DR155" s="137"/>
      <c r="DS155" s="137"/>
      <c r="DT155" s="137"/>
      <c r="DU155" s="137"/>
      <c r="DV155" s="137"/>
      <c r="DW155" s="137"/>
      <c r="DX155" s="137"/>
      <c r="DY155" s="137"/>
      <c r="DZ155" s="137"/>
      <c r="EA155" s="137"/>
      <c r="EB155" s="137"/>
      <c r="EC155" s="137"/>
      <c r="ED155" s="137"/>
      <c r="EE155" s="137"/>
      <c r="EF155" s="137"/>
      <c r="EG155" s="137"/>
      <c r="EH155" s="137"/>
      <c r="EI155" s="137"/>
      <c r="EJ155" s="137"/>
      <c r="EK155" s="137"/>
      <c r="EL155" s="137"/>
      <c r="EM155" s="137"/>
      <c r="EN155" s="137"/>
      <c r="EO155" s="137"/>
      <c r="EP155" s="137"/>
      <c r="EQ155" s="137"/>
      <c r="ER155" s="137"/>
      <c r="ES155" s="137"/>
      <c r="ET155" s="137"/>
      <c r="EU155" s="137"/>
      <c r="EV155" s="137"/>
      <c r="EW155" s="137"/>
      <c r="EX155" s="137"/>
      <c r="EY155" s="137"/>
      <c r="EZ155" s="137"/>
      <c r="FA155" s="137"/>
      <c r="FB155" s="137"/>
      <c r="FC155" s="137"/>
      <c r="FD155" s="137"/>
      <c r="FE155" s="137"/>
    </row>
    <row r="156" spans="1:161" s="4" customFormat="1">
      <c r="A156" s="150" t="s">
        <v>108</v>
      </c>
      <c r="B156" s="151"/>
      <c r="C156" s="152"/>
      <c r="D156" s="47"/>
      <c r="E156" s="39"/>
      <c r="F156" s="39"/>
      <c r="G156" s="39"/>
      <c r="H156" s="39"/>
      <c r="I156" s="39"/>
      <c r="J156" s="39"/>
      <c r="K156" s="39"/>
      <c r="L156" s="39"/>
      <c r="M156" s="39"/>
      <c r="N156" s="56"/>
      <c r="O156" s="56"/>
      <c r="P156" s="56"/>
      <c r="Q156" s="56"/>
      <c r="R156" s="66"/>
      <c r="S156" s="56"/>
      <c r="T156" s="56"/>
      <c r="U156" s="56"/>
      <c r="V156" s="56"/>
      <c r="W156" s="6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  <c r="AQ156" s="137"/>
      <c r="AR156" s="137"/>
      <c r="AS156" s="137"/>
      <c r="AT156" s="137"/>
      <c r="AU156" s="137"/>
      <c r="AV156" s="137"/>
      <c r="AW156" s="137"/>
      <c r="AX156" s="137"/>
      <c r="AY156" s="137"/>
      <c r="AZ156" s="137"/>
      <c r="BA156" s="137"/>
      <c r="BB156" s="137"/>
      <c r="BC156" s="137"/>
      <c r="BD156" s="137"/>
      <c r="BE156" s="137"/>
      <c r="BF156" s="137"/>
      <c r="BG156" s="137"/>
      <c r="BH156" s="137"/>
      <c r="BI156" s="137"/>
      <c r="BJ156" s="137"/>
      <c r="BK156" s="137"/>
      <c r="BL156" s="137"/>
      <c r="BM156" s="137"/>
      <c r="BN156" s="137"/>
      <c r="BO156" s="137"/>
      <c r="BP156" s="137"/>
      <c r="BQ156" s="137"/>
      <c r="BR156" s="137"/>
      <c r="BS156" s="137"/>
      <c r="BT156" s="137"/>
      <c r="BU156" s="137"/>
      <c r="BV156" s="137"/>
      <c r="BW156" s="137"/>
      <c r="BX156" s="137"/>
      <c r="BY156" s="137"/>
      <c r="BZ156" s="137"/>
      <c r="CA156" s="137"/>
      <c r="CB156" s="137"/>
      <c r="CC156" s="137"/>
      <c r="CD156" s="137"/>
      <c r="CE156" s="137"/>
      <c r="CF156" s="137"/>
      <c r="CG156" s="137"/>
      <c r="CH156" s="137"/>
      <c r="CI156" s="137"/>
      <c r="CJ156" s="137"/>
      <c r="CK156" s="137"/>
      <c r="CL156" s="137"/>
      <c r="CM156" s="137"/>
      <c r="CN156" s="137"/>
      <c r="CO156" s="137"/>
      <c r="CP156" s="137"/>
      <c r="CQ156" s="137"/>
      <c r="CR156" s="137"/>
      <c r="CS156" s="137"/>
      <c r="CT156" s="137"/>
      <c r="CU156" s="137"/>
      <c r="CV156" s="137"/>
      <c r="CW156" s="137"/>
      <c r="CX156" s="137"/>
      <c r="CY156" s="137"/>
      <c r="CZ156" s="137"/>
      <c r="DA156" s="137"/>
      <c r="DB156" s="137"/>
      <c r="DC156" s="137"/>
      <c r="DD156" s="137"/>
      <c r="DE156" s="137"/>
      <c r="DF156" s="137"/>
      <c r="DG156" s="137"/>
      <c r="DH156" s="137"/>
      <c r="DI156" s="137"/>
      <c r="DJ156" s="137"/>
      <c r="DK156" s="137"/>
      <c r="DL156" s="137"/>
      <c r="DM156" s="137"/>
      <c r="DN156" s="137"/>
      <c r="DO156" s="137"/>
      <c r="DP156" s="137"/>
      <c r="DQ156" s="137"/>
      <c r="DR156" s="137"/>
      <c r="DS156" s="137"/>
      <c r="DT156" s="137"/>
      <c r="DU156" s="137"/>
      <c r="DV156" s="137"/>
      <c r="DW156" s="137"/>
      <c r="DX156" s="137"/>
      <c r="DY156" s="137"/>
      <c r="DZ156" s="137"/>
      <c r="EA156" s="137"/>
      <c r="EB156" s="137"/>
      <c r="EC156" s="137"/>
      <c r="ED156" s="137"/>
      <c r="EE156" s="137"/>
      <c r="EF156" s="137"/>
      <c r="EG156" s="137"/>
      <c r="EH156" s="137"/>
      <c r="EI156" s="137"/>
      <c r="EJ156" s="137"/>
      <c r="EK156" s="137"/>
      <c r="EL156" s="137"/>
      <c r="EM156" s="137"/>
      <c r="EN156" s="137"/>
      <c r="EO156" s="137"/>
      <c r="EP156" s="137"/>
      <c r="EQ156" s="137"/>
      <c r="ER156" s="137"/>
      <c r="ES156" s="137"/>
      <c r="ET156" s="137"/>
      <c r="EU156" s="137"/>
      <c r="EV156" s="137"/>
      <c r="EW156" s="137"/>
      <c r="EX156" s="137"/>
      <c r="EY156" s="137"/>
      <c r="EZ156" s="137"/>
      <c r="FA156" s="137"/>
      <c r="FB156" s="137"/>
      <c r="FC156" s="137"/>
      <c r="FD156" s="137"/>
      <c r="FE156" s="137"/>
    </row>
    <row r="157" spans="1:161" s="4" customFormat="1">
      <c r="A157" s="153" t="s">
        <v>110</v>
      </c>
      <c r="B157" s="154"/>
      <c r="C157" s="155"/>
      <c r="D157" s="23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9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137"/>
      <c r="AS157" s="137"/>
      <c r="AT157" s="137"/>
      <c r="AU157" s="137"/>
      <c r="AV157" s="137"/>
      <c r="AW157" s="137"/>
      <c r="AX157" s="137"/>
      <c r="AY157" s="137"/>
      <c r="AZ157" s="137"/>
      <c r="BA157" s="137"/>
      <c r="BB157" s="137"/>
      <c r="BC157" s="137"/>
      <c r="BD157" s="137"/>
      <c r="BE157" s="137"/>
      <c r="BF157" s="137"/>
      <c r="BG157" s="137"/>
      <c r="BH157" s="137"/>
      <c r="BI157" s="137"/>
      <c r="BJ157" s="137"/>
      <c r="BK157" s="137"/>
      <c r="BL157" s="137"/>
      <c r="BM157" s="137"/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  <c r="CD157" s="137"/>
      <c r="CE157" s="137"/>
      <c r="CF157" s="137"/>
      <c r="CG157" s="137"/>
      <c r="CH157" s="137"/>
      <c r="CI157" s="137"/>
      <c r="CJ157" s="137"/>
      <c r="CK157" s="137"/>
      <c r="CL157" s="137"/>
      <c r="CM157" s="137"/>
      <c r="CN157" s="137"/>
      <c r="CO157" s="137"/>
      <c r="CP157" s="137"/>
      <c r="CQ157" s="137"/>
      <c r="CR157" s="137"/>
      <c r="CS157" s="137"/>
      <c r="CT157" s="137"/>
      <c r="CU157" s="137"/>
      <c r="CV157" s="137"/>
      <c r="CW157" s="137"/>
      <c r="CX157" s="137"/>
      <c r="CY157" s="137"/>
      <c r="CZ157" s="137"/>
      <c r="DA157" s="137"/>
      <c r="DB157" s="137"/>
      <c r="DC157" s="137"/>
      <c r="DD157" s="137"/>
      <c r="DE157" s="137"/>
      <c r="DF157" s="137"/>
      <c r="DG157" s="137"/>
      <c r="DH157" s="137"/>
      <c r="DI157" s="137"/>
      <c r="DJ157" s="137"/>
      <c r="DK157" s="137"/>
      <c r="DL157" s="137"/>
      <c r="DM157" s="137"/>
      <c r="DN157" s="137"/>
      <c r="DO157" s="137"/>
      <c r="DP157" s="137"/>
      <c r="DQ157" s="137"/>
      <c r="DR157" s="137"/>
      <c r="DS157" s="137"/>
      <c r="DT157" s="137"/>
      <c r="DU157" s="137"/>
      <c r="DV157" s="137"/>
      <c r="DW157" s="137"/>
      <c r="DX157" s="137"/>
      <c r="DY157" s="137"/>
      <c r="DZ157" s="137"/>
      <c r="EA157" s="137"/>
      <c r="EB157" s="137"/>
      <c r="EC157" s="137"/>
      <c r="ED157" s="137"/>
      <c r="EE157" s="137"/>
      <c r="EF157" s="137"/>
      <c r="EG157" s="137"/>
      <c r="EH157" s="137"/>
      <c r="EI157" s="137"/>
      <c r="EJ157" s="137"/>
      <c r="EK157" s="137"/>
      <c r="EL157" s="137"/>
      <c r="EM157" s="137"/>
      <c r="EN157" s="137"/>
      <c r="EO157" s="137"/>
      <c r="EP157" s="137"/>
      <c r="EQ157" s="137"/>
      <c r="ER157" s="137"/>
      <c r="ES157" s="137"/>
      <c r="ET157" s="137"/>
      <c r="EU157" s="137"/>
      <c r="EV157" s="137"/>
      <c r="EW157" s="137"/>
      <c r="EX157" s="137"/>
      <c r="EY157" s="137"/>
      <c r="EZ157" s="137"/>
      <c r="FA157" s="137"/>
      <c r="FB157" s="137"/>
      <c r="FC157" s="137"/>
      <c r="FD157" s="137"/>
      <c r="FE157" s="137"/>
    </row>
    <row r="158" spans="1:161" s="4" customFormat="1" ht="15.75" thickBot="1">
      <c r="A158" s="159" t="s">
        <v>112</v>
      </c>
      <c r="B158" s="160"/>
      <c r="C158" s="161"/>
      <c r="D158" s="68"/>
      <c r="E158" s="69"/>
      <c r="F158" s="45"/>
      <c r="G158" s="69"/>
      <c r="H158" s="69"/>
      <c r="I158" s="45"/>
      <c r="J158" s="45"/>
      <c r="K158" s="45"/>
      <c r="L158" s="45"/>
      <c r="M158" s="45"/>
      <c r="N158" s="70"/>
      <c r="O158" s="70"/>
      <c r="P158" s="70"/>
      <c r="Q158" s="70"/>
      <c r="R158" s="71"/>
      <c r="S158" s="70"/>
      <c r="T158" s="70"/>
      <c r="U158" s="70"/>
      <c r="V158" s="70"/>
      <c r="W158" s="72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137"/>
      <c r="AS158" s="137"/>
      <c r="AT158" s="137"/>
      <c r="AU158" s="137"/>
      <c r="AV158" s="137"/>
      <c r="AW158" s="137"/>
      <c r="AX158" s="137"/>
      <c r="AY158" s="137"/>
      <c r="AZ158" s="137"/>
      <c r="BA158" s="137"/>
      <c r="BB158" s="137"/>
      <c r="BC158" s="137"/>
      <c r="BD158" s="137"/>
      <c r="BE158" s="137"/>
      <c r="BF158" s="137"/>
      <c r="BG158" s="137"/>
      <c r="BH158" s="137"/>
      <c r="BI158" s="137"/>
      <c r="BJ158" s="137"/>
      <c r="BK158" s="137"/>
      <c r="BL158" s="137"/>
      <c r="BM158" s="137"/>
      <c r="BN158" s="137"/>
      <c r="BO158" s="137"/>
      <c r="BP158" s="137"/>
      <c r="BQ158" s="137"/>
      <c r="BR158" s="137"/>
      <c r="BS158" s="137"/>
      <c r="BT158" s="137"/>
      <c r="BU158" s="137"/>
      <c r="BV158" s="137"/>
      <c r="BW158" s="137"/>
      <c r="BX158" s="137"/>
      <c r="BY158" s="137"/>
      <c r="BZ158" s="137"/>
      <c r="CA158" s="137"/>
      <c r="CB158" s="137"/>
      <c r="CC158" s="137"/>
      <c r="CD158" s="137"/>
      <c r="CE158" s="137"/>
      <c r="CF158" s="137"/>
      <c r="CG158" s="137"/>
      <c r="CH158" s="137"/>
      <c r="CI158" s="137"/>
      <c r="CJ158" s="137"/>
      <c r="CK158" s="137"/>
      <c r="CL158" s="137"/>
      <c r="CM158" s="137"/>
      <c r="CN158" s="137"/>
      <c r="CO158" s="137"/>
      <c r="CP158" s="137"/>
      <c r="CQ158" s="137"/>
      <c r="CR158" s="137"/>
      <c r="CS158" s="137"/>
      <c r="CT158" s="137"/>
      <c r="CU158" s="137"/>
      <c r="CV158" s="137"/>
      <c r="CW158" s="137"/>
      <c r="CX158" s="137"/>
      <c r="CY158" s="137"/>
      <c r="CZ158" s="137"/>
      <c r="DA158" s="137"/>
      <c r="DB158" s="137"/>
      <c r="DC158" s="137"/>
      <c r="DD158" s="137"/>
      <c r="DE158" s="137"/>
      <c r="DF158" s="137"/>
      <c r="DG158" s="137"/>
      <c r="DH158" s="137"/>
      <c r="DI158" s="137"/>
      <c r="DJ158" s="137"/>
      <c r="DK158" s="137"/>
      <c r="DL158" s="137"/>
      <c r="DM158" s="137"/>
      <c r="DN158" s="137"/>
      <c r="DO158" s="137"/>
      <c r="DP158" s="137"/>
      <c r="DQ158" s="137"/>
      <c r="DR158" s="137"/>
      <c r="DS158" s="137"/>
      <c r="DT158" s="137"/>
      <c r="DU158" s="137"/>
      <c r="DV158" s="137"/>
      <c r="DW158" s="137"/>
      <c r="DX158" s="137"/>
      <c r="DY158" s="137"/>
      <c r="DZ158" s="137"/>
      <c r="EA158" s="137"/>
      <c r="EB158" s="137"/>
      <c r="EC158" s="137"/>
      <c r="ED158" s="137"/>
      <c r="EE158" s="137"/>
      <c r="EF158" s="137"/>
      <c r="EG158" s="137"/>
      <c r="EH158" s="137"/>
      <c r="EI158" s="137"/>
      <c r="EJ158" s="137"/>
      <c r="EK158" s="137"/>
      <c r="EL158" s="137"/>
      <c r="EM158" s="137"/>
      <c r="EN158" s="137"/>
      <c r="EO158" s="137"/>
      <c r="EP158" s="137"/>
      <c r="EQ158" s="137"/>
      <c r="ER158" s="137"/>
      <c r="ES158" s="137"/>
      <c r="ET158" s="137"/>
      <c r="EU158" s="137"/>
      <c r="EV158" s="137"/>
      <c r="EW158" s="137"/>
      <c r="EX158" s="137"/>
      <c r="EY158" s="137"/>
      <c r="EZ158" s="137"/>
      <c r="FA158" s="137"/>
      <c r="FB158" s="137"/>
      <c r="FC158" s="137"/>
      <c r="FD158" s="137"/>
      <c r="FE158" s="137"/>
    </row>
    <row r="159" spans="1:161" s="4" customFormat="1">
      <c r="A159" s="2" t="s">
        <v>195</v>
      </c>
      <c r="B159" s="20">
        <v>40483</v>
      </c>
      <c r="C159" s="3" t="s">
        <v>92</v>
      </c>
      <c r="D159" s="57"/>
      <c r="E159" s="58"/>
      <c r="F159" s="59">
        <v>1.3</v>
      </c>
      <c r="G159" s="58" t="s">
        <v>94</v>
      </c>
      <c r="H159" s="58" t="s">
        <v>94</v>
      </c>
      <c r="I159" s="58" t="s">
        <v>94</v>
      </c>
      <c r="J159" s="58" t="s">
        <v>94</v>
      </c>
      <c r="K159" s="59" t="s">
        <v>94</v>
      </c>
      <c r="L159" s="59"/>
      <c r="M159" s="60" t="s">
        <v>117</v>
      </c>
      <c r="N159" s="60" t="s">
        <v>94</v>
      </c>
      <c r="O159" s="59">
        <v>1.6</v>
      </c>
      <c r="P159" s="59">
        <v>1.2E-2</v>
      </c>
      <c r="Q159" s="58" t="s">
        <v>94</v>
      </c>
      <c r="R159" s="59">
        <v>5.78</v>
      </c>
      <c r="S159" s="60">
        <v>3</v>
      </c>
      <c r="T159" s="59" t="s">
        <v>139</v>
      </c>
      <c r="U159" s="59" t="s">
        <v>94</v>
      </c>
      <c r="V159" s="58" t="s">
        <v>117</v>
      </c>
      <c r="W159" s="61" t="s">
        <v>101</v>
      </c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137"/>
      <c r="AS159" s="137"/>
      <c r="AT159" s="137"/>
      <c r="AU159" s="137"/>
      <c r="AV159" s="137"/>
      <c r="AW159" s="137"/>
      <c r="AX159" s="137"/>
      <c r="AY159" s="137"/>
      <c r="AZ159" s="137"/>
      <c r="BA159" s="137"/>
      <c r="BB159" s="137"/>
      <c r="BC159" s="137"/>
      <c r="BD159" s="137"/>
      <c r="BE159" s="137"/>
      <c r="BF159" s="137"/>
      <c r="BG159" s="137"/>
      <c r="BH159" s="137"/>
      <c r="BI159" s="137"/>
      <c r="BJ159" s="137"/>
      <c r="BK159" s="137"/>
      <c r="BL159" s="137"/>
      <c r="BM159" s="137"/>
      <c r="BN159" s="137"/>
      <c r="BO159" s="137"/>
      <c r="BP159" s="137"/>
      <c r="BQ159" s="137"/>
      <c r="BR159" s="137"/>
      <c r="BS159" s="137"/>
      <c r="BT159" s="137"/>
      <c r="BU159" s="137"/>
      <c r="BV159" s="137"/>
      <c r="BW159" s="137"/>
      <c r="BX159" s="137"/>
      <c r="BY159" s="137"/>
      <c r="BZ159" s="137"/>
      <c r="CA159" s="137"/>
      <c r="CB159" s="137"/>
      <c r="CC159" s="137"/>
      <c r="CD159" s="137"/>
      <c r="CE159" s="137"/>
      <c r="CF159" s="137"/>
      <c r="CG159" s="137"/>
      <c r="CH159" s="137"/>
      <c r="CI159" s="137"/>
      <c r="CJ159" s="137"/>
      <c r="CK159" s="137"/>
      <c r="CL159" s="137"/>
      <c r="CM159" s="137"/>
      <c r="CN159" s="137"/>
      <c r="CO159" s="137"/>
      <c r="CP159" s="137"/>
      <c r="CQ159" s="137"/>
      <c r="CR159" s="137"/>
      <c r="CS159" s="137"/>
      <c r="CT159" s="137"/>
      <c r="CU159" s="137"/>
      <c r="CV159" s="137"/>
      <c r="CW159" s="137"/>
      <c r="CX159" s="137"/>
      <c r="CY159" s="137"/>
      <c r="CZ159" s="137"/>
      <c r="DA159" s="137"/>
      <c r="DB159" s="137"/>
      <c r="DC159" s="137"/>
      <c r="DD159" s="137"/>
      <c r="DE159" s="137"/>
      <c r="DF159" s="137"/>
      <c r="DG159" s="137"/>
      <c r="DH159" s="137"/>
      <c r="DI159" s="137"/>
      <c r="DJ159" s="137"/>
      <c r="DK159" s="137"/>
      <c r="DL159" s="137"/>
      <c r="DM159" s="137"/>
      <c r="DN159" s="137"/>
      <c r="DO159" s="137"/>
      <c r="DP159" s="137"/>
      <c r="DQ159" s="137"/>
      <c r="DR159" s="137"/>
      <c r="DS159" s="137"/>
      <c r="DT159" s="137"/>
      <c r="DU159" s="137"/>
      <c r="DV159" s="137"/>
      <c r="DW159" s="137"/>
      <c r="DX159" s="137"/>
      <c r="DY159" s="137"/>
      <c r="DZ159" s="137"/>
      <c r="EA159" s="137"/>
      <c r="EB159" s="137"/>
      <c r="EC159" s="137"/>
      <c r="ED159" s="137"/>
      <c r="EE159" s="137"/>
      <c r="EF159" s="137"/>
      <c r="EG159" s="137"/>
      <c r="EH159" s="137"/>
      <c r="EI159" s="137"/>
      <c r="EJ159" s="137"/>
      <c r="EK159" s="137"/>
      <c r="EL159" s="137"/>
      <c r="EM159" s="137"/>
      <c r="EN159" s="137"/>
      <c r="EO159" s="137"/>
      <c r="EP159" s="137"/>
      <c r="EQ159" s="137"/>
      <c r="ER159" s="137"/>
      <c r="ES159" s="137"/>
      <c r="ET159" s="137"/>
      <c r="EU159" s="137"/>
      <c r="EV159" s="137"/>
      <c r="EW159" s="137"/>
      <c r="EX159" s="137"/>
      <c r="EY159" s="137"/>
      <c r="EZ159" s="137"/>
      <c r="FA159" s="137"/>
      <c r="FB159" s="137"/>
      <c r="FC159" s="137"/>
      <c r="FD159" s="137"/>
      <c r="FE159" s="137"/>
    </row>
    <row r="160" spans="1:161" s="4" customFormat="1">
      <c r="A160" s="144" t="s">
        <v>114</v>
      </c>
      <c r="B160" s="145"/>
      <c r="C160" s="146"/>
      <c r="D160" s="62" t="s">
        <v>94</v>
      </c>
      <c r="E160" s="63" t="s">
        <v>94</v>
      </c>
      <c r="F160" s="63" t="s">
        <v>94</v>
      </c>
      <c r="G160" s="63" t="s">
        <v>94</v>
      </c>
      <c r="H160" s="63" t="s">
        <v>94</v>
      </c>
      <c r="I160" s="63" t="s">
        <v>94</v>
      </c>
      <c r="J160" s="63" t="s">
        <v>94</v>
      </c>
      <c r="K160" s="63" t="s">
        <v>94</v>
      </c>
      <c r="L160" s="63" t="s">
        <v>94</v>
      </c>
      <c r="M160" s="63" t="s">
        <v>100</v>
      </c>
      <c r="N160" s="63" t="s">
        <v>94</v>
      </c>
      <c r="O160" s="63" t="s">
        <v>94</v>
      </c>
      <c r="P160" s="63" t="s">
        <v>93</v>
      </c>
      <c r="Q160" s="63" t="s">
        <v>94</v>
      </c>
      <c r="R160" s="64">
        <f>AVERAGE(5.6,6.3)</f>
        <v>5.9499999999999993</v>
      </c>
      <c r="S160" s="63" t="s">
        <v>94</v>
      </c>
      <c r="T160" s="63" t="s">
        <v>105</v>
      </c>
      <c r="U160" s="63" t="s">
        <v>94</v>
      </c>
      <c r="V160" s="63" t="s">
        <v>115</v>
      </c>
      <c r="W160" s="65" t="s">
        <v>101</v>
      </c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137"/>
      <c r="AS160" s="137"/>
      <c r="AT160" s="137"/>
      <c r="AU160" s="137"/>
      <c r="AV160" s="137"/>
      <c r="AW160" s="137"/>
      <c r="AX160" s="137"/>
      <c r="AY160" s="137"/>
      <c r="AZ160" s="137"/>
      <c r="BA160" s="137"/>
      <c r="BB160" s="137"/>
      <c r="BC160" s="137"/>
      <c r="BD160" s="137"/>
      <c r="BE160" s="137"/>
      <c r="BF160" s="137"/>
      <c r="BG160" s="137"/>
      <c r="BH160" s="137"/>
      <c r="BI160" s="137"/>
      <c r="BJ160" s="137"/>
      <c r="BK160" s="137"/>
      <c r="BL160" s="137"/>
      <c r="BM160" s="137"/>
      <c r="BN160" s="137"/>
      <c r="BO160" s="137"/>
      <c r="BP160" s="137"/>
      <c r="BQ160" s="137"/>
      <c r="BR160" s="137"/>
      <c r="BS160" s="137"/>
      <c r="BT160" s="137"/>
      <c r="BU160" s="137"/>
      <c r="BV160" s="137"/>
      <c r="BW160" s="137"/>
      <c r="BX160" s="137"/>
      <c r="BY160" s="137"/>
      <c r="BZ160" s="137"/>
      <c r="CA160" s="137"/>
      <c r="CB160" s="137"/>
      <c r="CC160" s="137"/>
      <c r="CD160" s="137"/>
      <c r="CE160" s="137"/>
      <c r="CF160" s="137"/>
      <c r="CG160" s="137"/>
      <c r="CH160" s="137"/>
      <c r="CI160" s="137"/>
      <c r="CJ160" s="137"/>
      <c r="CK160" s="137"/>
      <c r="CL160" s="137"/>
      <c r="CM160" s="137"/>
      <c r="CN160" s="137"/>
      <c r="CO160" s="137"/>
      <c r="CP160" s="137"/>
      <c r="CQ160" s="137"/>
      <c r="CR160" s="137"/>
      <c r="CS160" s="137"/>
      <c r="CT160" s="137"/>
      <c r="CU160" s="137"/>
      <c r="CV160" s="137"/>
      <c r="CW160" s="137"/>
      <c r="CX160" s="137"/>
      <c r="CY160" s="137"/>
      <c r="CZ160" s="137"/>
      <c r="DA160" s="137"/>
      <c r="DB160" s="137"/>
      <c r="DC160" s="137"/>
      <c r="DD160" s="137"/>
      <c r="DE160" s="137"/>
      <c r="DF160" s="137"/>
      <c r="DG160" s="137"/>
      <c r="DH160" s="137"/>
      <c r="DI160" s="137"/>
      <c r="DJ160" s="137"/>
      <c r="DK160" s="137"/>
      <c r="DL160" s="137"/>
      <c r="DM160" s="137"/>
      <c r="DN160" s="137"/>
      <c r="DO160" s="137"/>
      <c r="DP160" s="137"/>
      <c r="DQ160" s="137"/>
      <c r="DR160" s="137"/>
      <c r="DS160" s="137"/>
      <c r="DT160" s="137"/>
      <c r="DU160" s="137"/>
      <c r="DV160" s="137"/>
      <c r="DW160" s="137"/>
      <c r="DX160" s="137"/>
      <c r="DY160" s="137"/>
      <c r="DZ160" s="137"/>
      <c r="EA160" s="137"/>
      <c r="EB160" s="137"/>
      <c r="EC160" s="137"/>
      <c r="ED160" s="137"/>
      <c r="EE160" s="137"/>
      <c r="EF160" s="137"/>
      <c r="EG160" s="137"/>
      <c r="EH160" s="137"/>
      <c r="EI160" s="137"/>
      <c r="EJ160" s="137"/>
      <c r="EK160" s="137"/>
      <c r="EL160" s="137"/>
      <c r="EM160" s="137"/>
      <c r="EN160" s="137"/>
      <c r="EO160" s="137"/>
      <c r="EP160" s="137"/>
      <c r="EQ160" s="137"/>
      <c r="ER160" s="137"/>
      <c r="ES160" s="137"/>
      <c r="ET160" s="137"/>
      <c r="EU160" s="137"/>
      <c r="EV160" s="137"/>
      <c r="EW160" s="137"/>
      <c r="EX160" s="137"/>
      <c r="EY160" s="137"/>
      <c r="EZ160" s="137"/>
      <c r="FA160" s="137"/>
      <c r="FB160" s="137"/>
      <c r="FC160" s="137"/>
      <c r="FD160" s="137"/>
      <c r="FE160" s="137"/>
    </row>
    <row r="161" spans="1:161" s="4" customFormat="1">
      <c r="A161" s="147" t="s">
        <v>119</v>
      </c>
      <c r="B161" s="148"/>
      <c r="C161" s="149"/>
      <c r="D161" s="73">
        <f>(IF((MID(D159,1,1))="&lt;",MID(D159,2,6),D159))/(IF((MID(D160,1,1))="&lt;",MID(D160,2,6),D160))</f>
        <v>0</v>
      </c>
      <c r="E161" s="74">
        <f>(IF((MID(E159,1,1))="&lt;",MID(E159,2,6),E159))/(IF((MID(E160,1,1))="&lt;",MID(E160,2,6),E160))</f>
        <v>0</v>
      </c>
      <c r="F161" s="74">
        <f>(IF((MID(F159,1,1))="&lt;",MID(F159,2,6),F159))/(IF((MID(F160,1,1))="&lt;",MID(F160,2,6),F160))</f>
        <v>2.6</v>
      </c>
      <c r="G161" s="74">
        <f t="shared" ref="G161:Q161" si="34">(IF((MID(G159,1,1))="&lt;",MID(G159,2,6),G159))/(IF((MID(G160,1,1))="&lt;",MID(G160,2,6),G160))</f>
        <v>1</v>
      </c>
      <c r="H161" s="74">
        <f t="shared" si="34"/>
        <v>1</v>
      </c>
      <c r="I161" s="74">
        <f t="shared" si="34"/>
        <v>1</v>
      </c>
      <c r="J161" s="74">
        <f t="shared" si="34"/>
        <v>1</v>
      </c>
      <c r="K161" s="74">
        <f t="shared" si="34"/>
        <v>1</v>
      </c>
      <c r="L161" s="74">
        <f t="shared" si="34"/>
        <v>0</v>
      </c>
      <c r="M161" s="74">
        <f t="shared" si="34"/>
        <v>1</v>
      </c>
      <c r="N161" s="74">
        <f t="shared" si="34"/>
        <v>1</v>
      </c>
      <c r="O161" s="74">
        <f t="shared" si="34"/>
        <v>3.2</v>
      </c>
      <c r="P161" s="74">
        <f t="shared" si="34"/>
        <v>2.4</v>
      </c>
      <c r="Q161" s="74">
        <f t="shared" si="34"/>
        <v>1</v>
      </c>
      <c r="R161" s="75">
        <f>ABS(R160-R159)</f>
        <v>0.16999999999999904</v>
      </c>
      <c r="S161" s="74">
        <f>(IF((MID(S159,1,1))="&lt;",MID(S159,2,6),S159))/(IF((MID(S160,1,1))="&lt;",MID(S160,2,6),S160))</f>
        <v>6</v>
      </c>
      <c r="T161" s="74">
        <f>(IF((MID(T159,1,1))="&lt;",MID(T159,2,6),T159))/(IF((MID(T160,1,1))="&lt;",MID(T160,2,6),T160))</f>
        <v>1</v>
      </c>
      <c r="U161" s="74">
        <f>(IF((MID(U159,1,1))="&lt;",MID(U159,2,6),U159))/(IF((MID(U160,1,1))="&lt;",MID(U160,2,6),U160))</f>
        <v>1</v>
      </c>
      <c r="V161" s="74">
        <f>(IF((MID(V159,1,1))="&lt;",MID(V159,2,6),V159))/(IF((MID(V160,1,1))="&lt;",MID(V160,2,6),V160))</f>
        <v>0.25</v>
      </c>
      <c r="W161" s="76">
        <f>(IF((MID(W159,1,1))="&lt;",MID(W159,2,6),W159))/(IF((MID(W160,1,1))="&lt;",MID(W160,2,6),W160))</f>
        <v>1</v>
      </c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137"/>
      <c r="AS161" s="137"/>
      <c r="AT161" s="137"/>
      <c r="AU161" s="137"/>
      <c r="AV161" s="137"/>
      <c r="AW161" s="137"/>
      <c r="AX161" s="137"/>
      <c r="AY161" s="137"/>
      <c r="AZ161" s="137"/>
      <c r="BA161" s="137"/>
      <c r="BB161" s="137"/>
      <c r="BC161" s="137"/>
      <c r="BD161" s="137"/>
      <c r="BE161" s="137"/>
      <c r="BF161" s="137"/>
      <c r="BG161" s="137"/>
      <c r="BH161" s="137"/>
      <c r="BI161" s="137"/>
      <c r="BJ161" s="137"/>
      <c r="BK161" s="137"/>
      <c r="BL161" s="137"/>
      <c r="BM161" s="137"/>
      <c r="BN161" s="137"/>
      <c r="BO161" s="137"/>
      <c r="BP161" s="137"/>
      <c r="BQ161" s="137"/>
      <c r="BR161" s="137"/>
      <c r="BS161" s="137"/>
      <c r="BT161" s="137"/>
      <c r="BU161" s="137"/>
      <c r="BV161" s="137"/>
      <c r="BW161" s="137"/>
      <c r="BX161" s="137"/>
      <c r="BY161" s="137"/>
      <c r="BZ161" s="137"/>
      <c r="CA161" s="137"/>
      <c r="CB161" s="137"/>
      <c r="CC161" s="137"/>
      <c r="CD161" s="137"/>
      <c r="CE161" s="137"/>
      <c r="CF161" s="137"/>
      <c r="CG161" s="137"/>
      <c r="CH161" s="137"/>
      <c r="CI161" s="137"/>
      <c r="CJ161" s="137"/>
      <c r="CK161" s="137"/>
      <c r="CL161" s="137"/>
      <c r="CM161" s="137"/>
      <c r="CN161" s="137"/>
      <c r="CO161" s="137"/>
      <c r="CP161" s="137"/>
      <c r="CQ161" s="137"/>
      <c r="CR161" s="137"/>
      <c r="CS161" s="137"/>
      <c r="CT161" s="137"/>
      <c r="CU161" s="137"/>
      <c r="CV161" s="137"/>
      <c r="CW161" s="137"/>
      <c r="CX161" s="137"/>
      <c r="CY161" s="137"/>
      <c r="CZ161" s="137"/>
      <c r="DA161" s="137"/>
      <c r="DB161" s="137"/>
      <c r="DC161" s="137"/>
      <c r="DD161" s="137"/>
      <c r="DE161" s="137"/>
      <c r="DF161" s="137"/>
      <c r="DG161" s="137"/>
      <c r="DH161" s="137"/>
      <c r="DI161" s="137"/>
      <c r="DJ161" s="137"/>
      <c r="DK161" s="137"/>
      <c r="DL161" s="137"/>
      <c r="DM161" s="137"/>
      <c r="DN161" s="137"/>
      <c r="DO161" s="137"/>
      <c r="DP161" s="137"/>
      <c r="DQ161" s="137"/>
      <c r="DR161" s="137"/>
      <c r="DS161" s="137"/>
      <c r="DT161" s="137"/>
      <c r="DU161" s="137"/>
      <c r="DV161" s="137"/>
      <c r="DW161" s="137"/>
      <c r="DX161" s="137"/>
      <c r="DY161" s="137"/>
      <c r="DZ161" s="137"/>
      <c r="EA161" s="137"/>
      <c r="EB161" s="137"/>
      <c r="EC161" s="137"/>
      <c r="ED161" s="137"/>
      <c r="EE161" s="137"/>
      <c r="EF161" s="137"/>
      <c r="EG161" s="137"/>
      <c r="EH161" s="137"/>
      <c r="EI161" s="137"/>
      <c r="EJ161" s="137"/>
      <c r="EK161" s="137"/>
      <c r="EL161" s="137"/>
      <c r="EM161" s="137"/>
      <c r="EN161" s="137"/>
      <c r="EO161" s="137"/>
      <c r="EP161" s="137"/>
      <c r="EQ161" s="137"/>
      <c r="ER161" s="137"/>
      <c r="ES161" s="137"/>
      <c r="ET161" s="137"/>
      <c r="EU161" s="137"/>
      <c r="EV161" s="137"/>
      <c r="EW161" s="137"/>
      <c r="EX161" s="137"/>
      <c r="EY161" s="137"/>
      <c r="EZ161" s="137"/>
      <c r="FA161" s="137"/>
      <c r="FB161" s="137"/>
      <c r="FC161" s="137"/>
      <c r="FD161" s="137"/>
      <c r="FE161" s="137"/>
    </row>
    <row r="162" spans="1:161" s="4" customFormat="1" ht="38.25">
      <c r="A162" s="150" t="s">
        <v>108</v>
      </c>
      <c r="B162" s="151"/>
      <c r="C162" s="152"/>
      <c r="D162" s="47"/>
      <c r="E162" s="39"/>
      <c r="F162" s="39"/>
      <c r="G162" s="39"/>
      <c r="H162" s="39"/>
      <c r="I162" s="39"/>
      <c r="J162" s="39"/>
      <c r="K162" s="39"/>
      <c r="L162" s="39"/>
      <c r="M162" s="39"/>
      <c r="N162" s="56"/>
      <c r="O162" s="56"/>
      <c r="P162" s="56"/>
      <c r="Q162" s="56"/>
      <c r="R162" s="66"/>
      <c r="S162" s="39" t="s">
        <v>151</v>
      </c>
      <c r="T162" s="56"/>
      <c r="U162" s="56"/>
      <c r="V162" s="56"/>
      <c r="W162" s="6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137"/>
      <c r="AS162" s="137"/>
      <c r="AT162" s="137"/>
      <c r="AU162" s="137"/>
      <c r="AV162" s="137"/>
      <c r="AW162" s="137"/>
      <c r="AX162" s="137"/>
      <c r="AY162" s="137"/>
      <c r="AZ162" s="137"/>
      <c r="BA162" s="137"/>
      <c r="BB162" s="137"/>
      <c r="BC162" s="137"/>
      <c r="BD162" s="137"/>
      <c r="BE162" s="137"/>
      <c r="BF162" s="137"/>
      <c r="BG162" s="137"/>
      <c r="BH162" s="137"/>
      <c r="BI162" s="137"/>
      <c r="BJ162" s="137"/>
      <c r="BK162" s="137"/>
      <c r="BL162" s="137"/>
      <c r="BM162" s="137"/>
      <c r="BN162" s="137"/>
      <c r="BO162" s="137"/>
      <c r="BP162" s="137"/>
      <c r="BQ162" s="137"/>
      <c r="BR162" s="137"/>
      <c r="BS162" s="137"/>
      <c r="BT162" s="137"/>
      <c r="BU162" s="137"/>
      <c r="BV162" s="137"/>
      <c r="BW162" s="137"/>
      <c r="BX162" s="137"/>
      <c r="BY162" s="137"/>
      <c r="BZ162" s="137"/>
      <c r="CA162" s="137"/>
      <c r="CB162" s="137"/>
      <c r="CC162" s="137"/>
      <c r="CD162" s="137"/>
      <c r="CE162" s="137"/>
      <c r="CF162" s="137"/>
      <c r="CG162" s="137"/>
      <c r="CH162" s="137"/>
      <c r="CI162" s="137"/>
      <c r="CJ162" s="137"/>
      <c r="CK162" s="137"/>
      <c r="CL162" s="137"/>
      <c r="CM162" s="137"/>
      <c r="CN162" s="137"/>
      <c r="CO162" s="137"/>
      <c r="CP162" s="137"/>
      <c r="CQ162" s="137"/>
      <c r="CR162" s="137"/>
      <c r="CS162" s="137"/>
      <c r="CT162" s="137"/>
      <c r="CU162" s="137"/>
      <c r="CV162" s="137"/>
      <c r="CW162" s="137"/>
      <c r="CX162" s="137"/>
      <c r="CY162" s="137"/>
      <c r="CZ162" s="137"/>
      <c r="DA162" s="137"/>
      <c r="DB162" s="137"/>
      <c r="DC162" s="137"/>
      <c r="DD162" s="137"/>
      <c r="DE162" s="137"/>
      <c r="DF162" s="137"/>
      <c r="DG162" s="137"/>
      <c r="DH162" s="137"/>
      <c r="DI162" s="137"/>
      <c r="DJ162" s="137"/>
      <c r="DK162" s="137"/>
      <c r="DL162" s="137"/>
      <c r="DM162" s="137"/>
      <c r="DN162" s="137"/>
      <c r="DO162" s="137"/>
      <c r="DP162" s="137"/>
      <c r="DQ162" s="137"/>
      <c r="DR162" s="137"/>
      <c r="DS162" s="137"/>
      <c r="DT162" s="137"/>
      <c r="DU162" s="137"/>
      <c r="DV162" s="137"/>
      <c r="DW162" s="137"/>
      <c r="DX162" s="137"/>
      <c r="DY162" s="137"/>
      <c r="DZ162" s="137"/>
      <c r="EA162" s="137"/>
      <c r="EB162" s="137"/>
      <c r="EC162" s="137"/>
      <c r="ED162" s="137"/>
      <c r="EE162" s="137"/>
      <c r="EF162" s="137"/>
      <c r="EG162" s="137"/>
      <c r="EH162" s="137"/>
      <c r="EI162" s="137"/>
      <c r="EJ162" s="137"/>
      <c r="EK162" s="137"/>
      <c r="EL162" s="137"/>
      <c r="EM162" s="137"/>
      <c r="EN162" s="137"/>
      <c r="EO162" s="137"/>
      <c r="EP162" s="137"/>
      <c r="EQ162" s="137"/>
      <c r="ER162" s="137"/>
      <c r="ES162" s="137"/>
      <c r="ET162" s="137"/>
      <c r="EU162" s="137"/>
      <c r="EV162" s="137"/>
      <c r="EW162" s="137"/>
      <c r="EX162" s="137"/>
      <c r="EY162" s="137"/>
      <c r="EZ162" s="137"/>
      <c r="FA162" s="137"/>
      <c r="FB162" s="137"/>
      <c r="FC162" s="137"/>
      <c r="FD162" s="137"/>
      <c r="FE162" s="137"/>
    </row>
    <row r="163" spans="1:161" s="4" customFormat="1">
      <c r="A163" s="153" t="s">
        <v>110</v>
      </c>
      <c r="B163" s="154"/>
      <c r="C163" s="155"/>
      <c r="D163" s="23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 t="s">
        <v>111</v>
      </c>
      <c r="T163" s="7"/>
      <c r="U163" s="7"/>
      <c r="V163" s="7"/>
      <c r="W163" s="9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137"/>
      <c r="AS163" s="137"/>
      <c r="AT163" s="137"/>
      <c r="AU163" s="137"/>
      <c r="AV163" s="137"/>
      <c r="AW163" s="137"/>
      <c r="AX163" s="137"/>
      <c r="AY163" s="137"/>
      <c r="AZ163" s="137"/>
      <c r="BA163" s="137"/>
      <c r="BB163" s="137"/>
      <c r="BC163" s="137"/>
      <c r="BD163" s="137"/>
      <c r="BE163" s="137"/>
      <c r="BF163" s="137"/>
      <c r="BG163" s="137"/>
      <c r="BH163" s="137"/>
      <c r="BI163" s="137"/>
      <c r="BJ163" s="137"/>
      <c r="BK163" s="137"/>
      <c r="BL163" s="137"/>
      <c r="BM163" s="137"/>
      <c r="BN163" s="137"/>
      <c r="BO163" s="137"/>
      <c r="BP163" s="137"/>
      <c r="BQ163" s="137"/>
      <c r="BR163" s="137"/>
      <c r="BS163" s="137"/>
      <c r="BT163" s="137"/>
      <c r="BU163" s="137"/>
      <c r="BV163" s="137"/>
      <c r="BW163" s="137"/>
      <c r="BX163" s="137"/>
      <c r="BY163" s="137"/>
      <c r="BZ163" s="137"/>
      <c r="CA163" s="137"/>
      <c r="CB163" s="137"/>
      <c r="CC163" s="137"/>
      <c r="CD163" s="137"/>
      <c r="CE163" s="137"/>
      <c r="CF163" s="137"/>
      <c r="CG163" s="137"/>
      <c r="CH163" s="137"/>
      <c r="CI163" s="137"/>
      <c r="CJ163" s="137"/>
      <c r="CK163" s="137"/>
      <c r="CL163" s="137"/>
      <c r="CM163" s="137"/>
      <c r="CN163" s="137"/>
      <c r="CO163" s="137"/>
      <c r="CP163" s="137"/>
      <c r="CQ163" s="137"/>
      <c r="CR163" s="137"/>
      <c r="CS163" s="137"/>
      <c r="CT163" s="137"/>
      <c r="CU163" s="137"/>
      <c r="CV163" s="137"/>
      <c r="CW163" s="137"/>
      <c r="CX163" s="137"/>
      <c r="CY163" s="137"/>
      <c r="CZ163" s="137"/>
      <c r="DA163" s="137"/>
      <c r="DB163" s="137"/>
      <c r="DC163" s="137"/>
      <c r="DD163" s="137"/>
      <c r="DE163" s="137"/>
      <c r="DF163" s="137"/>
      <c r="DG163" s="137"/>
      <c r="DH163" s="137"/>
      <c r="DI163" s="137"/>
      <c r="DJ163" s="137"/>
      <c r="DK163" s="137"/>
      <c r="DL163" s="137"/>
      <c r="DM163" s="137"/>
      <c r="DN163" s="137"/>
      <c r="DO163" s="137"/>
      <c r="DP163" s="137"/>
      <c r="DQ163" s="137"/>
      <c r="DR163" s="137"/>
      <c r="DS163" s="137"/>
      <c r="DT163" s="137"/>
      <c r="DU163" s="137"/>
      <c r="DV163" s="137"/>
      <c r="DW163" s="137"/>
      <c r="DX163" s="137"/>
      <c r="DY163" s="137"/>
      <c r="DZ163" s="137"/>
      <c r="EA163" s="137"/>
      <c r="EB163" s="137"/>
      <c r="EC163" s="137"/>
      <c r="ED163" s="137"/>
      <c r="EE163" s="137"/>
      <c r="EF163" s="137"/>
      <c r="EG163" s="137"/>
      <c r="EH163" s="137"/>
      <c r="EI163" s="137"/>
      <c r="EJ163" s="137"/>
      <c r="EK163" s="137"/>
      <c r="EL163" s="137"/>
      <c r="EM163" s="137"/>
      <c r="EN163" s="137"/>
      <c r="EO163" s="137"/>
      <c r="EP163" s="137"/>
      <c r="EQ163" s="137"/>
      <c r="ER163" s="137"/>
      <c r="ES163" s="137"/>
      <c r="ET163" s="137"/>
      <c r="EU163" s="137"/>
      <c r="EV163" s="137"/>
      <c r="EW163" s="137"/>
      <c r="EX163" s="137"/>
      <c r="EY163" s="137"/>
      <c r="EZ163" s="137"/>
      <c r="FA163" s="137"/>
      <c r="FB163" s="137"/>
      <c r="FC163" s="137"/>
      <c r="FD163" s="137"/>
      <c r="FE163" s="137"/>
    </row>
    <row r="164" spans="1:161" s="4" customFormat="1" ht="15.75" thickBot="1">
      <c r="A164" s="159" t="s">
        <v>112</v>
      </c>
      <c r="B164" s="160"/>
      <c r="C164" s="161"/>
      <c r="D164" s="68"/>
      <c r="E164" s="69"/>
      <c r="F164" s="45"/>
      <c r="G164" s="69"/>
      <c r="H164" s="69"/>
      <c r="I164" s="45"/>
      <c r="J164" s="45"/>
      <c r="K164" s="45"/>
      <c r="L164" s="45"/>
      <c r="M164" s="45"/>
      <c r="N164" s="70"/>
      <c r="O164" s="70"/>
      <c r="P164" s="70"/>
      <c r="Q164" s="70"/>
      <c r="R164" s="71"/>
      <c r="S164" s="78" t="s">
        <v>152</v>
      </c>
      <c r="T164" s="70"/>
      <c r="U164" s="70"/>
      <c r="V164" s="70"/>
      <c r="W164" s="72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137"/>
      <c r="AS164" s="137"/>
      <c r="AT164" s="137"/>
      <c r="AU164" s="137"/>
      <c r="AV164" s="137"/>
      <c r="AW164" s="137"/>
      <c r="AX164" s="137"/>
      <c r="AY164" s="137"/>
      <c r="AZ164" s="137"/>
      <c r="BA164" s="137"/>
      <c r="BB164" s="137"/>
      <c r="BC164" s="137"/>
      <c r="BD164" s="137"/>
      <c r="BE164" s="137"/>
      <c r="BF164" s="137"/>
      <c r="BG164" s="137"/>
      <c r="BH164" s="137"/>
      <c r="BI164" s="137"/>
      <c r="BJ164" s="137"/>
      <c r="BK164" s="137"/>
      <c r="BL164" s="137"/>
      <c r="BM164" s="137"/>
      <c r="BN164" s="137"/>
      <c r="BO164" s="137"/>
      <c r="BP164" s="137"/>
      <c r="BQ164" s="137"/>
      <c r="BR164" s="137"/>
      <c r="BS164" s="137"/>
      <c r="BT164" s="137"/>
      <c r="BU164" s="137"/>
      <c r="BV164" s="137"/>
      <c r="BW164" s="137"/>
      <c r="BX164" s="137"/>
      <c r="BY164" s="137"/>
      <c r="BZ164" s="137"/>
      <c r="CA164" s="137"/>
      <c r="CB164" s="137"/>
      <c r="CC164" s="137"/>
      <c r="CD164" s="137"/>
      <c r="CE164" s="137"/>
      <c r="CF164" s="137"/>
      <c r="CG164" s="137"/>
      <c r="CH164" s="137"/>
      <c r="CI164" s="137"/>
      <c r="CJ164" s="137"/>
      <c r="CK164" s="137"/>
      <c r="CL164" s="137"/>
      <c r="CM164" s="137"/>
      <c r="CN164" s="137"/>
      <c r="CO164" s="137"/>
      <c r="CP164" s="137"/>
      <c r="CQ164" s="137"/>
      <c r="CR164" s="137"/>
      <c r="CS164" s="137"/>
      <c r="CT164" s="137"/>
      <c r="CU164" s="137"/>
      <c r="CV164" s="137"/>
      <c r="CW164" s="137"/>
      <c r="CX164" s="137"/>
      <c r="CY164" s="137"/>
      <c r="CZ164" s="137"/>
      <c r="DA164" s="137"/>
      <c r="DB164" s="137"/>
      <c r="DC164" s="137"/>
      <c r="DD164" s="137"/>
      <c r="DE164" s="137"/>
      <c r="DF164" s="137"/>
      <c r="DG164" s="137"/>
      <c r="DH164" s="137"/>
      <c r="DI164" s="137"/>
      <c r="DJ164" s="137"/>
      <c r="DK164" s="137"/>
      <c r="DL164" s="137"/>
      <c r="DM164" s="137"/>
      <c r="DN164" s="137"/>
      <c r="DO164" s="137"/>
      <c r="DP164" s="137"/>
      <c r="DQ164" s="137"/>
      <c r="DR164" s="137"/>
      <c r="DS164" s="137"/>
      <c r="DT164" s="137"/>
      <c r="DU164" s="137"/>
      <c r="DV164" s="137"/>
      <c r="DW164" s="137"/>
      <c r="DX164" s="137"/>
      <c r="DY164" s="137"/>
      <c r="DZ164" s="137"/>
      <c r="EA164" s="137"/>
      <c r="EB164" s="137"/>
      <c r="EC164" s="137"/>
      <c r="ED164" s="137"/>
      <c r="EE164" s="137"/>
      <c r="EF164" s="137"/>
      <c r="EG164" s="137"/>
      <c r="EH164" s="137"/>
      <c r="EI164" s="137"/>
      <c r="EJ164" s="137"/>
      <c r="EK164" s="137"/>
      <c r="EL164" s="137"/>
      <c r="EM164" s="137"/>
      <c r="EN164" s="137"/>
      <c r="EO164" s="137"/>
      <c r="EP164" s="137"/>
      <c r="EQ164" s="137"/>
      <c r="ER164" s="137"/>
      <c r="ES164" s="137"/>
      <c r="ET164" s="137"/>
      <c r="EU164" s="137"/>
      <c r="EV164" s="137"/>
      <c r="EW164" s="137"/>
      <c r="EX164" s="137"/>
      <c r="EY164" s="137"/>
      <c r="EZ164" s="137"/>
      <c r="FA164" s="137"/>
      <c r="FB164" s="137"/>
      <c r="FC164" s="137"/>
      <c r="FD164" s="137"/>
      <c r="FE164" s="137"/>
    </row>
    <row r="165" spans="1:161" s="4" customFormat="1">
      <c r="A165" s="2" t="s">
        <v>120</v>
      </c>
      <c r="B165" s="20">
        <v>40486</v>
      </c>
      <c r="C165" s="3" t="s">
        <v>92</v>
      </c>
      <c r="D165" s="57"/>
      <c r="E165" s="58"/>
      <c r="F165" s="59">
        <v>1.3</v>
      </c>
      <c r="G165" s="58" t="s">
        <v>94</v>
      </c>
      <c r="H165" s="58" t="s">
        <v>94</v>
      </c>
      <c r="I165" s="58" t="s">
        <v>94</v>
      </c>
      <c r="J165" s="58" t="s">
        <v>94</v>
      </c>
      <c r="K165" s="59" t="s">
        <v>94</v>
      </c>
      <c r="L165" s="59" t="s">
        <v>137</v>
      </c>
      <c r="M165" s="60">
        <v>3</v>
      </c>
      <c r="N165" s="60" t="s">
        <v>94</v>
      </c>
      <c r="O165" s="59">
        <v>1.5</v>
      </c>
      <c r="P165" s="59">
        <v>3.5000000000000003E-2</v>
      </c>
      <c r="Q165" s="58" t="s">
        <v>94</v>
      </c>
      <c r="R165" s="59">
        <v>5.93</v>
      </c>
      <c r="S165" s="60">
        <v>5</v>
      </c>
      <c r="T165" s="59" t="s">
        <v>139</v>
      </c>
      <c r="U165" s="59" t="s">
        <v>94</v>
      </c>
      <c r="V165" s="58" t="s">
        <v>117</v>
      </c>
      <c r="W165" s="61" t="s">
        <v>107</v>
      </c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137"/>
      <c r="AS165" s="137"/>
      <c r="AT165" s="137"/>
      <c r="AU165" s="137"/>
      <c r="AV165" s="137"/>
      <c r="AW165" s="137"/>
      <c r="AX165" s="137"/>
      <c r="AY165" s="137"/>
      <c r="AZ165" s="137"/>
      <c r="BA165" s="137"/>
      <c r="BB165" s="137"/>
      <c r="BC165" s="137"/>
      <c r="BD165" s="137"/>
      <c r="BE165" s="137"/>
      <c r="BF165" s="137"/>
      <c r="BG165" s="137"/>
      <c r="BH165" s="137"/>
      <c r="BI165" s="137"/>
      <c r="BJ165" s="137"/>
      <c r="BK165" s="137"/>
      <c r="BL165" s="137"/>
      <c r="BM165" s="137"/>
      <c r="BN165" s="137"/>
      <c r="BO165" s="137"/>
      <c r="BP165" s="137"/>
      <c r="BQ165" s="137"/>
      <c r="BR165" s="137"/>
      <c r="BS165" s="137"/>
      <c r="BT165" s="137"/>
      <c r="BU165" s="137"/>
      <c r="BV165" s="137"/>
      <c r="BW165" s="137"/>
      <c r="BX165" s="137"/>
      <c r="BY165" s="137"/>
      <c r="BZ165" s="137"/>
      <c r="CA165" s="137"/>
      <c r="CB165" s="137"/>
      <c r="CC165" s="137"/>
      <c r="CD165" s="137"/>
      <c r="CE165" s="137"/>
      <c r="CF165" s="137"/>
      <c r="CG165" s="137"/>
      <c r="CH165" s="137"/>
      <c r="CI165" s="137"/>
      <c r="CJ165" s="137"/>
      <c r="CK165" s="137"/>
      <c r="CL165" s="137"/>
      <c r="CM165" s="137"/>
      <c r="CN165" s="137"/>
      <c r="CO165" s="137"/>
      <c r="CP165" s="137"/>
      <c r="CQ165" s="137"/>
      <c r="CR165" s="137"/>
      <c r="CS165" s="137"/>
      <c r="CT165" s="137"/>
      <c r="CU165" s="137"/>
      <c r="CV165" s="137"/>
      <c r="CW165" s="137"/>
      <c r="CX165" s="137"/>
      <c r="CY165" s="137"/>
      <c r="CZ165" s="137"/>
      <c r="DA165" s="137"/>
      <c r="DB165" s="137"/>
      <c r="DC165" s="137"/>
      <c r="DD165" s="137"/>
      <c r="DE165" s="137"/>
      <c r="DF165" s="137"/>
      <c r="DG165" s="137"/>
      <c r="DH165" s="137"/>
      <c r="DI165" s="137"/>
      <c r="DJ165" s="137"/>
      <c r="DK165" s="137"/>
      <c r="DL165" s="137"/>
      <c r="DM165" s="137"/>
      <c r="DN165" s="137"/>
      <c r="DO165" s="137"/>
      <c r="DP165" s="137"/>
      <c r="DQ165" s="137"/>
      <c r="DR165" s="137"/>
      <c r="DS165" s="137"/>
      <c r="DT165" s="137"/>
      <c r="DU165" s="137"/>
      <c r="DV165" s="137"/>
      <c r="DW165" s="137"/>
      <c r="DX165" s="137"/>
      <c r="DY165" s="137"/>
      <c r="DZ165" s="137"/>
      <c r="EA165" s="137"/>
      <c r="EB165" s="137"/>
      <c r="EC165" s="137"/>
      <c r="ED165" s="137"/>
      <c r="EE165" s="137"/>
      <c r="EF165" s="137"/>
      <c r="EG165" s="137"/>
      <c r="EH165" s="137"/>
      <c r="EI165" s="137"/>
      <c r="EJ165" s="137"/>
      <c r="EK165" s="137"/>
      <c r="EL165" s="137"/>
      <c r="EM165" s="137"/>
      <c r="EN165" s="137"/>
      <c r="EO165" s="137"/>
      <c r="EP165" s="137"/>
      <c r="EQ165" s="137"/>
      <c r="ER165" s="137"/>
      <c r="ES165" s="137"/>
      <c r="ET165" s="137"/>
      <c r="EU165" s="137"/>
      <c r="EV165" s="137"/>
      <c r="EW165" s="137"/>
      <c r="EX165" s="137"/>
      <c r="EY165" s="137"/>
      <c r="EZ165" s="137"/>
      <c r="FA165" s="137"/>
      <c r="FB165" s="137"/>
      <c r="FC165" s="137"/>
      <c r="FD165" s="137"/>
      <c r="FE165" s="137"/>
    </row>
    <row r="166" spans="1:161" s="4" customFormat="1">
      <c r="A166" s="144" t="s">
        <v>114</v>
      </c>
      <c r="B166" s="145"/>
      <c r="C166" s="146"/>
      <c r="D166" s="62" t="s">
        <v>94</v>
      </c>
      <c r="E166" s="63" t="s">
        <v>94</v>
      </c>
      <c r="F166" s="63" t="s">
        <v>94</v>
      </c>
      <c r="G166" s="63" t="s">
        <v>94</v>
      </c>
      <c r="H166" s="63" t="s">
        <v>94</v>
      </c>
      <c r="I166" s="63" t="s">
        <v>94</v>
      </c>
      <c r="J166" s="63" t="s">
        <v>94</v>
      </c>
      <c r="K166" s="63" t="s">
        <v>94</v>
      </c>
      <c r="L166" s="63" t="s">
        <v>94</v>
      </c>
      <c r="M166" s="63" t="s">
        <v>100</v>
      </c>
      <c r="N166" s="63" t="s">
        <v>94</v>
      </c>
      <c r="O166" s="63" t="s">
        <v>94</v>
      </c>
      <c r="P166" s="63" t="s">
        <v>93</v>
      </c>
      <c r="Q166" s="63" t="s">
        <v>94</v>
      </c>
      <c r="R166" s="64">
        <f>AVERAGE(5.6,6.3)</f>
        <v>5.9499999999999993</v>
      </c>
      <c r="S166" s="63" t="s">
        <v>94</v>
      </c>
      <c r="T166" s="63" t="s">
        <v>105</v>
      </c>
      <c r="U166" s="63" t="s">
        <v>94</v>
      </c>
      <c r="V166" s="63" t="s">
        <v>115</v>
      </c>
      <c r="W166" s="65" t="s">
        <v>101</v>
      </c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137"/>
      <c r="AS166" s="137"/>
      <c r="AT166" s="137"/>
      <c r="AU166" s="137"/>
      <c r="AV166" s="137"/>
      <c r="AW166" s="137"/>
      <c r="AX166" s="137"/>
      <c r="AY166" s="137"/>
      <c r="AZ166" s="137"/>
      <c r="BA166" s="137"/>
      <c r="BB166" s="137"/>
      <c r="BC166" s="137"/>
      <c r="BD166" s="137"/>
      <c r="BE166" s="137"/>
      <c r="BF166" s="137"/>
      <c r="BG166" s="137"/>
      <c r="BH166" s="137"/>
      <c r="BI166" s="137"/>
      <c r="BJ166" s="137"/>
      <c r="BK166" s="137"/>
      <c r="BL166" s="137"/>
      <c r="BM166" s="137"/>
      <c r="BN166" s="137"/>
      <c r="BO166" s="137"/>
      <c r="BP166" s="137"/>
      <c r="BQ166" s="137"/>
      <c r="BR166" s="137"/>
      <c r="BS166" s="137"/>
      <c r="BT166" s="137"/>
      <c r="BU166" s="137"/>
      <c r="BV166" s="137"/>
      <c r="BW166" s="137"/>
      <c r="BX166" s="137"/>
      <c r="BY166" s="137"/>
      <c r="BZ166" s="137"/>
      <c r="CA166" s="137"/>
      <c r="CB166" s="137"/>
      <c r="CC166" s="137"/>
      <c r="CD166" s="137"/>
      <c r="CE166" s="137"/>
      <c r="CF166" s="137"/>
      <c r="CG166" s="137"/>
      <c r="CH166" s="137"/>
      <c r="CI166" s="137"/>
      <c r="CJ166" s="137"/>
      <c r="CK166" s="137"/>
      <c r="CL166" s="137"/>
      <c r="CM166" s="137"/>
      <c r="CN166" s="137"/>
      <c r="CO166" s="137"/>
      <c r="CP166" s="137"/>
      <c r="CQ166" s="137"/>
      <c r="CR166" s="137"/>
      <c r="CS166" s="137"/>
      <c r="CT166" s="137"/>
      <c r="CU166" s="137"/>
      <c r="CV166" s="137"/>
      <c r="CW166" s="137"/>
      <c r="CX166" s="137"/>
      <c r="CY166" s="137"/>
      <c r="CZ166" s="137"/>
      <c r="DA166" s="137"/>
      <c r="DB166" s="137"/>
      <c r="DC166" s="137"/>
      <c r="DD166" s="137"/>
      <c r="DE166" s="137"/>
      <c r="DF166" s="137"/>
      <c r="DG166" s="137"/>
      <c r="DH166" s="137"/>
      <c r="DI166" s="137"/>
      <c r="DJ166" s="137"/>
      <c r="DK166" s="137"/>
      <c r="DL166" s="137"/>
      <c r="DM166" s="137"/>
      <c r="DN166" s="137"/>
      <c r="DO166" s="137"/>
      <c r="DP166" s="137"/>
      <c r="DQ166" s="137"/>
      <c r="DR166" s="137"/>
      <c r="DS166" s="137"/>
      <c r="DT166" s="137"/>
      <c r="DU166" s="137"/>
      <c r="DV166" s="137"/>
      <c r="DW166" s="137"/>
      <c r="DX166" s="137"/>
      <c r="DY166" s="137"/>
      <c r="DZ166" s="137"/>
      <c r="EA166" s="137"/>
      <c r="EB166" s="137"/>
      <c r="EC166" s="137"/>
      <c r="ED166" s="137"/>
      <c r="EE166" s="137"/>
      <c r="EF166" s="137"/>
      <c r="EG166" s="137"/>
      <c r="EH166" s="137"/>
      <c r="EI166" s="137"/>
      <c r="EJ166" s="137"/>
      <c r="EK166" s="137"/>
      <c r="EL166" s="137"/>
      <c r="EM166" s="137"/>
      <c r="EN166" s="137"/>
      <c r="EO166" s="137"/>
      <c r="EP166" s="137"/>
      <c r="EQ166" s="137"/>
      <c r="ER166" s="137"/>
      <c r="ES166" s="137"/>
      <c r="ET166" s="137"/>
      <c r="EU166" s="137"/>
      <c r="EV166" s="137"/>
      <c r="EW166" s="137"/>
      <c r="EX166" s="137"/>
      <c r="EY166" s="137"/>
      <c r="EZ166" s="137"/>
      <c r="FA166" s="137"/>
      <c r="FB166" s="137"/>
      <c r="FC166" s="137"/>
      <c r="FD166" s="137"/>
      <c r="FE166" s="137"/>
    </row>
    <row r="167" spans="1:161" s="4" customFormat="1">
      <c r="A167" s="147" t="s">
        <v>119</v>
      </c>
      <c r="B167" s="148"/>
      <c r="C167" s="149"/>
      <c r="D167" s="73">
        <f>(IF((MID(D165,1,1))="&lt;",MID(D165,2,6),D165))/(IF((MID(D166,1,1))="&lt;",MID(D166,2,6),D166))</f>
        <v>0</v>
      </c>
      <c r="E167" s="74">
        <f>(IF((MID(E165,1,1))="&lt;",MID(E165,2,6),E165))/(IF((MID(E166,1,1))="&lt;",MID(E166,2,6),E166))</f>
        <v>0</v>
      </c>
      <c r="F167" s="74">
        <f>(IF((MID(F165,1,1))="&lt;",MID(F165,2,6),F165))/(IF((MID(F166,1,1))="&lt;",MID(F166,2,6),F166))</f>
        <v>2.6</v>
      </c>
      <c r="G167" s="74">
        <f t="shared" ref="G167:Q167" si="35">(IF((MID(G165,1,1))="&lt;",MID(G165,2,6),G165))/(IF((MID(G166,1,1))="&lt;",MID(G166,2,6),G166))</f>
        <v>1</v>
      </c>
      <c r="H167" s="74">
        <f t="shared" si="35"/>
        <v>1</v>
      </c>
      <c r="I167" s="74">
        <f t="shared" si="35"/>
        <v>1</v>
      </c>
      <c r="J167" s="74">
        <f t="shared" si="35"/>
        <v>1</v>
      </c>
      <c r="K167" s="74">
        <f t="shared" si="35"/>
        <v>1</v>
      </c>
      <c r="L167" s="74">
        <f t="shared" si="35"/>
        <v>10</v>
      </c>
      <c r="M167" s="74">
        <f t="shared" si="35"/>
        <v>3</v>
      </c>
      <c r="N167" s="74">
        <f t="shared" si="35"/>
        <v>1</v>
      </c>
      <c r="O167" s="74">
        <f t="shared" si="35"/>
        <v>3</v>
      </c>
      <c r="P167" s="74">
        <f t="shared" si="35"/>
        <v>7.0000000000000009</v>
      </c>
      <c r="Q167" s="74">
        <f t="shared" si="35"/>
        <v>1</v>
      </c>
      <c r="R167" s="75">
        <f>ABS(R166-R165)</f>
        <v>1.9999999999999574E-2</v>
      </c>
      <c r="S167" s="74">
        <f>(IF((MID(S165,1,1))="&lt;",MID(S165,2,6),S165))/(IF((MID(S166,1,1))="&lt;",MID(S166,2,6),S166))</f>
        <v>10</v>
      </c>
      <c r="T167" s="74">
        <f>(IF((MID(T165,1,1))="&lt;",MID(T165,2,6),T165))/(IF((MID(T166,1,1))="&lt;",MID(T166,2,6),T166))</f>
        <v>1</v>
      </c>
      <c r="U167" s="74">
        <f>(IF((MID(U165,1,1))="&lt;",MID(U165,2,6),U165))/(IF((MID(U166,1,1))="&lt;",MID(U166,2,6),U166))</f>
        <v>1</v>
      </c>
      <c r="V167" s="74">
        <f>(IF((MID(V165,1,1))="&lt;",MID(V165,2,6),V165))/(IF((MID(V166,1,1))="&lt;",MID(V166,2,6),V166))</f>
        <v>0.25</v>
      </c>
      <c r="W167" s="76">
        <f>(IF((MID(W165,1,1))="&lt;",MID(W165,2,6),W165))/(IF((MID(W166,1,1))="&lt;",MID(W166,2,6),W166))</f>
        <v>2</v>
      </c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  <c r="AQ167" s="137"/>
      <c r="AR167" s="137"/>
      <c r="AS167" s="137"/>
      <c r="AT167" s="137"/>
      <c r="AU167" s="137"/>
      <c r="AV167" s="137"/>
      <c r="AW167" s="137"/>
      <c r="AX167" s="137"/>
      <c r="AY167" s="137"/>
      <c r="AZ167" s="137"/>
      <c r="BA167" s="137"/>
      <c r="BB167" s="137"/>
      <c r="BC167" s="137"/>
      <c r="BD167" s="137"/>
      <c r="BE167" s="137"/>
      <c r="BF167" s="137"/>
      <c r="BG167" s="137"/>
      <c r="BH167" s="137"/>
      <c r="BI167" s="137"/>
      <c r="BJ167" s="137"/>
      <c r="BK167" s="137"/>
      <c r="BL167" s="137"/>
      <c r="BM167" s="137"/>
      <c r="BN167" s="137"/>
      <c r="BO167" s="137"/>
      <c r="BP167" s="137"/>
      <c r="BQ167" s="137"/>
      <c r="BR167" s="137"/>
      <c r="BS167" s="137"/>
      <c r="BT167" s="137"/>
      <c r="BU167" s="137"/>
      <c r="BV167" s="137"/>
      <c r="BW167" s="137"/>
      <c r="BX167" s="137"/>
      <c r="BY167" s="137"/>
      <c r="BZ167" s="137"/>
      <c r="CA167" s="137"/>
      <c r="CB167" s="137"/>
      <c r="CC167" s="137"/>
      <c r="CD167" s="137"/>
      <c r="CE167" s="137"/>
      <c r="CF167" s="137"/>
      <c r="CG167" s="137"/>
      <c r="CH167" s="137"/>
      <c r="CI167" s="137"/>
      <c r="CJ167" s="137"/>
      <c r="CK167" s="137"/>
      <c r="CL167" s="137"/>
      <c r="CM167" s="137"/>
      <c r="CN167" s="137"/>
      <c r="CO167" s="137"/>
      <c r="CP167" s="137"/>
      <c r="CQ167" s="137"/>
      <c r="CR167" s="137"/>
      <c r="CS167" s="137"/>
      <c r="CT167" s="137"/>
      <c r="CU167" s="137"/>
      <c r="CV167" s="137"/>
      <c r="CW167" s="137"/>
      <c r="CX167" s="137"/>
      <c r="CY167" s="137"/>
      <c r="CZ167" s="137"/>
      <c r="DA167" s="137"/>
      <c r="DB167" s="137"/>
      <c r="DC167" s="137"/>
      <c r="DD167" s="137"/>
      <c r="DE167" s="137"/>
      <c r="DF167" s="137"/>
      <c r="DG167" s="137"/>
      <c r="DH167" s="137"/>
      <c r="DI167" s="137"/>
      <c r="DJ167" s="137"/>
      <c r="DK167" s="137"/>
      <c r="DL167" s="137"/>
      <c r="DM167" s="137"/>
      <c r="DN167" s="137"/>
      <c r="DO167" s="137"/>
      <c r="DP167" s="137"/>
      <c r="DQ167" s="137"/>
      <c r="DR167" s="137"/>
      <c r="DS167" s="137"/>
      <c r="DT167" s="137"/>
      <c r="DU167" s="137"/>
      <c r="DV167" s="137"/>
      <c r="DW167" s="137"/>
      <c r="DX167" s="137"/>
      <c r="DY167" s="137"/>
      <c r="DZ167" s="137"/>
      <c r="EA167" s="137"/>
      <c r="EB167" s="137"/>
      <c r="EC167" s="137"/>
      <c r="ED167" s="137"/>
      <c r="EE167" s="137"/>
      <c r="EF167" s="137"/>
      <c r="EG167" s="137"/>
      <c r="EH167" s="137"/>
      <c r="EI167" s="137"/>
      <c r="EJ167" s="137"/>
      <c r="EK167" s="137"/>
      <c r="EL167" s="137"/>
      <c r="EM167" s="137"/>
      <c r="EN167" s="137"/>
      <c r="EO167" s="137"/>
      <c r="EP167" s="137"/>
      <c r="EQ167" s="137"/>
      <c r="ER167" s="137"/>
      <c r="ES167" s="137"/>
      <c r="ET167" s="137"/>
      <c r="EU167" s="137"/>
      <c r="EV167" s="137"/>
      <c r="EW167" s="137"/>
      <c r="EX167" s="137"/>
      <c r="EY167" s="137"/>
      <c r="EZ167" s="137"/>
      <c r="FA167" s="137"/>
      <c r="FB167" s="137"/>
      <c r="FC167" s="137"/>
      <c r="FD167" s="137"/>
      <c r="FE167" s="137"/>
    </row>
    <row r="168" spans="1:161" s="4" customFormat="1" ht="76.5">
      <c r="A168" s="150" t="s">
        <v>108</v>
      </c>
      <c r="B168" s="151"/>
      <c r="C168" s="152"/>
      <c r="D168" s="47"/>
      <c r="E168" s="39"/>
      <c r="F168" s="39"/>
      <c r="G168" s="39"/>
      <c r="H168" s="39"/>
      <c r="I168" s="39"/>
      <c r="J168" s="39"/>
      <c r="K168" s="39"/>
      <c r="L168" s="56" t="s">
        <v>158</v>
      </c>
      <c r="M168" s="39"/>
      <c r="N168" s="56"/>
      <c r="O168" s="56"/>
      <c r="P168" s="39" t="s">
        <v>151</v>
      </c>
      <c r="Q168" s="56"/>
      <c r="R168" s="66"/>
      <c r="S168" s="39" t="s">
        <v>151</v>
      </c>
      <c r="T168" s="56"/>
      <c r="U168" s="56"/>
      <c r="V168" s="56"/>
      <c r="W168" s="6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  <c r="AK168" s="137"/>
      <c r="AL168" s="137"/>
      <c r="AM168" s="137"/>
      <c r="AN168" s="137"/>
      <c r="AO168" s="137"/>
      <c r="AP168" s="137"/>
      <c r="AQ168" s="137"/>
      <c r="AR168" s="137"/>
      <c r="AS168" s="137"/>
      <c r="AT168" s="137"/>
      <c r="AU168" s="137"/>
      <c r="AV168" s="137"/>
      <c r="AW168" s="137"/>
      <c r="AX168" s="137"/>
      <c r="AY168" s="137"/>
      <c r="AZ168" s="137"/>
      <c r="BA168" s="137"/>
      <c r="BB168" s="137"/>
      <c r="BC168" s="137"/>
      <c r="BD168" s="137"/>
      <c r="BE168" s="137"/>
      <c r="BF168" s="137"/>
      <c r="BG168" s="137"/>
      <c r="BH168" s="137"/>
      <c r="BI168" s="137"/>
      <c r="BJ168" s="137"/>
      <c r="BK168" s="137"/>
      <c r="BL168" s="137"/>
      <c r="BM168" s="137"/>
      <c r="BN168" s="137"/>
      <c r="BO168" s="137"/>
      <c r="BP168" s="137"/>
      <c r="BQ168" s="137"/>
      <c r="BR168" s="137"/>
      <c r="BS168" s="137"/>
      <c r="BT168" s="137"/>
      <c r="BU168" s="137"/>
      <c r="BV168" s="137"/>
      <c r="BW168" s="137"/>
      <c r="BX168" s="137"/>
      <c r="BY168" s="137"/>
      <c r="BZ168" s="137"/>
      <c r="CA168" s="137"/>
      <c r="CB168" s="137"/>
      <c r="CC168" s="137"/>
      <c r="CD168" s="137"/>
      <c r="CE168" s="137"/>
      <c r="CF168" s="137"/>
      <c r="CG168" s="137"/>
      <c r="CH168" s="137"/>
      <c r="CI168" s="137"/>
      <c r="CJ168" s="137"/>
      <c r="CK168" s="137"/>
      <c r="CL168" s="137"/>
      <c r="CM168" s="137"/>
      <c r="CN168" s="137"/>
      <c r="CO168" s="137"/>
      <c r="CP168" s="137"/>
      <c r="CQ168" s="137"/>
      <c r="CR168" s="137"/>
      <c r="CS168" s="137"/>
      <c r="CT168" s="137"/>
      <c r="CU168" s="137"/>
      <c r="CV168" s="137"/>
      <c r="CW168" s="137"/>
      <c r="CX168" s="137"/>
      <c r="CY168" s="137"/>
      <c r="CZ168" s="137"/>
      <c r="DA168" s="137"/>
      <c r="DB168" s="137"/>
      <c r="DC168" s="137"/>
      <c r="DD168" s="137"/>
      <c r="DE168" s="137"/>
      <c r="DF168" s="137"/>
      <c r="DG168" s="137"/>
      <c r="DH168" s="137"/>
      <c r="DI168" s="137"/>
      <c r="DJ168" s="137"/>
      <c r="DK168" s="137"/>
      <c r="DL168" s="137"/>
      <c r="DM168" s="137"/>
      <c r="DN168" s="137"/>
      <c r="DO168" s="137"/>
      <c r="DP168" s="137"/>
      <c r="DQ168" s="137"/>
      <c r="DR168" s="137"/>
      <c r="DS168" s="137"/>
      <c r="DT168" s="137"/>
      <c r="DU168" s="137"/>
      <c r="DV168" s="137"/>
      <c r="DW168" s="137"/>
      <c r="DX168" s="137"/>
      <c r="DY168" s="137"/>
      <c r="DZ168" s="137"/>
      <c r="EA168" s="137"/>
      <c r="EB168" s="137"/>
      <c r="EC168" s="137"/>
      <c r="ED168" s="137"/>
      <c r="EE168" s="137"/>
      <c r="EF168" s="137"/>
      <c r="EG168" s="137"/>
      <c r="EH168" s="137"/>
      <c r="EI168" s="137"/>
      <c r="EJ168" s="137"/>
      <c r="EK168" s="137"/>
      <c r="EL168" s="137"/>
      <c r="EM168" s="137"/>
      <c r="EN168" s="137"/>
      <c r="EO168" s="137"/>
      <c r="EP168" s="137"/>
      <c r="EQ168" s="137"/>
      <c r="ER168" s="137"/>
      <c r="ES168" s="137"/>
      <c r="ET168" s="137"/>
      <c r="EU168" s="137"/>
      <c r="EV168" s="137"/>
      <c r="EW168" s="137"/>
      <c r="EX168" s="137"/>
      <c r="EY168" s="137"/>
      <c r="EZ168" s="137"/>
      <c r="FA168" s="137"/>
      <c r="FB168" s="137"/>
      <c r="FC168" s="137"/>
      <c r="FD168" s="137"/>
      <c r="FE168" s="137"/>
    </row>
    <row r="169" spans="1:161" s="4" customFormat="1">
      <c r="A169" s="153" t="s">
        <v>110</v>
      </c>
      <c r="B169" s="154"/>
      <c r="C169" s="155"/>
      <c r="D169" s="23"/>
      <c r="E169" s="7"/>
      <c r="F169" s="7"/>
      <c r="G169" s="7"/>
      <c r="H169" s="7"/>
      <c r="I169" s="7"/>
      <c r="J169" s="7"/>
      <c r="K169" s="7"/>
      <c r="L169" s="7" t="s">
        <v>111</v>
      </c>
      <c r="M169" s="7"/>
      <c r="N169" s="7"/>
      <c r="O169" s="7"/>
      <c r="P169" s="7" t="s">
        <v>111</v>
      </c>
      <c r="Q169" s="7"/>
      <c r="R169" s="7"/>
      <c r="S169" s="7" t="s">
        <v>111</v>
      </c>
      <c r="T169" s="7"/>
      <c r="U169" s="7"/>
      <c r="V169" s="7"/>
      <c r="W169" s="9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  <c r="AQ169" s="137"/>
      <c r="AR169" s="137"/>
      <c r="AS169" s="137"/>
      <c r="AT169" s="137"/>
      <c r="AU169" s="137"/>
      <c r="AV169" s="137"/>
      <c r="AW169" s="137"/>
      <c r="AX169" s="137"/>
      <c r="AY169" s="137"/>
      <c r="AZ169" s="137"/>
      <c r="BA169" s="137"/>
      <c r="BB169" s="137"/>
      <c r="BC169" s="137"/>
      <c r="BD169" s="137"/>
      <c r="BE169" s="137"/>
      <c r="BF169" s="137"/>
      <c r="BG169" s="137"/>
      <c r="BH169" s="137"/>
      <c r="BI169" s="137"/>
      <c r="BJ169" s="137"/>
      <c r="BK169" s="137"/>
      <c r="BL169" s="137"/>
      <c r="BM169" s="137"/>
      <c r="BN169" s="137"/>
      <c r="BO169" s="137"/>
      <c r="BP169" s="137"/>
      <c r="BQ169" s="137"/>
      <c r="BR169" s="137"/>
      <c r="BS169" s="137"/>
      <c r="BT169" s="137"/>
      <c r="BU169" s="137"/>
      <c r="BV169" s="137"/>
      <c r="BW169" s="137"/>
      <c r="BX169" s="137"/>
      <c r="BY169" s="137"/>
      <c r="BZ169" s="137"/>
      <c r="CA169" s="137"/>
      <c r="CB169" s="137"/>
      <c r="CC169" s="137"/>
      <c r="CD169" s="137"/>
      <c r="CE169" s="137"/>
      <c r="CF169" s="137"/>
      <c r="CG169" s="137"/>
      <c r="CH169" s="137"/>
      <c r="CI169" s="137"/>
      <c r="CJ169" s="137"/>
      <c r="CK169" s="137"/>
      <c r="CL169" s="137"/>
      <c r="CM169" s="137"/>
      <c r="CN169" s="137"/>
      <c r="CO169" s="137"/>
      <c r="CP169" s="137"/>
      <c r="CQ169" s="137"/>
      <c r="CR169" s="137"/>
      <c r="CS169" s="137"/>
      <c r="CT169" s="137"/>
      <c r="CU169" s="137"/>
      <c r="CV169" s="137"/>
      <c r="CW169" s="137"/>
      <c r="CX169" s="137"/>
      <c r="CY169" s="137"/>
      <c r="CZ169" s="137"/>
      <c r="DA169" s="137"/>
      <c r="DB169" s="137"/>
      <c r="DC169" s="137"/>
      <c r="DD169" s="137"/>
      <c r="DE169" s="137"/>
      <c r="DF169" s="137"/>
      <c r="DG169" s="137"/>
      <c r="DH169" s="137"/>
      <c r="DI169" s="137"/>
      <c r="DJ169" s="137"/>
      <c r="DK169" s="137"/>
      <c r="DL169" s="137"/>
      <c r="DM169" s="137"/>
      <c r="DN169" s="137"/>
      <c r="DO169" s="137"/>
      <c r="DP169" s="137"/>
      <c r="DQ169" s="137"/>
      <c r="DR169" s="137"/>
      <c r="DS169" s="137"/>
      <c r="DT169" s="137"/>
      <c r="DU169" s="137"/>
      <c r="DV169" s="137"/>
      <c r="DW169" s="137"/>
      <c r="DX169" s="137"/>
      <c r="DY169" s="137"/>
      <c r="DZ169" s="137"/>
      <c r="EA169" s="137"/>
      <c r="EB169" s="137"/>
      <c r="EC169" s="137"/>
      <c r="ED169" s="137"/>
      <c r="EE169" s="137"/>
      <c r="EF169" s="137"/>
      <c r="EG169" s="137"/>
      <c r="EH169" s="137"/>
      <c r="EI169" s="137"/>
      <c r="EJ169" s="137"/>
      <c r="EK169" s="137"/>
      <c r="EL169" s="137"/>
      <c r="EM169" s="137"/>
      <c r="EN169" s="137"/>
      <c r="EO169" s="137"/>
      <c r="EP169" s="137"/>
      <c r="EQ169" s="137"/>
      <c r="ER169" s="137"/>
      <c r="ES169" s="137"/>
      <c r="ET169" s="137"/>
      <c r="EU169" s="137"/>
      <c r="EV169" s="137"/>
      <c r="EW169" s="137"/>
      <c r="EX169" s="137"/>
      <c r="EY169" s="137"/>
      <c r="EZ169" s="137"/>
      <c r="FA169" s="137"/>
      <c r="FB169" s="137"/>
      <c r="FC169" s="137"/>
      <c r="FD169" s="137"/>
      <c r="FE169" s="137"/>
    </row>
    <row r="170" spans="1:161" s="4" customFormat="1" ht="15.75" thickBot="1">
      <c r="A170" s="156" t="s">
        <v>112</v>
      </c>
      <c r="B170" s="157"/>
      <c r="C170" s="158"/>
      <c r="D170" s="114"/>
      <c r="E170" s="115"/>
      <c r="F170" s="116"/>
      <c r="G170" s="115"/>
      <c r="H170" s="115"/>
      <c r="I170" s="116"/>
      <c r="J170" s="116"/>
      <c r="K170" s="116"/>
      <c r="L170" s="116"/>
      <c r="M170" s="116"/>
      <c r="N170" s="117"/>
      <c r="O170" s="117"/>
      <c r="P170" s="78" t="s">
        <v>152</v>
      </c>
      <c r="Q170" s="117"/>
      <c r="R170" s="118"/>
      <c r="S170" s="78" t="s">
        <v>152</v>
      </c>
      <c r="T170" s="117"/>
      <c r="U170" s="117"/>
      <c r="V170" s="117"/>
      <c r="W170" s="119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  <c r="AQ170" s="137"/>
      <c r="AR170" s="137"/>
      <c r="AS170" s="137"/>
      <c r="AT170" s="137"/>
      <c r="AU170" s="137"/>
      <c r="AV170" s="137"/>
      <c r="AW170" s="137"/>
      <c r="AX170" s="137"/>
      <c r="AY170" s="137"/>
      <c r="AZ170" s="137"/>
      <c r="BA170" s="137"/>
      <c r="BB170" s="137"/>
      <c r="BC170" s="137"/>
      <c r="BD170" s="137"/>
      <c r="BE170" s="137"/>
      <c r="BF170" s="137"/>
      <c r="BG170" s="137"/>
      <c r="BH170" s="137"/>
      <c r="BI170" s="137"/>
      <c r="BJ170" s="137"/>
      <c r="BK170" s="137"/>
      <c r="BL170" s="137"/>
      <c r="BM170" s="137"/>
      <c r="BN170" s="137"/>
      <c r="BO170" s="137"/>
      <c r="BP170" s="137"/>
      <c r="BQ170" s="137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  <c r="EI170" s="137"/>
      <c r="EJ170" s="137"/>
      <c r="EK170" s="137"/>
      <c r="EL170" s="137"/>
      <c r="EM170" s="137"/>
      <c r="EN170" s="137"/>
      <c r="EO170" s="137"/>
      <c r="EP170" s="137"/>
      <c r="EQ170" s="137"/>
      <c r="ER170" s="137"/>
      <c r="ES170" s="137"/>
      <c r="ET170" s="137"/>
      <c r="EU170" s="137"/>
      <c r="EV170" s="137"/>
      <c r="EW170" s="137"/>
      <c r="EX170" s="137"/>
      <c r="EY170" s="137"/>
      <c r="EZ170" s="137"/>
      <c r="FA170" s="137"/>
      <c r="FB170" s="137"/>
      <c r="FC170" s="137"/>
      <c r="FD170" s="137"/>
      <c r="FE170" s="137"/>
    </row>
    <row r="171" spans="1:161" s="4" customFormat="1">
      <c r="E171" s="4" t="s">
        <v>141</v>
      </c>
      <c r="O171" s="4" t="s">
        <v>141</v>
      </c>
      <c r="R171" s="21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137"/>
      <c r="AS171" s="137"/>
      <c r="AT171" s="137"/>
      <c r="AU171" s="137"/>
      <c r="AV171" s="137"/>
      <c r="AW171" s="137"/>
      <c r="AX171" s="137"/>
      <c r="AY171" s="137"/>
      <c r="AZ171" s="137"/>
      <c r="BA171" s="137"/>
      <c r="BB171" s="137"/>
      <c r="BC171" s="137"/>
      <c r="BD171" s="137"/>
      <c r="BE171" s="137"/>
      <c r="BF171" s="137"/>
      <c r="BG171" s="137"/>
      <c r="BH171" s="137"/>
      <c r="BI171" s="137"/>
      <c r="BJ171" s="137"/>
      <c r="BK171" s="137"/>
      <c r="BL171" s="137"/>
      <c r="BM171" s="137"/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  <c r="CD171" s="137"/>
      <c r="CE171" s="137"/>
      <c r="CF171" s="137"/>
      <c r="CG171" s="137"/>
      <c r="CH171" s="137"/>
      <c r="CI171" s="137"/>
      <c r="CJ171" s="137"/>
      <c r="CK171" s="137"/>
      <c r="CL171" s="137"/>
      <c r="CM171" s="137"/>
      <c r="CN171" s="137"/>
      <c r="CO171" s="137"/>
      <c r="CP171" s="137"/>
      <c r="CQ171" s="137"/>
      <c r="CR171" s="137"/>
      <c r="CS171" s="137"/>
      <c r="CT171" s="137"/>
      <c r="CU171" s="137"/>
      <c r="CV171" s="137"/>
      <c r="CW171" s="137"/>
      <c r="CX171" s="137"/>
      <c r="CY171" s="137"/>
      <c r="CZ171" s="137"/>
      <c r="DA171" s="137"/>
      <c r="DB171" s="137"/>
      <c r="DC171" s="137"/>
      <c r="DD171" s="137"/>
      <c r="DE171" s="137"/>
      <c r="DF171" s="137"/>
      <c r="DG171" s="137"/>
      <c r="DH171" s="137"/>
      <c r="DI171" s="137"/>
      <c r="DJ171" s="137"/>
      <c r="DK171" s="137"/>
      <c r="DL171" s="137"/>
      <c r="DM171" s="137"/>
      <c r="DN171" s="137"/>
      <c r="DO171" s="137"/>
      <c r="DP171" s="137"/>
      <c r="DQ171" s="137"/>
      <c r="DR171" s="137"/>
      <c r="DS171" s="137"/>
      <c r="DT171" s="137"/>
      <c r="DU171" s="137"/>
      <c r="DV171" s="137"/>
      <c r="DW171" s="137"/>
      <c r="DX171" s="137"/>
      <c r="DY171" s="137"/>
      <c r="DZ171" s="137"/>
      <c r="EA171" s="137"/>
      <c r="EB171" s="137"/>
      <c r="EC171" s="137"/>
      <c r="ED171" s="137"/>
      <c r="EE171" s="137"/>
      <c r="EF171" s="137"/>
      <c r="EG171" s="137"/>
      <c r="EH171" s="137"/>
      <c r="EI171" s="137"/>
      <c r="EJ171" s="137"/>
      <c r="EK171" s="137"/>
      <c r="EL171" s="137"/>
      <c r="EM171" s="137"/>
      <c r="EN171" s="137"/>
      <c r="EO171" s="137"/>
      <c r="EP171" s="137"/>
      <c r="EQ171" s="137"/>
      <c r="ER171" s="137"/>
      <c r="ES171" s="137"/>
      <c r="ET171" s="137"/>
      <c r="EU171" s="137"/>
      <c r="EV171" s="137"/>
      <c r="EW171" s="137"/>
      <c r="EX171" s="137"/>
      <c r="EY171" s="137"/>
      <c r="EZ171" s="137"/>
      <c r="FA171" s="137"/>
      <c r="FB171" s="137"/>
      <c r="FC171" s="137"/>
      <c r="FD171" s="137"/>
      <c r="FE171" s="137"/>
    </row>
    <row r="172" spans="1:161" s="4" customFormat="1">
      <c r="D172" s="51"/>
      <c r="E172" s="4" t="s">
        <v>142</v>
      </c>
      <c r="N172" s="51"/>
      <c r="O172" s="4" t="s">
        <v>142</v>
      </c>
      <c r="R172" s="21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137"/>
      <c r="AS172" s="137"/>
      <c r="AT172" s="137"/>
      <c r="AU172" s="137"/>
      <c r="AV172" s="137"/>
      <c r="AW172" s="137"/>
      <c r="AX172" s="137"/>
      <c r="AY172" s="137"/>
      <c r="AZ172" s="137"/>
      <c r="BA172" s="137"/>
      <c r="BB172" s="137"/>
      <c r="BC172" s="137"/>
      <c r="BD172" s="137"/>
      <c r="BE172" s="137"/>
      <c r="BF172" s="137"/>
      <c r="BG172" s="137"/>
      <c r="BH172" s="137"/>
      <c r="BI172" s="137"/>
      <c r="BJ172" s="137"/>
      <c r="BK172" s="137"/>
      <c r="BL172" s="137"/>
      <c r="BM172" s="137"/>
      <c r="BN172" s="137"/>
      <c r="BO172" s="137"/>
      <c r="BP172" s="137"/>
      <c r="BQ172" s="137"/>
      <c r="BR172" s="137"/>
      <c r="BS172" s="137"/>
      <c r="BT172" s="137"/>
      <c r="BU172" s="137"/>
      <c r="BV172" s="137"/>
      <c r="BW172" s="137"/>
      <c r="BX172" s="137"/>
      <c r="BY172" s="137"/>
      <c r="BZ172" s="137"/>
      <c r="CA172" s="137"/>
      <c r="CB172" s="137"/>
      <c r="CC172" s="137"/>
      <c r="CD172" s="137"/>
      <c r="CE172" s="137"/>
      <c r="CF172" s="137"/>
      <c r="CG172" s="137"/>
      <c r="CH172" s="137"/>
      <c r="CI172" s="137"/>
      <c r="CJ172" s="137"/>
      <c r="CK172" s="137"/>
      <c r="CL172" s="137"/>
      <c r="CM172" s="137"/>
      <c r="CN172" s="137"/>
      <c r="CO172" s="137"/>
      <c r="CP172" s="137"/>
      <c r="CQ172" s="137"/>
      <c r="CR172" s="137"/>
      <c r="CS172" s="137"/>
      <c r="CT172" s="137"/>
      <c r="CU172" s="137"/>
      <c r="CV172" s="137"/>
      <c r="CW172" s="137"/>
      <c r="CX172" s="137"/>
      <c r="CY172" s="137"/>
      <c r="CZ172" s="137"/>
      <c r="DA172" s="137"/>
      <c r="DB172" s="137"/>
      <c r="DC172" s="137"/>
      <c r="DD172" s="137"/>
      <c r="DE172" s="137"/>
      <c r="DF172" s="137"/>
      <c r="DG172" s="137"/>
      <c r="DH172" s="137"/>
      <c r="DI172" s="137"/>
      <c r="DJ172" s="137"/>
      <c r="DK172" s="137"/>
      <c r="DL172" s="137"/>
      <c r="DM172" s="137"/>
      <c r="DN172" s="137"/>
      <c r="DO172" s="137"/>
      <c r="DP172" s="137"/>
      <c r="DQ172" s="137"/>
      <c r="DR172" s="137"/>
      <c r="DS172" s="137"/>
      <c r="DT172" s="137"/>
      <c r="DU172" s="137"/>
      <c r="DV172" s="137"/>
      <c r="DW172" s="137"/>
      <c r="DX172" s="137"/>
      <c r="DY172" s="137"/>
      <c r="DZ172" s="137"/>
      <c r="EA172" s="137"/>
      <c r="EB172" s="137"/>
      <c r="EC172" s="137"/>
      <c r="ED172" s="137"/>
      <c r="EE172" s="137"/>
      <c r="EF172" s="137"/>
      <c r="EG172" s="137"/>
      <c r="EH172" s="137"/>
      <c r="EI172" s="137"/>
      <c r="EJ172" s="137"/>
      <c r="EK172" s="137"/>
      <c r="EL172" s="137"/>
      <c r="EM172" s="137"/>
      <c r="EN172" s="137"/>
      <c r="EO172" s="137"/>
      <c r="EP172" s="137"/>
      <c r="EQ172" s="137"/>
      <c r="ER172" s="137"/>
      <c r="ES172" s="137"/>
      <c r="ET172" s="137"/>
      <c r="EU172" s="137"/>
      <c r="EV172" s="137"/>
      <c r="EW172" s="137"/>
      <c r="EX172" s="137"/>
      <c r="EY172" s="137"/>
      <c r="EZ172" s="137"/>
      <c r="FA172" s="137"/>
      <c r="FB172" s="137"/>
      <c r="FC172" s="137"/>
      <c r="FD172" s="137"/>
      <c r="FE172" s="137"/>
    </row>
    <row r="173" spans="1:161" s="4" customFormat="1">
      <c r="D173" s="52"/>
      <c r="E173" s="4" t="s">
        <v>143</v>
      </c>
      <c r="N173" s="52"/>
      <c r="O173" s="4" t="s">
        <v>143</v>
      </c>
      <c r="R173" s="21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  <c r="AQ173" s="137"/>
      <c r="AR173" s="137"/>
      <c r="AS173" s="137"/>
      <c r="AT173" s="137"/>
      <c r="AU173" s="137"/>
      <c r="AV173" s="137"/>
      <c r="AW173" s="137"/>
      <c r="AX173" s="137"/>
      <c r="AY173" s="137"/>
      <c r="AZ173" s="137"/>
      <c r="BA173" s="137"/>
      <c r="BB173" s="137"/>
      <c r="BC173" s="137"/>
      <c r="BD173" s="137"/>
      <c r="BE173" s="137"/>
      <c r="BF173" s="137"/>
      <c r="BG173" s="137"/>
      <c r="BH173" s="137"/>
      <c r="BI173" s="137"/>
      <c r="BJ173" s="137"/>
      <c r="BK173" s="137"/>
      <c r="BL173" s="137"/>
      <c r="BM173" s="137"/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  <c r="CD173" s="137"/>
      <c r="CE173" s="137"/>
      <c r="CF173" s="137"/>
      <c r="CG173" s="137"/>
      <c r="CH173" s="137"/>
      <c r="CI173" s="137"/>
      <c r="CJ173" s="137"/>
      <c r="CK173" s="137"/>
      <c r="CL173" s="137"/>
      <c r="CM173" s="137"/>
      <c r="CN173" s="137"/>
      <c r="CO173" s="137"/>
      <c r="CP173" s="137"/>
      <c r="CQ173" s="137"/>
      <c r="CR173" s="137"/>
      <c r="CS173" s="137"/>
      <c r="CT173" s="137"/>
      <c r="CU173" s="137"/>
      <c r="CV173" s="137"/>
      <c r="CW173" s="137"/>
      <c r="CX173" s="137"/>
      <c r="CY173" s="137"/>
      <c r="CZ173" s="137"/>
      <c r="DA173" s="137"/>
      <c r="DB173" s="137"/>
      <c r="DC173" s="137"/>
      <c r="DD173" s="137"/>
      <c r="DE173" s="137"/>
      <c r="DF173" s="137"/>
      <c r="DG173" s="137"/>
      <c r="DH173" s="137"/>
      <c r="DI173" s="137"/>
      <c r="DJ173" s="137"/>
      <c r="DK173" s="137"/>
      <c r="DL173" s="137"/>
      <c r="DM173" s="137"/>
      <c r="DN173" s="137"/>
      <c r="DO173" s="137"/>
      <c r="DP173" s="137"/>
      <c r="DQ173" s="137"/>
      <c r="DR173" s="137"/>
      <c r="DS173" s="137"/>
      <c r="DT173" s="137"/>
      <c r="DU173" s="137"/>
      <c r="DV173" s="137"/>
      <c r="DW173" s="137"/>
      <c r="DX173" s="137"/>
      <c r="DY173" s="137"/>
      <c r="DZ173" s="137"/>
      <c r="EA173" s="137"/>
      <c r="EB173" s="137"/>
      <c r="EC173" s="137"/>
      <c r="ED173" s="137"/>
      <c r="EE173" s="137"/>
      <c r="EF173" s="137"/>
      <c r="EG173" s="137"/>
      <c r="EH173" s="137"/>
      <c r="EI173" s="137"/>
      <c r="EJ173" s="137"/>
      <c r="EK173" s="137"/>
      <c r="EL173" s="137"/>
      <c r="EM173" s="137"/>
      <c r="EN173" s="137"/>
      <c r="EO173" s="137"/>
      <c r="EP173" s="137"/>
      <c r="EQ173" s="137"/>
      <c r="ER173" s="137"/>
      <c r="ES173" s="137"/>
      <c r="ET173" s="137"/>
      <c r="EU173" s="137"/>
      <c r="EV173" s="137"/>
      <c r="EW173" s="137"/>
      <c r="EX173" s="137"/>
      <c r="EY173" s="137"/>
      <c r="EZ173" s="137"/>
      <c r="FA173" s="137"/>
      <c r="FB173" s="137"/>
      <c r="FC173" s="137"/>
      <c r="FD173" s="137"/>
      <c r="FE173" s="137"/>
    </row>
    <row r="174" spans="1:161" s="4" customFormat="1">
      <c r="D174" s="53"/>
      <c r="E174" s="4" t="s">
        <v>201</v>
      </c>
      <c r="N174" s="53"/>
      <c r="O174" s="4" t="s">
        <v>201</v>
      </c>
      <c r="R174" s="21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137"/>
      <c r="AS174" s="137"/>
      <c r="AT174" s="137"/>
      <c r="AU174" s="137"/>
      <c r="AV174" s="137"/>
      <c r="AW174" s="137"/>
      <c r="AX174" s="137"/>
      <c r="AY174" s="137"/>
      <c r="AZ174" s="137"/>
      <c r="BA174" s="137"/>
      <c r="BB174" s="137"/>
      <c r="BC174" s="137"/>
      <c r="BD174" s="137"/>
      <c r="BE174" s="137"/>
      <c r="BF174" s="137"/>
      <c r="BG174" s="137"/>
      <c r="BH174" s="137"/>
      <c r="BI174" s="137"/>
      <c r="BJ174" s="137"/>
      <c r="BK174" s="137"/>
      <c r="BL174" s="137"/>
      <c r="BM174" s="137"/>
      <c r="BN174" s="137"/>
      <c r="BO174" s="137"/>
      <c r="BP174" s="137"/>
      <c r="BQ174" s="137"/>
      <c r="BR174" s="137"/>
      <c r="BS174" s="137"/>
      <c r="BT174" s="137"/>
      <c r="BU174" s="137"/>
      <c r="BV174" s="137"/>
      <c r="BW174" s="137"/>
      <c r="BX174" s="137"/>
      <c r="BY174" s="137"/>
      <c r="BZ174" s="137"/>
      <c r="CA174" s="137"/>
      <c r="CB174" s="137"/>
      <c r="CC174" s="137"/>
      <c r="CD174" s="137"/>
      <c r="CE174" s="137"/>
      <c r="CF174" s="137"/>
      <c r="CG174" s="137"/>
      <c r="CH174" s="137"/>
      <c r="CI174" s="137"/>
      <c r="CJ174" s="137"/>
      <c r="CK174" s="137"/>
      <c r="CL174" s="137"/>
      <c r="CM174" s="137"/>
      <c r="CN174" s="137"/>
      <c r="CO174" s="137"/>
      <c r="CP174" s="137"/>
      <c r="CQ174" s="137"/>
      <c r="CR174" s="137"/>
      <c r="CS174" s="137"/>
      <c r="CT174" s="137"/>
      <c r="CU174" s="137"/>
      <c r="CV174" s="137"/>
      <c r="CW174" s="137"/>
      <c r="CX174" s="137"/>
      <c r="CY174" s="137"/>
      <c r="CZ174" s="137"/>
      <c r="DA174" s="137"/>
      <c r="DB174" s="137"/>
      <c r="DC174" s="137"/>
      <c r="DD174" s="137"/>
      <c r="DE174" s="137"/>
      <c r="DF174" s="137"/>
      <c r="DG174" s="137"/>
      <c r="DH174" s="137"/>
      <c r="DI174" s="137"/>
      <c r="DJ174" s="137"/>
      <c r="DK174" s="137"/>
      <c r="DL174" s="137"/>
      <c r="DM174" s="137"/>
      <c r="DN174" s="137"/>
      <c r="DO174" s="137"/>
      <c r="DP174" s="137"/>
      <c r="DQ174" s="137"/>
      <c r="DR174" s="137"/>
      <c r="DS174" s="137"/>
      <c r="DT174" s="137"/>
      <c r="DU174" s="137"/>
      <c r="DV174" s="137"/>
      <c r="DW174" s="137"/>
      <c r="DX174" s="137"/>
      <c r="DY174" s="137"/>
      <c r="DZ174" s="137"/>
      <c r="EA174" s="137"/>
      <c r="EB174" s="137"/>
      <c r="EC174" s="137"/>
      <c r="ED174" s="137"/>
      <c r="EE174" s="137"/>
      <c r="EF174" s="137"/>
      <c r="EG174" s="137"/>
      <c r="EH174" s="137"/>
      <c r="EI174" s="137"/>
      <c r="EJ174" s="137"/>
      <c r="EK174" s="137"/>
      <c r="EL174" s="137"/>
      <c r="EM174" s="137"/>
      <c r="EN174" s="137"/>
      <c r="EO174" s="137"/>
      <c r="EP174" s="137"/>
      <c r="EQ174" s="137"/>
      <c r="ER174" s="137"/>
      <c r="ES174" s="137"/>
      <c r="ET174" s="137"/>
      <c r="EU174" s="137"/>
      <c r="EV174" s="137"/>
      <c r="EW174" s="137"/>
      <c r="EX174" s="137"/>
      <c r="EY174" s="137"/>
      <c r="EZ174" s="137"/>
      <c r="FA174" s="137"/>
      <c r="FB174" s="137"/>
      <c r="FC174" s="137"/>
      <c r="FD174" s="137"/>
      <c r="FE174" s="137"/>
    </row>
    <row r="175" spans="1:161" s="5" customFormat="1">
      <c r="R175" s="141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  <c r="AQ175" s="137"/>
      <c r="AR175" s="137"/>
      <c r="AS175" s="137"/>
      <c r="AT175" s="137"/>
      <c r="AU175" s="137"/>
      <c r="AV175" s="137"/>
      <c r="AW175" s="137"/>
      <c r="AX175" s="137"/>
      <c r="AY175" s="137"/>
      <c r="AZ175" s="137"/>
      <c r="BA175" s="137"/>
      <c r="BB175" s="137"/>
      <c r="BC175" s="137"/>
      <c r="BD175" s="137"/>
      <c r="BE175" s="137"/>
      <c r="BF175" s="137"/>
      <c r="BG175" s="137"/>
      <c r="BH175" s="137"/>
      <c r="BI175" s="137"/>
      <c r="BJ175" s="137"/>
      <c r="BK175" s="137"/>
      <c r="BL175" s="137"/>
      <c r="BM175" s="137"/>
      <c r="BN175" s="137"/>
      <c r="BO175" s="137"/>
      <c r="BP175" s="137"/>
      <c r="BQ175" s="137"/>
      <c r="BR175" s="137"/>
      <c r="BS175" s="137"/>
      <c r="BT175" s="137"/>
      <c r="BU175" s="137"/>
      <c r="BV175" s="137"/>
      <c r="BW175" s="137"/>
      <c r="BX175" s="137"/>
      <c r="BY175" s="137"/>
      <c r="BZ175" s="137"/>
      <c r="CA175" s="137"/>
      <c r="CB175" s="137"/>
      <c r="CC175" s="137"/>
      <c r="CD175" s="137"/>
      <c r="CE175" s="137"/>
      <c r="CF175" s="137"/>
      <c r="CG175" s="137"/>
      <c r="CH175" s="137"/>
      <c r="CI175" s="137"/>
      <c r="CJ175" s="137"/>
      <c r="CK175" s="137"/>
      <c r="CL175" s="137"/>
      <c r="CM175" s="137"/>
      <c r="CN175" s="137"/>
      <c r="CO175" s="137"/>
      <c r="CP175" s="137"/>
      <c r="CQ175" s="137"/>
      <c r="CR175" s="137"/>
      <c r="CS175" s="137"/>
      <c r="CT175" s="137"/>
      <c r="CU175" s="137"/>
      <c r="CV175" s="137"/>
      <c r="CW175" s="137"/>
      <c r="CX175" s="137"/>
      <c r="CY175" s="137"/>
      <c r="CZ175" s="137"/>
      <c r="DA175" s="137"/>
      <c r="DB175" s="137"/>
      <c r="DC175" s="137"/>
      <c r="DD175" s="137"/>
      <c r="DE175" s="137"/>
      <c r="DF175" s="137"/>
      <c r="DG175" s="137"/>
      <c r="DH175" s="137"/>
      <c r="DI175" s="137"/>
      <c r="DJ175" s="137"/>
      <c r="DK175" s="137"/>
      <c r="DL175" s="137"/>
      <c r="DM175" s="137"/>
      <c r="DN175" s="137"/>
      <c r="DO175" s="137"/>
      <c r="DP175" s="137"/>
      <c r="DQ175" s="137"/>
      <c r="DR175" s="137"/>
      <c r="DS175" s="137"/>
      <c r="DT175" s="137"/>
      <c r="DU175" s="137"/>
      <c r="DV175" s="137"/>
      <c r="DW175" s="137"/>
      <c r="DX175" s="137"/>
      <c r="DY175" s="137"/>
      <c r="DZ175" s="137"/>
      <c r="EA175" s="137"/>
      <c r="EB175" s="137"/>
      <c r="EC175" s="137"/>
      <c r="ED175" s="137"/>
      <c r="EE175" s="137"/>
      <c r="EF175" s="137"/>
      <c r="EG175" s="137"/>
      <c r="EH175" s="137"/>
      <c r="EI175" s="137"/>
      <c r="EJ175" s="137"/>
      <c r="EK175" s="137"/>
      <c r="EL175" s="137"/>
      <c r="EM175" s="137"/>
      <c r="EN175" s="137"/>
      <c r="EO175" s="137"/>
      <c r="EP175" s="137"/>
      <c r="EQ175" s="137"/>
      <c r="ER175" s="137"/>
      <c r="ES175" s="137"/>
      <c r="ET175" s="137"/>
      <c r="EU175" s="137"/>
      <c r="EV175" s="137"/>
      <c r="EW175" s="137"/>
      <c r="EX175" s="137"/>
      <c r="EY175" s="137"/>
      <c r="EZ175" s="137"/>
      <c r="FA175" s="137"/>
      <c r="FB175" s="137"/>
      <c r="FC175" s="137"/>
      <c r="FD175" s="137"/>
      <c r="FE175" s="137"/>
    </row>
    <row r="176" spans="1:161" s="5" customFormat="1">
      <c r="R176" s="141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  <c r="AQ176" s="137"/>
      <c r="AR176" s="137"/>
      <c r="AS176" s="137"/>
      <c r="AT176" s="137"/>
      <c r="AU176" s="137"/>
      <c r="AV176" s="137"/>
      <c r="AW176" s="137"/>
      <c r="AX176" s="137"/>
      <c r="AY176" s="137"/>
      <c r="AZ176" s="137"/>
      <c r="BA176" s="137"/>
      <c r="BB176" s="137"/>
      <c r="BC176" s="137"/>
      <c r="BD176" s="137"/>
      <c r="BE176" s="137"/>
      <c r="BF176" s="137"/>
      <c r="BG176" s="137"/>
      <c r="BH176" s="137"/>
      <c r="BI176" s="137"/>
      <c r="BJ176" s="137"/>
      <c r="BK176" s="137"/>
      <c r="BL176" s="137"/>
      <c r="BM176" s="137"/>
      <c r="BN176" s="137"/>
      <c r="BO176" s="137"/>
      <c r="BP176" s="137"/>
      <c r="BQ176" s="137"/>
      <c r="BR176" s="137"/>
      <c r="BS176" s="137"/>
      <c r="BT176" s="137"/>
      <c r="BU176" s="137"/>
      <c r="BV176" s="137"/>
      <c r="BW176" s="137"/>
      <c r="BX176" s="137"/>
      <c r="BY176" s="137"/>
      <c r="BZ176" s="137"/>
      <c r="CA176" s="137"/>
      <c r="CB176" s="137"/>
      <c r="CC176" s="137"/>
      <c r="CD176" s="137"/>
      <c r="CE176" s="137"/>
      <c r="CF176" s="137"/>
      <c r="CG176" s="137"/>
      <c r="CH176" s="137"/>
      <c r="CI176" s="137"/>
      <c r="CJ176" s="137"/>
      <c r="CK176" s="137"/>
      <c r="CL176" s="137"/>
      <c r="CM176" s="137"/>
      <c r="CN176" s="137"/>
      <c r="CO176" s="137"/>
      <c r="CP176" s="137"/>
      <c r="CQ176" s="137"/>
      <c r="CR176" s="137"/>
      <c r="CS176" s="137"/>
      <c r="CT176" s="137"/>
      <c r="CU176" s="137"/>
      <c r="CV176" s="137"/>
      <c r="CW176" s="137"/>
      <c r="CX176" s="137"/>
      <c r="CY176" s="137"/>
      <c r="CZ176" s="137"/>
      <c r="DA176" s="137"/>
      <c r="DB176" s="137"/>
      <c r="DC176" s="137"/>
      <c r="DD176" s="137"/>
      <c r="DE176" s="137"/>
      <c r="DF176" s="137"/>
      <c r="DG176" s="137"/>
      <c r="DH176" s="137"/>
      <c r="DI176" s="137"/>
      <c r="DJ176" s="137"/>
      <c r="DK176" s="137"/>
      <c r="DL176" s="137"/>
      <c r="DM176" s="137"/>
      <c r="DN176" s="137"/>
      <c r="DO176" s="137"/>
      <c r="DP176" s="137"/>
      <c r="DQ176" s="137"/>
      <c r="DR176" s="137"/>
      <c r="DS176" s="137"/>
      <c r="DT176" s="137"/>
      <c r="DU176" s="137"/>
      <c r="DV176" s="137"/>
      <c r="DW176" s="137"/>
      <c r="DX176" s="137"/>
      <c r="DY176" s="137"/>
      <c r="DZ176" s="137"/>
      <c r="EA176" s="137"/>
      <c r="EB176" s="137"/>
      <c r="EC176" s="137"/>
      <c r="ED176" s="137"/>
      <c r="EE176" s="137"/>
      <c r="EF176" s="137"/>
      <c r="EG176" s="137"/>
      <c r="EH176" s="137"/>
      <c r="EI176" s="137"/>
      <c r="EJ176" s="137"/>
      <c r="EK176" s="137"/>
      <c r="EL176" s="137"/>
      <c r="EM176" s="137"/>
      <c r="EN176" s="137"/>
      <c r="EO176" s="137"/>
      <c r="EP176" s="137"/>
      <c r="EQ176" s="137"/>
      <c r="ER176" s="137"/>
      <c r="ES176" s="137"/>
      <c r="ET176" s="137"/>
      <c r="EU176" s="137"/>
      <c r="EV176" s="137"/>
      <c r="EW176" s="137"/>
      <c r="EX176" s="137"/>
      <c r="EY176" s="137"/>
      <c r="EZ176" s="137"/>
      <c r="FA176" s="137"/>
      <c r="FB176" s="137"/>
      <c r="FC176" s="137"/>
      <c r="FD176" s="137"/>
      <c r="FE176" s="137"/>
    </row>
    <row r="177" spans="1:161" s="5" customFormat="1">
      <c r="R177" s="141"/>
      <c r="X177" s="137"/>
      <c r="Y177" s="137"/>
      <c r="Z177" s="137"/>
      <c r="AA177" s="137"/>
      <c r="AB177" s="137"/>
      <c r="AC177" s="137"/>
      <c r="AD177" s="137"/>
      <c r="AE177" s="137"/>
      <c r="AF177" s="137"/>
      <c r="AG177" s="137"/>
      <c r="AH177" s="137"/>
      <c r="AI177" s="137"/>
      <c r="AJ177" s="137"/>
      <c r="AK177" s="137"/>
      <c r="AL177" s="137"/>
      <c r="AM177" s="137"/>
      <c r="AN177" s="137"/>
      <c r="AO177" s="137"/>
      <c r="AP177" s="137"/>
      <c r="AQ177" s="137"/>
      <c r="AR177" s="137"/>
      <c r="AS177" s="137"/>
      <c r="AT177" s="137"/>
      <c r="AU177" s="137"/>
      <c r="AV177" s="137"/>
      <c r="AW177" s="137"/>
      <c r="AX177" s="137"/>
      <c r="AY177" s="137"/>
      <c r="AZ177" s="137"/>
      <c r="BA177" s="137"/>
      <c r="BB177" s="137"/>
      <c r="BC177" s="137"/>
      <c r="BD177" s="137"/>
      <c r="BE177" s="137"/>
      <c r="BF177" s="137"/>
      <c r="BG177" s="137"/>
      <c r="BH177" s="137"/>
      <c r="BI177" s="137"/>
      <c r="BJ177" s="137"/>
      <c r="BK177" s="137"/>
      <c r="BL177" s="137"/>
      <c r="BM177" s="137"/>
      <c r="BN177" s="137"/>
      <c r="BO177" s="137"/>
      <c r="BP177" s="137"/>
      <c r="BQ177" s="137"/>
      <c r="BR177" s="137"/>
      <c r="BS177" s="137"/>
      <c r="BT177" s="137"/>
      <c r="BU177" s="137"/>
      <c r="BV177" s="137"/>
      <c r="BW177" s="137"/>
      <c r="BX177" s="137"/>
      <c r="BY177" s="137"/>
      <c r="BZ177" s="137"/>
      <c r="CA177" s="137"/>
      <c r="CB177" s="137"/>
      <c r="CC177" s="137"/>
      <c r="CD177" s="137"/>
      <c r="CE177" s="137"/>
      <c r="CF177" s="137"/>
      <c r="CG177" s="137"/>
      <c r="CH177" s="137"/>
      <c r="CI177" s="137"/>
      <c r="CJ177" s="137"/>
      <c r="CK177" s="137"/>
      <c r="CL177" s="137"/>
      <c r="CM177" s="137"/>
      <c r="CN177" s="137"/>
      <c r="CO177" s="137"/>
      <c r="CP177" s="137"/>
      <c r="CQ177" s="137"/>
      <c r="CR177" s="137"/>
      <c r="CS177" s="137"/>
      <c r="CT177" s="137"/>
      <c r="CU177" s="137"/>
      <c r="CV177" s="137"/>
      <c r="CW177" s="137"/>
      <c r="CX177" s="137"/>
      <c r="CY177" s="137"/>
      <c r="CZ177" s="137"/>
      <c r="DA177" s="137"/>
      <c r="DB177" s="137"/>
      <c r="DC177" s="137"/>
      <c r="DD177" s="137"/>
      <c r="DE177" s="137"/>
      <c r="DF177" s="137"/>
      <c r="DG177" s="137"/>
      <c r="DH177" s="137"/>
      <c r="DI177" s="137"/>
      <c r="DJ177" s="137"/>
      <c r="DK177" s="137"/>
      <c r="DL177" s="137"/>
      <c r="DM177" s="137"/>
      <c r="DN177" s="137"/>
      <c r="DO177" s="137"/>
      <c r="DP177" s="137"/>
      <c r="DQ177" s="137"/>
      <c r="DR177" s="137"/>
      <c r="DS177" s="137"/>
      <c r="DT177" s="137"/>
      <c r="DU177" s="137"/>
      <c r="DV177" s="137"/>
      <c r="DW177" s="137"/>
      <c r="DX177" s="137"/>
      <c r="DY177" s="137"/>
      <c r="DZ177" s="137"/>
      <c r="EA177" s="137"/>
      <c r="EB177" s="137"/>
      <c r="EC177" s="137"/>
      <c r="ED177" s="137"/>
      <c r="EE177" s="137"/>
      <c r="EF177" s="137"/>
      <c r="EG177" s="137"/>
      <c r="EH177" s="137"/>
      <c r="EI177" s="137"/>
      <c r="EJ177" s="137"/>
      <c r="EK177" s="137"/>
      <c r="EL177" s="137"/>
      <c r="EM177" s="137"/>
      <c r="EN177" s="137"/>
      <c r="EO177" s="137"/>
      <c r="EP177" s="137"/>
      <c r="EQ177" s="137"/>
      <c r="ER177" s="137"/>
      <c r="ES177" s="137"/>
      <c r="ET177" s="137"/>
      <c r="EU177" s="137"/>
      <c r="EV177" s="137"/>
      <c r="EW177" s="137"/>
      <c r="EX177" s="137"/>
      <c r="EY177" s="137"/>
      <c r="EZ177" s="137"/>
      <c r="FA177" s="137"/>
      <c r="FB177" s="137"/>
      <c r="FC177" s="137"/>
      <c r="FD177" s="137"/>
      <c r="FE177" s="137"/>
    </row>
    <row r="178" spans="1:161" s="5" customFormat="1">
      <c r="R178" s="141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137"/>
      <c r="AL178" s="137"/>
      <c r="AM178" s="137"/>
      <c r="AN178" s="137"/>
      <c r="AO178" s="137"/>
      <c r="AP178" s="137"/>
      <c r="AQ178" s="137"/>
      <c r="AR178" s="137"/>
      <c r="AS178" s="137"/>
      <c r="AT178" s="137"/>
      <c r="AU178" s="137"/>
      <c r="AV178" s="137"/>
      <c r="AW178" s="137"/>
      <c r="AX178" s="137"/>
      <c r="AY178" s="137"/>
      <c r="AZ178" s="137"/>
      <c r="BA178" s="137"/>
      <c r="BB178" s="137"/>
      <c r="BC178" s="137"/>
      <c r="BD178" s="137"/>
      <c r="BE178" s="137"/>
      <c r="BF178" s="137"/>
      <c r="BG178" s="137"/>
      <c r="BH178" s="137"/>
      <c r="BI178" s="137"/>
      <c r="BJ178" s="137"/>
      <c r="BK178" s="137"/>
      <c r="BL178" s="137"/>
      <c r="BM178" s="137"/>
      <c r="BN178" s="137"/>
      <c r="BO178" s="137"/>
      <c r="BP178" s="137"/>
      <c r="BQ178" s="137"/>
      <c r="BR178" s="137"/>
      <c r="BS178" s="137"/>
      <c r="BT178" s="137"/>
      <c r="BU178" s="137"/>
      <c r="BV178" s="137"/>
      <c r="BW178" s="137"/>
      <c r="BX178" s="137"/>
      <c r="BY178" s="137"/>
      <c r="BZ178" s="137"/>
      <c r="CA178" s="137"/>
      <c r="CB178" s="137"/>
      <c r="CC178" s="137"/>
      <c r="CD178" s="137"/>
      <c r="CE178" s="137"/>
      <c r="CF178" s="137"/>
      <c r="CG178" s="137"/>
      <c r="CH178" s="137"/>
      <c r="CI178" s="137"/>
      <c r="CJ178" s="137"/>
      <c r="CK178" s="137"/>
      <c r="CL178" s="137"/>
      <c r="CM178" s="137"/>
      <c r="CN178" s="137"/>
      <c r="CO178" s="137"/>
      <c r="CP178" s="137"/>
      <c r="CQ178" s="137"/>
      <c r="CR178" s="137"/>
      <c r="CS178" s="137"/>
      <c r="CT178" s="137"/>
      <c r="CU178" s="137"/>
      <c r="CV178" s="137"/>
      <c r="CW178" s="137"/>
      <c r="CX178" s="137"/>
      <c r="CY178" s="137"/>
      <c r="CZ178" s="137"/>
      <c r="DA178" s="137"/>
      <c r="DB178" s="137"/>
      <c r="DC178" s="137"/>
      <c r="DD178" s="137"/>
      <c r="DE178" s="137"/>
      <c r="DF178" s="137"/>
      <c r="DG178" s="137"/>
      <c r="DH178" s="137"/>
      <c r="DI178" s="137"/>
      <c r="DJ178" s="137"/>
      <c r="DK178" s="137"/>
      <c r="DL178" s="137"/>
      <c r="DM178" s="137"/>
      <c r="DN178" s="137"/>
      <c r="DO178" s="137"/>
      <c r="DP178" s="137"/>
      <c r="DQ178" s="137"/>
      <c r="DR178" s="137"/>
      <c r="DS178" s="137"/>
      <c r="DT178" s="137"/>
      <c r="DU178" s="137"/>
      <c r="DV178" s="137"/>
      <c r="DW178" s="137"/>
      <c r="DX178" s="137"/>
      <c r="DY178" s="137"/>
      <c r="DZ178" s="137"/>
      <c r="EA178" s="137"/>
      <c r="EB178" s="137"/>
      <c r="EC178" s="137"/>
      <c r="ED178" s="137"/>
      <c r="EE178" s="137"/>
      <c r="EF178" s="137"/>
      <c r="EG178" s="137"/>
      <c r="EH178" s="137"/>
      <c r="EI178" s="137"/>
      <c r="EJ178" s="137"/>
      <c r="EK178" s="137"/>
      <c r="EL178" s="137"/>
      <c r="EM178" s="137"/>
      <c r="EN178" s="137"/>
      <c r="EO178" s="137"/>
      <c r="EP178" s="137"/>
      <c r="EQ178" s="137"/>
      <c r="ER178" s="137"/>
      <c r="ES178" s="137"/>
      <c r="ET178" s="137"/>
      <c r="EU178" s="137"/>
      <c r="EV178" s="137"/>
      <c r="EW178" s="137"/>
      <c r="EX178" s="137"/>
      <c r="EY178" s="137"/>
      <c r="EZ178" s="137"/>
      <c r="FA178" s="137"/>
      <c r="FB178" s="137"/>
      <c r="FC178" s="137"/>
      <c r="FD178" s="137"/>
      <c r="FE178" s="137"/>
    </row>
    <row r="179" spans="1:161" s="5" customFormat="1">
      <c r="R179" s="141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137"/>
      <c r="AS179" s="137"/>
      <c r="AT179" s="137"/>
      <c r="AU179" s="137"/>
      <c r="AV179" s="137"/>
      <c r="AW179" s="137"/>
      <c r="AX179" s="137"/>
      <c r="AY179" s="137"/>
      <c r="AZ179" s="137"/>
      <c r="BA179" s="137"/>
      <c r="BB179" s="137"/>
      <c r="BC179" s="137"/>
      <c r="BD179" s="137"/>
      <c r="BE179" s="137"/>
      <c r="BF179" s="137"/>
      <c r="BG179" s="137"/>
      <c r="BH179" s="137"/>
      <c r="BI179" s="137"/>
      <c r="BJ179" s="137"/>
      <c r="BK179" s="137"/>
      <c r="BL179" s="137"/>
      <c r="BM179" s="137"/>
      <c r="BN179" s="137"/>
      <c r="BO179" s="137"/>
      <c r="BP179" s="137"/>
      <c r="BQ179" s="137"/>
      <c r="BR179" s="137"/>
      <c r="BS179" s="137"/>
      <c r="BT179" s="137"/>
      <c r="BU179" s="137"/>
      <c r="BV179" s="137"/>
      <c r="BW179" s="137"/>
      <c r="BX179" s="137"/>
      <c r="BY179" s="137"/>
      <c r="BZ179" s="137"/>
      <c r="CA179" s="137"/>
      <c r="CB179" s="137"/>
      <c r="CC179" s="137"/>
      <c r="CD179" s="137"/>
      <c r="CE179" s="137"/>
      <c r="CF179" s="137"/>
      <c r="CG179" s="137"/>
      <c r="CH179" s="137"/>
      <c r="CI179" s="137"/>
      <c r="CJ179" s="137"/>
      <c r="CK179" s="137"/>
      <c r="CL179" s="137"/>
      <c r="CM179" s="137"/>
      <c r="CN179" s="137"/>
      <c r="CO179" s="137"/>
      <c r="CP179" s="137"/>
      <c r="CQ179" s="137"/>
      <c r="CR179" s="137"/>
      <c r="CS179" s="137"/>
      <c r="CT179" s="137"/>
      <c r="CU179" s="137"/>
      <c r="CV179" s="137"/>
      <c r="CW179" s="137"/>
      <c r="CX179" s="137"/>
      <c r="CY179" s="137"/>
      <c r="CZ179" s="137"/>
      <c r="DA179" s="137"/>
      <c r="DB179" s="137"/>
      <c r="DC179" s="137"/>
      <c r="DD179" s="137"/>
      <c r="DE179" s="137"/>
      <c r="DF179" s="137"/>
      <c r="DG179" s="137"/>
      <c r="DH179" s="137"/>
      <c r="DI179" s="137"/>
      <c r="DJ179" s="137"/>
      <c r="DK179" s="137"/>
      <c r="DL179" s="137"/>
      <c r="DM179" s="137"/>
      <c r="DN179" s="137"/>
      <c r="DO179" s="137"/>
      <c r="DP179" s="137"/>
      <c r="DQ179" s="137"/>
      <c r="DR179" s="137"/>
      <c r="DS179" s="137"/>
      <c r="DT179" s="137"/>
      <c r="DU179" s="137"/>
      <c r="DV179" s="137"/>
      <c r="DW179" s="137"/>
      <c r="DX179" s="137"/>
      <c r="DY179" s="137"/>
      <c r="DZ179" s="137"/>
      <c r="EA179" s="137"/>
      <c r="EB179" s="137"/>
      <c r="EC179" s="137"/>
      <c r="ED179" s="137"/>
      <c r="EE179" s="137"/>
      <c r="EF179" s="137"/>
      <c r="EG179" s="137"/>
      <c r="EH179" s="137"/>
      <c r="EI179" s="137"/>
      <c r="EJ179" s="137"/>
      <c r="EK179" s="137"/>
      <c r="EL179" s="137"/>
      <c r="EM179" s="137"/>
      <c r="EN179" s="137"/>
      <c r="EO179" s="137"/>
      <c r="EP179" s="137"/>
      <c r="EQ179" s="137"/>
      <c r="ER179" s="137"/>
      <c r="ES179" s="137"/>
      <c r="ET179" s="137"/>
      <c r="EU179" s="137"/>
      <c r="EV179" s="137"/>
      <c r="EW179" s="137"/>
      <c r="EX179" s="137"/>
      <c r="EY179" s="137"/>
      <c r="EZ179" s="137"/>
      <c r="FA179" s="137"/>
      <c r="FB179" s="137"/>
      <c r="FC179" s="137"/>
      <c r="FD179" s="137"/>
      <c r="FE179" s="137"/>
    </row>
    <row r="180" spans="1:161" s="5" customFormat="1">
      <c r="R180" s="141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137"/>
      <c r="AS180" s="137"/>
      <c r="AT180" s="137"/>
      <c r="AU180" s="137"/>
      <c r="AV180" s="137"/>
      <c r="AW180" s="137"/>
      <c r="AX180" s="137"/>
      <c r="AY180" s="137"/>
      <c r="AZ180" s="137"/>
      <c r="BA180" s="137"/>
      <c r="BB180" s="137"/>
      <c r="BC180" s="137"/>
      <c r="BD180" s="137"/>
      <c r="BE180" s="137"/>
      <c r="BF180" s="137"/>
      <c r="BG180" s="137"/>
      <c r="BH180" s="137"/>
      <c r="BI180" s="137"/>
      <c r="BJ180" s="137"/>
      <c r="BK180" s="137"/>
      <c r="BL180" s="137"/>
      <c r="BM180" s="137"/>
      <c r="BN180" s="137"/>
      <c r="BO180" s="137"/>
      <c r="BP180" s="137"/>
      <c r="BQ180" s="137"/>
      <c r="BR180" s="137"/>
      <c r="BS180" s="137"/>
      <c r="BT180" s="137"/>
      <c r="BU180" s="137"/>
      <c r="BV180" s="137"/>
      <c r="BW180" s="137"/>
      <c r="BX180" s="137"/>
      <c r="BY180" s="137"/>
      <c r="BZ180" s="137"/>
      <c r="CA180" s="137"/>
      <c r="CB180" s="137"/>
      <c r="CC180" s="137"/>
      <c r="CD180" s="137"/>
      <c r="CE180" s="137"/>
      <c r="CF180" s="137"/>
      <c r="CG180" s="137"/>
      <c r="CH180" s="137"/>
      <c r="CI180" s="137"/>
      <c r="CJ180" s="137"/>
      <c r="CK180" s="137"/>
      <c r="CL180" s="137"/>
      <c r="CM180" s="137"/>
      <c r="CN180" s="137"/>
      <c r="CO180" s="137"/>
      <c r="CP180" s="137"/>
      <c r="CQ180" s="137"/>
      <c r="CR180" s="137"/>
      <c r="CS180" s="137"/>
      <c r="CT180" s="137"/>
      <c r="CU180" s="137"/>
      <c r="CV180" s="137"/>
      <c r="CW180" s="137"/>
      <c r="CX180" s="137"/>
      <c r="CY180" s="137"/>
      <c r="CZ180" s="137"/>
      <c r="DA180" s="137"/>
      <c r="DB180" s="137"/>
      <c r="DC180" s="137"/>
      <c r="DD180" s="137"/>
      <c r="DE180" s="137"/>
      <c r="DF180" s="137"/>
      <c r="DG180" s="137"/>
      <c r="DH180" s="137"/>
      <c r="DI180" s="137"/>
      <c r="DJ180" s="137"/>
      <c r="DK180" s="137"/>
      <c r="DL180" s="137"/>
      <c r="DM180" s="137"/>
      <c r="DN180" s="137"/>
      <c r="DO180" s="137"/>
      <c r="DP180" s="137"/>
      <c r="DQ180" s="137"/>
      <c r="DR180" s="137"/>
      <c r="DS180" s="137"/>
      <c r="DT180" s="137"/>
      <c r="DU180" s="137"/>
      <c r="DV180" s="137"/>
      <c r="DW180" s="137"/>
      <c r="DX180" s="137"/>
      <c r="DY180" s="137"/>
      <c r="DZ180" s="137"/>
      <c r="EA180" s="137"/>
      <c r="EB180" s="137"/>
      <c r="EC180" s="137"/>
      <c r="ED180" s="137"/>
      <c r="EE180" s="137"/>
      <c r="EF180" s="137"/>
      <c r="EG180" s="137"/>
      <c r="EH180" s="137"/>
      <c r="EI180" s="137"/>
      <c r="EJ180" s="137"/>
      <c r="EK180" s="137"/>
      <c r="EL180" s="137"/>
      <c r="EM180" s="137"/>
      <c r="EN180" s="137"/>
      <c r="EO180" s="137"/>
      <c r="EP180" s="137"/>
      <c r="EQ180" s="137"/>
      <c r="ER180" s="137"/>
      <c r="ES180" s="137"/>
      <c r="ET180" s="137"/>
      <c r="EU180" s="137"/>
      <c r="EV180" s="137"/>
      <c r="EW180" s="137"/>
      <c r="EX180" s="137"/>
      <c r="EY180" s="137"/>
      <c r="EZ180" s="137"/>
      <c r="FA180" s="137"/>
      <c r="FB180" s="137"/>
      <c r="FC180" s="137"/>
      <c r="FD180" s="137"/>
      <c r="FE180" s="137"/>
    </row>
    <row r="181" spans="1:161" s="5" customFormat="1">
      <c r="R181" s="141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137"/>
      <c r="AL181" s="137"/>
      <c r="AM181" s="137"/>
      <c r="AN181" s="137"/>
      <c r="AO181" s="137"/>
      <c r="AP181" s="137"/>
      <c r="AQ181" s="137"/>
      <c r="AR181" s="137"/>
      <c r="AS181" s="137"/>
      <c r="AT181" s="137"/>
      <c r="AU181" s="137"/>
      <c r="AV181" s="137"/>
      <c r="AW181" s="137"/>
      <c r="AX181" s="137"/>
      <c r="AY181" s="137"/>
      <c r="AZ181" s="137"/>
      <c r="BA181" s="137"/>
      <c r="BB181" s="137"/>
      <c r="BC181" s="137"/>
      <c r="BD181" s="137"/>
      <c r="BE181" s="137"/>
      <c r="BF181" s="137"/>
      <c r="BG181" s="137"/>
      <c r="BH181" s="137"/>
      <c r="BI181" s="137"/>
      <c r="BJ181" s="137"/>
      <c r="BK181" s="137"/>
      <c r="BL181" s="137"/>
      <c r="BM181" s="137"/>
      <c r="BN181" s="137"/>
      <c r="BO181" s="137"/>
      <c r="BP181" s="137"/>
      <c r="BQ181" s="137"/>
      <c r="BR181" s="137"/>
      <c r="BS181" s="137"/>
      <c r="BT181" s="137"/>
      <c r="BU181" s="137"/>
      <c r="BV181" s="137"/>
      <c r="BW181" s="137"/>
      <c r="BX181" s="137"/>
      <c r="BY181" s="137"/>
      <c r="BZ181" s="137"/>
      <c r="CA181" s="137"/>
      <c r="CB181" s="137"/>
      <c r="CC181" s="137"/>
      <c r="CD181" s="137"/>
      <c r="CE181" s="137"/>
      <c r="CF181" s="137"/>
      <c r="CG181" s="137"/>
      <c r="CH181" s="137"/>
      <c r="CI181" s="137"/>
      <c r="CJ181" s="137"/>
      <c r="CK181" s="137"/>
      <c r="CL181" s="137"/>
      <c r="CM181" s="137"/>
      <c r="CN181" s="137"/>
      <c r="CO181" s="137"/>
      <c r="CP181" s="137"/>
      <c r="CQ181" s="137"/>
      <c r="CR181" s="137"/>
      <c r="CS181" s="137"/>
      <c r="CT181" s="137"/>
      <c r="CU181" s="137"/>
      <c r="CV181" s="137"/>
      <c r="CW181" s="137"/>
      <c r="CX181" s="137"/>
      <c r="CY181" s="137"/>
      <c r="CZ181" s="137"/>
      <c r="DA181" s="137"/>
      <c r="DB181" s="137"/>
      <c r="DC181" s="137"/>
      <c r="DD181" s="137"/>
      <c r="DE181" s="137"/>
      <c r="DF181" s="137"/>
      <c r="DG181" s="137"/>
      <c r="DH181" s="137"/>
      <c r="DI181" s="137"/>
      <c r="DJ181" s="137"/>
      <c r="DK181" s="137"/>
      <c r="DL181" s="137"/>
      <c r="DM181" s="137"/>
      <c r="DN181" s="137"/>
      <c r="DO181" s="137"/>
      <c r="DP181" s="137"/>
      <c r="DQ181" s="137"/>
      <c r="DR181" s="137"/>
      <c r="DS181" s="137"/>
      <c r="DT181" s="137"/>
      <c r="DU181" s="137"/>
      <c r="DV181" s="137"/>
      <c r="DW181" s="137"/>
      <c r="DX181" s="137"/>
      <c r="DY181" s="137"/>
      <c r="DZ181" s="137"/>
      <c r="EA181" s="137"/>
      <c r="EB181" s="137"/>
      <c r="EC181" s="137"/>
      <c r="ED181" s="137"/>
      <c r="EE181" s="137"/>
      <c r="EF181" s="137"/>
      <c r="EG181" s="137"/>
      <c r="EH181" s="137"/>
      <c r="EI181" s="137"/>
      <c r="EJ181" s="137"/>
      <c r="EK181" s="137"/>
      <c r="EL181" s="137"/>
      <c r="EM181" s="137"/>
      <c r="EN181" s="137"/>
      <c r="EO181" s="137"/>
      <c r="EP181" s="137"/>
      <c r="EQ181" s="137"/>
      <c r="ER181" s="137"/>
      <c r="ES181" s="137"/>
      <c r="ET181" s="137"/>
      <c r="EU181" s="137"/>
      <c r="EV181" s="137"/>
      <c r="EW181" s="137"/>
      <c r="EX181" s="137"/>
      <c r="EY181" s="137"/>
      <c r="EZ181" s="137"/>
      <c r="FA181" s="137"/>
      <c r="FB181" s="137"/>
      <c r="FC181" s="137"/>
      <c r="FD181" s="137"/>
      <c r="FE181" s="137"/>
    </row>
    <row r="182" spans="1:161" s="5" customFormat="1">
      <c r="R182" s="141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137"/>
      <c r="AS182" s="137"/>
      <c r="AT182" s="137"/>
      <c r="AU182" s="137"/>
      <c r="AV182" s="137"/>
      <c r="AW182" s="137"/>
      <c r="AX182" s="137"/>
      <c r="AY182" s="137"/>
      <c r="AZ182" s="137"/>
      <c r="BA182" s="137"/>
      <c r="BB182" s="137"/>
      <c r="BC182" s="137"/>
      <c r="BD182" s="137"/>
      <c r="BE182" s="137"/>
      <c r="BF182" s="137"/>
      <c r="BG182" s="137"/>
      <c r="BH182" s="137"/>
      <c r="BI182" s="137"/>
      <c r="BJ182" s="137"/>
      <c r="BK182" s="137"/>
      <c r="BL182" s="137"/>
      <c r="BM182" s="137"/>
      <c r="BN182" s="137"/>
      <c r="BO182" s="137"/>
      <c r="BP182" s="137"/>
      <c r="BQ182" s="137"/>
      <c r="BR182" s="137"/>
      <c r="BS182" s="137"/>
      <c r="BT182" s="137"/>
      <c r="BU182" s="137"/>
      <c r="BV182" s="137"/>
      <c r="BW182" s="137"/>
      <c r="BX182" s="137"/>
      <c r="BY182" s="137"/>
      <c r="BZ182" s="137"/>
      <c r="CA182" s="137"/>
      <c r="CB182" s="137"/>
      <c r="CC182" s="137"/>
      <c r="CD182" s="137"/>
      <c r="CE182" s="137"/>
      <c r="CF182" s="137"/>
      <c r="CG182" s="137"/>
      <c r="CH182" s="137"/>
      <c r="CI182" s="137"/>
      <c r="CJ182" s="137"/>
      <c r="CK182" s="137"/>
      <c r="CL182" s="137"/>
      <c r="CM182" s="137"/>
      <c r="CN182" s="137"/>
      <c r="CO182" s="137"/>
      <c r="CP182" s="137"/>
      <c r="CQ182" s="137"/>
      <c r="CR182" s="137"/>
      <c r="CS182" s="137"/>
      <c r="CT182" s="137"/>
      <c r="CU182" s="137"/>
      <c r="CV182" s="137"/>
      <c r="CW182" s="137"/>
      <c r="CX182" s="137"/>
      <c r="CY182" s="137"/>
      <c r="CZ182" s="137"/>
      <c r="DA182" s="137"/>
      <c r="DB182" s="137"/>
      <c r="DC182" s="137"/>
      <c r="DD182" s="137"/>
      <c r="DE182" s="137"/>
      <c r="DF182" s="137"/>
      <c r="DG182" s="137"/>
      <c r="DH182" s="137"/>
      <c r="DI182" s="137"/>
      <c r="DJ182" s="137"/>
      <c r="DK182" s="137"/>
      <c r="DL182" s="137"/>
      <c r="DM182" s="137"/>
      <c r="DN182" s="137"/>
      <c r="DO182" s="137"/>
      <c r="DP182" s="137"/>
      <c r="DQ182" s="137"/>
      <c r="DR182" s="137"/>
      <c r="DS182" s="137"/>
      <c r="DT182" s="137"/>
      <c r="DU182" s="137"/>
      <c r="DV182" s="137"/>
      <c r="DW182" s="137"/>
      <c r="DX182" s="137"/>
      <c r="DY182" s="137"/>
      <c r="DZ182" s="137"/>
      <c r="EA182" s="137"/>
      <c r="EB182" s="137"/>
      <c r="EC182" s="137"/>
      <c r="ED182" s="137"/>
      <c r="EE182" s="137"/>
      <c r="EF182" s="137"/>
      <c r="EG182" s="137"/>
      <c r="EH182" s="137"/>
      <c r="EI182" s="137"/>
      <c r="EJ182" s="137"/>
      <c r="EK182" s="137"/>
      <c r="EL182" s="137"/>
      <c r="EM182" s="137"/>
      <c r="EN182" s="137"/>
      <c r="EO182" s="137"/>
      <c r="EP182" s="137"/>
      <c r="EQ182" s="137"/>
      <c r="ER182" s="137"/>
      <c r="ES182" s="137"/>
      <c r="ET182" s="137"/>
      <c r="EU182" s="137"/>
      <c r="EV182" s="137"/>
      <c r="EW182" s="137"/>
      <c r="EX182" s="137"/>
      <c r="EY182" s="137"/>
      <c r="EZ182" s="137"/>
      <c r="FA182" s="137"/>
      <c r="FB182" s="137"/>
      <c r="FC182" s="137"/>
      <c r="FD182" s="137"/>
      <c r="FE182" s="137"/>
    </row>
    <row r="183" spans="1:161" s="5" customFormat="1" ht="15.75" thickBot="1">
      <c r="R183" s="141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37"/>
      <c r="AX183" s="137"/>
      <c r="AY183" s="137"/>
      <c r="AZ183" s="137"/>
      <c r="BA183" s="137"/>
      <c r="BB183" s="137"/>
      <c r="BC183" s="137"/>
      <c r="BD183" s="137"/>
      <c r="BE183" s="137"/>
      <c r="BF183" s="137"/>
      <c r="BG183" s="137"/>
      <c r="BH183" s="137"/>
      <c r="BI183" s="137"/>
      <c r="BJ183" s="137"/>
      <c r="BK183" s="137"/>
      <c r="BL183" s="137"/>
      <c r="BM183" s="137"/>
      <c r="BN183" s="137"/>
      <c r="BO183" s="137"/>
      <c r="BP183" s="137"/>
      <c r="BQ183" s="137"/>
      <c r="BR183" s="137"/>
      <c r="BS183" s="137"/>
      <c r="BT183" s="137"/>
      <c r="BU183" s="137"/>
      <c r="BV183" s="137"/>
      <c r="BW183" s="137"/>
      <c r="BX183" s="137"/>
      <c r="BY183" s="137"/>
      <c r="BZ183" s="137"/>
      <c r="CA183" s="137"/>
      <c r="CB183" s="137"/>
      <c r="CC183" s="137"/>
      <c r="CD183" s="137"/>
      <c r="CE183" s="137"/>
      <c r="CF183" s="137"/>
      <c r="CG183" s="137"/>
      <c r="CH183" s="137"/>
      <c r="CI183" s="137"/>
      <c r="CJ183" s="137"/>
      <c r="CK183" s="137"/>
      <c r="CL183" s="137"/>
      <c r="CM183" s="137"/>
      <c r="CN183" s="137"/>
      <c r="CO183" s="137"/>
      <c r="CP183" s="137"/>
      <c r="CQ183" s="137"/>
      <c r="CR183" s="137"/>
      <c r="CS183" s="137"/>
      <c r="CT183" s="137"/>
      <c r="CU183" s="137"/>
      <c r="CV183" s="137"/>
      <c r="CW183" s="137"/>
      <c r="CX183" s="137"/>
      <c r="CY183" s="137"/>
      <c r="CZ183" s="137"/>
      <c r="DA183" s="137"/>
      <c r="DB183" s="137"/>
      <c r="DC183" s="137"/>
      <c r="DD183" s="137"/>
      <c r="DE183" s="137"/>
      <c r="DF183" s="137"/>
      <c r="DG183" s="137"/>
      <c r="DH183" s="137"/>
      <c r="DI183" s="137"/>
      <c r="DJ183" s="137"/>
      <c r="DK183" s="137"/>
      <c r="DL183" s="137"/>
      <c r="DM183" s="137"/>
      <c r="DN183" s="137"/>
      <c r="DO183" s="137"/>
      <c r="DP183" s="137"/>
      <c r="DQ183" s="137"/>
      <c r="DR183" s="137"/>
      <c r="DS183" s="137"/>
      <c r="DT183" s="137"/>
      <c r="DU183" s="137"/>
      <c r="DV183" s="137"/>
      <c r="DW183" s="137"/>
      <c r="DX183" s="137"/>
      <c r="DY183" s="137"/>
      <c r="DZ183" s="137"/>
      <c r="EA183" s="137"/>
      <c r="EB183" s="137"/>
      <c r="EC183" s="137"/>
      <c r="ED183" s="137"/>
      <c r="EE183" s="137"/>
      <c r="EF183" s="137"/>
      <c r="EG183" s="137"/>
      <c r="EH183" s="137"/>
      <c r="EI183" s="137"/>
      <c r="EJ183" s="137"/>
      <c r="EK183" s="137"/>
      <c r="EL183" s="137"/>
      <c r="EM183" s="137"/>
      <c r="EN183" s="137"/>
      <c r="EO183" s="137"/>
      <c r="EP183" s="137"/>
      <c r="EQ183" s="137"/>
      <c r="ER183" s="137"/>
      <c r="ES183" s="137"/>
      <c r="ET183" s="137"/>
      <c r="EU183" s="137"/>
      <c r="EV183" s="137"/>
      <c r="EW183" s="137"/>
      <c r="EX183" s="137"/>
      <c r="EY183" s="137"/>
      <c r="EZ183" s="137"/>
      <c r="FA183" s="137"/>
      <c r="FB183" s="137"/>
      <c r="FC183" s="137"/>
      <c r="FD183" s="137"/>
      <c r="FE183" s="137"/>
    </row>
    <row r="184" spans="1:161" s="4" customFormat="1">
      <c r="A184" s="2" t="s">
        <v>195</v>
      </c>
      <c r="B184" s="20">
        <v>40513</v>
      </c>
      <c r="C184" s="3" t="s">
        <v>92</v>
      </c>
      <c r="D184" s="57"/>
      <c r="E184" s="58"/>
      <c r="F184" s="59">
        <v>1</v>
      </c>
      <c r="G184" s="58" t="s">
        <v>94</v>
      </c>
      <c r="H184" s="58" t="s">
        <v>94</v>
      </c>
      <c r="I184" s="58" t="s">
        <v>94</v>
      </c>
      <c r="J184" s="58" t="s">
        <v>94</v>
      </c>
      <c r="K184" s="59" t="s">
        <v>94</v>
      </c>
      <c r="L184" s="59"/>
      <c r="M184" s="60">
        <v>2</v>
      </c>
      <c r="N184" s="60" t="s">
        <v>94</v>
      </c>
      <c r="O184" s="59">
        <v>1.2</v>
      </c>
      <c r="P184" s="59" t="s">
        <v>98</v>
      </c>
      <c r="Q184" s="58" t="s">
        <v>94</v>
      </c>
      <c r="R184" s="59">
        <v>5.93</v>
      </c>
      <c r="S184" s="60">
        <v>0.8</v>
      </c>
      <c r="T184" s="59" t="s">
        <v>139</v>
      </c>
      <c r="U184" s="59" t="s">
        <v>94</v>
      </c>
      <c r="V184" s="58" t="s">
        <v>117</v>
      </c>
      <c r="W184" s="61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137"/>
      <c r="AS184" s="137"/>
      <c r="AT184" s="137"/>
      <c r="AU184" s="137"/>
      <c r="AV184" s="137"/>
      <c r="AW184" s="137"/>
      <c r="AX184" s="137"/>
      <c r="AY184" s="137"/>
      <c r="AZ184" s="137"/>
      <c r="BA184" s="137"/>
      <c r="BB184" s="137"/>
      <c r="BC184" s="137"/>
      <c r="BD184" s="137"/>
      <c r="BE184" s="137"/>
      <c r="BF184" s="137"/>
      <c r="BG184" s="137"/>
      <c r="BH184" s="137"/>
      <c r="BI184" s="137"/>
      <c r="BJ184" s="137"/>
      <c r="BK184" s="137"/>
      <c r="BL184" s="137"/>
      <c r="BM184" s="137"/>
      <c r="BN184" s="137"/>
      <c r="BO184" s="137"/>
      <c r="BP184" s="137"/>
      <c r="BQ184" s="137"/>
      <c r="BR184" s="137"/>
      <c r="BS184" s="137"/>
      <c r="BT184" s="137"/>
      <c r="BU184" s="137"/>
      <c r="BV184" s="137"/>
      <c r="BW184" s="137"/>
      <c r="BX184" s="137"/>
      <c r="BY184" s="137"/>
      <c r="BZ184" s="137"/>
      <c r="CA184" s="137"/>
      <c r="CB184" s="137"/>
      <c r="CC184" s="137"/>
      <c r="CD184" s="137"/>
      <c r="CE184" s="137"/>
      <c r="CF184" s="137"/>
      <c r="CG184" s="137"/>
      <c r="CH184" s="137"/>
      <c r="CI184" s="137"/>
      <c r="CJ184" s="137"/>
      <c r="CK184" s="137"/>
      <c r="CL184" s="137"/>
      <c r="CM184" s="137"/>
      <c r="CN184" s="137"/>
      <c r="CO184" s="137"/>
      <c r="CP184" s="137"/>
      <c r="CQ184" s="137"/>
      <c r="CR184" s="137"/>
      <c r="CS184" s="137"/>
      <c r="CT184" s="137"/>
      <c r="CU184" s="137"/>
      <c r="CV184" s="137"/>
      <c r="CW184" s="137"/>
      <c r="CX184" s="137"/>
      <c r="CY184" s="137"/>
      <c r="CZ184" s="137"/>
      <c r="DA184" s="137"/>
      <c r="DB184" s="137"/>
      <c r="DC184" s="137"/>
      <c r="DD184" s="137"/>
      <c r="DE184" s="137"/>
      <c r="DF184" s="137"/>
      <c r="DG184" s="137"/>
      <c r="DH184" s="137"/>
      <c r="DI184" s="137"/>
      <c r="DJ184" s="137"/>
      <c r="DK184" s="137"/>
      <c r="DL184" s="137"/>
      <c r="DM184" s="137"/>
      <c r="DN184" s="137"/>
      <c r="DO184" s="137"/>
      <c r="DP184" s="137"/>
      <c r="DQ184" s="137"/>
      <c r="DR184" s="137"/>
      <c r="DS184" s="137"/>
      <c r="DT184" s="137"/>
      <c r="DU184" s="137"/>
      <c r="DV184" s="137"/>
      <c r="DW184" s="137"/>
      <c r="DX184" s="137"/>
      <c r="DY184" s="137"/>
      <c r="DZ184" s="137"/>
      <c r="EA184" s="137"/>
      <c r="EB184" s="137"/>
      <c r="EC184" s="137"/>
      <c r="ED184" s="137"/>
      <c r="EE184" s="137"/>
      <c r="EF184" s="137"/>
      <c r="EG184" s="137"/>
      <c r="EH184" s="137"/>
      <c r="EI184" s="137"/>
      <c r="EJ184" s="137"/>
      <c r="EK184" s="137"/>
      <c r="EL184" s="137"/>
      <c r="EM184" s="137"/>
      <c r="EN184" s="137"/>
      <c r="EO184" s="137"/>
      <c r="EP184" s="137"/>
      <c r="EQ184" s="137"/>
      <c r="ER184" s="137"/>
      <c r="ES184" s="137"/>
      <c r="ET184" s="137"/>
      <c r="EU184" s="137"/>
      <c r="EV184" s="137"/>
      <c r="EW184" s="137"/>
      <c r="EX184" s="137"/>
      <c r="EY184" s="137"/>
      <c r="EZ184" s="137"/>
      <c r="FA184" s="137"/>
      <c r="FB184" s="137"/>
      <c r="FC184" s="137"/>
      <c r="FD184" s="137"/>
      <c r="FE184" s="137"/>
    </row>
    <row r="185" spans="1:161" s="4" customFormat="1">
      <c r="A185" s="144" t="s">
        <v>114</v>
      </c>
      <c r="B185" s="145"/>
      <c r="C185" s="146"/>
      <c r="D185" s="62" t="s">
        <v>94</v>
      </c>
      <c r="E185" s="63" t="s">
        <v>94</v>
      </c>
      <c r="F185" s="63" t="s">
        <v>94</v>
      </c>
      <c r="G185" s="63" t="s">
        <v>94</v>
      </c>
      <c r="H185" s="63" t="s">
        <v>94</v>
      </c>
      <c r="I185" s="63" t="s">
        <v>94</v>
      </c>
      <c r="J185" s="63" t="s">
        <v>94</v>
      </c>
      <c r="K185" s="63" t="s">
        <v>94</v>
      </c>
      <c r="L185" s="63" t="s">
        <v>94</v>
      </c>
      <c r="M185" s="63" t="s">
        <v>100</v>
      </c>
      <c r="N185" s="63" t="s">
        <v>94</v>
      </c>
      <c r="O185" s="63" t="s">
        <v>94</v>
      </c>
      <c r="P185" s="63" t="s">
        <v>93</v>
      </c>
      <c r="Q185" s="63" t="s">
        <v>94</v>
      </c>
      <c r="R185" s="64">
        <f>AVERAGE(5.6,6.3)</f>
        <v>5.9499999999999993</v>
      </c>
      <c r="S185" s="63" t="s">
        <v>94</v>
      </c>
      <c r="T185" s="63" t="s">
        <v>105</v>
      </c>
      <c r="U185" s="63" t="s">
        <v>94</v>
      </c>
      <c r="V185" s="63" t="s">
        <v>115</v>
      </c>
      <c r="W185" s="65" t="s">
        <v>101</v>
      </c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  <c r="AI185" s="137"/>
      <c r="AJ185" s="137"/>
      <c r="AK185" s="137"/>
      <c r="AL185" s="137"/>
      <c r="AM185" s="137"/>
      <c r="AN185" s="137"/>
      <c r="AO185" s="137"/>
      <c r="AP185" s="137"/>
      <c r="AQ185" s="137"/>
      <c r="AR185" s="137"/>
      <c r="AS185" s="137"/>
      <c r="AT185" s="137"/>
      <c r="AU185" s="137"/>
      <c r="AV185" s="137"/>
      <c r="AW185" s="137"/>
      <c r="AX185" s="137"/>
      <c r="AY185" s="137"/>
      <c r="AZ185" s="137"/>
      <c r="BA185" s="137"/>
      <c r="BB185" s="137"/>
      <c r="BC185" s="137"/>
      <c r="BD185" s="137"/>
      <c r="BE185" s="137"/>
      <c r="BF185" s="137"/>
      <c r="BG185" s="137"/>
      <c r="BH185" s="137"/>
      <c r="BI185" s="137"/>
      <c r="BJ185" s="137"/>
      <c r="BK185" s="137"/>
      <c r="BL185" s="137"/>
      <c r="BM185" s="137"/>
      <c r="BN185" s="137"/>
      <c r="BO185" s="137"/>
      <c r="BP185" s="137"/>
      <c r="BQ185" s="137"/>
      <c r="BR185" s="137"/>
      <c r="BS185" s="137"/>
      <c r="BT185" s="137"/>
      <c r="BU185" s="137"/>
      <c r="BV185" s="137"/>
      <c r="BW185" s="137"/>
      <c r="BX185" s="137"/>
      <c r="BY185" s="137"/>
      <c r="BZ185" s="137"/>
      <c r="CA185" s="137"/>
      <c r="CB185" s="137"/>
      <c r="CC185" s="137"/>
      <c r="CD185" s="137"/>
      <c r="CE185" s="137"/>
      <c r="CF185" s="137"/>
      <c r="CG185" s="137"/>
      <c r="CH185" s="137"/>
      <c r="CI185" s="137"/>
      <c r="CJ185" s="137"/>
      <c r="CK185" s="137"/>
      <c r="CL185" s="137"/>
      <c r="CM185" s="137"/>
      <c r="CN185" s="137"/>
      <c r="CO185" s="137"/>
      <c r="CP185" s="137"/>
      <c r="CQ185" s="137"/>
      <c r="CR185" s="137"/>
      <c r="CS185" s="137"/>
      <c r="CT185" s="137"/>
      <c r="CU185" s="137"/>
      <c r="CV185" s="137"/>
      <c r="CW185" s="137"/>
      <c r="CX185" s="137"/>
      <c r="CY185" s="137"/>
      <c r="CZ185" s="137"/>
      <c r="DA185" s="137"/>
      <c r="DB185" s="137"/>
      <c r="DC185" s="137"/>
      <c r="DD185" s="137"/>
      <c r="DE185" s="137"/>
      <c r="DF185" s="137"/>
      <c r="DG185" s="137"/>
      <c r="DH185" s="137"/>
      <c r="DI185" s="137"/>
      <c r="DJ185" s="137"/>
      <c r="DK185" s="137"/>
      <c r="DL185" s="137"/>
      <c r="DM185" s="137"/>
      <c r="DN185" s="137"/>
      <c r="DO185" s="137"/>
      <c r="DP185" s="137"/>
      <c r="DQ185" s="137"/>
      <c r="DR185" s="137"/>
      <c r="DS185" s="137"/>
      <c r="DT185" s="137"/>
      <c r="DU185" s="137"/>
      <c r="DV185" s="137"/>
      <c r="DW185" s="137"/>
      <c r="DX185" s="137"/>
      <c r="DY185" s="137"/>
      <c r="DZ185" s="137"/>
      <c r="EA185" s="137"/>
      <c r="EB185" s="137"/>
      <c r="EC185" s="137"/>
      <c r="ED185" s="137"/>
      <c r="EE185" s="137"/>
      <c r="EF185" s="137"/>
      <c r="EG185" s="137"/>
      <c r="EH185" s="137"/>
      <c r="EI185" s="137"/>
      <c r="EJ185" s="137"/>
      <c r="EK185" s="137"/>
      <c r="EL185" s="137"/>
      <c r="EM185" s="137"/>
      <c r="EN185" s="137"/>
      <c r="EO185" s="137"/>
      <c r="EP185" s="137"/>
      <c r="EQ185" s="137"/>
      <c r="ER185" s="137"/>
      <c r="ES185" s="137"/>
      <c r="ET185" s="137"/>
      <c r="EU185" s="137"/>
      <c r="EV185" s="137"/>
      <c r="EW185" s="137"/>
      <c r="EX185" s="137"/>
      <c r="EY185" s="137"/>
      <c r="EZ185" s="137"/>
      <c r="FA185" s="137"/>
      <c r="FB185" s="137"/>
      <c r="FC185" s="137"/>
      <c r="FD185" s="137"/>
      <c r="FE185" s="137"/>
    </row>
    <row r="186" spans="1:161" s="4" customFormat="1">
      <c r="A186" s="147" t="s">
        <v>119</v>
      </c>
      <c r="B186" s="148"/>
      <c r="C186" s="149"/>
      <c r="D186" s="73">
        <f>(IF((MID(D184,1,1))="&lt;",MID(D184,2,6),D184))/(IF((MID(D185,1,1))="&lt;",MID(D185,2,6),D185))</f>
        <v>0</v>
      </c>
      <c r="E186" s="74">
        <f>(IF((MID(E184,1,1))="&lt;",MID(E184,2,6),E184))/(IF((MID(E185,1,1))="&lt;",MID(E185,2,6),E185))</f>
        <v>0</v>
      </c>
      <c r="F186" s="74">
        <f>(IF((MID(F184,1,1))="&lt;",MID(F184,2,6),F184))/(IF((MID(F185,1,1))="&lt;",MID(F185,2,6),F185))</f>
        <v>2</v>
      </c>
      <c r="G186" s="74">
        <f t="shared" ref="G186:Q186" si="36">(IF((MID(G184,1,1))="&lt;",MID(G184,2,6),G184))/(IF((MID(G185,1,1))="&lt;",MID(G185,2,6),G185))</f>
        <v>1</v>
      </c>
      <c r="H186" s="74">
        <f t="shared" si="36"/>
        <v>1</v>
      </c>
      <c r="I186" s="74">
        <f t="shared" si="36"/>
        <v>1</v>
      </c>
      <c r="J186" s="74">
        <f t="shared" si="36"/>
        <v>1</v>
      </c>
      <c r="K186" s="74">
        <f t="shared" si="36"/>
        <v>1</v>
      </c>
      <c r="L186" s="74">
        <f t="shared" si="36"/>
        <v>0</v>
      </c>
      <c r="M186" s="74">
        <f t="shared" si="36"/>
        <v>2</v>
      </c>
      <c r="N186" s="74">
        <f t="shared" si="36"/>
        <v>1</v>
      </c>
      <c r="O186" s="74">
        <f t="shared" si="36"/>
        <v>2.4</v>
      </c>
      <c r="P186" s="74">
        <f t="shared" si="36"/>
        <v>10</v>
      </c>
      <c r="Q186" s="74">
        <f t="shared" si="36"/>
        <v>1</v>
      </c>
      <c r="R186" s="75">
        <f>ABS(R185-R184)</f>
        <v>1.9999999999999574E-2</v>
      </c>
      <c r="S186" s="74">
        <f>(IF((MID(S184,1,1))="&lt;",MID(S184,2,6),S184))/(IF((MID(S185,1,1))="&lt;",MID(S185,2,6),S185))</f>
        <v>1.6</v>
      </c>
      <c r="T186" s="74">
        <f>(IF((MID(T184,1,1))="&lt;",MID(T184,2,6),T184))/(IF((MID(T185,1,1))="&lt;",MID(T185,2,6),T185))</f>
        <v>1</v>
      </c>
      <c r="U186" s="74">
        <f>(IF((MID(U184,1,1))="&lt;",MID(U184,2,6),U184))/(IF((MID(U185,1,1))="&lt;",MID(U185,2,6),U185))</f>
        <v>1</v>
      </c>
      <c r="V186" s="74">
        <f>(IF((MID(V184,1,1))="&lt;",MID(V184,2,6),V184))/(IF((MID(V185,1,1))="&lt;",MID(V185,2,6),V185))</f>
        <v>0.25</v>
      </c>
      <c r="W186" s="76">
        <f>(IF((MID(W184,1,1))="&lt;",MID(W184,2,6),W184))/(IF((MID(W185,1,1))="&lt;",MID(W185,2,6),W185))</f>
        <v>0</v>
      </c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  <c r="AI186" s="137"/>
      <c r="AJ186" s="137"/>
      <c r="AK186" s="137"/>
      <c r="AL186" s="137"/>
      <c r="AM186" s="137"/>
      <c r="AN186" s="137"/>
      <c r="AO186" s="137"/>
      <c r="AP186" s="137"/>
      <c r="AQ186" s="137"/>
      <c r="AR186" s="137"/>
      <c r="AS186" s="137"/>
      <c r="AT186" s="137"/>
      <c r="AU186" s="137"/>
      <c r="AV186" s="137"/>
      <c r="AW186" s="137"/>
      <c r="AX186" s="137"/>
      <c r="AY186" s="137"/>
      <c r="AZ186" s="137"/>
      <c r="BA186" s="137"/>
      <c r="BB186" s="137"/>
      <c r="BC186" s="137"/>
      <c r="BD186" s="137"/>
      <c r="BE186" s="137"/>
      <c r="BF186" s="137"/>
      <c r="BG186" s="137"/>
      <c r="BH186" s="137"/>
      <c r="BI186" s="137"/>
      <c r="BJ186" s="137"/>
      <c r="BK186" s="137"/>
      <c r="BL186" s="137"/>
      <c r="BM186" s="137"/>
      <c r="BN186" s="137"/>
      <c r="BO186" s="137"/>
      <c r="BP186" s="137"/>
      <c r="BQ186" s="137"/>
      <c r="BR186" s="137"/>
      <c r="BS186" s="137"/>
      <c r="BT186" s="137"/>
      <c r="BU186" s="137"/>
      <c r="BV186" s="137"/>
      <c r="BW186" s="137"/>
      <c r="BX186" s="137"/>
      <c r="BY186" s="137"/>
      <c r="BZ186" s="137"/>
      <c r="CA186" s="137"/>
      <c r="CB186" s="137"/>
      <c r="CC186" s="137"/>
      <c r="CD186" s="137"/>
      <c r="CE186" s="137"/>
      <c r="CF186" s="137"/>
      <c r="CG186" s="137"/>
      <c r="CH186" s="137"/>
      <c r="CI186" s="137"/>
      <c r="CJ186" s="137"/>
      <c r="CK186" s="137"/>
      <c r="CL186" s="137"/>
      <c r="CM186" s="137"/>
      <c r="CN186" s="137"/>
      <c r="CO186" s="137"/>
      <c r="CP186" s="137"/>
      <c r="CQ186" s="137"/>
      <c r="CR186" s="137"/>
      <c r="CS186" s="137"/>
      <c r="CT186" s="137"/>
      <c r="CU186" s="137"/>
      <c r="CV186" s="137"/>
      <c r="CW186" s="137"/>
      <c r="CX186" s="137"/>
      <c r="CY186" s="137"/>
      <c r="CZ186" s="137"/>
      <c r="DA186" s="137"/>
      <c r="DB186" s="137"/>
      <c r="DC186" s="137"/>
      <c r="DD186" s="137"/>
      <c r="DE186" s="137"/>
      <c r="DF186" s="137"/>
      <c r="DG186" s="137"/>
      <c r="DH186" s="137"/>
      <c r="DI186" s="137"/>
      <c r="DJ186" s="137"/>
      <c r="DK186" s="137"/>
      <c r="DL186" s="137"/>
      <c r="DM186" s="137"/>
      <c r="DN186" s="137"/>
      <c r="DO186" s="137"/>
      <c r="DP186" s="137"/>
      <c r="DQ186" s="137"/>
      <c r="DR186" s="137"/>
      <c r="DS186" s="137"/>
      <c r="DT186" s="137"/>
      <c r="DU186" s="137"/>
      <c r="DV186" s="137"/>
      <c r="DW186" s="137"/>
      <c r="DX186" s="137"/>
      <c r="DY186" s="137"/>
      <c r="DZ186" s="137"/>
      <c r="EA186" s="137"/>
      <c r="EB186" s="137"/>
      <c r="EC186" s="137"/>
      <c r="ED186" s="137"/>
      <c r="EE186" s="137"/>
      <c r="EF186" s="137"/>
      <c r="EG186" s="137"/>
      <c r="EH186" s="137"/>
      <c r="EI186" s="137"/>
      <c r="EJ186" s="137"/>
      <c r="EK186" s="137"/>
      <c r="EL186" s="137"/>
      <c r="EM186" s="137"/>
      <c r="EN186" s="137"/>
      <c r="EO186" s="137"/>
      <c r="EP186" s="137"/>
      <c r="EQ186" s="137"/>
      <c r="ER186" s="137"/>
      <c r="ES186" s="137"/>
      <c r="ET186" s="137"/>
      <c r="EU186" s="137"/>
      <c r="EV186" s="137"/>
      <c r="EW186" s="137"/>
      <c r="EX186" s="137"/>
      <c r="EY186" s="137"/>
      <c r="EZ186" s="137"/>
      <c r="FA186" s="137"/>
      <c r="FB186" s="137"/>
      <c r="FC186" s="137"/>
      <c r="FD186" s="137"/>
      <c r="FE186" s="137"/>
    </row>
    <row r="187" spans="1:161" s="4" customFormat="1" ht="114.75">
      <c r="A187" s="150" t="s">
        <v>108</v>
      </c>
      <c r="B187" s="151"/>
      <c r="C187" s="152"/>
      <c r="D187" s="47"/>
      <c r="E187" s="39"/>
      <c r="F187" s="39"/>
      <c r="G187" s="39"/>
      <c r="H187" s="39"/>
      <c r="I187" s="39"/>
      <c r="J187" s="39"/>
      <c r="K187" s="39"/>
      <c r="L187" s="39"/>
      <c r="M187" s="39"/>
      <c r="N187" s="56"/>
      <c r="O187" s="56"/>
      <c r="P187" s="56" t="s">
        <v>178</v>
      </c>
      <c r="Q187" s="56"/>
      <c r="R187" s="66"/>
      <c r="S187" s="56"/>
      <c r="T187" s="56"/>
      <c r="U187" s="56"/>
      <c r="V187" s="56"/>
      <c r="W187" s="6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J187" s="137"/>
      <c r="AK187" s="137"/>
      <c r="AL187" s="137"/>
      <c r="AM187" s="137"/>
      <c r="AN187" s="137"/>
      <c r="AO187" s="137"/>
      <c r="AP187" s="137"/>
      <c r="AQ187" s="137"/>
      <c r="AR187" s="137"/>
      <c r="AS187" s="137"/>
      <c r="AT187" s="137"/>
      <c r="AU187" s="137"/>
      <c r="AV187" s="137"/>
      <c r="AW187" s="137"/>
      <c r="AX187" s="137"/>
      <c r="AY187" s="137"/>
      <c r="AZ187" s="137"/>
      <c r="BA187" s="137"/>
      <c r="BB187" s="137"/>
      <c r="BC187" s="137"/>
      <c r="BD187" s="137"/>
      <c r="BE187" s="137"/>
      <c r="BF187" s="137"/>
      <c r="BG187" s="137"/>
      <c r="BH187" s="137"/>
      <c r="BI187" s="137"/>
      <c r="BJ187" s="137"/>
      <c r="BK187" s="137"/>
      <c r="BL187" s="137"/>
      <c r="BM187" s="137"/>
      <c r="BN187" s="137"/>
      <c r="BO187" s="137"/>
      <c r="BP187" s="137"/>
      <c r="BQ187" s="137"/>
      <c r="BR187" s="137"/>
      <c r="BS187" s="137"/>
      <c r="BT187" s="137"/>
      <c r="BU187" s="137"/>
      <c r="BV187" s="137"/>
      <c r="BW187" s="137"/>
      <c r="BX187" s="137"/>
      <c r="BY187" s="137"/>
      <c r="BZ187" s="137"/>
      <c r="CA187" s="137"/>
      <c r="CB187" s="137"/>
      <c r="CC187" s="137"/>
      <c r="CD187" s="137"/>
      <c r="CE187" s="137"/>
      <c r="CF187" s="137"/>
      <c r="CG187" s="137"/>
      <c r="CH187" s="137"/>
      <c r="CI187" s="137"/>
      <c r="CJ187" s="137"/>
      <c r="CK187" s="137"/>
      <c r="CL187" s="137"/>
      <c r="CM187" s="137"/>
      <c r="CN187" s="137"/>
      <c r="CO187" s="137"/>
      <c r="CP187" s="137"/>
      <c r="CQ187" s="137"/>
      <c r="CR187" s="137"/>
      <c r="CS187" s="137"/>
      <c r="CT187" s="137"/>
      <c r="CU187" s="137"/>
      <c r="CV187" s="137"/>
      <c r="CW187" s="137"/>
      <c r="CX187" s="137"/>
      <c r="CY187" s="137"/>
      <c r="CZ187" s="137"/>
      <c r="DA187" s="137"/>
      <c r="DB187" s="137"/>
      <c r="DC187" s="137"/>
      <c r="DD187" s="137"/>
      <c r="DE187" s="137"/>
      <c r="DF187" s="137"/>
      <c r="DG187" s="137"/>
      <c r="DH187" s="137"/>
      <c r="DI187" s="137"/>
      <c r="DJ187" s="137"/>
      <c r="DK187" s="137"/>
      <c r="DL187" s="137"/>
      <c r="DM187" s="137"/>
      <c r="DN187" s="137"/>
      <c r="DO187" s="137"/>
      <c r="DP187" s="137"/>
      <c r="DQ187" s="137"/>
      <c r="DR187" s="137"/>
      <c r="DS187" s="137"/>
      <c r="DT187" s="137"/>
      <c r="DU187" s="137"/>
      <c r="DV187" s="137"/>
      <c r="DW187" s="137"/>
      <c r="DX187" s="137"/>
      <c r="DY187" s="137"/>
      <c r="DZ187" s="137"/>
      <c r="EA187" s="137"/>
      <c r="EB187" s="137"/>
      <c r="EC187" s="137"/>
      <c r="ED187" s="137"/>
      <c r="EE187" s="137"/>
      <c r="EF187" s="137"/>
      <c r="EG187" s="137"/>
      <c r="EH187" s="137"/>
      <c r="EI187" s="137"/>
      <c r="EJ187" s="137"/>
      <c r="EK187" s="137"/>
      <c r="EL187" s="137"/>
      <c r="EM187" s="137"/>
      <c r="EN187" s="137"/>
      <c r="EO187" s="137"/>
      <c r="EP187" s="137"/>
      <c r="EQ187" s="137"/>
      <c r="ER187" s="137"/>
      <c r="ES187" s="137"/>
      <c r="ET187" s="137"/>
      <c r="EU187" s="137"/>
      <c r="EV187" s="137"/>
      <c r="EW187" s="137"/>
      <c r="EX187" s="137"/>
      <c r="EY187" s="137"/>
      <c r="EZ187" s="137"/>
      <c r="FA187" s="137"/>
      <c r="FB187" s="137"/>
      <c r="FC187" s="137"/>
      <c r="FD187" s="137"/>
      <c r="FE187" s="137"/>
    </row>
    <row r="188" spans="1:161" s="4" customFormat="1">
      <c r="A188" s="153" t="s">
        <v>110</v>
      </c>
      <c r="B188" s="154"/>
      <c r="C188" s="155"/>
      <c r="D188" s="23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 t="s">
        <v>111</v>
      </c>
      <c r="Q188" s="7"/>
      <c r="R188" s="7"/>
      <c r="S188" s="7"/>
      <c r="T188" s="7"/>
      <c r="U188" s="7"/>
      <c r="V188" s="7"/>
      <c r="W188" s="9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137"/>
      <c r="AS188" s="137"/>
      <c r="AT188" s="137"/>
      <c r="AU188" s="137"/>
      <c r="AV188" s="137"/>
      <c r="AW188" s="137"/>
      <c r="AX188" s="137"/>
      <c r="AY188" s="137"/>
      <c r="AZ188" s="137"/>
      <c r="BA188" s="137"/>
      <c r="BB188" s="137"/>
      <c r="BC188" s="137"/>
      <c r="BD188" s="137"/>
      <c r="BE188" s="137"/>
      <c r="BF188" s="137"/>
      <c r="BG188" s="137"/>
      <c r="BH188" s="137"/>
      <c r="BI188" s="137"/>
      <c r="BJ188" s="137"/>
      <c r="BK188" s="137"/>
      <c r="BL188" s="137"/>
      <c r="BM188" s="137"/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  <c r="CD188" s="137"/>
      <c r="CE188" s="137"/>
      <c r="CF188" s="137"/>
      <c r="CG188" s="137"/>
      <c r="CH188" s="137"/>
      <c r="CI188" s="137"/>
      <c r="CJ188" s="137"/>
      <c r="CK188" s="137"/>
      <c r="CL188" s="137"/>
      <c r="CM188" s="137"/>
      <c r="CN188" s="137"/>
      <c r="CO188" s="137"/>
      <c r="CP188" s="137"/>
      <c r="CQ188" s="137"/>
      <c r="CR188" s="137"/>
      <c r="CS188" s="137"/>
      <c r="CT188" s="137"/>
      <c r="CU188" s="137"/>
      <c r="CV188" s="137"/>
      <c r="CW188" s="137"/>
      <c r="CX188" s="137"/>
      <c r="CY188" s="137"/>
      <c r="CZ188" s="137"/>
      <c r="DA188" s="137"/>
      <c r="DB188" s="137"/>
      <c r="DC188" s="137"/>
      <c r="DD188" s="137"/>
      <c r="DE188" s="137"/>
      <c r="DF188" s="137"/>
      <c r="DG188" s="137"/>
      <c r="DH188" s="137"/>
      <c r="DI188" s="137"/>
      <c r="DJ188" s="137"/>
      <c r="DK188" s="137"/>
      <c r="DL188" s="137"/>
      <c r="DM188" s="137"/>
      <c r="DN188" s="137"/>
      <c r="DO188" s="137"/>
      <c r="DP188" s="137"/>
      <c r="DQ188" s="137"/>
      <c r="DR188" s="137"/>
      <c r="DS188" s="137"/>
      <c r="DT188" s="137"/>
      <c r="DU188" s="137"/>
      <c r="DV188" s="137"/>
      <c r="DW188" s="137"/>
      <c r="DX188" s="137"/>
      <c r="DY188" s="137"/>
      <c r="DZ188" s="137"/>
      <c r="EA188" s="137"/>
      <c r="EB188" s="137"/>
      <c r="EC188" s="137"/>
      <c r="ED188" s="137"/>
      <c r="EE188" s="137"/>
      <c r="EF188" s="137"/>
      <c r="EG188" s="137"/>
      <c r="EH188" s="137"/>
      <c r="EI188" s="137"/>
      <c r="EJ188" s="137"/>
      <c r="EK188" s="137"/>
      <c r="EL188" s="137"/>
      <c r="EM188" s="137"/>
      <c r="EN188" s="137"/>
      <c r="EO188" s="137"/>
      <c r="EP188" s="137"/>
      <c r="EQ188" s="137"/>
      <c r="ER188" s="137"/>
      <c r="ES188" s="137"/>
      <c r="ET188" s="137"/>
      <c r="EU188" s="137"/>
      <c r="EV188" s="137"/>
      <c r="EW188" s="137"/>
      <c r="EX188" s="137"/>
      <c r="EY188" s="137"/>
      <c r="EZ188" s="137"/>
      <c r="FA188" s="137"/>
      <c r="FB188" s="137"/>
      <c r="FC188" s="137"/>
      <c r="FD188" s="137"/>
      <c r="FE188" s="137"/>
    </row>
    <row r="189" spans="1:161" s="4" customFormat="1" ht="15.75" thickBot="1">
      <c r="A189" s="159" t="s">
        <v>112</v>
      </c>
      <c r="B189" s="160"/>
      <c r="C189" s="161"/>
      <c r="D189" s="68"/>
      <c r="E189" s="69"/>
      <c r="F189" s="45"/>
      <c r="G189" s="69"/>
      <c r="H189" s="69"/>
      <c r="I189" s="45"/>
      <c r="J189" s="45"/>
      <c r="K189" s="45"/>
      <c r="L189" s="45"/>
      <c r="M189" s="45"/>
      <c r="N189" s="70"/>
      <c r="O189" s="70"/>
      <c r="P189" s="70"/>
      <c r="Q189" s="70"/>
      <c r="R189" s="71"/>
      <c r="S189" s="70"/>
      <c r="T189" s="70"/>
      <c r="U189" s="70"/>
      <c r="V189" s="70"/>
      <c r="W189" s="72"/>
      <c r="X189" s="137"/>
      <c r="Y189" s="137"/>
      <c r="Z189" s="137"/>
      <c r="AA189" s="137"/>
      <c r="AB189" s="137"/>
      <c r="AC189" s="137"/>
      <c r="AD189" s="137"/>
      <c r="AE189" s="137"/>
      <c r="AF189" s="137"/>
      <c r="AG189" s="137"/>
      <c r="AH189" s="137"/>
      <c r="AI189" s="137"/>
      <c r="AJ189" s="137"/>
      <c r="AK189" s="137"/>
      <c r="AL189" s="137"/>
      <c r="AM189" s="137"/>
      <c r="AN189" s="137"/>
      <c r="AO189" s="137"/>
      <c r="AP189" s="137"/>
      <c r="AQ189" s="137"/>
      <c r="AR189" s="137"/>
      <c r="AS189" s="137"/>
      <c r="AT189" s="137"/>
      <c r="AU189" s="137"/>
      <c r="AV189" s="137"/>
      <c r="AW189" s="137"/>
      <c r="AX189" s="137"/>
      <c r="AY189" s="137"/>
      <c r="AZ189" s="137"/>
      <c r="BA189" s="137"/>
      <c r="BB189" s="137"/>
      <c r="BC189" s="137"/>
      <c r="BD189" s="137"/>
      <c r="BE189" s="137"/>
      <c r="BF189" s="137"/>
      <c r="BG189" s="137"/>
      <c r="BH189" s="137"/>
      <c r="BI189" s="137"/>
      <c r="BJ189" s="137"/>
      <c r="BK189" s="137"/>
      <c r="BL189" s="137"/>
      <c r="BM189" s="137"/>
      <c r="BN189" s="137"/>
      <c r="BO189" s="137"/>
      <c r="BP189" s="137"/>
      <c r="BQ189" s="137"/>
      <c r="BR189" s="137"/>
      <c r="BS189" s="137"/>
      <c r="BT189" s="137"/>
      <c r="BU189" s="137"/>
      <c r="BV189" s="137"/>
      <c r="BW189" s="137"/>
      <c r="BX189" s="137"/>
      <c r="BY189" s="137"/>
      <c r="BZ189" s="137"/>
      <c r="CA189" s="137"/>
      <c r="CB189" s="137"/>
      <c r="CC189" s="137"/>
      <c r="CD189" s="137"/>
      <c r="CE189" s="137"/>
      <c r="CF189" s="137"/>
      <c r="CG189" s="137"/>
      <c r="CH189" s="137"/>
      <c r="CI189" s="137"/>
      <c r="CJ189" s="137"/>
      <c r="CK189" s="137"/>
      <c r="CL189" s="137"/>
      <c r="CM189" s="137"/>
      <c r="CN189" s="137"/>
      <c r="CO189" s="137"/>
      <c r="CP189" s="137"/>
      <c r="CQ189" s="137"/>
      <c r="CR189" s="137"/>
      <c r="CS189" s="137"/>
      <c r="CT189" s="137"/>
      <c r="CU189" s="137"/>
      <c r="CV189" s="137"/>
      <c r="CW189" s="137"/>
      <c r="CX189" s="137"/>
      <c r="CY189" s="137"/>
      <c r="CZ189" s="137"/>
      <c r="DA189" s="137"/>
      <c r="DB189" s="137"/>
      <c r="DC189" s="137"/>
      <c r="DD189" s="137"/>
      <c r="DE189" s="137"/>
      <c r="DF189" s="137"/>
      <c r="DG189" s="137"/>
      <c r="DH189" s="137"/>
      <c r="DI189" s="137"/>
      <c r="DJ189" s="137"/>
      <c r="DK189" s="137"/>
      <c r="DL189" s="137"/>
      <c r="DM189" s="137"/>
      <c r="DN189" s="137"/>
      <c r="DO189" s="137"/>
      <c r="DP189" s="137"/>
      <c r="DQ189" s="137"/>
      <c r="DR189" s="137"/>
      <c r="DS189" s="137"/>
      <c r="DT189" s="137"/>
      <c r="DU189" s="137"/>
      <c r="DV189" s="137"/>
      <c r="DW189" s="137"/>
      <c r="DX189" s="137"/>
      <c r="DY189" s="137"/>
      <c r="DZ189" s="137"/>
      <c r="EA189" s="137"/>
      <c r="EB189" s="137"/>
      <c r="EC189" s="137"/>
      <c r="ED189" s="137"/>
      <c r="EE189" s="137"/>
      <c r="EF189" s="137"/>
      <c r="EG189" s="137"/>
      <c r="EH189" s="137"/>
      <c r="EI189" s="137"/>
      <c r="EJ189" s="137"/>
      <c r="EK189" s="137"/>
      <c r="EL189" s="137"/>
      <c r="EM189" s="137"/>
      <c r="EN189" s="137"/>
      <c r="EO189" s="137"/>
      <c r="EP189" s="137"/>
      <c r="EQ189" s="137"/>
      <c r="ER189" s="137"/>
      <c r="ES189" s="137"/>
      <c r="ET189" s="137"/>
      <c r="EU189" s="137"/>
      <c r="EV189" s="137"/>
      <c r="EW189" s="137"/>
      <c r="EX189" s="137"/>
      <c r="EY189" s="137"/>
      <c r="EZ189" s="137"/>
      <c r="FA189" s="137"/>
      <c r="FB189" s="137"/>
      <c r="FC189" s="137"/>
      <c r="FD189" s="137"/>
      <c r="FE189" s="137"/>
    </row>
    <row r="190" spans="1:161" s="4" customFormat="1">
      <c r="A190" s="2" t="s">
        <v>130</v>
      </c>
      <c r="B190" s="20">
        <v>40513</v>
      </c>
      <c r="C190" s="3" t="s">
        <v>92</v>
      </c>
      <c r="D190" s="57" t="s">
        <v>94</v>
      </c>
      <c r="E190" s="58" t="s">
        <v>94</v>
      </c>
      <c r="F190" s="59" t="s">
        <v>94</v>
      </c>
      <c r="G190" s="58" t="s">
        <v>94</v>
      </c>
      <c r="H190" s="58"/>
      <c r="I190" s="58" t="s">
        <v>94</v>
      </c>
      <c r="J190" s="58" t="s">
        <v>94</v>
      </c>
      <c r="K190" s="59" t="s">
        <v>94</v>
      </c>
      <c r="L190" s="59"/>
      <c r="M190" s="60">
        <v>2</v>
      </c>
      <c r="N190" s="60"/>
      <c r="O190" s="59" t="s">
        <v>94</v>
      </c>
      <c r="P190" s="59"/>
      <c r="Q190" s="58" t="s">
        <v>94</v>
      </c>
      <c r="R190" s="59">
        <v>5.55</v>
      </c>
      <c r="S190" s="60">
        <v>1.3</v>
      </c>
      <c r="T190" s="59"/>
      <c r="U190" s="59"/>
      <c r="V190" s="58" t="s">
        <v>117</v>
      </c>
      <c r="W190" s="61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137"/>
      <c r="AS190" s="137"/>
      <c r="AT190" s="137"/>
      <c r="AU190" s="137"/>
      <c r="AV190" s="137"/>
      <c r="AW190" s="137"/>
      <c r="AX190" s="137"/>
      <c r="AY190" s="137"/>
      <c r="AZ190" s="137"/>
      <c r="BA190" s="137"/>
      <c r="BB190" s="137"/>
      <c r="BC190" s="137"/>
      <c r="BD190" s="137"/>
      <c r="BE190" s="137"/>
      <c r="BF190" s="137"/>
      <c r="BG190" s="137"/>
      <c r="BH190" s="137"/>
      <c r="BI190" s="137"/>
      <c r="BJ190" s="137"/>
      <c r="BK190" s="137"/>
      <c r="BL190" s="137"/>
      <c r="BM190" s="137"/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  <c r="CD190" s="137"/>
      <c r="CE190" s="137"/>
      <c r="CF190" s="137"/>
      <c r="CG190" s="137"/>
      <c r="CH190" s="137"/>
      <c r="CI190" s="137"/>
      <c r="CJ190" s="137"/>
      <c r="CK190" s="137"/>
      <c r="CL190" s="137"/>
      <c r="CM190" s="137"/>
      <c r="CN190" s="137"/>
      <c r="CO190" s="137"/>
      <c r="CP190" s="137"/>
      <c r="CQ190" s="137"/>
      <c r="CR190" s="137"/>
      <c r="CS190" s="137"/>
      <c r="CT190" s="137"/>
      <c r="CU190" s="137"/>
      <c r="CV190" s="137"/>
      <c r="CW190" s="137"/>
      <c r="CX190" s="137"/>
      <c r="CY190" s="137"/>
      <c r="CZ190" s="137"/>
      <c r="DA190" s="137"/>
      <c r="DB190" s="137"/>
      <c r="DC190" s="137"/>
      <c r="DD190" s="137"/>
      <c r="DE190" s="137"/>
      <c r="DF190" s="137"/>
      <c r="DG190" s="137"/>
      <c r="DH190" s="137"/>
      <c r="DI190" s="137"/>
      <c r="DJ190" s="137"/>
      <c r="DK190" s="137"/>
      <c r="DL190" s="137"/>
      <c r="DM190" s="137"/>
      <c r="DN190" s="137"/>
      <c r="DO190" s="137"/>
      <c r="DP190" s="137"/>
      <c r="DQ190" s="137"/>
      <c r="DR190" s="137"/>
      <c r="DS190" s="137"/>
      <c r="DT190" s="137"/>
      <c r="DU190" s="137"/>
      <c r="DV190" s="137"/>
      <c r="DW190" s="137"/>
      <c r="DX190" s="137"/>
      <c r="DY190" s="137"/>
      <c r="DZ190" s="137"/>
      <c r="EA190" s="137"/>
      <c r="EB190" s="137"/>
      <c r="EC190" s="137"/>
      <c r="ED190" s="137"/>
      <c r="EE190" s="137"/>
      <c r="EF190" s="137"/>
      <c r="EG190" s="137"/>
      <c r="EH190" s="137"/>
      <c r="EI190" s="137"/>
      <c r="EJ190" s="137"/>
      <c r="EK190" s="137"/>
      <c r="EL190" s="137"/>
      <c r="EM190" s="137"/>
      <c r="EN190" s="137"/>
      <c r="EO190" s="137"/>
      <c r="EP190" s="137"/>
      <c r="EQ190" s="137"/>
      <c r="ER190" s="137"/>
      <c r="ES190" s="137"/>
      <c r="ET190" s="137"/>
      <c r="EU190" s="137"/>
      <c r="EV190" s="137"/>
      <c r="EW190" s="137"/>
      <c r="EX190" s="137"/>
      <c r="EY190" s="137"/>
      <c r="EZ190" s="137"/>
      <c r="FA190" s="137"/>
      <c r="FB190" s="137"/>
      <c r="FC190" s="137"/>
      <c r="FD190" s="137"/>
      <c r="FE190" s="137"/>
    </row>
    <row r="191" spans="1:161" s="4" customFormat="1">
      <c r="A191" s="144" t="s">
        <v>114</v>
      </c>
      <c r="B191" s="145"/>
      <c r="C191" s="146"/>
      <c r="D191" s="62" t="s">
        <v>94</v>
      </c>
      <c r="E191" s="63" t="s">
        <v>94</v>
      </c>
      <c r="F191" s="63" t="s">
        <v>94</v>
      </c>
      <c r="G191" s="63" t="s">
        <v>94</v>
      </c>
      <c r="H191" s="63" t="s">
        <v>94</v>
      </c>
      <c r="I191" s="63" t="s">
        <v>94</v>
      </c>
      <c r="J191" s="63" t="s">
        <v>94</v>
      </c>
      <c r="K191" s="63" t="s">
        <v>94</v>
      </c>
      <c r="L191" s="63" t="s">
        <v>94</v>
      </c>
      <c r="M191" s="63" t="s">
        <v>100</v>
      </c>
      <c r="N191" s="63" t="s">
        <v>94</v>
      </c>
      <c r="O191" s="63" t="s">
        <v>94</v>
      </c>
      <c r="P191" s="63" t="s">
        <v>93</v>
      </c>
      <c r="Q191" s="63" t="s">
        <v>94</v>
      </c>
      <c r="R191" s="64">
        <f>AVERAGE(5.6,6.3)</f>
        <v>5.9499999999999993</v>
      </c>
      <c r="S191" s="63" t="s">
        <v>94</v>
      </c>
      <c r="T191" s="63" t="s">
        <v>105</v>
      </c>
      <c r="U191" s="63" t="s">
        <v>94</v>
      </c>
      <c r="V191" s="63" t="s">
        <v>115</v>
      </c>
      <c r="W191" s="65" t="s">
        <v>101</v>
      </c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  <c r="AI191" s="137"/>
      <c r="AJ191" s="137"/>
      <c r="AK191" s="137"/>
      <c r="AL191" s="137"/>
      <c r="AM191" s="137"/>
      <c r="AN191" s="137"/>
      <c r="AO191" s="137"/>
      <c r="AP191" s="137"/>
      <c r="AQ191" s="137"/>
      <c r="AR191" s="137"/>
      <c r="AS191" s="137"/>
      <c r="AT191" s="137"/>
      <c r="AU191" s="137"/>
      <c r="AV191" s="137"/>
      <c r="AW191" s="137"/>
      <c r="AX191" s="137"/>
      <c r="AY191" s="137"/>
      <c r="AZ191" s="137"/>
      <c r="BA191" s="137"/>
      <c r="BB191" s="137"/>
      <c r="BC191" s="137"/>
      <c r="BD191" s="137"/>
      <c r="BE191" s="137"/>
      <c r="BF191" s="137"/>
      <c r="BG191" s="137"/>
      <c r="BH191" s="137"/>
      <c r="BI191" s="137"/>
      <c r="BJ191" s="137"/>
      <c r="BK191" s="137"/>
      <c r="BL191" s="137"/>
      <c r="BM191" s="137"/>
      <c r="BN191" s="137"/>
      <c r="BO191" s="137"/>
      <c r="BP191" s="137"/>
      <c r="BQ191" s="137"/>
      <c r="BR191" s="137"/>
      <c r="BS191" s="137"/>
      <c r="BT191" s="137"/>
      <c r="BU191" s="137"/>
      <c r="BV191" s="137"/>
      <c r="BW191" s="137"/>
      <c r="BX191" s="137"/>
      <c r="BY191" s="137"/>
      <c r="BZ191" s="137"/>
      <c r="CA191" s="137"/>
      <c r="CB191" s="137"/>
      <c r="CC191" s="137"/>
      <c r="CD191" s="137"/>
      <c r="CE191" s="137"/>
      <c r="CF191" s="137"/>
      <c r="CG191" s="137"/>
      <c r="CH191" s="137"/>
      <c r="CI191" s="137"/>
      <c r="CJ191" s="137"/>
      <c r="CK191" s="137"/>
      <c r="CL191" s="137"/>
      <c r="CM191" s="137"/>
      <c r="CN191" s="137"/>
      <c r="CO191" s="137"/>
      <c r="CP191" s="137"/>
      <c r="CQ191" s="137"/>
      <c r="CR191" s="137"/>
      <c r="CS191" s="137"/>
      <c r="CT191" s="137"/>
      <c r="CU191" s="137"/>
      <c r="CV191" s="137"/>
      <c r="CW191" s="137"/>
      <c r="CX191" s="137"/>
      <c r="CY191" s="137"/>
      <c r="CZ191" s="137"/>
      <c r="DA191" s="137"/>
      <c r="DB191" s="137"/>
      <c r="DC191" s="137"/>
      <c r="DD191" s="137"/>
      <c r="DE191" s="137"/>
      <c r="DF191" s="137"/>
      <c r="DG191" s="137"/>
      <c r="DH191" s="137"/>
      <c r="DI191" s="137"/>
      <c r="DJ191" s="137"/>
      <c r="DK191" s="137"/>
      <c r="DL191" s="137"/>
      <c r="DM191" s="137"/>
      <c r="DN191" s="137"/>
      <c r="DO191" s="137"/>
      <c r="DP191" s="137"/>
      <c r="DQ191" s="137"/>
      <c r="DR191" s="137"/>
      <c r="DS191" s="137"/>
      <c r="DT191" s="137"/>
      <c r="DU191" s="137"/>
      <c r="DV191" s="137"/>
      <c r="DW191" s="137"/>
      <c r="DX191" s="137"/>
      <c r="DY191" s="137"/>
      <c r="DZ191" s="137"/>
      <c r="EA191" s="137"/>
      <c r="EB191" s="137"/>
      <c r="EC191" s="137"/>
      <c r="ED191" s="137"/>
      <c r="EE191" s="137"/>
      <c r="EF191" s="137"/>
      <c r="EG191" s="137"/>
      <c r="EH191" s="137"/>
      <c r="EI191" s="137"/>
      <c r="EJ191" s="137"/>
      <c r="EK191" s="137"/>
      <c r="EL191" s="137"/>
      <c r="EM191" s="137"/>
      <c r="EN191" s="137"/>
      <c r="EO191" s="137"/>
      <c r="EP191" s="137"/>
      <c r="EQ191" s="137"/>
      <c r="ER191" s="137"/>
      <c r="ES191" s="137"/>
      <c r="ET191" s="137"/>
      <c r="EU191" s="137"/>
      <c r="EV191" s="137"/>
      <c r="EW191" s="137"/>
      <c r="EX191" s="137"/>
      <c r="EY191" s="137"/>
      <c r="EZ191" s="137"/>
      <c r="FA191" s="137"/>
      <c r="FB191" s="137"/>
      <c r="FC191" s="137"/>
      <c r="FD191" s="137"/>
      <c r="FE191" s="137"/>
    </row>
    <row r="192" spans="1:161" s="4" customFormat="1">
      <c r="A192" s="147" t="s">
        <v>119</v>
      </c>
      <c r="B192" s="148"/>
      <c r="C192" s="149"/>
      <c r="D192" s="73">
        <f>(IF((MID(D190,1,1))="&lt;",MID(D190,2,6),D190))/(IF((MID(D191,1,1))="&lt;",MID(D191,2,6),D191))</f>
        <v>1</v>
      </c>
      <c r="E192" s="74">
        <f>(IF((MID(E190,1,1))="&lt;",MID(E190,2,6),E190))/(IF((MID(E191,1,1))="&lt;",MID(E191,2,6),E191))</f>
        <v>1</v>
      </c>
      <c r="F192" s="74">
        <f>(IF((MID(F190,1,1))="&lt;",MID(F190,2,6),F190))/(IF((MID(F191,1,1))="&lt;",MID(F191,2,6),F191))</f>
        <v>1</v>
      </c>
      <c r="G192" s="74">
        <f t="shared" ref="G192:Q192" si="37">(IF((MID(G190,1,1))="&lt;",MID(G190,2,6),G190))/(IF((MID(G191,1,1))="&lt;",MID(G191,2,6),G191))</f>
        <v>1</v>
      </c>
      <c r="H192" s="74">
        <f t="shared" si="37"/>
        <v>0</v>
      </c>
      <c r="I192" s="74">
        <f t="shared" si="37"/>
        <v>1</v>
      </c>
      <c r="J192" s="74">
        <f t="shared" si="37"/>
        <v>1</v>
      </c>
      <c r="K192" s="74">
        <f t="shared" si="37"/>
        <v>1</v>
      </c>
      <c r="L192" s="74">
        <f t="shared" si="37"/>
        <v>0</v>
      </c>
      <c r="M192" s="74">
        <f t="shared" si="37"/>
        <v>2</v>
      </c>
      <c r="N192" s="74">
        <f t="shared" si="37"/>
        <v>0</v>
      </c>
      <c r="O192" s="74">
        <f t="shared" si="37"/>
        <v>1</v>
      </c>
      <c r="P192" s="74">
        <f t="shared" si="37"/>
        <v>0</v>
      </c>
      <c r="Q192" s="74">
        <f t="shared" si="37"/>
        <v>1</v>
      </c>
      <c r="R192" s="75">
        <f>ABS(R191-R190)</f>
        <v>0.39999999999999947</v>
      </c>
      <c r="S192" s="74">
        <f>(IF((MID(S190,1,1))="&lt;",MID(S190,2,6),S190))/(IF((MID(S191,1,1))="&lt;",MID(S191,2,6),S191))</f>
        <v>2.6</v>
      </c>
      <c r="T192" s="74">
        <f>(IF((MID(T190,1,1))="&lt;",MID(T190,2,6),T190))/(IF((MID(T191,1,1))="&lt;",MID(T191,2,6),T191))</f>
        <v>0</v>
      </c>
      <c r="U192" s="74">
        <f>(IF((MID(U190,1,1))="&lt;",MID(U190,2,6),U190))/(IF((MID(U191,1,1))="&lt;",MID(U191,2,6),U191))</f>
        <v>0</v>
      </c>
      <c r="V192" s="74">
        <f>(IF((MID(V190,1,1))="&lt;",MID(V190,2,6),V190))/(IF((MID(V191,1,1))="&lt;",MID(V191,2,6),V191))</f>
        <v>0.25</v>
      </c>
      <c r="W192" s="76">
        <f>(IF((MID(W190,1,1))="&lt;",MID(W190,2,6),W190))/(IF((MID(W191,1,1))="&lt;",MID(W191,2,6),W191))</f>
        <v>0</v>
      </c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137"/>
      <c r="AS192" s="137"/>
      <c r="AT192" s="137"/>
      <c r="AU192" s="137"/>
      <c r="AV192" s="137"/>
      <c r="AW192" s="137"/>
      <c r="AX192" s="137"/>
      <c r="AY192" s="137"/>
      <c r="AZ192" s="137"/>
      <c r="BA192" s="137"/>
      <c r="BB192" s="137"/>
      <c r="BC192" s="137"/>
      <c r="BD192" s="137"/>
      <c r="BE192" s="137"/>
      <c r="BF192" s="137"/>
      <c r="BG192" s="137"/>
      <c r="BH192" s="137"/>
      <c r="BI192" s="137"/>
      <c r="BJ192" s="137"/>
      <c r="BK192" s="137"/>
      <c r="BL192" s="137"/>
      <c r="BM192" s="137"/>
      <c r="BN192" s="137"/>
      <c r="BO192" s="137"/>
      <c r="BP192" s="137"/>
      <c r="BQ192" s="137"/>
      <c r="BR192" s="137"/>
      <c r="BS192" s="137"/>
      <c r="BT192" s="137"/>
      <c r="BU192" s="137"/>
      <c r="BV192" s="137"/>
      <c r="BW192" s="137"/>
      <c r="BX192" s="137"/>
      <c r="BY192" s="137"/>
      <c r="BZ192" s="137"/>
      <c r="CA192" s="137"/>
      <c r="CB192" s="137"/>
      <c r="CC192" s="137"/>
      <c r="CD192" s="137"/>
      <c r="CE192" s="137"/>
      <c r="CF192" s="137"/>
      <c r="CG192" s="137"/>
      <c r="CH192" s="137"/>
      <c r="CI192" s="137"/>
      <c r="CJ192" s="137"/>
      <c r="CK192" s="137"/>
      <c r="CL192" s="137"/>
      <c r="CM192" s="137"/>
      <c r="CN192" s="137"/>
      <c r="CO192" s="137"/>
      <c r="CP192" s="137"/>
      <c r="CQ192" s="137"/>
      <c r="CR192" s="137"/>
      <c r="CS192" s="137"/>
      <c r="CT192" s="137"/>
      <c r="CU192" s="137"/>
      <c r="CV192" s="137"/>
      <c r="CW192" s="137"/>
      <c r="CX192" s="137"/>
      <c r="CY192" s="137"/>
      <c r="CZ192" s="137"/>
      <c r="DA192" s="137"/>
      <c r="DB192" s="137"/>
      <c r="DC192" s="137"/>
      <c r="DD192" s="137"/>
      <c r="DE192" s="137"/>
      <c r="DF192" s="137"/>
      <c r="DG192" s="137"/>
      <c r="DH192" s="137"/>
      <c r="DI192" s="137"/>
      <c r="DJ192" s="137"/>
      <c r="DK192" s="137"/>
      <c r="DL192" s="137"/>
      <c r="DM192" s="137"/>
      <c r="DN192" s="137"/>
      <c r="DO192" s="137"/>
      <c r="DP192" s="137"/>
      <c r="DQ192" s="137"/>
      <c r="DR192" s="137"/>
      <c r="DS192" s="137"/>
      <c r="DT192" s="137"/>
      <c r="DU192" s="137"/>
      <c r="DV192" s="137"/>
      <c r="DW192" s="137"/>
      <c r="DX192" s="137"/>
      <c r="DY192" s="137"/>
      <c r="DZ192" s="137"/>
      <c r="EA192" s="137"/>
      <c r="EB192" s="137"/>
      <c r="EC192" s="137"/>
      <c r="ED192" s="137"/>
      <c r="EE192" s="137"/>
      <c r="EF192" s="137"/>
      <c r="EG192" s="137"/>
      <c r="EH192" s="137"/>
      <c r="EI192" s="137"/>
      <c r="EJ192" s="137"/>
      <c r="EK192" s="137"/>
      <c r="EL192" s="137"/>
      <c r="EM192" s="137"/>
      <c r="EN192" s="137"/>
      <c r="EO192" s="137"/>
      <c r="EP192" s="137"/>
      <c r="EQ192" s="137"/>
      <c r="ER192" s="137"/>
      <c r="ES192" s="137"/>
      <c r="ET192" s="137"/>
      <c r="EU192" s="137"/>
      <c r="EV192" s="137"/>
      <c r="EW192" s="137"/>
      <c r="EX192" s="137"/>
      <c r="EY192" s="137"/>
      <c r="EZ192" s="137"/>
      <c r="FA192" s="137"/>
      <c r="FB192" s="137"/>
      <c r="FC192" s="137"/>
      <c r="FD192" s="137"/>
      <c r="FE192" s="137"/>
    </row>
    <row r="193" spans="1:161" s="4" customFormat="1">
      <c r="A193" s="150" t="s">
        <v>108</v>
      </c>
      <c r="B193" s="151"/>
      <c r="C193" s="152"/>
      <c r="D193" s="47"/>
      <c r="E193" s="39"/>
      <c r="F193" s="39"/>
      <c r="G193" s="39"/>
      <c r="H193" s="39"/>
      <c r="I193" s="39"/>
      <c r="J193" s="39"/>
      <c r="K193" s="39"/>
      <c r="L193" s="39"/>
      <c r="M193" s="39"/>
      <c r="N193" s="56"/>
      <c r="O193" s="56"/>
      <c r="P193" s="56"/>
      <c r="Q193" s="56"/>
      <c r="R193" s="66"/>
      <c r="S193" s="56"/>
      <c r="T193" s="56"/>
      <c r="U193" s="56"/>
      <c r="V193" s="56"/>
      <c r="W193" s="6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137"/>
      <c r="AS193" s="137"/>
      <c r="AT193" s="137"/>
      <c r="AU193" s="137"/>
      <c r="AV193" s="137"/>
      <c r="AW193" s="137"/>
      <c r="AX193" s="137"/>
      <c r="AY193" s="137"/>
      <c r="AZ193" s="137"/>
      <c r="BA193" s="137"/>
      <c r="BB193" s="137"/>
      <c r="BC193" s="137"/>
      <c r="BD193" s="137"/>
      <c r="BE193" s="137"/>
      <c r="BF193" s="137"/>
      <c r="BG193" s="137"/>
      <c r="BH193" s="137"/>
      <c r="BI193" s="137"/>
      <c r="BJ193" s="137"/>
      <c r="BK193" s="137"/>
      <c r="BL193" s="137"/>
      <c r="BM193" s="137"/>
      <c r="BN193" s="137"/>
      <c r="BO193" s="137"/>
      <c r="BP193" s="137"/>
      <c r="BQ193" s="137"/>
      <c r="BR193" s="137"/>
      <c r="BS193" s="137"/>
      <c r="BT193" s="137"/>
      <c r="BU193" s="137"/>
      <c r="BV193" s="137"/>
      <c r="BW193" s="137"/>
      <c r="BX193" s="137"/>
      <c r="BY193" s="137"/>
      <c r="BZ193" s="137"/>
      <c r="CA193" s="137"/>
      <c r="CB193" s="137"/>
      <c r="CC193" s="137"/>
      <c r="CD193" s="137"/>
      <c r="CE193" s="137"/>
      <c r="CF193" s="137"/>
      <c r="CG193" s="137"/>
      <c r="CH193" s="137"/>
      <c r="CI193" s="137"/>
      <c r="CJ193" s="137"/>
      <c r="CK193" s="137"/>
      <c r="CL193" s="137"/>
      <c r="CM193" s="137"/>
      <c r="CN193" s="137"/>
      <c r="CO193" s="137"/>
      <c r="CP193" s="137"/>
      <c r="CQ193" s="137"/>
      <c r="CR193" s="137"/>
      <c r="CS193" s="137"/>
      <c r="CT193" s="137"/>
      <c r="CU193" s="137"/>
      <c r="CV193" s="137"/>
      <c r="CW193" s="137"/>
      <c r="CX193" s="137"/>
      <c r="CY193" s="137"/>
      <c r="CZ193" s="137"/>
      <c r="DA193" s="137"/>
      <c r="DB193" s="137"/>
      <c r="DC193" s="137"/>
      <c r="DD193" s="137"/>
      <c r="DE193" s="137"/>
      <c r="DF193" s="137"/>
      <c r="DG193" s="137"/>
      <c r="DH193" s="137"/>
      <c r="DI193" s="137"/>
      <c r="DJ193" s="137"/>
      <c r="DK193" s="137"/>
      <c r="DL193" s="137"/>
      <c r="DM193" s="137"/>
      <c r="DN193" s="137"/>
      <c r="DO193" s="137"/>
      <c r="DP193" s="137"/>
      <c r="DQ193" s="137"/>
      <c r="DR193" s="137"/>
      <c r="DS193" s="137"/>
      <c r="DT193" s="137"/>
      <c r="DU193" s="137"/>
      <c r="DV193" s="137"/>
      <c r="DW193" s="137"/>
      <c r="DX193" s="137"/>
      <c r="DY193" s="137"/>
      <c r="DZ193" s="137"/>
      <c r="EA193" s="137"/>
      <c r="EB193" s="137"/>
      <c r="EC193" s="137"/>
      <c r="ED193" s="137"/>
      <c r="EE193" s="137"/>
      <c r="EF193" s="137"/>
      <c r="EG193" s="137"/>
      <c r="EH193" s="137"/>
      <c r="EI193" s="137"/>
      <c r="EJ193" s="137"/>
      <c r="EK193" s="137"/>
      <c r="EL193" s="137"/>
      <c r="EM193" s="137"/>
      <c r="EN193" s="137"/>
      <c r="EO193" s="137"/>
      <c r="EP193" s="137"/>
      <c r="EQ193" s="137"/>
      <c r="ER193" s="137"/>
      <c r="ES193" s="137"/>
      <c r="ET193" s="137"/>
      <c r="EU193" s="137"/>
      <c r="EV193" s="137"/>
      <c r="EW193" s="137"/>
      <c r="EX193" s="137"/>
      <c r="EY193" s="137"/>
      <c r="EZ193" s="137"/>
      <c r="FA193" s="137"/>
      <c r="FB193" s="137"/>
      <c r="FC193" s="137"/>
      <c r="FD193" s="137"/>
      <c r="FE193" s="137"/>
    </row>
    <row r="194" spans="1:161" s="4" customFormat="1">
      <c r="A194" s="153" t="s">
        <v>110</v>
      </c>
      <c r="B194" s="154"/>
      <c r="C194" s="155"/>
      <c r="D194" s="23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9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  <c r="AI194" s="137"/>
      <c r="AJ194" s="137"/>
      <c r="AK194" s="137"/>
      <c r="AL194" s="137"/>
      <c r="AM194" s="137"/>
      <c r="AN194" s="137"/>
      <c r="AO194" s="137"/>
      <c r="AP194" s="137"/>
      <c r="AQ194" s="137"/>
      <c r="AR194" s="137"/>
      <c r="AS194" s="137"/>
      <c r="AT194" s="137"/>
      <c r="AU194" s="137"/>
      <c r="AV194" s="137"/>
      <c r="AW194" s="137"/>
      <c r="AX194" s="137"/>
      <c r="AY194" s="137"/>
      <c r="AZ194" s="137"/>
      <c r="BA194" s="137"/>
      <c r="BB194" s="137"/>
      <c r="BC194" s="137"/>
      <c r="BD194" s="137"/>
      <c r="BE194" s="137"/>
      <c r="BF194" s="137"/>
      <c r="BG194" s="137"/>
      <c r="BH194" s="137"/>
      <c r="BI194" s="137"/>
      <c r="BJ194" s="137"/>
      <c r="BK194" s="137"/>
      <c r="BL194" s="137"/>
      <c r="BM194" s="137"/>
      <c r="BN194" s="137"/>
      <c r="BO194" s="137"/>
      <c r="BP194" s="137"/>
      <c r="BQ194" s="137"/>
      <c r="BR194" s="137"/>
      <c r="BS194" s="137"/>
      <c r="BT194" s="137"/>
      <c r="BU194" s="137"/>
      <c r="BV194" s="137"/>
      <c r="BW194" s="137"/>
      <c r="BX194" s="137"/>
      <c r="BY194" s="137"/>
      <c r="BZ194" s="137"/>
      <c r="CA194" s="137"/>
      <c r="CB194" s="137"/>
      <c r="CC194" s="137"/>
      <c r="CD194" s="137"/>
      <c r="CE194" s="137"/>
      <c r="CF194" s="137"/>
      <c r="CG194" s="137"/>
      <c r="CH194" s="137"/>
      <c r="CI194" s="137"/>
      <c r="CJ194" s="137"/>
      <c r="CK194" s="137"/>
      <c r="CL194" s="137"/>
      <c r="CM194" s="137"/>
      <c r="CN194" s="137"/>
      <c r="CO194" s="137"/>
      <c r="CP194" s="137"/>
      <c r="CQ194" s="137"/>
      <c r="CR194" s="137"/>
      <c r="CS194" s="137"/>
      <c r="CT194" s="137"/>
      <c r="CU194" s="137"/>
      <c r="CV194" s="137"/>
      <c r="CW194" s="137"/>
      <c r="CX194" s="137"/>
      <c r="CY194" s="137"/>
      <c r="CZ194" s="137"/>
      <c r="DA194" s="137"/>
      <c r="DB194" s="137"/>
      <c r="DC194" s="137"/>
      <c r="DD194" s="137"/>
      <c r="DE194" s="137"/>
      <c r="DF194" s="137"/>
      <c r="DG194" s="137"/>
      <c r="DH194" s="137"/>
      <c r="DI194" s="137"/>
      <c r="DJ194" s="137"/>
      <c r="DK194" s="137"/>
      <c r="DL194" s="137"/>
      <c r="DM194" s="137"/>
      <c r="DN194" s="137"/>
      <c r="DO194" s="137"/>
      <c r="DP194" s="137"/>
      <c r="DQ194" s="137"/>
      <c r="DR194" s="137"/>
      <c r="DS194" s="137"/>
      <c r="DT194" s="137"/>
      <c r="DU194" s="137"/>
      <c r="DV194" s="137"/>
      <c r="DW194" s="137"/>
      <c r="DX194" s="137"/>
      <c r="DY194" s="137"/>
      <c r="DZ194" s="137"/>
      <c r="EA194" s="137"/>
      <c r="EB194" s="137"/>
      <c r="EC194" s="137"/>
      <c r="ED194" s="137"/>
      <c r="EE194" s="137"/>
      <c r="EF194" s="137"/>
      <c r="EG194" s="137"/>
      <c r="EH194" s="137"/>
      <c r="EI194" s="137"/>
      <c r="EJ194" s="137"/>
      <c r="EK194" s="137"/>
      <c r="EL194" s="137"/>
      <c r="EM194" s="137"/>
      <c r="EN194" s="137"/>
      <c r="EO194" s="137"/>
      <c r="EP194" s="137"/>
      <c r="EQ194" s="137"/>
      <c r="ER194" s="137"/>
      <c r="ES194" s="137"/>
      <c r="ET194" s="137"/>
      <c r="EU194" s="137"/>
      <c r="EV194" s="137"/>
      <c r="EW194" s="137"/>
      <c r="EX194" s="137"/>
      <c r="EY194" s="137"/>
      <c r="EZ194" s="137"/>
      <c r="FA194" s="137"/>
      <c r="FB194" s="137"/>
      <c r="FC194" s="137"/>
      <c r="FD194" s="137"/>
      <c r="FE194" s="137"/>
    </row>
    <row r="195" spans="1:161" s="4" customFormat="1" ht="15.75" thickBot="1">
      <c r="A195" s="159" t="s">
        <v>112</v>
      </c>
      <c r="B195" s="160"/>
      <c r="C195" s="161"/>
      <c r="D195" s="68"/>
      <c r="E195" s="69"/>
      <c r="F195" s="45"/>
      <c r="G195" s="69"/>
      <c r="H195" s="69"/>
      <c r="I195" s="45"/>
      <c r="J195" s="45"/>
      <c r="K195" s="45"/>
      <c r="L195" s="45"/>
      <c r="M195" s="45"/>
      <c r="N195" s="70"/>
      <c r="O195" s="70"/>
      <c r="P195" s="70"/>
      <c r="Q195" s="70"/>
      <c r="R195" s="71"/>
      <c r="S195" s="70"/>
      <c r="T195" s="70"/>
      <c r="U195" s="70"/>
      <c r="V195" s="70"/>
      <c r="W195" s="72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7"/>
      <c r="AY195" s="137"/>
      <c r="AZ195" s="137"/>
      <c r="BA195" s="137"/>
      <c r="BB195" s="137"/>
      <c r="BC195" s="137"/>
      <c r="BD195" s="137"/>
      <c r="BE195" s="137"/>
      <c r="BF195" s="137"/>
      <c r="BG195" s="137"/>
      <c r="BH195" s="137"/>
      <c r="BI195" s="137"/>
      <c r="BJ195" s="137"/>
      <c r="BK195" s="137"/>
      <c r="BL195" s="137"/>
      <c r="BM195" s="137"/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  <c r="CD195" s="137"/>
      <c r="CE195" s="137"/>
      <c r="CF195" s="137"/>
      <c r="CG195" s="137"/>
      <c r="CH195" s="137"/>
      <c r="CI195" s="137"/>
      <c r="CJ195" s="137"/>
      <c r="CK195" s="137"/>
      <c r="CL195" s="137"/>
      <c r="CM195" s="137"/>
      <c r="CN195" s="137"/>
      <c r="CO195" s="137"/>
      <c r="CP195" s="137"/>
      <c r="CQ195" s="137"/>
      <c r="CR195" s="137"/>
      <c r="CS195" s="137"/>
      <c r="CT195" s="137"/>
      <c r="CU195" s="137"/>
      <c r="CV195" s="137"/>
      <c r="CW195" s="137"/>
      <c r="CX195" s="137"/>
      <c r="CY195" s="137"/>
      <c r="CZ195" s="137"/>
      <c r="DA195" s="137"/>
      <c r="DB195" s="137"/>
      <c r="DC195" s="137"/>
      <c r="DD195" s="137"/>
      <c r="DE195" s="137"/>
      <c r="DF195" s="137"/>
      <c r="DG195" s="137"/>
      <c r="DH195" s="137"/>
      <c r="DI195" s="137"/>
      <c r="DJ195" s="137"/>
      <c r="DK195" s="137"/>
      <c r="DL195" s="137"/>
      <c r="DM195" s="137"/>
      <c r="DN195" s="137"/>
      <c r="DO195" s="137"/>
      <c r="DP195" s="137"/>
      <c r="DQ195" s="137"/>
      <c r="DR195" s="137"/>
      <c r="DS195" s="137"/>
      <c r="DT195" s="137"/>
      <c r="DU195" s="137"/>
      <c r="DV195" s="137"/>
      <c r="DW195" s="137"/>
      <c r="DX195" s="137"/>
      <c r="DY195" s="137"/>
      <c r="DZ195" s="137"/>
      <c r="EA195" s="137"/>
      <c r="EB195" s="137"/>
      <c r="EC195" s="137"/>
      <c r="ED195" s="137"/>
      <c r="EE195" s="137"/>
      <c r="EF195" s="137"/>
      <c r="EG195" s="137"/>
      <c r="EH195" s="137"/>
      <c r="EI195" s="137"/>
      <c r="EJ195" s="137"/>
      <c r="EK195" s="137"/>
      <c r="EL195" s="137"/>
      <c r="EM195" s="137"/>
      <c r="EN195" s="137"/>
      <c r="EO195" s="137"/>
      <c r="EP195" s="137"/>
      <c r="EQ195" s="137"/>
      <c r="ER195" s="137"/>
      <c r="ES195" s="137"/>
      <c r="ET195" s="137"/>
      <c r="EU195" s="137"/>
      <c r="EV195" s="137"/>
      <c r="EW195" s="137"/>
      <c r="EX195" s="137"/>
      <c r="EY195" s="137"/>
      <c r="EZ195" s="137"/>
      <c r="FA195" s="137"/>
      <c r="FB195" s="137"/>
      <c r="FC195" s="137"/>
      <c r="FD195" s="137"/>
      <c r="FE195" s="137"/>
    </row>
    <row r="196" spans="1:161" s="4" customFormat="1">
      <c r="A196" s="2" t="s">
        <v>122</v>
      </c>
      <c r="B196" s="20">
        <v>40528</v>
      </c>
      <c r="C196" s="3" t="s">
        <v>92</v>
      </c>
      <c r="D196" s="57"/>
      <c r="E196" s="58"/>
      <c r="F196" s="59">
        <v>0.7</v>
      </c>
      <c r="G196" s="58" t="s">
        <v>94</v>
      </c>
      <c r="H196" s="58" t="s">
        <v>94</v>
      </c>
      <c r="I196" s="58" t="s">
        <v>94</v>
      </c>
      <c r="J196" s="58" t="s">
        <v>94</v>
      </c>
      <c r="K196" s="59" t="s">
        <v>94</v>
      </c>
      <c r="L196" s="59"/>
      <c r="M196" s="60" t="s">
        <v>117</v>
      </c>
      <c r="N196" s="60"/>
      <c r="O196" s="59">
        <v>0.8</v>
      </c>
      <c r="P196" s="59" t="s">
        <v>98</v>
      </c>
      <c r="Q196" s="58" t="s">
        <v>94</v>
      </c>
      <c r="R196" s="59">
        <v>5.58</v>
      </c>
      <c r="S196" s="60" t="s">
        <v>94</v>
      </c>
      <c r="T196" s="59" t="s">
        <v>139</v>
      </c>
      <c r="U196" s="59"/>
      <c r="V196" s="58" t="s">
        <v>196</v>
      </c>
      <c r="W196" s="61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  <c r="AM196" s="137"/>
      <c r="AN196" s="137"/>
      <c r="AO196" s="137"/>
      <c r="AP196" s="137"/>
      <c r="AQ196" s="137"/>
      <c r="AR196" s="137"/>
      <c r="AS196" s="137"/>
      <c r="AT196" s="137"/>
      <c r="AU196" s="137"/>
      <c r="AV196" s="137"/>
      <c r="AW196" s="137"/>
      <c r="AX196" s="137"/>
      <c r="AY196" s="137"/>
      <c r="AZ196" s="137"/>
      <c r="BA196" s="137"/>
      <c r="BB196" s="137"/>
      <c r="BC196" s="137"/>
      <c r="BD196" s="137"/>
      <c r="BE196" s="137"/>
      <c r="BF196" s="137"/>
      <c r="BG196" s="137"/>
      <c r="BH196" s="137"/>
      <c r="BI196" s="137"/>
      <c r="BJ196" s="137"/>
      <c r="BK196" s="137"/>
      <c r="BL196" s="137"/>
      <c r="BM196" s="137"/>
      <c r="BN196" s="137"/>
      <c r="BO196" s="137"/>
      <c r="BP196" s="137"/>
      <c r="BQ196" s="137"/>
      <c r="BR196" s="137"/>
      <c r="BS196" s="137"/>
      <c r="BT196" s="137"/>
      <c r="BU196" s="137"/>
      <c r="BV196" s="137"/>
      <c r="BW196" s="137"/>
      <c r="BX196" s="137"/>
      <c r="BY196" s="137"/>
      <c r="BZ196" s="137"/>
      <c r="CA196" s="137"/>
      <c r="CB196" s="137"/>
      <c r="CC196" s="137"/>
      <c r="CD196" s="137"/>
      <c r="CE196" s="137"/>
      <c r="CF196" s="137"/>
      <c r="CG196" s="137"/>
      <c r="CH196" s="137"/>
      <c r="CI196" s="137"/>
      <c r="CJ196" s="137"/>
      <c r="CK196" s="137"/>
      <c r="CL196" s="137"/>
      <c r="CM196" s="137"/>
      <c r="CN196" s="137"/>
      <c r="CO196" s="137"/>
      <c r="CP196" s="137"/>
      <c r="CQ196" s="137"/>
      <c r="CR196" s="137"/>
      <c r="CS196" s="137"/>
      <c r="CT196" s="137"/>
      <c r="CU196" s="137"/>
      <c r="CV196" s="137"/>
      <c r="CW196" s="137"/>
      <c r="CX196" s="137"/>
      <c r="CY196" s="137"/>
      <c r="CZ196" s="137"/>
      <c r="DA196" s="137"/>
      <c r="DB196" s="137"/>
      <c r="DC196" s="137"/>
      <c r="DD196" s="137"/>
      <c r="DE196" s="137"/>
      <c r="DF196" s="137"/>
      <c r="DG196" s="137"/>
      <c r="DH196" s="137"/>
      <c r="DI196" s="137"/>
      <c r="DJ196" s="137"/>
      <c r="DK196" s="137"/>
      <c r="DL196" s="137"/>
      <c r="DM196" s="137"/>
      <c r="DN196" s="137"/>
      <c r="DO196" s="137"/>
      <c r="DP196" s="137"/>
      <c r="DQ196" s="137"/>
      <c r="DR196" s="137"/>
      <c r="DS196" s="137"/>
      <c r="DT196" s="137"/>
      <c r="DU196" s="137"/>
      <c r="DV196" s="137"/>
      <c r="DW196" s="137"/>
      <c r="DX196" s="137"/>
      <c r="DY196" s="137"/>
      <c r="DZ196" s="137"/>
      <c r="EA196" s="137"/>
      <c r="EB196" s="137"/>
      <c r="EC196" s="137"/>
      <c r="ED196" s="137"/>
      <c r="EE196" s="137"/>
      <c r="EF196" s="137"/>
      <c r="EG196" s="137"/>
      <c r="EH196" s="137"/>
      <c r="EI196" s="137"/>
      <c r="EJ196" s="137"/>
      <c r="EK196" s="137"/>
      <c r="EL196" s="137"/>
      <c r="EM196" s="137"/>
      <c r="EN196" s="137"/>
      <c r="EO196" s="137"/>
      <c r="EP196" s="137"/>
      <c r="EQ196" s="137"/>
      <c r="ER196" s="137"/>
      <c r="ES196" s="137"/>
      <c r="ET196" s="137"/>
      <c r="EU196" s="137"/>
      <c r="EV196" s="137"/>
      <c r="EW196" s="137"/>
      <c r="EX196" s="137"/>
      <c r="EY196" s="137"/>
      <c r="EZ196" s="137"/>
      <c r="FA196" s="137"/>
      <c r="FB196" s="137"/>
      <c r="FC196" s="137"/>
      <c r="FD196" s="137"/>
      <c r="FE196" s="137"/>
    </row>
    <row r="197" spans="1:161" s="4" customFormat="1">
      <c r="A197" s="144" t="s">
        <v>114</v>
      </c>
      <c r="B197" s="145"/>
      <c r="C197" s="146"/>
      <c r="D197" s="62" t="s">
        <v>94</v>
      </c>
      <c r="E197" s="63" t="s">
        <v>94</v>
      </c>
      <c r="F197" s="63" t="s">
        <v>94</v>
      </c>
      <c r="G197" s="63" t="s">
        <v>94</v>
      </c>
      <c r="H197" s="63" t="s">
        <v>94</v>
      </c>
      <c r="I197" s="63" t="s">
        <v>94</v>
      </c>
      <c r="J197" s="63" t="s">
        <v>94</v>
      </c>
      <c r="K197" s="63" t="s">
        <v>94</v>
      </c>
      <c r="L197" s="63" t="s">
        <v>94</v>
      </c>
      <c r="M197" s="63" t="s">
        <v>100</v>
      </c>
      <c r="N197" s="63" t="s">
        <v>94</v>
      </c>
      <c r="O197" s="63" t="s">
        <v>94</v>
      </c>
      <c r="P197" s="63" t="s">
        <v>93</v>
      </c>
      <c r="Q197" s="63" t="s">
        <v>94</v>
      </c>
      <c r="R197" s="64">
        <f>AVERAGE(5.6,6.3)</f>
        <v>5.9499999999999993</v>
      </c>
      <c r="S197" s="63" t="s">
        <v>94</v>
      </c>
      <c r="T197" s="63" t="s">
        <v>105</v>
      </c>
      <c r="U197" s="63" t="s">
        <v>94</v>
      </c>
      <c r="V197" s="63" t="s">
        <v>115</v>
      </c>
      <c r="W197" s="65" t="s">
        <v>101</v>
      </c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137"/>
      <c r="AS197" s="137"/>
      <c r="AT197" s="137"/>
      <c r="AU197" s="137"/>
      <c r="AV197" s="137"/>
      <c r="AW197" s="137"/>
      <c r="AX197" s="137"/>
      <c r="AY197" s="137"/>
      <c r="AZ197" s="137"/>
      <c r="BA197" s="137"/>
      <c r="BB197" s="137"/>
      <c r="BC197" s="137"/>
      <c r="BD197" s="137"/>
      <c r="BE197" s="137"/>
      <c r="BF197" s="137"/>
      <c r="BG197" s="137"/>
      <c r="BH197" s="137"/>
      <c r="BI197" s="137"/>
      <c r="BJ197" s="137"/>
      <c r="BK197" s="137"/>
      <c r="BL197" s="137"/>
      <c r="BM197" s="137"/>
      <c r="BN197" s="137"/>
      <c r="BO197" s="137"/>
      <c r="BP197" s="137"/>
      <c r="BQ197" s="137"/>
      <c r="BR197" s="137"/>
      <c r="BS197" s="137"/>
      <c r="BT197" s="137"/>
      <c r="BU197" s="137"/>
      <c r="BV197" s="137"/>
      <c r="BW197" s="137"/>
      <c r="BX197" s="137"/>
      <c r="BY197" s="137"/>
      <c r="BZ197" s="137"/>
      <c r="CA197" s="137"/>
      <c r="CB197" s="137"/>
      <c r="CC197" s="137"/>
      <c r="CD197" s="137"/>
      <c r="CE197" s="137"/>
      <c r="CF197" s="137"/>
      <c r="CG197" s="137"/>
      <c r="CH197" s="137"/>
      <c r="CI197" s="137"/>
      <c r="CJ197" s="137"/>
      <c r="CK197" s="137"/>
      <c r="CL197" s="137"/>
      <c r="CM197" s="137"/>
      <c r="CN197" s="137"/>
      <c r="CO197" s="137"/>
      <c r="CP197" s="137"/>
      <c r="CQ197" s="137"/>
      <c r="CR197" s="137"/>
      <c r="CS197" s="137"/>
      <c r="CT197" s="137"/>
      <c r="CU197" s="137"/>
      <c r="CV197" s="137"/>
      <c r="CW197" s="137"/>
      <c r="CX197" s="137"/>
      <c r="CY197" s="137"/>
      <c r="CZ197" s="137"/>
      <c r="DA197" s="137"/>
      <c r="DB197" s="137"/>
      <c r="DC197" s="137"/>
      <c r="DD197" s="137"/>
      <c r="DE197" s="137"/>
      <c r="DF197" s="137"/>
      <c r="DG197" s="137"/>
      <c r="DH197" s="137"/>
      <c r="DI197" s="137"/>
      <c r="DJ197" s="137"/>
      <c r="DK197" s="137"/>
      <c r="DL197" s="137"/>
      <c r="DM197" s="137"/>
      <c r="DN197" s="137"/>
      <c r="DO197" s="137"/>
      <c r="DP197" s="137"/>
      <c r="DQ197" s="137"/>
      <c r="DR197" s="137"/>
      <c r="DS197" s="137"/>
      <c r="DT197" s="137"/>
      <c r="DU197" s="137"/>
      <c r="DV197" s="137"/>
      <c r="DW197" s="137"/>
      <c r="DX197" s="137"/>
      <c r="DY197" s="137"/>
      <c r="DZ197" s="137"/>
      <c r="EA197" s="137"/>
      <c r="EB197" s="137"/>
      <c r="EC197" s="137"/>
      <c r="ED197" s="137"/>
      <c r="EE197" s="137"/>
      <c r="EF197" s="137"/>
      <c r="EG197" s="137"/>
      <c r="EH197" s="137"/>
      <c r="EI197" s="137"/>
      <c r="EJ197" s="137"/>
      <c r="EK197" s="137"/>
      <c r="EL197" s="137"/>
      <c r="EM197" s="137"/>
      <c r="EN197" s="137"/>
      <c r="EO197" s="137"/>
      <c r="EP197" s="137"/>
      <c r="EQ197" s="137"/>
      <c r="ER197" s="137"/>
      <c r="ES197" s="137"/>
      <c r="ET197" s="137"/>
      <c r="EU197" s="137"/>
      <c r="EV197" s="137"/>
      <c r="EW197" s="137"/>
      <c r="EX197" s="137"/>
      <c r="EY197" s="137"/>
      <c r="EZ197" s="137"/>
      <c r="FA197" s="137"/>
      <c r="FB197" s="137"/>
      <c r="FC197" s="137"/>
      <c r="FD197" s="137"/>
      <c r="FE197" s="137"/>
    </row>
    <row r="198" spans="1:161" s="4" customFormat="1">
      <c r="A198" s="147" t="s">
        <v>119</v>
      </c>
      <c r="B198" s="148"/>
      <c r="C198" s="149"/>
      <c r="D198" s="73">
        <f>(IF((MID(D196,1,1))="&lt;",MID(D196,2,6),D196))/(IF((MID(D197,1,1))="&lt;",MID(D197,2,6),D197))</f>
        <v>0</v>
      </c>
      <c r="E198" s="74">
        <f>(IF((MID(E196,1,1))="&lt;",MID(E196,2,6),E196))/(IF((MID(E197,1,1))="&lt;",MID(E197,2,6),E197))</f>
        <v>0</v>
      </c>
      <c r="F198" s="74">
        <f>(IF((MID(F196,1,1))="&lt;",MID(F196,2,6),F196))/(IF((MID(F197,1,1))="&lt;",MID(F197,2,6),F197))</f>
        <v>1.4</v>
      </c>
      <c r="G198" s="74">
        <f t="shared" ref="G198:Q198" si="38">(IF((MID(G196,1,1))="&lt;",MID(G196,2,6),G196))/(IF((MID(G197,1,1))="&lt;",MID(G197,2,6),G197))</f>
        <v>1</v>
      </c>
      <c r="H198" s="74">
        <f t="shared" si="38"/>
        <v>1</v>
      </c>
      <c r="I198" s="74">
        <f t="shared" si="38"/>
        <v>1</v>
      </c>
      <c r="J198" s="74">
        <f t="shared" si="38"/>
        <v>1</v>
      </c>
      <c r="K198" s="74">
        <f t="shared" si="38"/>
        <v>1</v>
      </c>
      <c r="L198" s="74">
        <f t="shared" si="38"/>
        <v>0</v>
      </c>
      <c r="M198" s="74">
        <f t="shared" si="38"/>
        <v>1</v>
      </c>
      <c r="N198" s="74">
        <f t="shared" si="38"/>
        <v>0</v>
      </c>
      <c r="O198" s="74">
        <f t="shared" si="38"/>
        <v>1.6</v>
      </c>
      <c r="P198" s="74">
        <f t="shared" si="38"/>
        <v>10</v>
      </c>
      <c r="Q198" s="74">
        <f t="shared" si="38"/>
        <v>1</v>
      </c>
      <c r="R198" s="75">
        <f>ABS(R197-R196)</f>
        <v>0.36999999999999922</v>
      </c>
      <c r="S198" s="74">
        <f>(IF((MID(S196,1,1))="&lt;",MID(S196,2,6),S196))/(IF((MID(S197,1,1))="&lt;",MID(S197,2,6),S197))</f>
        <v>1</v>
      </c>
      <c r="T198" s="74">
        <f>(IF((MID(T196,1,1))="&lt;",MID(T196,2,6),T196))/(IF((MID(T197,1,1))="&lt;",MID(T197,2,6),T197))</f>
        <v>1</v>
      </c>
      <c r="U198" s="74">
        <f>(IF((MID(U196,1,1))="&lt;",MID(U196,2,6),U196))/(IF((MID(U197,1,1))="&lt;",MID(U197,2,6),U197))</f>
        <v>0</v>
      </c>
      <c r="V198" s="74">
        <f>(IF((MID(V196,1,1))="&lt;",MID(V196,2,6),V196))/(IF((MID(V197,1,1))="&lt;",MID(V197,2,6),V197))</f>
        <v>1</v>
      </c>
      <c r="W198" s="76">
        <f>(IF((MID(W196,1,1))="&lt;",MID(W196,2,6),W196))/(IF((MID(W197,1,1))="&lt;",MID(W197,2,6),W197))</f>
        <v>0</v>
      </c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137"/>
      <c r="AS198" s="137"/>
      <c r="AT198" s="137"/>
      <c r="AU198" s="137"/>
      <c r="AV198" s="137"/>
      <c r="AW198" s="137"/>
      <c r="AX198" s="137"/>
      <c r="AY198" s="137"/>
      <c r="AZ198" s="137"/>
      <c r="BA198" s="137"/>
      <c r="BB198" s="137"/>
      <c r="BC198" s="137"/>
      <c r="BD198" s="137"/>
      <c r="BE198" s="137"/>
      <c r="BF198" s="137"/>
      <c r="BG198" s="137"/>
      <c r="BH198" s="137"/>
      <c r="BI198" s="137"/>
      <c r="BJ198" s="137"/>
      <c r="BK198" s="137"/>
      <c r="BL198" s="137"/>
      <c r="BM198" s="137"/>
      <c r="BN198" s="137"/>
      <c r="BO198" s="137"/>
      <c r="BP198" s="137"/>
      <c r="BQ198" s="137"/>
      <c r="BR198" s="137"/>
      <c r="BS198" s="137"/>
      <c r="BT198" s="137"/>
      <c r="BU198" s="137"/>
      <c r="BV198" s="137"/>
      <c r="BW198" s="137"/>
      <c r="BX198" s="137"/>
      <c r="BY198" s="137"/>
      <c r="BZ198" s="137"/>
      <c r="CA198" s="137"/>
      <c r="CB198" s="137"/>
      <c r="CC198" s="137"/>
      <c r="CD198" s="137"/>
      <c r="CE198" s="137"/>
      <c r="CF198" s="137"/>
      <c r="CG198" s="137"/>
      <c r="CH198" s="137"/>
      <c r="CI198" s="137"/>
      <c r="CJ198" s="137"/>
      <c r="CK198" s="137"/>
      <c r="CL198" s="137"/>
      <c r="CM198" s="137"/>
      <c r="CN198" s="137"/>
      <c r="CO198" s="137"/>
      <c r="CP198" s="137"/>
      <c r="CQ198" s="137"/>
      <c r="CR198" s="137"/>
      <c r="CS198" s="137"/>
      <c r="CT198" s="137"/>
      <c r="CU198" s="137"/>
      <c r="CV198" s="137"/>
      <c r="CW198" s="137"/>
      <c r="CX198" s="137"/>
      <c r="CY198" s="137"/>
      <c r="CZ198" s="137"/>
      <c r="DA198" s="137"/>
      <c r="DB198" s="137"/>
      <c r="DC198" s="137"/>
      <c r="DD198" s="137"/>
      <c r="DE198" s="137"/>
      <c r="DF198" s="137"/>
      <c r="DG198" s="137"/>
      <c r="DH198" s="137"/>
      <c r="DI198" s="137"/>
      <c r="DJ198" s="137"/>
      <c r="DK198" s="137"/>
      <c r="DL198" s="137"/>
      <c r="DM198" s="137"/>
      <c r="DN198" s="137"/>
      <c r="DO198" s="137"/>
      <c r="DP198" s="137"/>
      <c r="DQ198" s="137"/>
      <c r="DR198" s="137"/>
      <c r="DS198" s="137"/>
      <c r="DT198" s="137"/>
      <c r="DU198" s="137"/>
      <c r="DV198" s="137"/>
      <c r="DW198" s="137"/>
      <c r="DX198" s="137"/>
      <c r="DY198" s="137"/>
      <c r="DZ198" s="137"/>
      <c r="EA198" s="137"/>
      <c r="EB198" s="137"/>
      <c r="EC198" s="137"/>
      <c r="ED198" s="137"/>
      <c r="EE198" s="137"/>
      <c r="EF198" s="137"/>
      <c r="EG198" s="137"/>
      <c r="EH198" s="137"/>
      <c r="EI198" s="137"/>
      <c r="EJ198" s="137"/>
      <c r="EK198" s="137"/>
      <c r="EL198" s="137"/>
      <c r="EM198" s="137"/>
      <c r="EN198" s="137"/>
      <c r="EO198" s="137"/>
      <c r="EP198" s="137"/>
      <c r="EQ198" s="137"/>
      <c r="ER198" s="137"/>
      <c r="ES198" s="137"/>
      <c r="ET198" s="137"/>
      <c r="EU198" s="137"/>
      <c r="EV198" s="137"/>
      <c r="EW198" s="137"/>
      <c r="EX198" s="137"/>
      <c r="EY198" s="137"/>
      <c r="EZ198" s="137"/>
      <c r="FA198" s="137"/>
      <c r="FB198" s="137"/>
      <c r="FC198" s="137"/>
      <c r="FD198" s="137"/>
      <c r="FE198" s="137"/>
    </row>
    <row r="199" spans="1:161" s="4" customFormat="1" ht="105" customHeight="1">
      <c r="A199" s="150" t="s">
        <v>108</v>
      </c>
      <c r="B199" s="151"/>
      <c r="C199" s="152"/>
      <c r="D199" s="47"/>
      <c r="E199" s="39"/>
      <c r="F199" s="39"/>
      <c r="G199" s="39"/>
      <c r="H199" s="39"/>
      <c r="I199" s="39"/>
      <c r="J199" s="39"/>
      <c r="K199" s="39"/>
      <c r="L199" s="39"/>
      <c r="M199" s="39"/>
      <c r="N199" s="56"/>
      <c r="O199" s="56"/>
      <c r="P199" s="56" t="s">
        <v>178</v>
      </c>
      <c r="Q199" s="56"/>
      <c r="R199" s="66"/>
      <c r="S199" s="56"/>
      <c r="T199" s="56"/>
      <c r="U199" s="56"/>
      <c r="V199" s="56"/>
      <c r="W199" s="6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  <c r="AI199" s="137"/>
      <c r="AJ199" s="137"/>
      <c r="AK199" s="137"/>
      <c r="AL199" s="137"/>
      <c r="AM199" s="137"/>
      <c r="AN199" s="137"/>
      <c r="AO199" s="137"/>
      <c r="AP199" s="137"/>
      <c r="AQ199" s="137"/>
      <c r="AR199" s="137"/>
      <c r="AS199" s="137"/>
      <c r="AT199" s="137"/>
      <c r="AU199" s="137"/>
      <c r="AV199" s="137"/>
      <c r="AW199" s="137"/>
      <c r="AX199" s="137"/>
      <c r="AY199" s="137"/>
      <c r="AZ199" s="137"/>
      <c r="BA199" s="137"/>
      <c r="BB199" s="137"/>
      <c r="BC199" s="137"/>
      <c r="BD199" s="137"/>
      <c r="BE199" s="137"/>
      <c r="BF199" s="137"/>
      <c r="BG199" s="137"/>
      <c r="BH199" s="137"/>
      <c r="BI199" s="137"/>
      <c r="BJ199" s="137"/>
      <c r="BK199" s="137"/>
      <c r="BL199" s="137"/>
      <c r="BM199" s="137"/>
      <c r="BN199" s="137"/>
      <c r="BO199" s="137"/>
      <c r="BP199" s="137"/>
      <c r="BQ199" s="137"/>
      <c r="BR199" s="137"/>
      <c r="BS199" s="137"/>
      <c r="BT199" s="137"/>
      <c r="BU199" s="137"/>
      <c r="BV199" s="137"/>
      <c r="BW199" s="137"/>
      <c r="BX199" s="137"/>
      <c r="BY199" s="137"/>
      <c r="BZ199" s="137"/>
      <c r="CA199" s="137"/>
      <c r="CB199" s="137"/>
      <c r="CC199" s="137"/>
      <c r="CD199" s="137"/>
      <c r="CE199" s="137"/>
      <c r="CF199" s="137"/>
      <c r="CG199" s="137"/>
      <c r="CH199" s="137"/>
      <c r="CI199" s="137"/>
      <c r="CJ199" s="137"/>
      <c r="CK199" s="137"/>
      <c r="CL199" s="137"/>
      <c r="CM199" s="137"/>
      <c r="CN199" s="137"/>
      <c r="CO199" s="137"/>
      <c r="CP199" s="137"/>
      <c r="CQ199" s="137"/>
      <c r="CR199" s="137"/>
      <c r="CS199" s="137"/>
      <c r="CT199" s="137"/>
      <c r="CU199" s="137"/>
      <c r="CV199" s="137"/>
      <c r="CW199" s="137"/>
      <c r="CX199" s="137"/>
      <c r="CY199" s="137"/>
      <c r="CZ199" s="137"/>
      <c r="DA199" s="137"/>
      <c r="DB199" s="137"/>
      <c r="DC199" s="137"/>
      <c r="DD199" s="137"/>
      <c r="DE199" s="137"/>
      <c r="DF199" s="137"/>
      <c r="DG199" s="137"/>
      <c r="DH199" s="137"/>
      <c r="DI199" s="137"/>
      <c r="DJ199" s="137"/>
      <c r="DK199" s="137"/>
      <c r="DL199" s="137"/>
      <c r="DM199" s="137"/>
      <c r="DN199" s="137"/>
      <c r="DO199" s="137"/>
      <c r="DP199" s="137"/>
      <c r="DQ199" s="137"/>
      <c r="DR199" s="137"/>
      <c r="DS199" s="137"/>
      <c r="DT199" s="137"/>
      <c r="DU199" s="137"/>
      <c r="DV199" s="137"/>
      <c r="DW199" s="137"/>
      <c r="DX199" s="137"/>
      <c r="DY199" s="137"/>
      <c r="DZ199" s="137"/>
      <c r="EA199" s="137"/>
      <c r="EB199" s="137"/>
      <c r="EC199" s="137"/>
      <c r="ED199" s="137"/>
      <c r="EE199" s="137"/>
      <c r="EF199" s="137"/>
      <c r="EG199" s="137"/>
      <c r="EH199" s="137"/>
      <c r="EI199" s="137"/>
      <c r="EJ199" s="137"/>
      <c r="EK199" s="137"/>
      <c r="EL199" s="137"/>
      <c r="EM199" s="137"/>
      <c r="EN199" s="137"/>
      <c r="EO199" s="137"/>
      <c r="EP199" s="137"/>
      <c r="EQ199" s="137"/>
      <c r="ER199" s="137"/>
      <c r="ES199" s="137"/>
      <c r="ET199" s="137"/>
      <c r="EU199" s="137"/>
      <c r="EV199" s="137"/>
      <c r="EW199" s="137"/>
      <c r="EX199" s="137"/>
      <c r="EY199" s="137"/>
      <c r="EZ199" s="137"/>
      <c r="FA199" s="137"/>
      <c r="FB199" s="137"/>
      <c r="FC199" s="137"/>
      <c r="FD199" s="137"/>
      <c r="FE199" s="137"/>
    </row>
    <row r="200" spans="1:161" s="4" customFormat="1">
      <c r="A200" s="153" t="s">
        <v>110</v>
      </c>
      <c r="B200" s="154"/>
      <c r="C200" s="155"/>
      <c r="D200" s="23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 t="s">
        <v>111</v>
      </c>
      <c r="Q200" s="7"/>
      <c r="R200" s="7"/>
      <c r="S200" s="7"/>
      <c r="T200" s="7"/>
      <c r="U200" s="7"/>
      <c r="V200" s="7"/>
      <c r="W200" s="9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137"/>
      <c r="AS200" s="137"/>
      <c r="AT200" s="137"/>
      <c r="AU200" s="137"/>
      <c r="AV200" s="137"/>
      <c r="AW200" s="137"/>
      <c r="AX200" s="137"/>
      <c r="AY200" s="137"/>
      <c r="AZ200" s="137"/>
      <c r="BA200" s="137"/>
      <c r="BB200" s="137"/>
      <c r="BC200" s="137"/>
      <c r="BD200" s="137"/>
      <c r="BE200" s="137"/>
      <c r="BF200" s="137"/>
      <c r="BG200" s="137"/>
      <c r="BH200" s="137"/>
      <c r="BI200" s="137"/>
      <c r="BJ200" s="137"/>
      <c r="BK200" s="137"/>
      <c r="BL200" s="137"/>
      <c r="BM200" s="137"/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7"/>
      <c r="CA200" s="137"/>
      <c r="CB200" s="137"/>
      <c r="CC200" s="137"/>
      <c r="CD200" s="137"/>
      <c r="CE200" s="137"/>
      <c r="CF200" s="137"/>
      <c r="CG200" s="137"/>
      <c r="CH200" s="137"/>
      <c r="CI200" s="137"/>
      <c r="CJ200" s="137"/>
      <c r="CK200" s="137"/>
      <c r="CL200" s="137"/>
      <c r="CM200" s="137"/>
      <c r="CN200" s="137"/>
      <c r="CO200" s="137"/>
      <c r="CP200" s="137"/>
      <c r="CQ200" s="137"/>
      <c r="CR200" s="137"/>
      <c r="CS200" s="137"/>
      <c r="CT200" s="137"/>
      <c r="CU200" s="137"/>
      <c r="CV200" s="137"/>
      <c r="CW200" s="137"/>
      <c r="CX200" s="137"/>
      <c r="CY200" s="137"/>
      <c r="CZ200" s="137"/>
      <c r="DA200" s="137"/>
      <c r="DB200" s="137"/>
      <c r="DC200" s="137"/>
      <c r="DD200" s="137"/>
      <c r="DE200" s="137"/>
      <c r="DF200" s="137"/>
      <c r="DG200" s="137"/>
      <c r="DH200" s="137"/>
      <c r="DI200" s="137"/>
      <c r="DJ200" s="137"/>
      <c r="DK200" s="137"/>
      <c r="DL200" s="137"/>
      <c r="DM200" s="137"/>
      <c r="DN200" s="137"/>
      <c r="DO200" s="137"/>
      <c r="DP200" s="137"/>
      <c r="DQ200" s="137"/>
      <c r="DR200" s="137"/>
      <c r="DS200" s="137"/>
      <c r="DT200" s="137"/>
      <c r="DU200" s="137"/>
      <c r="DV200" s="137"/>
      <c r="DW200" s="137"/>
      <c r="DX200" s="137"/>
      <c r="DY200" s="137"/>
      <c r="DZ200" s="137"/>
      <c r="EA200" s="137"/>
      <c r="EB200" s="137"/>
      <c r="EC200" s="137"/>
      <c r="ED200" s="137"/>
      <c r="EE200" s="137"/>
      <c r="EF200" s="137"/>
      <c r="EG200" s="137"/>
      <c r="EH200" s="137"/>
      <c r="EI200" s="137"/>
      <c r="EJ200" s="137"/>
      <c r="EK200" s="137"/>
      <c r="EL200" s="137"/>
      <c r="EM200" s="137"/>
      <c r="EN200" s="137"/>
      <c r="EO200" s="137"/>
      <c r="EP200" s="137"/>
      <c r="EQ200" s="137"/>
      <c r="ER200" s="137"/>
      <c r="ES200" s="137"/>
      <c r="ET200" s="137"/>
      <c r="EU200" s="137"/>
      <c r="EV200" s="137"/>
      <c r="EW200" s="137"/>
      <c r="EX200" s="137"/>
      <c r="EY200" s="137"/>
      <c r="EZ200" s="137"/>
      <c r="FA200" s="137"/>
      <c r="FB200" s="137"/>
      <c r="FC200" s="137"/>
      <c r="FD200" s="137"/>
      <c r="FE200" s="137"/>
    </row>
    <row r="201" spans="1:161" s="4" customFormat="1" ht="15.75" thickBot="1">
      <c r="A201" s="156" t="s">
        <v>112</v>
      </c>
      <c r="B201" s="157"/>
      <c r="C201" s="158"/>
      <c r="D201" s="114"/>
      <c r="E201" s="115"/>
      <c r="F201" s="116"/>
      <c r="G201" s="115"/>
      <c r="H201" s="115"/>
      <c r="I201" s="116"/>
      <c r="J201" s="116"/>
      <c r="K201" s="116"/>
      <c r="L201" s="116"/>
      <c r="M201" s="116"/>
      <c r="N201" s="117"/>
      <c r="O201" s="117"/>
      <c r="P201" s="117"/>
      <c r="Q201" s="117"/>
      <c r="R201" s="118"/>
      <c r="S201" s="117"/>
      <c r="T201" s="117"/>
      <c r="U201" s="117"/>
      <c r="V201" s="117"/>
      <c r="W201" s="119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7"/>
      <c r="AX201" s="137"/>
      <c r="AY201" s="137"/>
      <c r="AZ201" s="137"/>
      <c r="BA201" s="137"/>
      <c r="BB201" s="137"/>
      <c r="BC201" s="137"/>
      <c r="BD201" s="137"/>
      <c r="BE201" s="137"/>
      <c r="BF201" s="137"/>
      <c r="BG201" s="137"/>
      <c r="BH201" s="137"/>
      <c r="BI201" s="137"/>
      <c r="BJ201" s="137"/>
      <c r="BK201" s="137"/>
      <c r="BL201" s="137"/>
      <c r="BM201" s="137"/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  <c r="CI201" s="137"/>
      <c r="CJ201" s="137"/>
      <c r="CK201" s="137"/>
      <c r="CL201" s="137"/>
      <c r="CM201" s="137"/>
      <c r="CN201" s="137"/>
      <c r="CO201" s="137"/>
      <c r="CP201" s="137"/>
      <c r="CQ201" s="137"/>
      <c r="CR201" s="137"/>
      <c r="CS201" s="137"/>
      <c r="CT201" s="137"/>
      <c r="CU201" s="137"/>
      <c r="CV201" s="137"/>
      <c r="CW201" s="137"/>
      <c r="CX201" s="137"/>
      <c r="CY201" s="137"/>
      <c r="CZ201" s="137"/>
      <c r="DA201" s="137"/>
      <c r="DB201" s="137"/>
      <c r="DC201" s="137"/>
      <c r="DD201" s="137"/>
      <c r="DE201" s="137"/>
      <c r="DF201" s="137"/>
      <c r="DG201" s="137"/>
      <c r="DH201" s="137"/>
      <c r="DI201" s="137"/>
      <c r="DJ201" s="137"/>
      <c r="DK201" s="137"/>
      <c r="DL201" s="137"/>
      <c r="DM201" s="137"/>
      <c r="DN201" s="137"/>
      <c r="DO201" s="137"/>
      <c r="DP201" s="137"/>
      <c r="DQ201" s="137"/>
      <c r="DR201" s="137"/>
      <c r="DS201" s="137"/>
      <c r="DT201" s="137"/>
      <c r="DU201" s="137"/>
      <c r="DV201" s="137"/>
      <c r="DW201" s="137"/>
      <c r="DX201" s="137"/>
      <c r="DY201" s="137"/>
      <c r="DZ201" s="137"/>
      <c r="EA201" s="137"/>
      <c r="EB201" s="137"/>
      <c r="EC201" s="137"/>
      <c r="ED201" s="137"/>
      <c r="EE201" s="137"/>
      <c r="EF201" s="137"/>
      <c r="EG201" s="137"/>
      <c r="EH201" s="137"/>
      <c r="EI201" s="137"/>
      <c r="EJ201" s="137"/>
      <c r="EK201" s="137"/>
      <c r="EL201" s="137"/>
      <c r="EM201" s="137"/>
      <c r="EN201" s="137"/>
      <c r="EO201" s="137"/>
      <c r="EP201" s="137"/>
      <c r="EQ201" s="137"/>
      <c r="ER201" s="137"/>
      <c r="ES201" s="137"/>
      <c r="ET201" s="137"/>
      <c r="EU201" s="137"/>
      <c r="EV201" s="137"/>
      <c r="EW201" s="137"/>
      <c r="EX201" s="137"/>
      <c r="EY201" s="137"/>
      <c r="EZ201" s="137"/>
      <c r="FA201" s="137"/>
      <c r="FB201" s="137"/>
      <c r="FC201" s="137"/>
      <c r="FD201" s="137"/>
      <c r="FE201" s="137"/>
    </row>
    <row r="202" spans="1:161">
      <c r="D202" s="4"/>
      <c r="E202" s="4" t="s">
        <v>141</v>
      </c>
      <c r="N202" s="4"/>
      <c r="O202" s="4" t="s">
        <v>141</v>
      </c>
    </row>
    <row r="203" spans="1:161">
      <c r="D203" s="51"/>
      <c r="E203" s="4" t="s">
        <v>142</v>
      </c>
      <c r="N203" s="51"/>
      <c r="O203" s="4" t="s">
        <v>142</v>
      </c>
    </row>
    <row r="204" spans="1:161">
      <c r="D204" s="52"/>
      <c r="E204" s="4" t="s">
        <v>143</v>
      </c>
      <c r="N204" s="52"/>
      <c r="O204" s="4" t="s">
        <v>143</v>
      </c>
    </row>
    <row r="205" spans="1:161">
      <c r="D205" s="53"/>
      <c r="E205" s="4" t="s">
        <v>201</v>
      </c>
      <c r="N205" s="53"/>
      <c r="O205" s="4" t="s">
        <v>201</v>
      </c>
    </row>
  </sheetData>
  <mergeCells count="140">
    <mergeCell ref="A58:C58"/>
    <mergeCell ref="A50:C50"/>
    <mergeCell ref="A60:C60"/>
    <mergeCell ref="A61:C61"/>
    <mergeCell ref="A62:C62"/>
    <mergeCell ref="A70:C70"/>
    <mergeCell ref="A71:C71"/>
    <mergeCell ref="A67:C67"/>
    <mergeCell ref="A80:C80"/>
    <mergeCell ref="A64:C64"/>
    <mergeCell ref="A76:C76"/>
    <mergeCell ref="A78:C78"/>
    <mergeCell ref="A79:C79"/>
    <mergeCell ref="A65:C65"/>
    <mergeCell ref="A77:C77"/>
    <mergeCell ref="A68:C68"/>
    <mergeCell ref="A72:C72"/>
    <mergeCell ref="A73:C73"/>
    <mergeCell ref="A74:C74"/>
    <mergeCell ref="A59:C59"/>
    <mergeCell ref="A22:C22"/>
    <mergeCell ref="A28:C28"/>
    <mergeCell ref="A34:C34"/>
    <mergeCell ref="A40:C40"/>
    <mergeCell ref="A46:C46"/>
    <mergeCell ref="A19:C19"/>
    <mergeCell ref="A20:C20"/>
    <mergeCell ref="A24:C24"/>
    <mergeCell ref="A25:C25"/>
    <mergeCell ref="A26:C26"/>
    <mergeCell ref="A30:C30"/>
    <mergeCell ref="A82:C82"/>
    <mergeCell ref="A83:C83"/>
    <mergeCell ref="A84:C84"/>
    <mergeCell ref="A85:C85"/>
    <mergeCell ref="A86:C86"/>
    <mergeCell ref="A48:C48"/>
    <mergeCell ref="A66:C66"/>
    <mergeCell ref="A4:C4"/>
    <mergeCell ref="A5:C5"/>
    <mergeCell ref="A6:C6"/>
    <mergeCell ref="A7:C7"/>
    <mergeCell ref="A8:C8"/>
    <mergeCell ref="A12:C12"/>
    <mergeCell ref="A13:C13"/>
    <mergeCell ref="A14:C14"/>
    <mergeCell ref="A18:C18"/>
    <mergeCell ref="A10:C10"/>
    <mergeCell ref="A11:C11"/>
    <mergeCell ref="A17:C17"/>
    <mergeCell ref="A23:C23"/>
    <mergeCell ref="A43:C43"/>
    <mergeCell ref="A44:C44"/>
    <mergeCell ref="A16:C16"/>
    <mergeCell ref="A29:C29"/>
    <mergeCell ref="A49:C49"/>
    <mergeCell ref="A31:C31"/>
    <mergeCell ref="A32:C32"/>
    <mergeCell ref="A36:C36"/>
    <mergeCell ref="A37:C37"/>
    <mergeCell ref="A38:C38"/>
    <mergeCell ref="A35:C35"/>
    <mergeCell ref="A41:C41"/>
    <mergeCell ref="A47:C47"/>
    <mergeCell ref="A42:C42"/>
    <mergeCell ref="A88:C88"/>
    <mergeCell ref="A89:C89"/>
    <mergeCell ref="A90:C90"/>
    <mergeCell ref="A91:C91"/>
    <mergeCell ref="A92:C92"/>
    <mergeCell ref="A106:C106"/>
    <mergeCell ref="A107:C107"/>
    <mergeCell ref="A108:C108"/>
    <mergeCell ref="A109:C109"/>
    <mergeCell ref="A118:C118"/>
    <mergeCell ref="A119:C119"/>
    <mergeCell ref="A120:C120"/>
    <mergeCell ref="A121:C121"/>
    <mergeCell ref="A122:C122"/>
    <mergeCell ref="A116:C116"/>
    <mergeCell ref="A100:C100"/>
    <mergeCell ref="A101:C101"/>
    <mergeCell ref="A102:C102"/>
    <mergeCell ref="A103:C103"/>
    <mergeCell ref="A104:C104"/>
    <mergeCell ref="A110:C110"/>
    <mergeCell ref="A112:C112"/>
    <mergeCell ref="A113:C113"/>
    <mergeCell ref="A114:C114"/>
    <mergeCell ref="A115:C115"/>
    <mergeCell ref="A130:C130"/>
    <mergeCell ref="A131:C131"/>
    <mergeCell ref="A132:C132"/>
    <mergeCell ref="A133:C133"/>
    <mergeCell ref="A134:C134"/>
    <mergeCell ref="A124:C124"/>
    <mergeCell ref="A125:C125"/>
    <mergeCell ref="A126:C126"/>
    <mergeCell ref="A127:C127"/>
    <mergeCell ref="A128:C128"/>
    <mergeCell ref="A148:C148"/>
    <mergeCell ref="A149:C149"/>
    <mergeCell ref="A150:C150"/>
    <mergeCell ref="A151:C151"/>
    <mergeCell ref="A152:C152"/>
    <mergeCell ref="A142:C142"/>
    <mergeCell ref="A143:C143"/>
    <mergeCell ref="A144:C144"/>
    <mergeCell ref="A145:C145"/>
    <mergeCell ref="A146:C146"/>
    <mergeCell ref="A160:C160"/>
    <mergeCell ref="A161:C161"/>
    <mergeCell ref="A162:C162"/>
    <mergeCell ref="A163:C163"/>
    <mergeCell ref="A164:C164"/>
    <mergeCell ref="A154:C154"/>
    <mergeCell ref="A155:C155"/>
    <mergeCell ref="A156:C156"/>
    <mergeCell ref="A157:C157"/>
    <mergeCell ref="A158:C158"/>
    <mergeCell ref="A185:C185"/>
    <mergeCell ref="A186:C186"/>
    <mergeCell ref="A187:C187"/>
    <mergeCell ref="A188:C188"/>
    <mergeCell ref="A189:C189"/>
    <mergeCell ref="A166:C166"/>
    <mergeCell ref="A167:C167"/>
    <mergeCell ref="A168:C168"/>
    <mergeCell ref="A169:C169"/>
    <mergeCell ref="A170:C170"/>
    <mergeCell ref="A197:C197"/>
    <mergeCell ref="A198:C198"/>
    <mergeCell ref="A199:C199"/>
    <mergeCell ref="A200:C200"/>
    <mergeCell ref="A201:C201"/>
    <mergeCell ref="A191:C191"/>
    <mergeCell ref="A192:C192"/>
    <mergeCell ref="A193:C193"/>
    <mergeCell ref="A194:C194"/>
    <mergeCell ref="A195:C195"/>
  </mergeCells>
  <conditionalFormatting sqref="S11:W11 S17:W17 S23:W23 S29:W29 S35:W35 S41:W41 S47:W47 S59:W59 S65:W65 S77:W77 S83:W83 S89:W89 S101:W101 D101:Q101 D89:Q89 D83:Q83 D77:Q77 D65:Q65 D59:Q59 D47:Q47 D41:Q41 D35:Q35 D29:Q29 D23:Q23 D17:Q17 D11:Q11 D5:Q5 S5:W5">
    <cfRule type="expression" dxfId="128" priority="103">
      <formula>IF(AND((MID(D3,1,1))="&lt;",(MID(D4,1,1))="&lt;",D5&gt;=5),TRUE,FALSE)</formula>
    </cfRule>
    <cfRule type="cellIs" dxfId="127" priority="104" operator="greaterThanOrEqual">
      <formula>20</formula>
    </cfRule>
    <cfRule type="cellIs" dxfId="126" priority="105" operator="greaterThanOrEqual">
      <formula>5</formula>
    </cfRule>
  </conditionalFormatting>
  <conditionalFormatting sqref="R186 R192 R198 R143 R149 R155 R161 R167 R65 R71 R77 R83 R89 R101 R5 R11 R17 R23 R29 R35 R41 R47 R59 R107 R119 R125 R131 R113">
    <cfRule type="cellIs" dxfId="125" priority="98" operator="greaterThanOrEqual">
      <formula>1</formula>
    </cfRule>
  </conditionalFormatting>
  <conditionalFormatting sqref="S107:W107 D107:Q107">
    <cfRule type="expression" dxfId="124" priority="90">
      <formula>IF(AND((MID(D105,1,1))="&lt;",(MID(D106,1,1))="&lt;",D107&gt;=5),TRUE,FALSE)</formula>
    </cfRule>
    <cfRule type="cellIs" dxfId="123" priority="91" operator="greaterThanOrEqual">
      <formula>20</formula>
    </cfRule>
    <cfRule type="cellIs" dxfId="122" priority="92" operator="greaterThanOrEqual">
      <formula>5</formula>
    </cfRule>
  </conditionalFormatting>
  <conditionalFormatting sqref="S119:W119 D119:Q119">
    <cfRule type="expression" dxfId="121" priority="86">
      <formula>IF(AND((MID(D117,1,1))="&lt;",(MID(D118,1,1))="&lt;",D119&gt;=5),TRUE,FALSE)</formula>
    </cfRule>
    <cfRule type="cellIs" dxfId="120" priority="87" operator="greaterThanOrEqual">
      <formula>20</formula>
    </cfRule>
    <cfRule type="cellIs" dxfId="119" priority="88" operator="greaterThanOrEqual">
      <formula>5</formula>
    </cfRule>
  </conditionalFormatting>
  <conditionalFormatting sqref="S125:W125 D125:Q125">
    <cfRule type="expression" dxfId="118" priority="82">
      <formula>IF(AND((MID(D123,1,1))="&lt;",(MID(D124,1,1))="&lt;",D125&gt;=5),TRUE,FALSE)</formula>
    </cfRule>
    <cfRule type="cellIs" dxfId="117" priority="83" operator="greaterThanOrEqual">
      <formula>20</formula>
    </cfRule>
    <cfRule type="cellIs" dxfId="116" priority="84" operator="greaterThanOrEqual">
      <formula>5</formula>
    </cfRule>
  </conditionalFormatting>
  <conditionalFormatting sqref="S131:W131 D131:Q131">
    <cfRule type="expression" dxfId="115" priority="78">
      <formula>IF(AND((MID(D129,1,1))="&lt;",(MID(D130,1,1))="&lt;",D131&gt;=5),TRUE,FALSE)</formula>
    </cfRule>
    <cfRule type="cellIs" dxfId="114" priority="79" operator="greaterThanOrEqual">
      <formula>20</formula>
    </cfRule>
    <cfRule type="cellIs" dxfId="113" priority="80" operator="greaterThanOrEqual">
      <formula>5</formula>
    </cfRule>
  </conditionalFormatting>
  <conditionalFormatting sqref="S143:W143 D143:Q143">
    <cfRule type="expression" dxfId="112" priority="74">
      <formula>IF(AND((MID(D141,1,1))="&lt;",(MID(D142,1,1))="&lt;",D143&gt;=5),TRUE,FALSE)</formula>
    </cfRule>
    <cfRule type="cellIs" dxfId="111" priority="75" operator="greaterThanOrEqual">
      <formula>20</formula>
    </cfRule>
    <cfRule type="cellIs" dxfId="110" priority="76" operator="greaterThanOrEqual">
      <formula>5</formula>
    </cfRule>
  </conditionalFormatting>
  <conditionalFormatting sqref="S149:W149 D149:Q149">
    <cfRule type="expression" dxfId="109" priority="70">
      <formula>IF(AND((MID(D147,1,1))="&lt;",(MID(D148,1,1))="&lt;",D149&gt;=5),TRUE,FALSE)</formula>
    </cfRule>
    <cfRule type="cellIs" dxfId="108" priority="71" operator="greaterThanOrEqual">
      <formula>20</formula>
    </cfRule>
    <cfRule type="cellIs" dxfId="107" priority="72" operator="greaterThanOrEqual">
      <formula>5</formula>
    </cfRule>
  </conditionalFormatting>
  <conditionalFormatting sqref="S155:W155 D155:Q155">
    <cfRule type="expression" dxfId="106" priority="62">
      <formula>IF(AND((MID(D153,1,1))="&lt;",(MID(D154,1,1))="&lt;",D155&gt;=5),TRUE,FALSE)</formula>
    </cfRule>
    <cfRule type="cellIs" dxfId="105" priority="63" operator="greaterThanOrEqual">
      <formula>20</formula>
    </cfRule>
    <cfRule type="cellIs" dxfId="104" priority="64" operator="greaterThanOrEqual">
      <formula>5</formula>
    </cfRule>
  </conditionalFormatting>
  <conditionalFormatting sqref="S161:W161 D161:Q161">
    <cfRule type="expression" dxfId="103" priority="58">
      <formula>IF(AND((MID(D159,1,1))="&lt;",(MID(D160,1,1))="&lt;",D161&gt;=5),TRUE,FALSE)</formula>
    </cfRule>
    <cfRule type="cellIs" dxfId="102" priority="59" operator="greaterThanOrEqual">
      <formula>20</formula>
    </cfRule>
    <cfRule type="cellIs" dxfId="101" priority="60" operator="greaterThanOrEqual">
      <formula>5</formula>
    </cfRule>
  </conditionalFormatting>
  <conditionalFormatting sqref="S167:W167 D167:Q167">
    <cfRule type="expression" dxfId="100" priority="54">
      <formula>IF(AND((MID(D165,1,1))="&lt;",(MID(D166,1,1))="&lt;",D167&gt;=5),TRUE,FALSE)</formula>
    </cfRule>
    <cfRule type="cellIs" dxfId="99" priority="55" operator="greaterThanOrEqual">
      <formula>20</formula>
    </cfRule>
    <cfRule type="cellIs" dxfId="98" priority="56" operator="greaterThanOrEqual">
      <formula>5</formula>
    </cfRule>
  </conditionalFormatting>
  <conditionalFormatting sqref="S186:W186 D186:Q186">
    <cfRule type="expression" dxfId="97" priority="50">
      <formula>IF(AND((MID(D184,1,1))="&lt;",(MID(D185,1,1))="&lt;",D186&gt;=5),TRUE,FALSE)</formula>
    </cfRule>
    <cfRule type="cellIs" dxfId="96" priority="51" operator="greaterThanOrEqual">
      <formula>20</formula>
    </cfRule>
    <cfRule type="cellIs" dxfId="95" priority="52" operator="greaterThanOrEqual">
      <formula>5</formula>
    </cfRule>
  </conditionalFormatting>
  <conditionalFormatting sqref="S192:W192 D192:Q192">
    <cfRule type="expression" dxfId="94" priority="46">
      <formula>IF(AND((MID(D190,1,1))="&lt;",(MID(D191,1,1))="&lt;",D192&gt;=5),TRUE,FALSE)</formula>
    </cfRule>
    <cfRule type="cellIs" dxfId="93" priority="47" operator="greaterThanOrEqual">
      <formula>20</formula>
    </cfRule>
    <cfRule type="cellIs" dxfId="92" priority="48" operator="greaterThanOrEqual">
      <formula>5</formula>
    </cfRule>
  </conditionalFormatting>
  <conditionalFormatting sqref="S198:W198 D198:Q198">
    <cfRule type="expression" dxfId="91" priority="42">
      <formula>IF(AND((MID(D196,1,1))="&lt;",(MID(D197,1,1))="&lt;",D198&gt;=5),TRUE,FALSE)</formula>
    </cfRule>
    <cfRule type="cellIs" dxfId="90" priority="43" operator="greaterThanOrEqual">
      <formula>20</formula>
    </cfRule>
    <cfRule type="cellIs" dxfId="89" priority="44" operator="greaterThanOrEqual">
      <formula>5</formula>
    </cfRule>
  </conditionalFormatting>
  <conditionalFormatting sqref="S113:W113 D113:Q113">
    <cfRule type="expression" dxfId="88" priority="2">
      <formula>IF(AND((MID(D111,1,1))="&lt;",(MID(D112,1,1))="&lt;",D113&gt;=5),TRUE,FALSE)</formula>
    </cfRule>
    <cfRule type="cellIs" dxfId="87" priority="3" operator="greaterThanOrEqual">
      <formula>20</formula>
    </cfRule>
    <cfRule type="cellIs" dxfId="86" priority="4" operator="greaterThanOrEqual">
      <formula>5</formula>
    </cfRule>
  </conditionalFormatting>
  <dataValidations disablePrompts="1" count="1">
    <dataValidation type="list" allowBlank="1" showInputMessage="1" showErrorMessage="1" sqref="Q200:W200 D200:O200 D188:O188 Q188:W188 D194:W194 D103:O103 D91:O91 D85:O85 D79:O79 D109:W109 D127:W127 D133:W133 D67:W67 D37:W37 D25:W25 D61:W61 D49:W49 D43:W43 D31:W31 D7:W7 D19:W19 D13:W13 Q91:W91 D121:W121 D73:W73 Q85:W85 Q79:W79 Q115:W115 D115:O115 Q103:W103 T169:W169 T163:W163 Q145:W145 D145:O145 D151:L151 N151:W151 D163:R163 D169:K169 M169:O169 Q169:R169 D157:W157">
      <formula1>#REF!</formula1>
    </dataValidation>
  </dataValidations>
  <pageMargins left="0.70866141732283472" right="0.70866141732283472" top="0.948125" bottom="0.74803149606299213" header="0.31496062992125984" footer="0.31496062992125984"/>
  <pageSetup paperSize="17" scale="74" orientation="landscape" r:id="rId1"/>
  <headerFooter>
    <oddHeader>&amp;L&amp;G&amp;C&amp;"Arial,Regular"&amp;18Table D-14: Vangorda Creek Drainage Water Quality
2010 QA/QC Field and Lab Blanks - General Parameters&amp;R&amp;G</oddHeader>
    <oddFooter>&amp;L&amp;"Arial,Regular"&amp;8&amp;Z&amp;F\&amp;A&amp;R&amp;"Arial,Regular"&amp;10Page  &amp;P of &amp;N</oddFooter>
  </headerFooter>
  <rowBreaks count="2" manualBreakCount="2">
    <brk id="56" max="16383" man="1"/>
    <brk id="9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C00000"/>
  </sheetPr>
  <dimension ref="A1:AS229"/>
  <sheetViews>
    <sheetView view="pageLayout" zoomScaleNormal="70" workbookViewId="0">
      <selection activeCell="G3" sqref="G3"/>
    </sheetView>
  </sheetViews>
  <sheetFormatPr defaultRowHeight="15"/>
  <cols>
    <col min="1" max="1" width="14.140625" style="4" customWidth="1"/>
    <col min="2" max="2" width="13.7109375" style="4" customWidth="1"/>
    <col min="3" max="3" width="13.28515625" style="4" bestFit="1" customWidth="1"/>
    <col min="4" max="16" width="22.7109375" style="4" customWidth="1"/>
    <col min="17" max="17" width="25.85546875" style="4" customWidth="1"/>
    <col min="18" max="18" width="25.140625" style="4" customWidth="1"/>
    <col min="19" max="19" width="25.7109375" style="4" customWidth="1"/>
    <col min="20" max="32" width="22.7109375" style="4" customWidth="1"/>
    <col min="33" max="33" width="24.7109375" style="4" customWidth="1"/>
    <col min="34" max="34" width="25" style="4" customWidth="1"/>
    <col min="35" max="35" width="26.140625" style="4" customWidth="1"/>
    <col min="36" max="16384" width="9.140625" style="4"/>
  </cols>
  <sheetData>
    <row r="1" spans="1:45" ht="15.75" thickBot="1">
      <c r="A1" s="126"/>
      <c r="B1" s="126"/>
      <c r="C1" s="127"/>
      <c r="D1" s="131" t="s">
        <v>3</v>
      </c>
      <c r="E1" s="132" t="s">
        <v>5</v>
      </c>
      <c r="F1" s="132" t="s">
        <v>9</v>
      </c>
      <c r="G1" s="132" t="s">
        <v>12</v>
      </c>
      <c r="H1" s="132" t="s">
        <v>13</v>
      </c>
      <c r="I1" s="132" t="s">
        <v>15</v>
      </c>
      <c r="J1" s="132" t="s">
        <v>17</v>
      </c>
      <c r="K1" s="132" t="s">
        <v>21</v>
      </c>
      <c r="L1" s="132" t="s">
        <v>23</v>
      </c>
      <c r="M1" s="132" t="s">
        <v>27</v>
      </c>
      <c r="N1" s="132" t="s">
        <v>31</v>
      </c>
      <c r="O1" s="132" t="s">
        <v>33</v>
      </c>
      <c r="P1" s="132" t="s">
        <v>36</v>
      </c>
      <c r="Q1" s="132" t="s">
        <v>39</v>
      </c>
      <c r="R1" s="132" t="s">
        <v>41</v>
      </c>
      <c r="S1" s="132" t="s">
        <v>43</v>
      </c>
      <c r="T1" s="132" t="s">
        <v>45</v>
      </c>
      <c r="U1" s="132" t="s">
        <v>47</v>
      </c>
      <c r="V1" s="132" t="s">
        <v>49</v>
      </c>
      <c r="W1" s="132" t="s">
        <v>52</v>
      </c>
      <c r="X1" s="132" t="s">
        <v>55</v>
      </c>
      <c r="Y1" s="132" t="s">
        <v>58</v>
      </c>
      <c r="Z1" s="132" t="s">
        <v>60</v>
      </c>
      <c r="AA1" s="132" t="s">
        <v>62</v>
      </c>
      <c r="AB1" s="132" t="s">
        <v>64</v>
      </c>
      <c r="AC1" s="132" t="s">
        <v>67</v>
      </c>
      <c r="AD1" s="132" t="s">
        <v>70</v>
      </c>
      <c r="AE1" s="132" t="s">
        <v>72</v>
      </c>
      <c r="AF1" s="132" t="s">
        <v>77</v>
      </c>
      <c r="AG1" s="132" t="s">
        <v>79</v>
      </c>
      <c r="AH1" s="132" t="s">
        <v>81</v>
      </c>
      <c r="AI1" s="133" t="s">
        <v>83</v>
      </c>
    </row>
    <row r="2" spans="1:45" ht="15.75" thickBot="1">
      <c r="A2" s="128" t="s">
        <v>84</v>
      </c>
      <c r="B2" s="129" t="s">
        <v>85</v>
      </c>
      <c r="C2" s="130" t="s">
        <v>86</v>
      </c>
      <c r="D2" s="111" t="s">
        <v>88</v>
      </c>
      <c r="E2" s="112" t="s">
        <v>88</v>
      </c>
      <c r="F2" s="112" t="s">
        <v>88</v>
      </c>
      <c r="G2" s="112" t="s">
        <v>88</v>
      </c>
      <c r="H2" s="112" t="s">
        <v>88</v>
      </c>
      <c r="I2" s="112" t="s">
        <v>88</v>
      </c>
      <c r="J2" s="112" t="s">
        <v>88</v>
      </c>
      <c r="K2" s="112" t="s">
        <v>87</v>
      </c>
      <c r="L2" s="112" t="s">
        <v>88</v>
      </c>
      <c r="M2" s="112" t="s">
        <v>88</v>
      </c>
      <c r="N2" s="112" t="s">
        <v>88</v>
      </c>
      <c r="O2" s="112" t="s">
        <v>88</v>
      </c>
      <c r="P2" s="112" t="s">
        <v>88</v>
      </c>
      <c r="Q2" s="112" t="s">
        <v>87</v>
      </c>
      <c r="R2" s="112" t="s">
        <v>87</v>
      </c>
      <c r="S2" s="112" t="s">
        <v>87</v>
      </c>
      <c r="T2" s="112" t="s">
        <v>88</v>
      </c>
      <c r="U2" s="112" t="s">
        <v>88</v>
      </c>
      <c r="V2" s="112" t="s">
        <v>87</v>
      </c>
      <c r="W2" s="112" t="s">
        <v>88</v>
      </c>
      <c r="X2" s="112" t="s">
        <v>88</v>
      </c>
      <c r="Y2" s="112" t="s">
        <v>88</v>
      </c>
      <c r="Z2" s="112" t="s">
        <v>88</v>
      </c>
      <c r="AA2" s="112" t="s">
        <v>88</v>
      </c>
      <c r="AB2" s="112" t="s">
        <v>88</v>
      </c>
      <c r="AC2" s="112" t="s">
        <v>88</v>
      </c>
      <c r="AD2" s="112" t="s">
        <v>88</v>
      </c>
      <c r="AE2" s="112" t="s">
        <v>88</v>
      </c>
      <c r="AF2" s="112" t="s">
        <v>88</v>
      </c>
      <c r="AG2" s="112" t="s">
        <v>88</v>
      </c>
      <c r="AH2" s="112" t="s">
        <v>88</v>
      </c>
      <c r="AI2" s="113" t="s">
        <v>88</v>
      </c>
    </row>
    <row r="3" spans="1:45">
      <c r="A3" s="2" t="s">
        <v>120</v>
      </c>
      <c r="B3" s="20">
        <v>40185.576388888891</v>
      </c>
      <c r="C3" s="3" t="s">
        <v>92</v>
      </c>
      <c r="D3" s="16" t="s">
        <v>93</v>
      </c>
      <c r="E3" s="17">
        <v>0.7</v>
      </c>
      <c r="F3" s="17" t="s">
        <v>95</v>
      </c>
      <c r="G3" s="18">
        <v>0.11</v>
      </c>
      <c r="H3" s="17" t="s">
        <v>96</v>
      </c>
      <c r="I3" s="17" t="s">
        <v>97</v>
      </c>
      <c r="J3" s="17" t="s">
        <v>93</v>
      </c>
      <c r="K3" s="17" t="s">
        <v>98</v>
      </c>
      <c r="L3" s="17" t="s">
        <v>93</v>
      </c>
      <c r="M3" s="46" t="s">
        <v>93</v>
      </c>
      <c r="N3" s="17" t="s">
        <v>101</v>
      </c>
      <c r="O3" s="16" t="s">
        <v>98</v>
      </c>
      <c r="P3" s="17" t="s">
        <v>100</v>
      </c>
      <c r="Q3" s="17" t="s">
        <v>98</v>
      </c>
      <c r="R3" s="18" t="s">
        <v>102</v>
      </c>
      <c r="S3" s="17" t="s">
        <v>98</v>
      </c>
      <c r="T3" s="18">
        <v>0.13</v>
      </c>
      <c r="U3" s="17" t="s">
        <v>98</v>
      </c>
      <c r="V3" s="17" t="s">
        <v>98</v>
      </c>
      <c r="W3" s="18" t="s">
        <v>95</v>
      </c>
      <c r="X3" s="16">
        <v>0.191</v>
      </c>
      <c r="Y3" s="17" t="s">
        <v>95</v>
      </c>
      <c r="Z3" s="16" t="s">
        <v>103</v>
      </c>
      <c r="AA3" s="17" t="s">
        <v>104</v>
      </c>
      <c r="AB3" s="17" t="s">
        <v>97</v>
      </c>
      <c r="AC3" s="17" t="s">
        <v>98</v>
      </c>
      <c r="AD3" s="17" t="s">
        <v>94</v>
      </c>
      <c r="AE3" s="17" t="s">
        <v>106</v>
      </c>
      <c r="AF3" s="16" t="s">
        <v>106</v>
      </c>
      <c r="AG3" s="17" t="s">
        <v>107</v>
      </c>
      <c r="AH3" s="18">
        <v>0.9</v>
      </c>
      <c r="AI3" s="19" t="s">
        <v>101</v>
      </c>
    </row>
    <row r="4" spans="1:45">
      <c r="A4" s="144" t="s">
        <v>125</v>
      </c>
      <c r="B4" s="145"/>
      <c r="C4" s="146"/>
      <c r="D4" s="14" t="s">
        <v>93</v>
      </c>
      <c r="E4" s="14" t="s">
        <v>107</v>
      </c>
      <c r="F4" s="14" t="s">
        <v>95</v>
      </c>
      <c r="G4" s="14" t="s">
        <v>95</v>
      </c>
      <c r="H4" s="14" t="s">
        <v>116</v>
      </c>
      <c r="I4" s="14" t="s">
        <v>97</v>
      </c>
      <c r="J4" s="14" t="s">
        <v>93</v>
      </c>
      <c r="K4" s="14" t="s">
        <v>98</v>
      </c>
      <c r="L4" s="14" t="s">
        <v>93</v>
      </c>
      <c r="M4" s="14" t="s">
        <v>93</v>
      </c>
      <c r="N4" s="14" t="s">
        <v>101</v>
      </c>
      <c r="O4" s="14" t="s">
        <v>98</v>
      </c>
      <c r="P4" s="14" t="s">
        <v>117</v>
      </c>
      <c r="Q4" s="14" t="s">
        <v>98</v>
      </c>
      <c r="R4" s="14" t="s">
        <v>94</v>
      </c>
      <c r="S4" s="14" t="s">
        <v>98</v>
      </c>
      <c r="T4" s="14" t="s">
        <v>98</v>
      </c>
      <c r="U4" s="14" t="s">
        <v>98</v>
      </c>
      <c r="V4" s="14" t="s">
        <v>98</v>
      </c>
      <c r="W4" s="14" t="s">
        <v>95</v>
      </c>
      <c r="X4" s="14" t="s">
        <v>93</v>
      </c>
      <c r="Y4" s="14" t="s">
        <v>95</v>
      </c>
      <c r="Z4" s="14" t="s">
        <v>103</v>
      </c>
      <c r="AA4" s="14" t="s">
        <v>118</v>
      </c>
      <c r="AB4" s="14" t="s">
        <v>97</v>
      </c>
      <c r="AC4" s="14" t="s">
        <v>98</v>
      </c>
      <c r="AD4" s="14" t="s">
        <v>94</v>
      </c>
      <c r="AE4" s="14" t="s">
        <v>106</v>
      </c>
      <c r="AF4" s="14" t="s">
        <v>106</v>
      </c>
      <c r="AG4" s="14" t="s">
        <v>107</v>
      </c>
      <c r="AH4" s="14" t="s">
        <v>101</v>
      </c>
      <c r="AI4" s="15" t="s">
        <v>101</v>
      </c>
    </row>
    <row r="5" spans="1:45">
      <c r="A5" s="147" t="s">
        <v>119</v>
      </c>
      <c r="B5" s="148"/>
      <c r="C5" s="149"/>
      <c r="D5" s="50">
        <f>(IF((MID(D3,1,1))="&lt;",MID(D3,2,6),D3))/(IF((MID(D4,1,1))="&lt;",MID(D4,2,6),D4))</f>
        <v>1</v>
      </c>
      <c r="E5" s="50">
        <f>(IF((MID(E3,1,1))="&lt;",MID(E3,2,6),E3))/(IF((MID(E4,1,1))="&lt;",MID(E4,2,6),E4))</f>
        <v>3.4999999999999996</v>
      </c>
      <c r="F5" s="50">
        <f>(IF((MID(F3,1,1))="&lt;",MID(F3,2,6),F3))/(IF((MID(F4,1,1))="&lt;",MID(F4,2,6),F4))</f>
        <v>1</v>
      </c>
      <c r="G5" s="50">
        <f t="shared" ref="G5:L5" si="0">(IF((MID(G3,1,1))="&lt;",MID(G3,2,6),G3))/(IF((MID(G4,1,1))="&lt;",MID(G4,2,6),G4))</f>
        <v>5.5</v>
      </c>
      <c r="H5" s="50">
        <f t="shared" si="0"/>
        <v>1</v>
      </c>
      <c r="I5" s="50">
        <f t="shared" si="0"/>
        <v>1</v>
      </c>
      <c r="J5" s="50">
        <f t="shared" si="0"/>
        <v>1</v>
      </c>
      <c r="K5" s="50">
        <f t="shared" si="0"/>
        <v>1</v>
      </c>
      <c r="L5" s="50">
        <f t="shared" si="0"/>
        <v>1</v>
      </c>
      <c r="M5" s="50">
        <f>(IF((MID(M3,1,1))="&lt;",MID(M3,2,6),M3))/(IF((MID(M4,1,1))="&lt;",MID(M4,2,6),M4))</f>
        <v>1</v>
      </c>
      <c r="N5" s="50">
        <f>(IF((MID(N3,1,1))="&lt;",MID(N3,2,6),N3))/(IF((MID(N4,1,1))="&lt;",MID(N4,2,6),N4))</f>
        <v>1</v>
      </c>
      <c r="O5" s="50">
        <f>(IF((MID(O3,1,1))="&lt;",MID(O3,2,6),O3))/(IF((MID(O4,1,1))="&lt;",MID(O4,2,6),O4))</f>
        <v>1</v>
      </c>
      <c r="P5" s="50">
        <f>(IF((MID(P3,1,1))="&lt;",MID(P3,2,6),P3))/(IF((MID(P4,1,1))="&lt;",MID(P4,2,6),P4))</f>
        <v>1</v>
      </c>
      <c r="Q5" s="50">
        <f t="shared" ref="Q5:X5" si="1">(IF((MID(Q3,1,1))="&lt;",MID(Q3,2,6),Q3))/(IF((MID(Q4,1,1))="&lt;",MID(Q4,2,6),Q4))</f>
        <v>1</v>
      </c>
      <c r="R5" s="50">
        <f t="shared" si="1"/>
        <v>1E-3</v>
      </c>
      <c r="S5" s="50">
        <f t="shared" si="1"/>
        <v>1</v>
      </c>
      <c r="T5" s="50">
        <f t="shared" si="1"/>
        <v>2.6</v>
      </c>
      <c r="U5" s="50">
        <f t="shared" si="1"/>
        <v>1</v>
      </c>
      <c r="V5" s="50">
        <f t="shared" si="1"/>
        <v>1</v>
      </c>
      <c r="W5" s="50">
        <f t="shared" si="1"/>
        <v>1</v>
      </c>
      <c r="X5" s="50">
        <f t="shared" si="1"/>
        <v>38.200000000000003</v>
      </c>
      <c r="Y5" s="50">
        <f t="shared" ref="Y5:AI5" si="2">(IF((MID(Y3,1,1))="&lt;",MID(Y3,2,6),Y3))/(IF((MID(Y4,1,1))="&lt;",MID(Y4,2,6),Y4))</f>
        <v>1</v>
      </c>
      <c r="Z5" s="50">
        <f t="shared" si="2"/>
        <v>1</v>
      </c>
      <c r="AA5" s="50">
        <f t="shared" si="2"/>
        <v>1</v>
      </c>
      <c r="AB5" s="50">
        <f t="shared" si="2"/>
        <v>1</v>
      </c>
      <c r="AC5" s="50">
        <f t="shared" si="2"/>
        <v>1</v>
      </c>
      <c r="AD5" s="50">
        <f t="shared" si="2"/>
        <v>1</v>
      </c>
      <c r="AE5" s="50">
        <f t="shared" si="2"/>
        <v>1</v>
      </c>
      <c r="AF5" s="50">
        <f t="shared" si="2"/>
        <v>1</v>
      </c>
      <c r="AG5" s="50">
        <f t="shared" si="2"/>
        <v>1</v>
      </c>
      <c r="AH5" s="50">
        <f t="shared" si="2"/>
        <v>9</v>
      </c>
      <c r="AI5" s="50">
        <f t="shared" si="2"/>
        <v>1</v>
      </c>
      <c r="AL5" s="5"/>
    </row>
    <row r="6" spans="1:45" s="26" customFormat="1" ht="76.5">
      <c r="A6" s="150" t="s">
        <v>108</v>
      </c>
      <c r="B6" s="151"/>
      <c r="C6" s="152"/>
      <c r="D6" s="8"/>
      <c r="E6" s="8"/>
      <c r="F6" s="8"/>
      <c r="G6" s="39" t="s">
        <v>164</v>
      </c>
      <c r="H6" s="8"/>
      <c r="I6" s="8"/>
      <c r="J6" s="8"/>
      <c r="K6" s="8"/>
      <c r="L6" s="8"/>
      <c r="M6" s="8"/>
      <c r="N6" s="8"/>
      <c r="O6" s="30"/>
      <c r="P6" s="30"/>
      <c r="Q6" s="30"/>
      <c r="R6" s="30"/>
      <c r="S6" s="30"/>
      <c r="T6" s="30"/>
      <c r="U6" s="30"/>
      <c r="V6" s="30"/>
      <c r="W6" s="30"/>
      <c r="X6" s="39" t="s">
        <v>164</v>
      </c>
      <c r="Y6" s="30"/>
      <c r="Z6" s="30"/>
      <c r="AA6" s="30"/>
      <c r="AB6" s="30"/>
      <c r="AC6" s="30"/>
      <c r="AD6" s="30"/>
      <c r="AE6" s="30"/>
      <c r="AF6" s="30"/>
      <c r="AG6" s="30"/>
      <c r="AH6" s="39" t="s">
        <v>151</v>
      </c>
      <c r="AI6" s="31"/>
      <c r="AJ6" s="25"/>
      <c r="AK6" s="25"/>
      <c r="AL6" s="4"/>
      <c r="AM6" s="25"/>
      <c r="AN6" s="25"/>
      <c r="AO6" s="25"/>
      <c r="AP6" s="25"/>
      <c r="AQ6" s="25"/>
      <c r="AR6" s="25"/>
      <c r="AS6" s="25"/>
    </row>
    <row r="7" spans="1:45" s="6" customFormat="1">
      <c r="A7" s="153" t="s">
        <v>110</v>
      </c>
      <c r="B7" s="154"/>
      <c r="C7" s="155"/>
      <c r="D7" s="7"/>
      <c r="E7" s="7"/>
      <c r="F7" s="7"/>
      <c r="G7" s="7" t="s">
        <v>111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 t="s">
        <v>111</v>
      </c>
      <c r="Y7" s="7"/>
      <c r="Z7" s="7"/>
      <c r="AA7" s="7"/>
      <c r="AB7" s="7"/>
      <c r="AC7" s="7"/>
      <c r="AD7" s="7"/>
      <c r="AE7" s="7"/>
      <c r="AF7" s="7"/>
      <c r="AG7" s="7"/>
      <c r="AH7" s="7" t="s">
        <v>111</v>
      </c>
      <c r="AI7" s="9"/>
      <c r="AJ7" s="24"/>
      <c r="AK7" s="24"/>
      <c r="AL7" s="4"/>
      <c r="AM7" s="24"/>
      <c r="AN7" s="24"/>
      <c r="AO7" s="24"/>
      <c r="AP7" s="24"/>
      <c r="AQ7" s="24"/>
      <c r="AR7" s="24"/>
      <c r="AS7" s="24"/>
    </row>
    <row r="8" spans="1:45" ht="51.75" thickBot="1">
      <c r="A8" s="159" t="s">
        <v>112</v>
      </c>
      <c r="B8" s="160"/>
      <c r="C8" s="161"/>
      <c r="D8" s="13"/>
      <c r="E8" s="27"/>
      <c r="F8" s="13"/>
      <c r="G8" s="78" t="s">
        <v>127</v>
      </c>
      <c r="H8" s="13"/>
      <c r="I8" s="13"/>
      <c r="J8" s="12"/>
      <c r="K8" s="12"/>
      <c r="L8" s="13"/>
      <c r="M8" s="13"/>
      <c r="N8" s="13"/>
      <c r="O8" s="32"/>
      <c r="P8" s="32"/>
      <c r="Q8" s="32"/>
      <c r="R8" s="32"/>
      <c r="S8" s="32"/>
      <c r="T8" s="32"/>
      <c r="U8" s="32"/>
      <c r="V8" s="32"/>
      <c r="W8" s="32"/>
      <c r="X8" s="78" t="s">
        <v>165</v>
      </c>
      <c r="Y8" s="32"/>
      <c r="Z8" s="32"/>
      <c r="AA8" s="32"/>
      <c r="AB8" s="32"/>
      <c r="AC8" s="32"/>
      <c r="AD8" s="32"/>
      <c r="AE8" s="32"/>
      <c r="AF8" s="32"/>
      <c r="AG8" s="32"/>
      <c r="AH8" s="78" t="s">
        <v>152</v>
      </c>
      <c r="AI8" s="33"/>
      <c r="AJ8" s="5"/>
      <c r="AK8" s="5"/>
      <c r="AM8" s="5"/>
      <c r="AN8" s="5"/>
      <c r="AO8" s="5"/>
      <c r="AP8" s="5"/>
      <c r="AQ8" s="5"/>
      <c r="AR8" s="5"/>
      <c r="AS8" s="5"/>
    </row>
    <row r="9" spans="1:45">
      <c r="A9" s="2" t="s">
        <v>121</v>
      </c>
      <c r="B9" s="20">
        <v>40212</v>
      </c>
      <c r="C9" s="3" t="s">
        <v>92</v>
      </c>
      <c r="D9" s="16" t="s">
        <v>93</v>
      </c>
      <c r="E9" s="17">
        <v>0.6</v>
      </c>
      <c r="F9" s="17" t="s">
        <v>95</v>
      </c>
      <c r="G9" s="18">
        <v>0.04</v>
      </c>
      <c r="H9" s="17" t="s">
        <v>96</v>
      </c>
      <c r="I9" s="17" t="s">
        <v>97</v>
      </c>
      <c r="J9" s="17" t="s">
        <v>93</v>
      </c>
      <c r="K9" s="17" t="s">
        <v>98</v>
      </c>
      <c r="L9" s="17" t="s">
        <v>93</v>
      </c>
      <c r="M9" s="16" t="s">
        <v>93</v>
      </c>
      <c r="N9" s="17" t="s">
        <v>101</v>
      </c>
      <c r="O9" s="16" t="s">
        <v>98</v>
      </c>
      <c r="P9" s="17" t="s">
        <v>100</v>
      </c>
      <c r="Q9" s="17" t="s">
        <v>98</v>
      </c>
      <c r="R9" s="18" t="s">
        <v>102</v>
      </c>
      <c r="S9" s="17" t="s">
        <v>98</v>
      </c>
      <c r="T9" s="18" t="s">
        <v>98</v>
      </c>
      <c r="U9" s="17" t="s">
        <v>98</v>
      </c>
      <c r="V9" s="17" t="s">
        <v>98</v>
      </c>
      <c r="W9" s="18" t="s">
        <v>95</v>
      </c>
      <c r="X9" s="16">
        <v>0.255</v>
      </c>
      <c r="Y9" s="17" t="s">
        <v>95</v>
      </c>
      <c r="Z9" s="16" t="s">
        <v>103</v>
      </c>
      <c r="AA9" s="17" t="s">
        <v>104</v>
      </c>
      <c r="AB9" s="17" t="s">
        <v>97</v>
      </c>
      <c r="AC9" s="17" t="s">
        <v>98</v>
      </c>
      <c r="AD9" s="17" t="s">
        <v>94</v>
      </c>
      <c r="AE9" s="17" t="s">
        <v>106</v>
      </c>
      <c r="AF9" s="16" t="s">
        <v>106</v>
      </c>
      <c r="AG9" s="17" t="s">
        <v>107</v>
      </c>
      <c r="AH9" s="18">
        <v>1.1000000000000001</v>
      </c>
      <c r="AI9" s="19" t="s">
        <v>101</v>
      </c>
      <c r="AL9" s="5"/>
    </row>
    <row r="10" spans="1:45">
      <c r="A10" s="144" t="s">
        <v>125</v>
      </c>
      <c r="B10" s="145"/>
      <c r="C10" s="146"/>
      <c r="D10" s="14" t="s">
        <v>93</v>
      </c>
      <c r="E10" s="14" t="s">
        <v>107</v>
      </c>
      <c r="F10" s="14" t="s">
        <v>95</v>
      </c>
      <c r="G10" s="14" t="s">
        <v>95</v>
      </c>
      <c r="H10" s="14" t="s">
        <v>116</v>
      </c>
      <c r="I10" s="14" t="s">
        <v>97</v>
      </c>
      <c r="J10" s="14" t="s">
        <v>93</v>
      </c>
      <c r="K10" s="14" t="s">
        <v>98</v>
      </c>
      <c r="L10" s="14" t="s">
        <v>93</v>
      </c>
      <c r="M10" s="14" t="s">
        <v>93</v>
      </c>
      <c r="N10" s="14" t="s">
        <v>101</v>
      </c>
      <c r="O10" s="14" t="s">
        <v>98</v>
      </c>
      <c r="P10" s="14" t="s">
        <v>117</v>
      </c>
      <c r="Q10" s="14" t="s">
        <v>98</v>
      </c>
      <c r="R10" s="14" t="s">
        <v>94</v>
      </c>
      <c r="S10" s="14" t="s">
        <v>98</v>
      </c>
      <c r="T10" s="14" t="s">
        <v>98</v>
      </c>
      <c r="U10" s="14" t="s">
        <v>98</v>
      </c>
      <c r="V10" s="14" t="s">
        <v>98</v>
      </c>
      <c r="W10" s="14" t="s">
        <v>95</v>
      </c>
      <c r="X10" s="14" t="s">
        <v>93</v>
      </c>
      <c r="Y10" s="14" t="s">
        <v>95</v>
      </c>
      <c r="Z10" s="14" t="s">
        <v>103</v>
      </c>
      <c r="AA10" s="14" t="s">
        <v>118</v>
      </c>
      <c r="AB10" s="14" t="s">
        <v>97</v>
      </c>
      <c r="AC10" s="14" t="s">
        <v>98</v>
      </c>
      <c r="AD10" s="14" t="s">
        <v>94</v>
      </c>
      <c r="AE10" s="14" t="s">
        <v>106</v>
      </c>
      <c r="AF10" s="14" t="s">
        <v>106</v>
      </c>
      <c r="AG10" s="14" t="s">
        <v>107</v>
      </c>
      <c r="AH10" s="14" t="s">
        <v>101</v>
      </c>
      <c r="AI10" s="15" t="s">
        <v>101</v>
      </c>
      <c r="AL10" s="5"/>
    </row>
    <row r="11" spans="1:45">
      <c r="A11" s="147" t="s">
        <v>119</v>
      </c>
      <c r="B11" s="148"/>
      <c r="C11" s="149"/>
      <c r="D11" s="22">
        <f t="shared" ref="D11:P11" si="3">(IF((MID(D9,1,1))="&lt;",MID(D9,2,6),D9))/(IF((MID(D10,1,1))="&lt;",MID(D10,2,6),D10))</f>
        <v>1</v>
      </c>
      <c r="E11" s="22">
        <f t="shared" si="3"/>
        <v>2.9999999999999996</v>
      </c>
      <c r="F11" s="22">
        <f t="shared" si="3"/>
        <v>1</v>
      </c>
      <c r="G11" s="22">
        <f t="shared" si="3"/>
        <v>2</v>
      </c>
      <c r="H11" s="22">
        <f t="shared" si="3"/>
        <v>1</v>
      </c>
      <c r="I11" s="22">
        <f t="shared" si="3"/>
        <v>1</v>
      </c>
      <c r="J11" s="22">
        <f t="shared" si="3"/>
        <v>1</v>
      </c>
      <c r="K11" s="22">
        <f t="shared" si="3"/>
        <v>1</v>
      </c>
      <c r="L11" s="22">
        <f t="shared" si="3"/>
        <v>1</v>
      </c>
      <c r="M11" s="22">
        <f t="shared" si="3"/>
        <v>1</v>
      </c>
      <c r="N11" s="22">
        <f t="shared" si="3"/>
        <v>1</v>
      </c>
      <c r="O11" s="22">
        <f t="shared" si="3"/>
        <v>1</v>
      </c>
      <c r="P11" s="22">
        <f t="shared" si="3"/>
        <v>1</v>
      </c>
      <c r="Q11" s="22">
        <f t="shared" ref="Q11:Y11" si="4">(IF((MID(Q9,1,1))="&lt;",MID(Q9,2,6),Q9))/(IF((MID(Q10,1,1))="&lt;",MID(Q10,2,6),Q10))</f>
        <v>1</v>
      </c>
      <c r="R11" s="22">
        <f t="shared" si="4"/>
        <v>1E-3</v>
      </c>
      <c r="S11" s="22">
        <f t="shared" si="4"/>
        <v>1</v>
      </c>
      <c r="T11" s="22">
        <f t="shared" si="4"/>
        <v>1</v>
      </c>
      <c r="U11" s="22">
        <f t="shared" si="4"/>
        <v>1</v>
      </c>
      <c r="V11" s="22">
        <f t="shared" si="4"/>
        <v>1</v>
      </c>
      <c r="W11" s="22">
        <f t="shared" si="4"/>
        <v>1</v>
      </c>
      <c r="X11" s="22">
        <f t="shared" si="4"/>
        <v>51</v>
      </c>
      <c r="Y11" s="22">
        <f t="shared" si="4"/>
        <v>1</v>
      </c>
      <c r="Z11" s="22">
        <f>(IF((MID(Z9,1,1))="&lt;",MID(Z9,2,6),Z9))/(IF((MID(Z10,1,1))="&lt;",MID(Z10,2,6),Z10))</f>
        <v>1</v>
      </c>
      <c r="AA11" s="22">
        <f>(IF((MID(AA9,1,1))="&lt;",MID(AA9,2,6),AA9))/(IF((MID(AA10,1,1))="&lt;",MID(AA10,2,6),AA10))</f>
        <v>1</v>
      </c>
      <c r="AB11" s="22">
        <f>(IF((MID(AB9,1,1))="&lt;",MID(AB9,2,6),AB9))/(IF((MID(AB10,1,1))="&lt;",MID(AB10,2,6),AB10))</f>
        <v>1</v>
      </c>
      <c r="AC11" s="22">
        <f>(IF((MID(AC9,1,1))="&lt;",MID(AC9,2,6),AC9))/(IF((MID(AC10,1,1))="&lt;",MID(AC10,2,6),AC10))</f>
        <v>1</v>
      </c>
      <c r="AD11" s="22">
        <f t="shared" ref="AD11:AI11" si="5">(IF((MID(AD9,1,1))="&lt;",MID(AD9,2,6),AD9))/(IF((MID(AD10,1,1))="&lt;",MID(AD10,2,6),AD10))</f>
        <v>1</v>
      </c>
      <c r="AE11" s="22">
        <f t="shared" si="5"/>
        <v>1</v>
      </c>
      <c r="AF11" s="22">
        <f t="shared" si="5"/>
        <v>1</v>
      </c>
      <c r="AG11" s="22">
        <f t="shared" si="5"/>
        <v>1</v>
      </c>
      <c r="AH11" s="22">
        <f t="shared" si="5"/>
        <v>11</v>
      </c>
      <c r="AI11" s="36">
        <f t="shared" si="5"/>
        <v>1</v>
      </c>
      <c r="AL11" s="5"/>
    </row>
    <row r="12" spans="1:45" ht="38.25">
      <c r="A12" s="150" t="s">
        <v>108</v>
      </c>
      <c r="B12" s="151"/>
      <c r="C12" s="15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30"/>
      <c r="P12" s="30"/>
      <c r="Q12" s="30"/>
      <c r="R12" s="30"/>
      <c r="S12" s="30"/>
      <c r="T12" s="30"/>
      <c r="U12" s="30"/>
      <c r="V12" s="30"/>
      <c r="W12" s="30"/>
      <c r="X12" s="39" t="s">
        <v>151</v>
      </c>
      <c r="Y12" s="30"/>
      <c r="Z12" s="30"/>
      <c r="AA12" s="30"/>
      <c r="AB12" s="30"/>
      <c r="AC12" s="30"/>
      <c r="AD12" s="30"/>
      <c r="AE12" s="30"/>
      <c r="AF12" s="30"/>
      <c r="AG12" s="30"/>
      <c r="AH12" s="39" t="s">
        <v>151</v>
      </c>
      <c r="AI12" s="31"/>
      <c r="AJ12" s="5"/>
      <c r="AK12" s="5"/>
      <c r="AM12" s="5"/>
      <c r="AN12" s="5"/>
      <c r="AO12" s="5"/>
      <c r="AP12" s="5"/>
      <c r="AQ12" s="5"/>
      <c r="AR12" s="5"/>
      <c r="AS12" s="5"/>
    </row>
    <row r="13" spans="1:45">
      <c r="A13" s="153" t="s">
        <v>110</v>
      </c>
      <c r="B13" s="154"/>
      <c r="C13" s="15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 t="s">
        <v>111</v>
      </c>
      <c r="Y13" s="7"/>
      <c r="Z13" s="7"/>
      <c r="AA13" s="7"/>
      <c r="AB13" s="7"/>
      <c r="AC13" s="7"/>
      <c r="AD13" s="7"/>
      <c r="AE13" s="7"/>
      <c r="AF13" s="7"/>
      <c r="AG13" s="7"/>
      <c r="AH13" s="7" t="s">
        <v>111</v>
      </c>
      <c r="AI13" s="9"/>
      <c r="AJ13" s="5"/>
      <c r="AK13" s="5"/>
      <c r="AM13" s="5"/>
      <c r="AN13" s="5"/>
      <c r="AO13" s="5"/>
      <c r="AP13" s="5"/>
      <c r="AQ13" s="5"/>
      <c r="AR13" s="5"/>
      <c r="AS13" s="5"/>
    </row>
    <row r="14" spans="1:45" ht="15.75" thickBot="1">
      <c r="A14" s="159" t="s">
        <v>112</v>
      </c>
      <c r="B14" s="160"/>
      <c r="C14" s="161"/>
      <c r="D14" s="13"/>
      <c r="E14" s="27"/>
      <c r="F14" s="13"/>
      <c r="G14" s="29"/>
      <c r="H14" s="13"/>
      <c r="I14" s="13"/>
      <c r="J14" s="12"/>
      <c r="K14" s="12"/>
      <c r="L14" s="13"/>
      <c r="M14" s="13"/>
      <c r="N14" s="13"/>
      <c r="O14" s="32"/>
      <c r="P14" s="32"/>
      <c r="Q14" s="32"/>
      <c r="R14" s="32"/>
      <c r="S14" s="32"/>
      <c r="T14" s="32"/>
      <c r="U14" s="32"/>
      <c r="V14" s="32"/>
      <c r="W14" s="32"/>
      <c r="X14" s="78" t="s">
        <v>152</v>
      </c>
      <c r="Y14" s="32"/>
      <c r="Z14" s="32"/>
      <c r="AA14" s="32"/>
      <c r="AB14" s="32"/>
      <c r="AC14" s="32"/>
      <c r="AD14" s="32"/>
      <c r="AE14" s="32"/>
      <c r="AF14" s="32"/>
      <c r="AG14" s="32"/>
      <c r="AH14" s="78" t="s">
        <v>152</v>
      </c>
      <c r="AI14" s="33"/>
      <c r="AJ14" s="5"/>
      <c r="AK14" s="5"/>
      <c r="AM14" s="5"/>
      <c r="AN14" s="5"/>
      <c r="AO14" s="5"/>
      <c r="AP14" s="5"/>
      <c r="AQ14" s="5"/>
      <c r="AR14" s="5"/>
      <c r="AS14" s="5"/>
    </row>
    <row r="15" spans="1:45">
      <c r="A15" s="2" t="s">
        <v>122</v>
      </c>
      <c r="B15" s="20">
        <v>40241</v>
      </c>
      <c r="C15" s="38" t="s">
        <v>123</v>
      </c>
      <c r="D15" s="16" t="s">
        <v>93</v>
      </c>
      <c r="E15" s="17">
        <v>0.6</v>
      </c>
      <c r="F15" s="17" t="s">
        <v>95</v>
      </c>
      <c r="G15" s="18">
        <v>0.21</v>
      </c>
      <c r="H15" s="17" t="s">
        <v>96</v>
      </c>
      <c r="I15" s="17" t="s">
        <v>97</v>
      </c>
      <c r="J15" s="17" t="s">
        <v>93</v>
      </c>
      <c r="K15" s="17" t="s">
        <v>98</v>
      </c>
      <c r="L15" s="17" t="s">
        <v>93</v>
      </c>
      <c r="M15" s="16" t="s">
        <v>93</v>
      </c>
      <c r="N15" s="17" t="s">
        <v>101</v>
      </c>
      <c r="O15" s="16" t="s">
        <v>98</v>
      </c>
      <c r="P15" s="17" t="s">
        <v>100</v>
      </c>
      <c r="Q15" s="17" t="s">
        <v>98</v>
      </c>
      <c r="R15" s="18" t="s">
        <v>102</v>
      </c>
      <c r="S15" s="17" t="s">
        <v>98</v>
      </c>
      <c r="T15" s="18" t="s">
        <v>98</v>
      </c>
      <c r="U15" s="17" t="s">
        <v>98</v>
      </c>
      <c r="V15" s="17" t="s">
        <v>98</v>
      </c>
      <c r="W15" s="18" t="s">
        <v>95</v>
      </c>
      <c r="X15" s="16">
        <v>2.7E-2</v>
      </c>
      <c r="Y15" s="17" t="s">
        <v>95</v>
      </c>
      <c r="Z15" s="16" t="s">
        <v>103</v>
      </c>
      <c r="AA15" s="17" t="s">
        <v>104</v>
      </c>
      <c r="AB15" s="17" t="s">
        <v>97</v>
      </c>
      <c r="AC15" s="17" t="s">
        <v>98</v>
      </c>
      <c r="AD15" s="17" t="s">
        <v>94</v>
      </c>
      <c r="AE15" s="17" t="s">
        <v>106</v>
      </c>
      <c r="AF15" s="16" t="s">
        <v>106</v>
      </c>
      <c r="AG15" s="17" t="s">
        <v>107</v>
      </c>
      <c r="AH15" s="18">
        <v>0.2</v>
      </c>
      <c r="AI15" s="19" t="s">
        <v>101</v>
      </c>
      <c r="AL15" s="5"/>
    </row>
    <row r="16" spans="1:45">
      <c r="A16" s="144" t="s">
        <v>124</v>
      </c>
      <c r="B16" s="145"/>
      <c r="C16" s="146"/>
      <c r="D16" s="14" t="s">
        <v>93</v>
      </c>
      <c r="E16" s="14" t="s">
        <v>107</v>
      </c>
      <c r="F16" s="14" t="s">
        <v>95</v>
      </c>
      <c r="G16" s="14" t="s">
        <v>95</v>
      </c>
      <c r="H16" s="14" t="s">
        <v>116</v>
      </c>
      <c r="I16" s="14" t="s">
        <v>97</v>
      </c>
      <c r="J16" s="14" t="s">
        <v>93</v>
      </c>
      <c r="K16" s="14" t="s">
        <v>98</v>
      </c>
      <c r="L16" s="14" t="s">
        <v>93</v>
      </c>
      <c r="M16" s="14" t="s">
        <v>93</v>
      </c>
      <c r="N16" s="14" t="s">
        <v>101</v>
      </c>
      <c r="O16" s="14" t="s">
        <v>98</v>
      </c>
      <c r="P16" s="14" t="s">
        <v>117</v>
      </c>
      <c r="Q16" s="14" t="s">
        <v>98</v>
      </c>
      <c r="R16" s="14" t="s">
        <v>94</v>
      </c>
      <c r="S16" s="14" t="s">
        <v>98</v>
      </c>
      <c r="T16" s="14" t="s">
        <v>98</v>
      </c>
      <c r="U16" s="14" t="s">
        <v>98</v>
      </c>
      <c r="V16" s="14" t="s">
        <v>98</v>
      </c>
      <c r="W16" s="14" t="s">
        <v>95</v>
      </c>
      <c r="X16" s="14" t="s">
        <v>93</v>
      </c>
      <c r="Y16" s="14" t="s">
        <v>95</v>
      </c>
      <c r="Z16" s="14" t="s">
        <v>103</v>
      </c>
      <c r="AA16" s="14" t="s">
        <v>118</v>
      </c>
      <c r="AB16" s="14" t="s">
        <v>97</v>
      </c>
      <c r="AC16" s="14" t="s">
        <v>98</v>
      </c>
      <c r="AD16" s="14" t="s">
        <v>94</v>
      </c>
      <c r="AE16" s="14" t="s">
        <v>106</v>
      </c>
      <c r="AF16" s="14" t="s">
        <v>106</v>
      </c>
      <c r="AG16" s="14" t="s">
        <v>107</v>
      </c>
      <c r="AH16" s="14" t="s">
        <v>101</v>
      </c>
      <c r="AI16" s="15" t="s">
        <v>101</v>
      </c>
      <c r="AL16" s="5"/>
    </row>
    <row r="17" spans="1:45">
      <c r="A17" s="147" t="s">
        <v>119</v>
      </c>
      <c r="B17" s="148"/>
      <c r="C17" s="149"/>
      <c r="D17" s="22">
        <f t="shared" ref="D17:P17" si="6">(IF((MID(D15,1,1))="&lt;",MID(D15,2,6),D15))/(IF((MID(D16,1,1))="&lt;",MID(D16,2,6),D16))</f>
        <v>1</v>
      </c>
      <c r="E17" s="22">
        <f t="shared" si="6"/>
        <v>2.9999999999999996</v>
      </c>
      <c r="F17" s="22">
        <f t="shared" si="6"/>
        <v>1</v>
      </c>
      <c r="G17" s="22">
        <f t="shared" si="6"/>
        <v>10.5</v>
      </c>
      <c r="H17" s="22">
        <f t="shared" si="6"/>
        <v>1</v>
      </c>
      <c r="I17" s="22">
        <f t="shared" si="6"/>
        <v>1</v>
      </c>
      <c r="J17" s="22">
        <f t="shared" si="6"/>
        <v>1</v>
      </c>
      <c r="K17" s="22">
        <f t="shared" si="6"/>
        <v>1</v>
      </c>
      <c r="L17" s="22">
        <f t="shared" si="6"/>
        <v>1</v>
      </c>
      <c r="M17" s="22">
        <f t="shared" si="6"/>
        <v>1</v>
      </c>
      <c r="N17" s="22">
        <f t="shared" si="6"/>
        <v>1</v>
      </c>
      <c r="O17" s="22">
        <f t="shared" si="6"/>
        <v>1</v>
      </c>
      <c r="P17" s="22">
        <f t="shared" si="6"/>
        <v>1</v>
      </c>
      <c r="Q17" s="22">
        <f t="shared" ref="Q17:Y17" si="7">(IF((MID(Q15,1,1))="&lt;",MID(Q15,2,6),Q15))/(IF((MID(Q16,1,1))="&lt;",MID(Q16,2,6),Q16))</f>
        <v>1</v>
      </c>
      <c r="R17" s="22">
        <f t="shared" si="7"/>
        <v>1E-3</v>
      </c>
      <c r="S17" s="22">
        <f t="shared" si="7"/>
        <v>1</v>
      </c>
      <c r="T17" s="22">
        <f t="shared" si="7"/>
        <v>1</v>
      </c>
      <c r="U17" s="22">
        <f t="shared" si="7"/>
        <v>1</v>
      </c>
      <c r="V17" s="22">
        <f t="shared" si="7"/>
        <v>1</v>
      </c>
      <c r="W17" s="22">
        <f t="shared" si="7"/>
        <v>1</v>
      </c>
      <c r="X17" s="22">
        <f t="shared" si="7"/>
        <v>5.3999999999999995</v>
      </c>
      <c r="Y17" s="22">
        <f t="shared" si="7"/>
        <v>1</v>
      </c>
      <c r="Z17" s="22">
        <f>(IF((MID(Z15,1,1))="&lt;",MID(Z15,2,6),Z15))/(IF((MID(Z16,1,1))="&lt;",MID(Z16,2,6),Z16))</f>
        <v>1</v>
      </c>
      <c r="AA17" s="22">
        <f>(IF((MID(AA15,1,1))="&lt;",MID(AA15,2,6),AA15))/(IF((MID(AA16,1,1))="&lt;",MID(AA16,2,6),AA16))</f>
        <v>1</v>
      </c>
      <c r="AB17" s="22">
        <f>(IF((MID(AB15,1,1))="&lt;",MID(AB15,2,6),AB15))/(IF((MID(AB16,1,1))="&lt;",MID(AB16,2,6),AB16))</f>
        <v>1</v>
      </c>
      <c r="AC17" s="22">
        <f>(IF((MID(AC15,1,1))="&lt;",MID(AC15,2,6),AC15))/(IF((MID(AC16,1,1))="&lt;",MID(AC16,2,6),AC16))</f>
        <v>1</v>
      </c>
      <c r="AD17" s="22">
        <f t="shared" ref="AD17:AI17" si="8">(IF((MID(AD15,1,1))="&lt;",MID(AD15,2,6),AD15))/(IF((MID(AD16,1,1))="&lt;",MID(AD16,2,6),AD16))</f>
        <v>1</v>
      </c>
      <c r="AE17" s="22">
        <f t="shared" si="8"/>
        <v>1</v>
      </c>
      <c r="AF17" s="22">
        <f t="shared" si="8"/>
        <v>1</v>
      </c>
      <c r="AG17" s="22">
        <f t="shared" si="8"/>
        <v>1</v>
      </c>
      <c r="AH17" s="22">
        <f t="shared" si="8"/>
        <v>2</v>
      </c>
      <c r="AI17" s="36">
        <f t="shared" si="8"/>
        <v>1</v>
      </c>
      <c r="AL17" s="5"/>
    </row>
    <row r="18" spans="1:45" ht="76.5">
      <c r="A18" s="150" t="s">
        <v>108</v>
      </c>
      <c r="B18" s="151"/>
      <c r="C18" s="152"/>
      <c r="D18" s="8"/>
      <c r="E18" s="8"/>
      <c r="F18" s="8"/>
      <c r="G18" s="39" t="s">
        <v>164</v>
      </c>
      <c r="H18" s="8"/>
      <c r="I18" s="8"/>
      <c r="J18" s="8"/>
      <c r="K18" s="8"/>
      <c r="L18" s="8"/>
      <c r="M18" s="8"/>
      <c r="N18" s="8"/>
      <c r="O18" s="30"/>
      <c r="P18" s="30"/>
      <c r="Q18" s="30"/>
      <c r="R18" s="30"/>
      <c r="S18" s="30"/>
      <c r="T18" s="30"/>
      <c r="U18" s="30"/>
      <c r="V18" s="30"/>
      <c r="W18" s="30"/>
      <c r="X18" s="39" t="s">
        <v>164</v>
      </c>
      <c r="Y18" s="30"/>
      <c r="Z18" s="30"/>
      <c r="AA18" s="30"/>
      <c r="AB18" s="30"/>
      <c r="AC18" s="30"/>
      <c r="AD18" s="30"/>
      <c r="AE18" s="30"/>
      <c r="AF18" s="30"/>
      <c r="AG18" s="30"/>
      <c r="AH18" s="8"/>
      <c r="AI18" s="31"/>
      <c r="AJ18" s="5"/>
      <c r="AK18" s="5"/>
      <c r="AM18" s="5"/>
      <c r="AN18" s="5"/>
      <c r="AO18" s="5"/>
      <c r="AP18" s="5"/>
      <c r="AQ18" s="5"/>
      <c r="AR18" s="5"/>
      <c r="AS18" s="5"/>
    </row>
    <row r="19" spans="1:45">
      <c r="A19" s="153" t="s">
        <v>110</v>
      </c>
      <c r="B19" s="154"/>
      <c r="C19" s="155"/>
      <c r="D19" s="7"/>
      <c r="E19" s="7"/>
      <c r="F19" s="7"/>
      <c r="G19" s="7" t="s">
        <v>111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 t="s">
        <v>111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9"/>
      <c r="AJ19" s="5"/>
      <c r="AK19" s="5"/>
      <c r="AM19" s="5"/>
      <c r="AN19" s="5"/>
      <c r="AO19" s="5"/>
      <c r="AP19" s="5"/>
      <c r="AQ19" s="5"/>
      <c r="AR19" s="5"/>
      <c r="AS19" s="5"/>
    </row>
    <row r="20" spans="1:45" ht="15.75" thickBot="1">
      <c r="A20" s="159" t="s">
        <v>112</v>
      </c>
      <c r="B20" s="160"/>
      <c r="C20" s="161"/>
      <c r="D20" s="13"/>
      <c r="E20" s="27"/>
      <c r="F20" s="13"/>
      <c r="G20" s="78" t="s">
        <v>127</v>
      </c>
      <c r="H20" s="13"/>
      <c r="I20" s="13"/>
      <c r="J20" s="12"/>
      <c r="K20" s="12"/>
      <c r="L20" s="13"/>
      <c r="M20" s="13"/>
      <c r="N20" s="13"/>
      <c r="O20" s="32"/>
      <c r="P20" s="32"/>
      <c r="Q20" s="32"/>
      <c r="R20" s="32"/>
      <c r="S20" s="32"/>
      <c r="T20" s="32"/>
      <c r="U20" s="32"/>
      <c r="V20" s="32"/>
      <c r="W20" s="32"/>
      <c r="X20" s="78" t="s">
        <v>127</v>
      </c>
      <c r="Y20" s="32"/>
      <c r="Z20" s="32"/>
      <c r="AA20" s="32"/>
      <c r="AB20" s="32"/>
      <c r="AC20" s="32"/>
      <c r="AD20" s="32"/>
      <c r="AE20" s="32"/>
      <c r="AF20" s="32"/>
      <c r="AG20" s="32"/>
      <c r="AH20" s="29"/>
      <c r="AI20" s="33"/>
      <c r="AJ20" s="5"/>
      <c r="AK20" s="5"/>
      <c r="AM20" s="5"/>
      <c r="AN20" s="5"/>
      <c r="AO20" s="5"/>
      <c r="AP20" s="5"/>
      <c r="AQ20" s="5"/>
      <c r="AR20" s="5"/>
      <c r="AS20" s="5"/>
    </row>
    <row r="21" spans="1:45">
      <c r="A21" s="2" t="s">
        <v>122</v>
      </c>
      <c r="B21" s="20">
        <v>40241</v>
      </c>
      <c r="C21" s="38" t="s">
        <v>123</v>
      </c>
      <c r="D21" s="16" t="s">
        <v>93</v>
      </c>
      <c r="E21" s="17">
        <v>0.3</v>
      </c>
      <c r="F21" s="17" t="s">
        <v>95</v>
      </c>
      <c r="G21" s="18" t="s">
        <v>95</v>
      </c>
      <c r="H21" s="17" t="s">
        <v>96</v>
      </c>
      <c r="I21" s="17" t="s">
        <v>97</v>
      </c>
      <c r="J21" s="17" t="s">
        <v>93</v>
      </c>
      <c r="K21" s="17" t="s">
        <v>98</v>
      </c>
      <c r="L21" s="17" t="s">
        <v>93</v>
      </c>
      <c r="M21" s="16" t="s">
        <v>93</v>
      </c>
      <c r="N21" s="17" t="s">
        <v>101</v>
      </c>
      <c r="O21" s="16" t="s">
        <v>98</v>
      </c>
      <c r="P21" s="17" t="s">
        <v>100</v>
      </c>
      <c r="Q21" s="17" t="s">
        <v>98</v>
      </c>
      <c r="R21" s="18" t="s">
        <v>102</v>
      </c>
      <c r="S21" s="17" t="s">
        <v>98</v>
      </c>
      <c r="T21" s="18" t="s">
        <v>98</v>
      </c>
      <c r="U21" s="17" t="s">
        <v>98</v>
      </c>
      <c r="V21" s="17" t="s">
        <v>98</v>
      </c>
      <c r="W21" s="18" t="s">
        <v>95</v>
      </c>
      <c r="X21" s="16" t="s">
        <v>93</v>
      </c>
      <c r="Y21" s="17" t="s">
        <v>95</v>
      </c>
      <c r="Z21" s="16" t="s">
        <v>103</v>
      </c>
      <c r="AA21" s="17" t="s">
        <v>104</v>
      </c>
      <c r="AB21" s="17" t="s">
        <v>97</v>
      </c>
      <c r="AC21" s="17" t="s">
        <v>98</v>
      </c>
      <c r="AD21" s="17" t="s">
        <v>94</v>
      </c>
      <c r="AE21" s="17" t="s">
        <v>106</v>
      </c>
      <c r="AF21" s="16" t="s">
        <v>106</v>
      </c>
      <c r="AG21" s="17" t="s">
        <v>107</v>
      </c>
      <c r="AH21" s="18" t="s">
        <v>101</v>
      </c>
      <c r="AI21" s="19" t="s">
        <v>101</v>
      </c>
      <c r="AL21" s="5"/>
    </row>
    <row r="22" spans="1:45">
      <c r="A22" s="144" t="s">
        <v>125</v>
      </c>
      <c r="B22" s="145"/>
      <c r="C22" s="146"/>
      <c r="D22" s="14" t="s">
        <v>93</v>
      </c>
      <c r="E22" s="14" t="s">
        <v>107</v>
      </c>
      <c r="F22" s="14" t="s">
        <v>95</v>
      </c>
      <c r="G22" s="14" t="s">
        <v>95</v>
      </c>
      <c r="H22" s="14" t="s">
        <v>116</v>
      </c>
      <c r="I22" s="14" t="s">
        <v>97</v>
      </c>
      <c r="J22" s="14" t="s">
        <v>93</v>
      </c>
      <c r="K22" s="14" t="s">
        <v>98</v>
      </c>
      <c r="L22" s="14" t="s">
        <v>93</v>
      </c>
      <c r="M22" s="14" t="s">
        <v>93</v>
      </c>
      <c r="N22" s="14" t="s">
        <v>101</v>
      </c>
      <c r="O22" s="14" t="s">
        <v>98</v>
      </c>
      <c r="P22" s="14" t="s">
        <v>117</v>
      </c>
      <c r="Q22" s="14" t="s">
        <v>98</v>
      </c>
      <c r="R22" s="14" t="s">
        <v>94</v>
      </c>
      <c r="S22" s="14" t="s">
        <v>98</v>
      </c>
      <c r="T22" s="14" t="s">
        <v>98</v>
      </c>
      <c r="U22" s="14" t="s">
        <v>98</v>
      </c>
      <c r="V22" s="14" t="s">
        <v>98</v>
      </c>
      <c r="W22" s="14" t="s">
        <v>95</v>
      </c>
      <c r="X22" s="14" t="s">
        <v>93</v>
      </c>
      <c r="Y22" s="14" t="s">
        <v>95</v>
      </c>
      <c r="Z22" s="14" t="s">
        <v>103</v>
      </c>
      <c r="AA22" s="14" t="s">
        <v>118</v>
      </c>
      <c r="AB22" s="14" t="s">
        <v>97</v>
      </c>
      <c r="AC22" s="14" t="s">
        <v>98</v>
      </c>
      <c r="AD22" s="14" t="s">
        <v>94</v>
      </c>
      <c r="AE22" s="14" t="s">
        <v>106</v>
      </c>
      <c r="AF22" s="14" t="s">
        <v>106</v>
      </c>
      <c r="AG22" s="14" t="s">
        <v>107</v>
      </c>
      <c r="AH22" s="14" t="s">
        <v>101</v>
      </c>
      <c r="AI22" s="15" t="s">
        <v>101</v>
      </c>
      <c r="AL22" s="5"/>
    </row>
    <row r="23" spans="1:45">
      <c r="A23" s="147" t="s">
        <v>119</v>
      </c>
      <c r="B23" s="148"/>
      <c r="C23" s="149"/>
      <c r="D23" s="22">
        <f t="shared" ref="D23:P23" si="9">(IF((MID(D21,1,1))="&lt;",MID(D21,2,6),D21))/(IF((MID(D22,1,1))="&lt;",MID(D22,2,6),D22))</f>
        <v>1</v>
      </c>
      <c r="E23" s="22">
        <f t="shared" si="9"/>
        <v>1.4999999999999998</v>
      </c>
      <c r="F23" s="22">
        <f t="shared" si="9"/>
        <v>1</v>
      </c>
      <c r="G23" s="22">
        <f t="shared" si="9"/>
        <v>1</v>
      </c>
      <c r="H23" s="22">
        <f t="shared" si="9"/>
        <v>1</v>
      </c>
      <c r="I23" s="22">
        <f t="shared" si="9"/>
        <v>1</v>
      </c>
      <c r="J23" s="22">
        <f t="shared" si="9"/>
        <v>1</v>
      </c>
      <c r="K23" s="22">
        <f t="shared" si="9"/>
        <v>1</v>
      </c>
      <c r="L23" s="22">
        <f t="shared" si="9"/>
        <v>1</v>
      </c>
      <c r="M23" s="22">
        <f t="shared" si="9"/>
        <v>1</v>
      </c>
      <c r="N23" s="22">
        <f t="shared" si="9"/>
        <v>1</v>
      </c>
      <c r="O23" s="22">
        <f t="shared" si="9"/>
        <v>1</v>
      </c>
      <c r="P23" s="22">
        <f t="shared" si="9"/>
        <v>1</v>
      </c>
      <c r="Q23" s="22">
        <f t="shared" ref="Q23:Y23" si="10">(IF((MID(Q21,1,1))="&lt;",MID(Q21,2,6),Q21))/(IF((MID(Q22,1,1))="&lt;",MID(Q22,2,6),Q22))</f>
        <v>1</v>
      </c>
      <c r="R23" s="22">
        <f t="shared" si="10"/>
        <v>1E-3</v>
      </c>
      <c r="S23" s="22">
        <f t="shared" si="10"/>
        <v>1</v>
      </c>
      <c r="T23" s="22">
        <f t="shared" si="10"/>
        <v>1</v>
      </c>
      <c r="U23" s="22">
        <f t="shared" si="10"/>
        <v>1</v>
      </c>
      <c r="V23" s="22">
        <f t="shared" si="10"/>
        <v>1</v>
      </c>
      <c r="W23" s="22">
        <f t="shared" si="10"/>
        <v>1</v>
      </c>
      <c r="X23" s="22">
        <f t="shared" si="10"/>
        <v>1</v>
      </c>
      <c r="Y23" s="22">
        <f t="shared" si="10"/>
        <v>1</v>
      </c>
      <c r="Z23" s="22">
        <f>(IF((MID(Z21,1,1))="&lt;",MID(Z21,2,6),Z21))/(IF((MID(Z22,1,1))="&lt;",MID(Z22,2,6),Z22))</f>
        <v>1</v>
      </c>
      <c r="AA23" s="22">
        <f>(IF((MID(AA21,1,1))="&lt;",MID(AA21,2,6),AA21))/(IF((MID(AA22,1,1))="&lt;",MID(AA22,2,6),AA22))</f>
        <v>1</v>
      </c>
      <c r="AB23" s="22">
        <f>(IF((MID(AB21,1,1))="&lt;",MID(AB21,2,6),AB21))/(IF((MID(AB22,1,1))="&lt;",MID(AB22,2,6),AB22))</f>
        <v>1</v>
      </c>
      <c r="AC23" s="22">
        <f>(IF((MID(AC21,1,1))="&lt;",MID(AC21,2,6),AC21))/(IF((MID(AC22,1,1))="&lt;",MID(AC22,2,6),AC22))</f>
        <v>1</v>
      </c>
      <c r="AD23" s="22">
        <f t="shared" ref="AD23:AI23" si="11">(IF((MID(AD21,1,1))="&lt;",MID(AD21,2,6),AD21))/(IF((MID(AD22,1,1))="&lt;",MID(AD22,2,6),AD22))</f>
        <v>1</v>
      </c>
      <c r="AE23" s="22">
        <f t="shared" si="11"/>
        <v>1</v>
      </c>
      <c r="AF23" s="22">
        <f t="shared" si="11"/>
        <v>1</v>
      </c>
      <c r="AG23" s="22">
        <f t="shared" si="11"/>
        <v>1</v>
      </c>
      <c r="AH23" s="22">
        <f t="shared" si="11"/>
        <v>1</v>
      </c>
      <c r="AI23" s="36">
        <f t="shared" si="11"/>
        <v>1</v>
      </c>
      <c r="AL23" s="5"/>
    </row>
    <row r="24" spans="1:45">
      <c r="A24" s="150" t="s">
        <v>108</v>
      </c>
      <c r="B24" s="151"/>
      <c r="C24" s="15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30"/>
      <c r="P24" s="30"/>
      <c r="Q24" s="30"/>
      <c r="R24" s="30"/>
      <c r="S24" s="30"/>
      <c r="T24" s="30"/>
      <c r="U24" s="30"/>
      <c r="V24" s="30"/>
      <c r="W24" s="30"/>
      <c r="X24" s="8"/>
      <c r="Y24" s="30"/>
      <c r="Z24" s="30"/>
      <c r="AA24" s="30"/>
      <c r="AB24" s="30"/>
      <c r="AC24" s="30"/>
      <c r="AD24" s="30"/>
      <c r="AE24" s="30"/>
      <c r="AF24" s="30"/>
      <c r="AG24" s="30"/>
      <c r="AH24" s="8"/>
      <c r="AI24" s="31"/>
      <c r="AJ24" s="5"/>
      <c r="AK24" s="5"/>
      <c r="AM24" s="5"/>
      <c r="AN24" s="5"/>
      <c r="AO24" s="5"/>
      <c r="AP24" s="5"/>
      <c r="AQ24" s="5"/>
      <c r="AR24" s="5"/>
      <c r="AS24" s="5"/>
    </row>
    <row r="25" spans="1:45">
      <c r="A25" s="153" t="s">
        <v>110</v>
      </c>
      <c r="B25" s="154"/>
      <c r="C25" s="15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9"/>
      <c r="AJ25" s="5"/>
      <c r="AK25" s="5"/>
      <c r="AM25" s="5"/>
      <c r="AN25" s="5"/>
      <c r="AO25" s="5"/>
      <c r="AP25" s="5"/>
      <c r="AQ25" s="5"/>
      <c r="AR25" s="5"/>
      <c r="AS25" s="5"/>
    </row>
    <row r="26" spans="1:45" ht="15.75" thickBot="1">
      <c r="A26" s="159" t="s">
        <v>112</v>
      </c>
      <c r="B26" s="160"/>
      <c r="C26" s="161"/>
      <c r="D26" s="13"/>
      <c r="E26" s="27"/>
      <c r="F26" s="13"/>
      <c r="G26" s="29"/>
      <c r="H26" s="13"/>
      <c r="I26" s="13"/>
      <c r="J26" s="12"/>
      <c r="K26" s="12"/>
      <c r="L26" s="13"/>
      <c r="M26" s="13"/>
      <c r="N26" s="13"/>
      <c r="O26" s="32"/>
      <c r="P26" s="32"/>
      <c r="Q26" s="32"/>
      <c r="R26" s="32"/>
      <c r="S26" s="32"/>
      <c r="T26" s="32"/>
      <c r="U26" s="32"/>
      <c r="V26" s="32"/>
      <c r="W26" s="32"/>
      <c r="X26" s="29"/>
      <c r="Y26" s="32"/>
      <c r="Z26" s="32"/>
      <c r="AA26" s="32"/>
      <c r="AB26" s="32"/>
      <c r="AC26" s="32"/>
      <c r="AD26" s="32"/>
      <c r="AE26" s="32"/>
      <c r="AF26" s="32"/>
      <c r="AG26" s="32"/>
      <c r="AH26" s="29"/>
      <c r="AI26" s="33"/>
      <c r="AJ26" s="5"/>
      <c r="AK26" s="5"/>
      <c r="AM26" s="5"/>
      <c r="AN26" s="5"/>
      <c r="AO26" s="5"/>
      <c r="AP26" s="5"/>
      <c r="AQ26" s="5"/>
      <c r="AR26" s="5"/>
      <c r="AS26" s="5"/>
    </row>
    <row r="27" spans="1:45">
      <c r="A27" s="2" t="s">
        <v>122</v>
      </c>
      <c r="B27" s="20">
        <v>40241</v>
      </c>
      <c r="C27" s="3" t="s">
        <v>92</v>
      </c>
      <c r="D27" s="16" t="s">
        <v>93</v>
      </c>
      <c r="E27" s="17">
        <v>0.3</v>
      </c>
      <c r="F27" s="17" t="s">
        <v>95</v>
      </c>
      <c r="G27" s="18" t="s">
        <v>95</v>
      </c>
      <c r="H27" s="17" t="s">
        <v>96</v>
      </c>
      <c r="I27" s="17" t="s">
        <v>97</v>
      </c>
      <c r="J27" s="17" t="s">
        <v>93</v>
      </c>
      <c r="K27" s="17" t="s">
        <v>98</v>
      </c>
      <c r="L27" s="17" t="s">
        <v>93</v>
      </c>
      <c r="M27" s="16" t="s">
        <v>93</v>
      </c>
      <c r="N27" s="17" t="s">
        <v>101</v>
      </c>
      <c r="O27" s="16" t="s">
        <v>98</v>
      </c>
      <c r="P27" s="17" t="s">
        <v>100</v>
      </c>
      <c r="Q27" s="17" t="s">
        <v>98</v>
      </c>
      <c r="R27" s="18" t="s">
        <v>102</v>
      </c>
      <c r="S27" s="17" t="s">
        <v>98</v>
      </c>
      <c r="T27" s="18" t="s">
        <v>98</v>
      </c>
      <c r="U27" s="17" t="s">
        <v>98</v>
      </c>
      <c r="V27" s="17" t="s">
        <v>98</v>
      </c>
      <c r="W27" s="18" t="s">
        <v>95</v>
      </c>
      <c r="X27" s="16">
        <v>1.2E-2</v>
      </c>
      <c r="Y27" s="17" t="s">
        <v>95</v>
      </c>
      <c r="Z27" s="16" t="s">
        <v>103</v>
      </c>
      <c r="AA27" s="17" t="s">
        <v>104</v>
      </c>
      <c r="AB27" s="17" t="s">
        <v>97</v>
      </c>
      <c r="AC27" s="17" t="s">
        <v>98</v>
      </c>
      <c r="AD27" s="17" t="s">
        <v>94</v>
      </c>
      <c r="AE27" s="17" t="s">
        <v>106</v>
      </c>
      <c r="AF27" s="16" t="s">
        <v>106</v>
      </c>
      <c r="AG27" s="17" t="s">
        <v>107</v>
      </c>
      <c r="AH27" s="18">
        <v>0.2</v>
      </c>
      <c r="AI27" s="19" t="s">
        <v>101</v>
      </c>
      <c r="AL27" s="5"/>
    </row>
    <row r="28" spans="1:45">
      <c r="A28" s="144" t="s">
        <v>124</v>
      </c>
      <c r="B28" s="145"/>
      <c r="C28" s="146"/>
      <c r="D28" s="14" t="s">
        <v>93</v>
      </c>
      <c r="E28" s="14" t="s">
        <v>107</v>
      </c>
      <c r="F28" s="14" t="s">
        <v>95</v>
      </c>
      <c r="G28" s="14" t="s">
        <v>95</v>
      </c>
      <c r="H28" s="14" t="s">
        <v>116</v>
      </c>
      <c r="I28" s="14" t="s">
        <v>97</v>
      </c>
      <c r="J28" s="14" t="s">
        <v>93</v>
      </c>
      <c r="K28" s="14" t="s">
        <v>98</v>
      </c>
      <c r="L28" s="14" t="s">
        <v>93</v>
      </c>
      <c r="M28" s="14" t="s">
        <v>93</v>
      </c>
      <c r="N28" s="14" t="s">
        <v>101</v>
      </c>
      <c r="O28" s="14" t="s">
        <v>98</v>
      </c>
      <c r="P28" s="14" t="s">
        <v>117</v>
      </c>
      <c r="Q28" s="14" t="s">
        <v>98</v>
      </c>
      <c r="R28" s="14" t="s">
        <v>94</v>
      </c>
      <c r="S28" s="14" t="s">
        <v>98</v>
      </c>
      <c r="T28" s="14" t="s">
        <v>98</v>
      </c>
      <c r="U28" s="14" t="s">
        <v>98</v>
      </c>
      <c r="V28" s="14" t="s">
        <v>98</v>
      </c>
      <c r="W28" s="14" t="s">
        <v>95</v>
      </c>
      <c r="X28" s="14" t="s">
        <v>93</v>
      </c>
      <c r="Y28" s="14" t="s">
        <v>95</v>
      </c>
      <c r="Z28" s="14" t="s">
        <v>103</v>
      </c>
      <c r="AA28" s="14" t="s">
        <v>118</v>
      </c>
      <c r="AB28" s="14" t="s">
        <v>97</v>
      </c>
      <c r="AC28" s="14" t="s">
        <v>98</v>
      </c>
      <c r="AD28" s="14" t="s">
        <v>94</v>
      </c>
      <c r="AE28" s="14" t="s">
        <v>106</v>
      </c>
      <c r="AF28" s="14" t="s">
        <v>106</v>
      </c>
      <c r="AG28" s="14" t="s">
        <v>107</v>
      </c>
      <c r="AH28" s="14" t="s">
        <v>101</v>
      </c>
      <c r="AI28" s="15" t="s">
        <v>101</v>
      </c>
      <c r="AL28" s="24"/>
    </row>
    <row r="29" spans="1:45">
      <c r="A29" s="147" t="s">
        <v>119</v>
      </c>
      <c r="B29" s="148"/>
      <c r="C29" s="149"/>
      <c r="D29" s="22">
        <f t="shared" ref="D29:P29" si="12">(IF((MID(D27,1,1))="&lt;",MID(D27,2,6),D27))/(IF((MID(D28,1,1))="&lt;",MID(D28,2,6),D28))</f>
        <v>1</v>
      </c>
      <c r="E29" s="22">
        <f t="shared" si="12"/>
        <v>1.4999999999999998</v>
      </c>
      <c r="F29" s="22">
        <f t="shared" si="12"/>
        <v>1</v>
      </c>
      <c r="G29" s="22">
        <f t="shared" si="12"/>
        <v>1</v>
      </c>
      <c r="H29" s="22">
        <f t="shared" si="12"/>
        <v>1</v>
      </c>
      <c r="I29" s="22">
        <f t="shared" si="12"/>
        <v>1</v>
      </c>
      <c r="J29" s="22">
        <f t="shared" si="12"/>
        <v>1</v>
      </c>
      <c r="K29" s="22">
        <f t="shared" si="12"/>
        <v>1</v>
      </c>
      <c r="L29" s="22">
        <f t="shared" si="12"/>
        <v>1</v>
      </c>
      <c r="M29" s="22">
        <f t="shared" si="12"/>
        <v>1</v>
      </c>
      <c r="N29" s="22">
        <f t="shared" si="12"/>
        <v>1</v>
      </c>
      <c r="O29" s="22">
        <f t="shared" si="12"/>
        <v>1</v>
      </c>
      <c r="P29" s="22">
        <f t="shared" si="12"/>
        <v>1</v>
      </c>
      <c r="Q29" s="22">
        <f t="shared" ref="Q29:Y29" si="13">(IF((MID(Q27,1,1))="&lt;",MID(Q27,2,6),Q27))/(IF((MID(Q28,1,1))="&lt;",MID(Q28,2,6),Q28))</f>
        <v>1</v>
      </c>
      <c r="R29" s="22">
        <f t="shared" si="13"/>
        <v>1E-3</v>
      </c>
      <c r="S29" s="22">
        <f t="shared" si="13"/>
        <v>1</v>
      </c>
      <c r="T29" s="22">
        <f t="shared" si="13"/>
        <v>1</v>
      </c>
      <c r="U29" s="22">
        <f t="shared" si="13"/>
        <v>1</v>
      </c>
      <c r="V29" s="22">
        <f t="shared" si="13"/>
        <v>1</v>
      </c>
      <c r="W29" s="22">
        <f t="shared" si="13"/>
        <v>1</v>
      </c>
      <c r="X29" s="22">
        <f t="shared" si="13"/>
        <v>2.4</v>
      </c>
      <c r="Y29" s="22">
        <f t="shared" si="13"/>
        <v>1</v>
      </c>
      <c r="Z29" s="22">
        <f>(IF((MID(Z27,1,1))="&lt;",MID(Z27,2,6),Z27))/(IF((MID(Z28,1,1))="&lt;",MID(Z28,2,6),Z28))</f>
        <v>1</v>
      </c>
      <c r="AA29" s="22">
        <f>(IF((MID(AA27,1,1))="&lt;",MID(AA27,2,6),AA27))/(IF((MID(AA28,1,1))="&lt;",MID(AA28,2,6),AA28))</f>
        <v>1</v>
      </c>
      <c r="AB29" s="22">
        <f>(IF((MID(AB27,1,1))="&lt;",MID(AB27,2,6),AB27))/(IF((MID(AB28,1,1))="&lt;",MID(AB28,2,6),AB28))</f>
        <v>1</v>
      </c>
      <c r="AC29" s="22">
        <f>(IF((MID(AC27,1,1))="&lt;",MID(AC27,2,6),AC27))/(IF((MID(AC28,1,1))="&lt;",MID(AC28,2,6),AC28))</f>
        <v>1</v>
      </c>
      <c r="AD29" s="22">
        <f t="shared" ref="AD29:AI29" si="14">(IF((MID(AD27,1,1))="&lt;",MID(AD27,2,6),AD27))/(IF((MID(AD28,1,1))="&lt;",MID(AD28,2,6),AD28))</f>
        <v>1</v>
      </c>
      <c r="AE29" s="22">
        <f t="shared" si="14"/>
        <v>1</v>
      </c>
      <c r="AF29" s="22">
        <f t="shared" si="14"/>
        <v>1</v>
      </c>
      <c r="AG29" s="22">
        <f t="shared" si="14"/>
        <v>1</v>
      </c>
      <c r="AH29" s="22">
        <f t="shared" si="14"/>
        <v>2</v>
      </c>
      <c r="AI29" s="36">
        <f t="shared" si="14"/>
        <v>1</v>
      </c>
      <c r="AL29" s="5"/>
    </row>
    <row r="30" spans="1:45">
      <c r="A30" s="150" t="s">
        <v>108</v>
      </c>
      <c r="B30" s="151"/>
      <c r="C30" s="15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30"/>
      <c r="P30" s="30"/>
      <c r="Q30" s="30"/>
      <c r="R30" s="30"/>
      <c r="S30" s="30"/>
      <c r="T30" s="30"/>
      <c r="U30" s="30"/>
      <c r="V30" s="30"/>
      <c r="W30" s="30"/>
      <c r="X30" s="8"/>
      <c r="Y30" s="30"/>
      <c r="Z30" s="30"/>
      <c r="AA30" s="30"/>
      <c r="AB30" s="30"/>
      <c r="AC30" s="30"/>
      <c r="AD30" s="30"/>
      <c r="AE30" s="30"/>
      <c r="AF30" s="30"/>
      <c r="AG30" s="30"/>
      <c r="AH30" s="8"/>
      <c r="AI30" s="31"/>
      <c r="AJ30" s="5"/>
      <c r="AK30" s="5"/>
      <c r="AM30" s="5"/>
      <c r="AN30" s="5"/>
      <c r="AO30" s="5"/>
      <c r="AP30" s="5"/>
      <c r="AQ30" s="5"/>
      <c r="AR30" s="5"/>
      <c r="AS30" s="5"/>
    </row>
    <row r="31" spans="1:45" s="6" customFormat="1">
      <c r="A31" s="153" t="s">
        <v>110</v>
      </c>
      <c r="B31" s="154"/>
      <c r="C31" s="15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9"/>
      <c r="AJ31" s="24"/>
      <c r="AK31" s="24"/>
      <c r="AL31" s="4"/>
      <c r="AM31" s="24"/>
      <c r="AN31" s="24"/>
      <c r="AO31" s="24"/>
      <c r="AP31" s="24"/>
      <c r="AQ31" s="24"/>
      <c r="AR31" s="24"/>
      <c r="AS31" s="24"/>
    </row>
    <row r="32" spans="1:45" ht="15.75" thickBot="1">
      <c r="A32" s="159" t="s">
        <v>112</v>
      </c>
      <c r="B32" s="160"/>
      <c r="C32" s="161"/>
      <c r="D32" s="13"/>
      <c r="E32" s="27"/>
      <c r="F32" s="13"/>
      <c r="G32" s="29"/>
      <c r="H32" s="13"/>
      <c r="I32" s="13"/>
      <c r="J32" s="12"/>
      <c r="K32" s="12"/>
      <c r="L32" s="13"/>
      <c r="M32" s="13"/>
      <c r="N32" s="13"/>
      <c r="O32" s="32"/>
      <c r="P32" s="32"/>
      <c r="Q32" s="32"/>
      <c r="R32" s="32"/>
      <c r="S32" s="32"/>
      <c r="T32" s="32"/>
      <c r="U32" s="32"/>
      <c r="V32" s="32"/>
      <c r="W32" s="32"/>
      <c r="X32" s="29"/>
      <c r="Y32" s="32"/>
      <c r="Z32" s="32"/>
      <c r="AA32" s="32"/>
      <c r="AB32" s="32"/>
      <c r="AC32" s="32"/>
      <c r="AD32" s="32"/>
      <c r="AE32" s="32"/>
      <c r="AF32" s="32"/>
      <c r="AG32" s="32"/>
      <c r="AH32" s="29"/>
      <c r="AI32" s="33"/>
      <c r="AJ32" s="5"/>
      <c r="AK32" s="5"/>
      <c r="AM32" s="5"/>
      <c r="AN32" s="5"/>
      <c r="AO32" s="5"/>
      <c r="AP32" s="5"/>
      <c r="AQ32" s="5"/>
      <c r="AR32" s="5"/>
      <c r="AS32" s="5"/>
    </row>
    <row r="33" spans="1:45">
      <c r="A33" s="2" t="s">
        <v>122</v>
      </c>
      <c r="B33" s="20">
        <v>40241</v>
      </c>
      <c r="C33" s="3" t="s">
        <v>92</v>
      </c>
      <c r="D33" s="16" t="s">
        <v>93</v>
      </c>
      <c r="E33" s="17">
        <v>0.4</v>
      </c>
      <c r="F33" s="17" t="s">
        <v>95</v>
      </c>
      <c r="G33" s="18" t="s">
        <v>95</v>
      </c>
      <c r="H33" s="17" t="s">
        <v>96</v>
      </c>
      <c r="I33" s="17" t="s">
        <v>97</v>
      </c>
      <c r="J33" s="17" t="s">
        <v>93</v>
      </c>
      <c r="K33" s="17" t="s">
        <v>98</v>
      </c>
      <c r="L33" s="17" t="s">
        <v>93</v>
      </c>
      <c r="M33" s="16" t="s">
        <v>93</v>
      </c>
      <c r="N33" s="17" t="s">
        <v>101</v>
      </c>
      <c r="O33" s="16">
        <v>0.06</v>
      </c>
      <c r="P33" s="17" t="s">
        <v>100</v>
      </c>
      <c r="Q33" s="17" t="s">
        <v>98</v>
      </c>
      <c r="R33" s="18" t="s">
        <v>102</v>
      </c>
      <c r="S33" s="17" t="s">
        <v>98</v>
      </c>
      <c r="T33" s="18" t="s">
        <v>98</v>
      </c>
      <c r="U33" s="17" t="s">
        <v>98</v>
      </c>
      <c r="V33" s="17" t="s">
        <v>98</v>
      </c>
      <c r="W33" s="18" t="s">
        <v>95</v>
      </c>
      <c r="X33" s="16">
        <v>3.4000000000000002E-2</v>
      </c>
      <c r="Y33" s="17" t="s">
        <v>95</v>
      </c>
      <c r="Z33" s="16" t="s">
        <v>103</v>
      </c>
      <c r="AA33" s="17" t="s">
        <v>104</v>
      </c>
      <c r="AB33" s="17" t="s">
        <v>97</v>
      </c>
      <c r="AC33" s="17" t="s">
        <v>98</v>
      </c>
      <c r="AD33" s="17" t="s">
        <v>94</v>
      </c>
      <c r="AE33" s="17" t="s">
        <v>106</v>
      </c>
      <c r="AF33" s="16" t="s">
        <v>106</v>
      </c>
      <c r="AG33" s="17" t="s">
        <v>107</v>
      </c>
      <c r="AH33" s="18" t="s">
        <v>101</v>
      </c>
      <c r="AI33" s="19" t="s">
        <v>101</v>
      </c>
      <c r="AL33" s="34"/>
    </row>
    <row r="34" spans="1:45">
      <c r="A34" s="144" t="s">
        <v>125</v>
      </c>
      <c r="B34" s="145"/>
      <c r="C34" s="146"/>
      <c r="D34" s="14" t="s">
        <v>93</v>
      </c>
      <c r="E34" s="14" t="s">
        <v>107</v>
      </c>
      <c r="F34" s="14" t="s">
        <v>95</v>
      </c>
      <c r="G34" s="14" t="s">
        <v>95</v>
      </c>
      <c r="H34" s="14" t="s">
        <v>116</v>
      </c>
      <c r="I34" s="14" t="s">
        <v>97</v>
      </c>
      <c r="J34" s="14" t="s">
        <v>93</v>
      </c>
      <c r="K34" s="14" t="s">
        <v>98</v>
      </c>
      <c r="L34" s="14" t="s">
        <v>93</v>
      </c>
      <c r="M34" s="14" t="s">
        <v>93</v>
      </c>
      <c r="N34" s="14" t="s">
        <v>101</v>
      </c>
      <c r="O34" s="14" t="s">
        <v>98</v>
      </c>
      <c r="P34" s="14" t="s">
        <v>117</v>
      </c>
      <c r="Q34" s="14" t="s">
        <v>98</v>
      </c>
      <c r="R34" s="14" t="s">
        <v>94</v>
      </c>
      <c r="S34" s="14" t="s">
        <v>98</v>
      </c>
      <c r="T34" s="14" t="s">
        <v>98</v>
      </c>
      <c r="U34" s="14" t="s">
        <v>98</v>
      </c>
      <c r="V34" s="14" t="s">
        <v>98</v>
      </c>
      <c r="W34" s="14" t="s">
        <v>95</v>
      </c>
      <c r="X34" s="14" t="s">
        <v>93</v>
      </c>
      <c r="Y34" s="14" t="s">
        <v>95</v>
      </c>
      <c r="Z34" s="14" t="s">
        <v>103</v>
      </c>
      <c r="AA34" s="14" t="s">
        <v>118</v>
      </c>
      <c r="AB34" s="14" t="s">
        <v>97</v>
      </c>
      <c r="AC34" s="14" t="s">
        <v>98</v>
      </c>
      <c r="AD34" s="14" t="s">
        <v>94</v>
      </c>
      <c r="AE34" s="14" t="s">
        <v>106</v>
      </c>
      <c r="AF34" s="14" t="s">
        <v>106</v>
      </c>
      <c r="AG34" s="14" t="s">
        <v>107</v>
      </c>
      <c r="AH34" s="14" t="s">
        <v>101</v>
      </c>
      <c r="AI34" s="15" t="s">
        <v>101</v>
      </c>
      <c r="AL34" s="24"/>
    </row>
    <row r="35" spans="1:45">
      <c r="A35" s="147" t="s">
        <v>119</v>
      </c>
      <c r="B35" s="148"/>
      <c r="C35" s="149"/>
      <c r="D35" s="22">
        <f t="shared" ref="D35:P35" si="15">(IF((MID(D33,1,1))="&lt;",MID(D33,2,6),D33))/(IF((MID(D34,1,1))="&lt;",MID(D34,2,6),D34))</f>
        <v>1</v>
      </c>
      <c r="E35" s="22">
        <f t="shared" si="15"/>
        <v>2</v>
      </c>
      <c r="F35" s="22">
        <f t="shared" si="15"/>
        <v>1</v>
      </c>
      <c r="G35" s="22">
        <f t="shared" si="15"/>
        <v>1</v>
      </c>
      <c r="H35" s="22">
        <f t="shared" si="15"/>
        <v>1</v>
      </c>
      <c r="I35" s="22">
        <f t="shared" si="15"/>
        <v>1</v>
      </c>
      <c r="J35" s="22">
        <f t="shared" si="15"/>
        <v>1</v>
      </c>
      <c r="K35" s="22">
        <f t="shared" si="15"/>
        <v>1</v>
      </c>
      <c r="L35" s="22">
        <f t="shared" si="15"/>
        <v>1</v>
      </c>
      <c r="M35" s="22">
        <f t="shared" si="15"/>
        <v>1</v>
      </c>
      <c r="N35" s="22">
        <f t="shared" si="15"/>
        <v>1</v>
      </c>
      <c r="O35" s="22">
        <f t="shared" si="15"/>
        <v>1.2</v>
      </c>
      <c r="P35" s="22">
        <f t="shared" si="15"/>
        <v>1</v>
      </c>
      <c r="Q35" s="22">
        <f t="shared" ref="Q35:Y35" si="16">(IF((MID(Q33,1,1))="&lt;",MID(Q33,2,6),Q33))/(IF((MID(Q34,1,1))="&lt;",MID(Q34,2,6),Q34))</f>
        <v>1</v>
      </c>
      <c r="R35" s="22">
        <f t="shared" si="16"/>
        <v>1E-3</v>
      </c>
      <c r="S35" s="22">
        <f t="shared" si="16"/>
        <v>1</v>
      </c>
      <c r="T35" s="22">
        <f t="shared" si="16"/>
        <v>1</v>
      </c>
      <c r="U35" s="22">
        <f t="shared" si="16"/>
        <v>1</v>
      </c>
      <c r="V35" s="22">
        <f t="shared" si="16"/>
        <v>1</v>
      </c>
      <c r="W35" s="22">
        <f t="shared" si="16"/>
        <v>1</v>
      </c>
      <c r="X35" s="22">
        <f t="shared" si="16"/>
        <v>6.8000000000000007</v>
      </c>
      <c r="Y35" s="22">
        <f t="shared" si="16"/>
        <v>1</v>
      </c>
      <c r="Z35" s="22">
        <f>(IF((MID(Z33,1,1))="&lt;",MID(Z33,2,6),Z33))/(IF((MID(Z34,1,1))="&lt;",MID(Z34,2,6),Z34))</f>
        <v>1</v>
      </c>
      <c r="AA35" s="22">
        <f>(IF((MID(AA33,1,1))="&lt;",MID(AA33,2,6),AA33))/(IF((MID(AA34,1,1))="&lt;",MID(AA34,2,6),AA34))</f>
        <v>1</v>
      </c>
      <c r="AB35" s="22">
        <f>(IF((MID(AB33,1,1))="&lt;",MID(AB33,2,6),AB33))/(IF((MID(AB34,1,1))="&lt;",MID(AB34,2,6),AB34))</f>
        <v>1</v>
      </c>
      <c r="AC35" s="22">
        <f>(IF((MID(AC33,1,1))="&lt;",MID(AC33,2,6),AC33))/(IF((MID(AC34,1,1))="&lt;",MID(AC34,2,6),AC34))</f>
        <v>1</v>
      </c>
      <c r="AD35" s="22">
        <f t="shared" ref="AD35:AI35" si="17">(IF((MID(AD33,1,1))="&lt;",MID(AD33,2,6),AD33))/(IF((MID(AD34,1,1))="&lt;",MID(AD34,2,6),AD34))</f>
        <v>1</v>
      </c>
      <c r="AE35" s="22">
        <f t="shared" si="17"/>
        <v>1</v>
      </c>
      <c r="AF35" s="22">
        <f t="shared" si="17"/>
        <v>1</v>
      </c>
      <c r="AG35" s="22">
        <f t="shared" si="17"/>
        <v>1</v>
      </c>
      <c r="AH35" s="22">
        <f t="shared" si="17"/>
        <v>1</v>
      </c>
      <c r="AI35" s="36">
        <f t="shared" si="17"/>
        <v>1</v>
      </c>
      <c r="AL35" s="5"/>
    </row>
    <row r="36" spans="1:45" s="35" customFormat="1" ht="76.5">
      <c r="A36" s="150" t="s">
        <v>108</v>
      </c>
      <c r="B36" s="151"/>
      <c r="C36" s="15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30"/>
      <c r="P36" s="30"/>
      <c r="Q36" s="30"/>
      <c r="R36" s="30"/>
      <c r="S36" s="30"/>
      <c r="T36" s="30"/>
      <c r="U36" s="30"/>
      <c r="V36" s="30"/>
      <c r="W36" s="30"/>
      <c r="X36" s="39" t="s">
        <v>164</v>
      </c>
      <c r="Y36" s="30"/>
      <c r="Z36" s="30"/>
      <c r="AA36" s="30"/>
      <c r="AB36" s="30"/>
      <c r="AC36" s="30"/>
      <c r="AD36" s="30"/>
      <c r="AE36" s="30"/>
      <c r="AF36" s="30"/>
      <c r="AG36" s="30"/>
      <c r="AH36" s="8"/>
      <c r="AI36" s="31"/>
      <c r="AJ36" s="34"/>
      <c r="AK36" s="34"/>
      <c r="AL36" s="4"/>
      <c r="AM36" s="34"/>
      <c r="AN36" s="34"/>
      <c r="AO36" s="34"/>
      <c r="AP36" s="34"/>
      <c r="AQ36" s="34"/>
      <c r="AR36" s="34"/>
      <c r="AS36" s="34"/>
    </row>
    <row r="37" spans="1:45" s="6" customFormat="1">
      <c r="A37" s="153" t="s">
        <v>110</v>
      </c>
      <c r="B37" s="154"/>
      <c r="C37" s="15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 t="s">
        <v>111</v>
      </c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9"/>
      <c r="AJ37" s="24"/>
      <c r="AK37" s="24"/>
      <c r="AL37" s="4"/>
      <c r="AM37" s="24"/>
      <c r="AN37" s="24"/>
      <c r="AO37" s="24"/>
      <c r="AP37" s="24"/>
      <c r="AQ37" s="24"/>
      <c r="AR37" s="24"/>
      <c r="AS37" s="24"/>
    </row>
    <row r="38" spans="1:45" ht="15.75" thickBot="1">
      <c r="A38" s="159" t="s">
        <v>112</v>
      </c>
      <c r="B38" s="160"/>
      <c r="C38" s="161"/>
      <c r="D38" s="13"/>
      <c r="E38" s="27"/>
      <c r="F38" s="13"/>
      <c r="G38" s="29"/>
      <c r="H38" s="13"/>
      <c r="I38" s="13"/>
      <c r="J38" s="12"/>
      <c r="K38" s="12"/>
      <c r="L38" s="13"/>
      <c r="M38" s="13"/>
      <c r="N38" s="13"/>
      <c r="O38" s="32"/>
      <c r="P38" s="32"/>
      <c r="Q38" s="32"/>
      <c r="R38" s="32"/>
      <c r="S38" s="32"/>
      <c r="T38" s="32"/>
      <c r="U38" s="32"/>
      <c r="V38" s="32"/>
      <c r="W38" s="32"/>
      <c r="X38" s="78" t="s">
        <v>127</v>
      </c>
      <c r="Y38" s="32"/>
      <c r="Z38" s="32"/>
      <c r="AA38" s="32"/>
      <c r="AB38" s="32"/>
      <c r="AC38" s="32"/>
      <c r="AD38" s="32"/>
      <c r="AE38" s="32"/>
      <c r="AF38" s="32"/>
      <c r="AG38" s="32"/>
      <c r="AH38" s="29"/>
      <c r="AI38" s="33"/>
      <c r="AJ38" s="5"/>
      <c r="AK38" s="5"/>
      <c r="AM38" s="5"/>
      <c r="AN38" s="5"/>
      <c r="AO38" s="5"/>
      <c r="AP38" s="5"/>
      <c r="AQ38" s="5"/>
      <c r="AR38" s="5"/>
      <c r="AS38" s="5"/>
    </row>
    <row r="39" spans="1:45">
      <c r="A39" s="2" t="s">
        <v>126</v>
      </c>
      <c r="B39" s="20">
        <v>40275</v>
      </c>
      <c r="C39" s="3" t="s">
        <v>92</v>
      </c>
      <c r="D39" s="16" t="s">
        <v>93</v>
      </c>
      <c r="E39" s="17">
        <v>0.8</v>
      </c>
      <c r="F39" s="17" t="s">
        <v>95</v>
      </c>
      <c r="G39" s="18">
        <v>0.1</v>
      </c>
      <c r="H39" s="17" t="s">
        <v>96</v>
      </c>
      <c r="I39" s="17" t="s">
        <v>97</v>
      </c>
      <c r="J39" s="17" t="s">
        <v>93</v>
      </c>
      <c r="K39" s="17" t="s">
        <v>98</v>
      </c>
      <c r="L39" s="17" t="s">
        <v>93</v>
      </c>
      <c r="M39" s="16" t="s">
        <v>93</v>
      </c>
      <c r="N39" s="17" t="s">
        <v>101</v>
      </c>
      <c r="O39" s="16" t="s">
        <v>98</v>
      </c>
      <c r="P39" s="17" t="s">
        <v>100</v>
      </c>
      <c r="Q39" s="17" t="s">
        <v>98</v>
      </c>
      <c r="R39" s="18" t="s">
        <v>102</v>
      </c>
      <c r="S39" s="17" t="s">
        <v>98</v>
      </c>
      <c r="T39" s="18" t="s">
        <v>98</v>
      </c>
      <c r="U39" s="17" t="s">
        <v>98</v>
      </c>
      <c r="V39" s="17" t="s">
        <v>98</v>
      </c>
      <c r="W39" s="18">
        <v>0.03</v>
      </c>
      <c r="X39" s="16">
        <v>0.10299999999999999</v>
      </c>
      <c r="Y39" s="17" t="s">
        <v>95</v>
      </c>
      <c r="Z39" s="16" t="s">
        <v>103</v>
      </c>
      <c r="AA39" s="17" t="s">
        <v>104</v>
      </c>
      <c r="AB39" s="17" t="s">
        <v>97</v>
      </c>
      <c r="AC39" s="17">
        <v>0.17</v>
      </c>
      <c r="AD39" s="17" t="s">
        <v>94</v>
      </c>
      <c r="AE39" s="17" t="s">
        <v>106</v>
      </c>
      <c r="AF39" s="16">
        <v>3.0000000000000001E-3</v>
      </c>
      <c r="AG39" s="17" t="s">
        <v>107</v>
      </c>
      <c r="AH39" s="18">
        <v>0.7</v>
      </c>
      <c r="AI39" s="19" t="s">
        <v>101</v>
      </c>
      <c r="AL39" s="5"/>
    </row>
    <row r="40" spans="1:45">
      <c r="A40" s="144" t="s">
        <v>114</v>
      </c>
      <c r="B40" s="145"/>
      <c r="C40" s="146"/>
      <c r="D40" s="14" t="s">
        <v>93</v>
      </c>
      <c r="E40" s="14" t="s">
        <v>107</v>
      </c>
      <c r="F40" s="14" t="s">
        <v>95</v>
      </c>
      <c r="G40" s="14" t="s">
        <v>95</v>
      </c>
      <c r="H40" s="14" t="s">
        <v>116</v>
      </c>
      <c r="I40" s="14" t="s">
        <v>97</v>
      </c>
      <c r="J40" s="14" t="s">
        <v>93</v>
      </c>
      <c r="K40" s="14" t="s">
        <v>98</v>
      </c>
      <c r="L40" s="14" t="s">
        <v>93</v>
      </c>
      <c r="M40" s="14" t="s">
        <v>93</v>
      </c>
      <c r="N40" s="14" t="s">
        <v>101</v>
      </c>
      <c r="O40" s="14" t="s">
        <v>98</v>
      </c>
      <c r="P40" s="14" t="s">
        <v>117</v>
      </c>
      <c r="Q40" s="14" t="s">
        <v>98</v>
      </c>
      <c r="R40" s="14" t="s">
        <v>94</v>
      </c>
      <c r="S40" s="14" t="s">
        <v>98</v>
      </c>
      <c r="T40" s="14" t="s">
        <v>98</v>
      </c>
      <c r="U40" s="14" t="s">
        <v>98</v>
      </c>
      <c r="V40" s="14" t="s">
        <v>98</v>
      </c>
      <c r="W40" s="14" t="s">
        <v>95</v>
      </c>
      <c r="X40" s="14" t="s">
        <v>93</v>
      </c>
      <c r="Y40" s="14" t="s">
        <v>95</v>
      </c>
      <c r="Z40" s="14" t="s">
        <v>103</v>
      </c>
      <c r="AA40" s="14" t="s">
        <v>118</v>
      </c>
      <c r="AB40" s="14" t="s">
        <v>97</v>
      </c>
      <c r="AC40" s="14" t="s">
        <v>98</v>
      </c>
      <c r="AD40" s="14" t="s">
        <v>94</v>
      </c>
      <c r="AE40" s="14" t="s">
        <v>106</v>
      </c>
      <c r="AF40" s="14" t="s">
        <v>106</v>
      </c>
      <c r="AG40" s="14" t="s">
        <v>107</v>
      </c>
      <c r="AH40" s="14" t="s">
        <v>101</v>
      </c>
      <c r="AI40" s="15" t="s">
        <v>101</v>
      </c>
      <c r="AL40" s="5"/>
    </row>
    <row r="41" spans="1:45">
      <c r="A41" s="147" t="s">
        <v>119</v>
      </c>
      <c r="B41" s="148"/>
      <c r="C41" s="149"/>
      <c r="D41" s="22">
        <f t="shared" ref="D41:P41" si="18">(IF((MID(D39,1,1))="&lt;",MID(D39,2,6),D39))/(IF((MID(D40,1,1))="&lt;",MID(D40,2,6),D40))</f>
        <v>1</v>
      </c>
      <c r="E41" s="22">
        <f t="shared" si="18"/>
        <v>4</v>
      </c>
      <c r="F41" s="22">
        <f t="shared" si="18"/>
        <v>1</v>
      </c>
      <c r="G41" s="22">
        <f t="shared" si="18"/>
        <v>5</v>
      </c>
      <c r="H41" s="22">
        <f t="shared" si="18"/>
        <v>1</v>
      </c>
      <c r="I41" s="22">
        <f t="shared" si="18"/>
        <v>1</v>
      </c>
      <c r="J41" s="22">
        <f t="shared" si="18"/>
        <v>1</v>
      </c>
      <c r="K41" s="22">
        <f t="shared" si="18"/>
        <v>1</v>
      </c>
      <c r="L41" s="22">
        <f t="shared" si="18"/>
        <v>1</v>
      </c>
      <c r="M41" s="22">
        <f t="shared" si="18"/>
        <v>1</v>
      </c>
      <c r="N41" s="22">
        <f t="shared" si="18"/>
        <v>1</v>
      </c>
      <c r="O41" s="22">
        <f t="shared" si="18"/>
        <v>1</v>
      </c>
      <c r="P41" s="22">
        <f t="shared" si="18"/>
        <v>1</v>
      </c>
      <c r="Q41" s="22">
        <f t="shared" ref="Q41:Y41" si="19">(IF((MID(Q39,1,1))="&lt;",MID(Q39,2,6),Q39))/(IF((MID(Q40,1,1))="&lt;",MID(Q40,2,6),Q40))</f>
        <v>1</v>
      </c>
      <c r="R41" s="22">
        <f t="shared" si="19"/>
        <v>1E-3</v>
      </c>
      <c r="S41" s="22">
        <f t="shared" si="19"/>
        <v>1</v>
      </c>
      <c r="T41" s="22">
        <f t="shared" si="19"/>
        <v>1</v>
      </c>
      <c r="U41" s="22">
        <f t="shared" si="19"/>
        <v>1</v>
      </c>
      <c r="V41" s="22">
        <f t="shared" si="19"/>
        <v>1</v>
      </c>
      <c r="W41" s="22">
        <f t="shared" si="19"/>
        <v>1.5</v>
      </c>
      <c r="X41" s="22">
        <f t="shared" si="19"/>
        <v>20.599999999999998</v>
      </c>
      <c r="Y41" s="22">
        <f t="shared" si="19"/>
        <v>1</v>
      </c>
      <c r="Z41" s="22">
        <f>(IF((MID(Z39,1,1))="&lt;",MID(Z39,2,6),Z39))/(IF((MID(Z40,1,1))="&lt;",MID(Z40,2,6),Z40))</f>
        <v>1</v>
      </c>
      <c r="AA41" s="22">
        <f>(IF((MID(AA39,1,1))="&lt;",MID(AA39,2,6),AA39))/(IF((MID(AA40,1,1))="&lt;",MID(AA40,2,6),AA40))</f>
        <v>1</v>
      </c>
      <c r="AB41" s="22">
        <f>(IF((MID(AB39,1,1))="&lt;",MID(AB39,2,6),AB39))/(IF((MID(AB40,1,1))="&lt;",MID(AB40,2,6),AB40))</f>
        <v>1</v>
      </c>
      <c r="AC41" s="22">
        <f>(IF((MID(AC39,1,1))="&lt;",MID(AC39,2,6),AC39))/(IF((MID(AC40,1,1))="&lt;",MID(AC40,2,6),AC40))</f>
        <v>3.4</v>
      </c>
      <c r="AD41" s="22">
        <f t="shared" ref="AD41:AI41" si="20">(IF((MID(AD39,1,1))="&lt;",MID(AD39,2,6),AD39))/(IF((MID(AD40,1,1))="&lt;",MID(AD40,2,6),AD40))</f>
        <v>1</v>
      </c>
      <c r="AE41" s="22">
        <f t="shared" si="20"/>
        <v>1</v>
      </c>
      <c r="AF41" s="22">
        <f t="shared" si="20"/>
        <v>1.5</v>
      </c>
      <c r="AG41" s="22">
        <f t="shared" si="20"/>
        <v>1</v>
      </c>
      <c r="AH41" s="22">
        <f t="shared" si="20"/>
        <v>6.9999999999999991</v>
      </c>
      <c r="AI41" s="36">
        <f t="shared" si="20"/>
        <v>1</v>
      </c>
      <c r="AL41" s="5"/>
    </row>
    <row r="42" spans="1:45" ht="38.25">
      <c r="A42" s="150" t="s">
        <v>108</v>
      </c>
      <c r="B42" s="151"/>
      <c r="C42" s="152"/>
      <c r="D42" s="8"/>
      <c r="E42" s="8"/>
      <c r="F42" s="8"/>
      <c r="G42" s="39" t="s">
        <v>151</v>
      </c>
      <c r="H42" s="8"/>
      <c r="I42" s="8"/>
      <c r="J42" s="8"/>
      <c r="K42" s="8"/>
      <c r="L42" s="8"/>
      <c r="M42" s="8"/>
      <c r="N42" s="8"/>
      <c r="O42" s="30"/>
      <c r="P42" s="30"/>
      <c r="Q42" s="30"/>
      <c r="R42" s="30"/>
      <c r="S42" s="30"/>
      <c r="T42" s="30"/>
      <c r="U42" s="30"/>
      <c r="V42" s="30"/>
      <c r="W42" s="30"/>
      <c r="X42" s="39" t="s">
        <v>151</v>
      </c>
      <c r="Y42" s="30"/>
      <c r="Z42" s="30"/>
      <c r="AA42" s="30"/>
      <c r="AB42" s="30"/>
      <c r="AC42" s="30"/>
      <c r="AD42" s="30"/>
      <c r="AE42" s="30"/>
      <c r="AF42" s="30"/>
      <c r="AG42" s="30"/>
      <c r="AH42" s="39" t="s">
        <v>151</v>
      </c>
      <c r="AI42" s="31"/>
      <c r="AJ42" s="5"/>
      <c r="AK42" s="5"/>
      <c r="AM42" s="5"/>
      <c r="AN42" s="5"/>
      <c r="AO42" s="5"/>
      <c r="AP42" s="5"/>
      <c r="AQ42" s="5"/>
      <c r="AR42" s="5"/>
      <c r="AS42" s="5"/>
    </row>
    <row r="43" spans="1:45">
      <c r="A43" s="153" t="s">
        <v>110</v>
      </c>
      <c r="B43" s="154"/>
      <c r="C43" s="155"/>
      <c r="D43" s="7"/>
      <c r="E43" s="7"/>
      <c r="F43" s="7"/>
      <c r="G43" s="7" t="s">
        <v>111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 t="s">
        <v>111</v>
      </c>
      <c r="Y43" s="7"/>
      <c r="Z43" s="7"/>
      <c r="AA43" s="7"/>
      <c r="AB43" s="7"/>
      <c r="AC43" s="7"/>
      <c r="AD43" s="7"/>
      <c r="AE43" s="7"/>
      <c r="AF43" s="7"/>
      <c r="AG43" s="7"/>
      <c r="AH43" s="7" t="s">
        <v>111</v>
      </c>
      <c r="AI43" s="9"/>
      <c r="AJ43" s="5"/>
      <c r="AK43" s="5"/>
      <c r="AM43" s="5"/>
      <c r="AN43" s="5"/>
      <c r="AO43" s="5"/>
      <c r="AP43" s="5"/>
      <c r="AQ43" s="5"/>
      <c r="AR43" s="5"/>
      <c r="AS43" s="5"/>
    </row>
    <row r="44" spans="1:45" ht="15.75" thickBot="1">
      <c r="A44" s="159" t="s">
        <v>112</v>
      </c>
      <c r="B44" s="160"/>
      <c r="C44" s="161"/>
      <c r="D44" s="13"/>
      <c r="E44" s="27"/>
      <c r="F44" s="13"/>
      <c r="G44" s="78" t="s">
        <v>152</v>
      </c>
      <c r="H44" s="13"/>
      <c r="I44" s="13"/>
      <c r="J44" s="12"/>
      <c r="K44" s="12"/>
      <c r="L44" s="13"/>
      <c r="M44" s="13"/>
      <c r="N44" s="13"/>
      <c r="O44" s="32"/>
      <c r="P44" s="32"/>
      <c r="Q44" s="32"/>
      <c r="R44" s="32"/>
      <c r="S44" s="32"/>
      <c r="T44" s="32"/>
      <c r="U44" s="32"/>
      <c r="V44" s="32"/>
      <c r="W44" s="32"/>
      <c r="X44" s="78" t="s">
        <v>152</v>
      </c>
      <c r="Y44" s="32"/>
      <c r="Z44" s="32"/>
      <c r="AA44" s="32"/>
      <c r="AB44" s="32"/>
      <c r="AC44" s="32"/>
      <c r="AD44" s="32"/>
      <c r="AE44" s="32"/>
      <c r="AF44" s="32"/>
      <c r="AG44" s="32"/>
      <c r="AH44" s="78" t="s">
        <v>152</v>
      </c>
      <c r="AI44" s="33"/>
      <c r="AJ44" s="5"/>
      <c r="AK44" s="5"/>
      <c r="AM44" s="5"/>
      <c r="AN44" s="5"/>
      <c r="AO44" s="5"/>
      <c r="AP44" s="5"/>
      <c r="AQ44" s="5"/>
      <c r="AR44" s="5"/>
      <c r="AS44" s="5"/>
    </row>
    <row r="45" spans="1:45">
      <c r="A45" s="2" t="s">
        <v>129</v>
      </c>
      <c r="B45" s="20">
        <v>40310.518055555556</v>
      </c>
      <c r="C45" s="3" t="s">
        <v>92</v>
      </c>
      <c r="D45" s="16" t="s">
        <v>93</v>
      </c>
      <c r="E45" s="17">
        <v>1</v>
      </c>
      <c r="F45" s="17" t="s">
        <v>95</v>
      </c>
      <c r="G45" s="18">
        <v>0.15</v>
      </c>
      <c r="H45" s="17" t="s">
        <v>96</v>
      </c>
      <c r="I45" s="17" t="s">
        <v>97</v>
      </c>
      <c r="J45" s="17" t="s">
        <v>93</v>
      </c>
      <c r="K45" s="17" t="s">
        <v>98</v>
      </c>
      <c r="L45" s="17" t="s">
        <v>93</v>
      </c>
      <c r="M45" s="16" t="s">
        <v>93</v>
      </c>
      <c r="N45" s="17" t="s">
        <v>101</v>
      </c>
      <c r="O45" s="16" t="s">
        <v>98</v>
      </c>
      <c r="P45" s="17" t="s">
        <v>100</v>
      </c>
      <c r="Q45" s="17" t="s">
        <v>98</v>
      </c>
      <c r="R45" s="18" t="s">
        <v>102</v>
      </c>
      <c r="S45" s="17" t="s">
        <v>98</v>
      </c>
      <c r="T45" s="18">
        <v>0.12</v>
      </c>
      <c r="U45" s="17" t="s">
        <v>98</v>
      </c>
      <c r="V45" s="17" t="s">
        <v>98</v>
      </c>
      <c r="W45" s="18" t="s">
        <v>95</v>
      </c>
      <c r="X45" s="16">
        <v>0.20799999999999999</v>
      </c>
      <c r="Y45" s="17" t="s">
        <v>95</v>
      </c>
      <c r="Z45" s="16" t="s">
        <v>103</v>
      </c>
      <c r="AA45" s="17" t="s">
        <v>104</v>
      </c>
      <c r="AB45" s="17">
        <v>0.03</v>
      </c>
      <c r="AC45" s="17">
        <v>7.0000000000000007E-2</v>
      </c>
      <c r="AD45" s="17" t="s">
        <v>94</v>
      </c>
      <c r="AE45" s="17" t="s">
        <v>106</v>
      </c>
      <c r="AF45" s="16" t="s">
        <v>106</v>
      </c>
      <c r="AG45" s="17" t="s">
        <v>107</v>
      </c>
      <c r="AH45" s="18">
        <v>1</v>
      </c>
      <c r="AI45" s="19" t="s">
        <v>101</v>
      </c>
      <c r="AL45" s="5"/>
    </row>
    <row r="46" spans="1:45">
      <c r="A46" s="144" t="s">
        <v>114</v>
      </c>
      <c r="B46" s="145"/>
      <c r="C46" s="146"/>
      <c r="D46" s="14" t="s">
        <v>93</v>
      </c>
      <c r="E46" s="14" t="s">
        <v>107</v>
      </c>
      <c r="F46" s="14" t="s">
        <v>95</v>
      </c>
      <c r="G46" s="14" t="s">
        <v>95</v>
      </c>
      <c r="H46" s="14" t="s">
        <v>116</v>
      </c>
      <c r="I46" s="14" t="s">
        <v>97</v>
      </c>
      <c r="J46" s="14" t="s">
        <v>93</v>
      </c>
      <c r="K46" s="14" t="s">
        <v>98</v>
      </c>
      <c r="L46" s="14" t="s">
        <v>93</v>
      </c>
      <c r="M46" s="14" t="s">
        <v>93</v>
      </c>
      <c r="N46" s="14" t="s">
        <v>101</v>
      </c>
      <c r="O46" s="14" t="s">
        <v>98</v>
      </c>
      <c r="P46" s="14" t="s">
        <v>117</v>
      </c>
      <c r="Q46" s="14" t="s">
        <v>98</v>
      </c>
      <c r="R46" s="14" t="s">
        <v>94</v>
      </c>
      <c r="S46" s="14" t="s">
        <v>98</v>
      </c>
      <c r="T46" s="14" t="s">
        <v>98</v>
      </c>
      <c r="U46" s="14" t="s">
        <v>98</v>
      </c>
      <c r="V46" s="14" t="s">
        <v>98</v>
      </c>
      <c r="W46" s="14" t="s">
        <v>95</v>
      </c>
      <c r="X46" s="14" t="s">
        <v>93</v>
      </c>
      <c r="Y46" s="14" t="s">
        <v>95</v>
      </c>
      <c r="Z46" s="14" t="s">
        <v>103</v>
      </c>
      <c r="AA46" s="14" t="s">
        <v>118</v>
      </c>
      <c r="AB46" s="14" t="s">
        <v>97</v>
      </c>
      <c r="AC46" s="14" t="s">
        <v>98</v>
      </c>
      <c r="AD46" s="14" t="s">
        <v>94</v>
      </c>
      <c r="AE46" s="14" t="s">
        <v>106</v>
      </c>
      <c r="AF46" s="14" t="s">
        <v>106</v>
      </c>
      <c r="AG46" s="14" t="s">
        <v>107</v>
      </c>
      <c r="AH46" s="14" t="s">
        <v>101</v>
      </c>
      <c r="AI46" s="15" t="s">
        <v>101</v>
      </c>
      <c r="AL46" s="5"/>
    </row>
    <row r="47" spans="1:45">
      <c r="A47" s="147" t="s">
        <v>119</v>
      </c>
      <c r="B47" s="148"/>
      <c r="C47" s="149"/>
      <c r="D47" s="22">
        <f t="shared" ref="D47:P47" si="21">(IF((MID(D45,1,1))="&lt;",MID(D45,2,6),D45))/(IF((MID(D46,1,1))="&lt;",MID(D46,2,6),D46))</f>
        <v>1</v>
      </c>
      <c r="E47" s="22">
        <f t="shared" si="21"/>
        <v>5</v>
      </c>
      <c r="F47" s="22">
        <f t="shared" si="21"/>
        <v>1</v>
      </c>
      <c r="G47" s="22">
        <f t="shared" si="21"/>
        <v>7.5</v>
      </c>
      <c r="H47" s="22">
        <f t="shared" si="21"/>
        <v>1</v>
      </c>
      <c r="I47" s="22">
        <f t="shared" si="21"/>
        <v>1</v>
      </c>
      <c r="J47" s="22">
        <f t="shared" si="21"/>
        <v>1</v>
      </c>
      <c r="K47" s="22">
        <f t="shared" si="21"/>
        <v>1</v>
      </c>
      <c r="L47" s="22">
        <f t="shared" si="21"/>
        <v>1</v>
      </c>
      <c r="M47" s="22">
        <f t="shared" si="21"/>
        <v>1</v>
      </c>
      <c r="N47" s="22">
        <f t="shared" si="21"/>
        <v>1</v>
      </c>
      <c r="O47" s="22">
        <f t="shared" si="21"/>
        <v>1</v>
      </c>
      <c r="P47" s="22">
        <f t="shared" si="21"/>
        <v>1</v>
      </c>
      <c r="Q47" s="22">
        <f t="shared" ref="Q47:Y47" si="22">(IF((MID(Q45,1,1))="&lt;",MID(Q45,2,6),Q45))/(IF((MID(Q46,1,1))="&lt;",MID(Q46,2,6),Q46))</f>
        <v>1</v>
      </c>
      <c r="R47" s="22">
        <f t="shared" si="22"/>
        <v>1E-3</v>
      </c>
      <c r="S47" s="22">
        <f t="shared" si="22"/>
        <v>1</v>
      </c>
      <c r="T47" s="22">
        <f t="shared" si="22"/>
        <v>2.4</v>
      </c>
      <c r="U47" s="22">
        <f t="shared" si="22"/>
        <v>1</v>
      </c>
      <c r="V47" s="22">
        <f t="shared" si="22"/>
        <v>1</v>
      </c>
      <c r="W47" s="22">
        <f t="shared" si="22"/>
        <v>1</v>
      </c>
      <c r="X47" s="22">
        <f t="shared" si="22"/>
        <v>41.599999999999994</v>
      </c>
      <c r="Y47" s="22">
        <f t="shared" si="22"/>
        <v>1</v>
      </c>
      <c r="Z47" s="22">
        <f>(IF((MID(Z45,1,1))="&lt;",MID(Z45,2,6),Z45))/(IF((MID(Z46,1,1))="&lt;",MID(Z46,2,6),Z46))</f>
        <v>1</v>
      </c>
      <c r="AA47" s="22">
        <f>(IF((MID(AA45,1,1))="&lt;",MID(AA45,2,6),AA45))/(IF((MID(AA46,1,1))="&lt;",MID(AA46,2,6),AA46))</f>
        <v>1</v>
      </c>
      <c r="AB47" s="22">
        <f>(IF((MID(AB45,1,1))="&lt;",MID(AB45,2,6),AB45))/(IF((MID(AB46,1,1))="&lt;",MID(AB46,2,6),AB46))</f>
        <v>3</v>
      </c>
      <c r="AC47" s="22">
        <f>(IF((MID(AC45,1,1))="&lt;",MID(AC45,2,6),AC45))/(IF((MID(AC46,1,1))="&lt;",MID(AC46,2,6),AC46))</f>
        <v>1.4000000000000001</v>
      </c>
      <c r="AD47" s="22">
        <f t="shared" ref="AD47:AI47" si="23">(IF((MID(AD45,1,1))="&lt;",MID(AD45,2,6),AD45))/(IF((MID(AD46,1,1))="&lt;",MID(AD46,2,6),AD46))</f>
        <v>1</v>
      </c>
      <c r="AE47" s="22">
        <f t="shared" si="23"/>
        <v>1</v>
      </c>
      <c r="AF47" s="22">
        <f t="shared" si="23"/>
        <v>1</v>
      </c>
      <c r="AG47" s="22">
        <f t="shared" si="23"/>
        <v>1</v>
      </c>
      <c r="AH47" s="22">
        <f t="shared" si="23"/>
        <v>10</v>
      </c>
      <c r="AI47" s="36">
        <f t="shared" si="23"/>
        <v>1</v>
      </c>
      <c r="AL47" s="5"/>
    </row>
    <row r="48" spans="1:45" ht="114.75">
      <c r="A48" s="150" t="s">
        <v>108</v>
      </c>
      <c r="B48" s="151"/>
      <c r="C48" s="152"/>
      <c r="D48" s="8"/>
      <c r="E48" s="39" t="s">
        <v>153</v>
      </c>
      <c r="F48" s="8"/>
      <c r="G48" s="39" t="s">
        <v>153</v>
      </c>
      <c r="H48" s="8"/>
      <c r="I48" s="8"/>
      <c r="J48" s="8"/>
      <c r="K48" s="8"/>
      <c r="L48" s="8"/>
      <c r="M48" s="8"/>
      <c r="N48" s="8"/>
      <c r="O48" s="30"/>
      <c r="P48" s="30"/>
      <c r="Q48" s="30"/>
      <c r="R48" s="30"/>
      <c r="S48" s="30"/>
      <c r="T48" s="30"/>
      <c r="U48" s="30"/>
      <c r="V48" s="30"/>
      <c r="W48" s="30"/>
      <c r="X48" s="39" t="s">
        <v>151</v>
      </c>
      <c r="Y48" s="30"/>
      <c r="Z48" s="30"/>
      <c r="AA48" s="30"/>
      <c r="AB48" s="30"/>
      <c r="AC48" s="30"/>
      <c r="AD48" s="30"/>
      <c r="AE48" s="30"/>
      <c r="AF48" s="30"/>
      <c r="AG48" s="30"/>
      <c r="AH48" s="39" t="s">
        <v>128</v>
      </c>
      <c r="AI48" s="31"/>
      <c r="AJ48" s="5"/>
      <c r="AK48" s="5"/>
      <c r="AM48" s="5"/>
      <c r="AN48" s="5"/>
      <c r="AO48" s="5"/>
      <c r="AP48" s="5"/>
      <c r="AQ48" s="5"/>
      <c r="AR48" s="5"/>
      <c r="AS48" s="5"/>
    </row>
    <row r="49" spans="1:45">
      <c r="A49" s="153" t="s">
        <v>110</v>
      </c>
      <c r="B49" s="154"/>
      <c r="C49" s="155"/>
      <c r="D49" s="7"/>
      <c r="E49" s="7" t="s">
        <v>111</v>
      </c>
      <c r="F49" s="7"/>
      <c r="G49" s="7" t="s">
        <v>111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 t="s">
        <v>131</v>
      </c>
      <c r="Y49" s="7"/>
      <c r="Z49" s="7"/>
      <c r="AA49" s="7"/>
      <c r="AB49" s="7"/>
      <c r="AC49" s="7"/>
      <c r="AD49" s="7"/>
      <c r="AE49" s="7"/>
      <c r="AF49" s="7"/>
      <c r="AG49" s="7"/>
      <c r="AH49" s="7" t="s">
        <v>111</v>
      </c>
      <c r="AI49" s="9"/>
      <c r="AJ49" s="5"/>
      <c r="AK49" s="5"/>
      <c r="AM49" s="5"/>
      <c r="AN49" s="5"/>
      <c r="AO49" s="5"/>
      <c r="AP49" s="5"/>
      <c r="AQ49" s="5"/>
      <c r="AR49" s="5"/>
      <c r="AS49" s="5"/>
    </row>
    <row r="50" spans="1:45" ht="26.25" thickBot="1">
      <c r="A50" s="159" t="s">
        <v>112</v>
      </c>
      <c r="B50" s="160"/>
      <c r="C50" s="161"/>
      <c r="D50" s="13"/>
      <c r="E50" s="78" t="s">
        <v>127</v>
      </c>
      <c r="F50" s="13"/>
      <c r="G50" s="78" t="s">
        <v>127</v>
      </c>
      <c r="H50" s="13"/>
      <c r="I50" s="13"/>
      <c r="J50" s="12"/>
      <c r="K50" s="12"/>
      <c r="L50" s="13"/>
      <c r="M50" s="13"/>
      <c r="N50" s="13"/>
      <c r="O50" s="32"/>
      <c r="P50" s="32"/>
      <c r="Q50" s="32"/>
      <c r="R50" s="32"/>
      <c r="S50" s="32"/>
      <c r="T50" s="32"/>
      <c r="U50" s="32"/>
      <c r="V50" s="32"/>
      <c r="W50" s="32"/>
      <c r="X50" s="78" t="s">
        <v>149</v>
      </c>
      <c r="Y50" s="32"/>
      <c r="Z50" s="32"/>
      <c r="AA50" s="32"/>
      <c r="AB50" s="32"/>
      <c r="AC50" s="32"/>
      <c r="AD50" s="32"/>
      <c r="AE50" s="32"/>
      <c r="AF50" s="32"/>
      <c r="AG50" s="32"/>
      <c r="AH50" s="40" t="s">
        <v>127</v>
      </c>
      <c r="AI50" s="33"/>
      <c r="AJ50" s="5"/>
      <c r="AK50" s="5"/>
      <c r="AM50" s="5"/>
      <c r="AN50" s="5"/>
      <c r="AO50" s="5"/>
      <c r="AP50" s="5"/>
      <c r="AQ50" s="5"/>
      <c r="AR50" s="5"/>
      <c r="AS50" s="5"/>
    </row>
    <row r="51" spans="1:45">
      <c r="A51" s="2" t="s">
        <v>198</v>
      </c>
      <c r="B51" s="20">
        <v>40310.518055555556</v>
      </c>
      <c r="C51" s="3" t="s">
        <v>92</v>
      </c>
      <c r="D51" s="16"/>
      <c r="E51" s="17"/>
      <c r="F51" s="17"/>
      <c r="G51" s="18"/>
      <c r="H51" s="17"/>
      <c r="I51" s="17"/>
      <c r="J51" s="17"/>
      <c r="K51" s="17"/>
      <c r="L51" s="17"/>
      <c r="M51" s="16"/>
      <c r="N51" s="17"/>
      <c r="O51" s="16"/>
      <c r="P51" s="17"/>
      <c r="Q51" s="17"/>
      <c r="R51" s="18"/>
      <c r="S51" s="17"/>
      <c r="T51" s="18"/>
      <c r="U51" s="17"/>
      <c r="V51" s="17"/>
      <c r="W51" s="18"/>
      <c r="X51" s="16">
        <v>0.26900000000000002</v>
      </c>
      <c r="Y51" s="17"/>
      <c r="Z51" s="16"/>
      <c r="AA51" s="17"/>
      <c r="AB51" s="17"/>
      <c r="AC51" s="17"/>
      <c r="AD51" s="17"/>
      <c r="AE51" s="17"/>
      <c r="AF51" s="16"/>
      <c r="AG51" s="17"/>
      <c r="AH51" s="18"/>
      <c r="AI51" s="19"/>
      <c r="AL51" s="5"/>
    </row>
    <row r="52" spans="1:45">
      <c r="A52" s="144" t="s">
        <v>114</v>
      </c>
      <c r="B52" s="145"/>
      <c r="C52" s="146"/>
      <c r="D52" s="14" t="s">
        <v>93</v>
      </c>
      <c r="E52" s="14" t="s">
        <v>107</v>
      </c>
      <c r="F52" s="14" t="s">
        <v>95</v>
      </c>
      <c r="G52" s="14" t="s">
        <v>95</v>
      </c>
      <c r="H52" s="14" t="s">
        <v>116</v>
      </c>
      <c r="I52" s="14" t="s">
        <v>97</v>
      </c>
      <c r="J52" s="14" t="s">
        <v>93</v>
      </c>
      <c r="K52" s="14" t="s">
        <v>98</v>
      </c>
      <c r="L52" s="14" t="s">
        <v>93</v>
      </c>
      <c r="M52" s="14" t="s">
        <v>93</v>
      </c>
      <c r="N52" s="14" t="s">
        <v>101</v>
      </c>
      <c r="O52" s="14" t="s">
        <v>98</v>
      </c>
      <c r="P52" s="14" t="s">
        <v>117</v>
      </c>
      <c r="Q52" s="14" t="s">
        <v>98</v>
      </c>
      <c r="R52" s="14" t="s">
        <v>94</v>
      </c>
      <c r="S52" s="14" t="s">
        <v>98</v>
      </c>
      <c r="T52" s="14" t="s">
        <v>98</v>
      </c>
      <c r="U52" s="14" t="s">
        <v>98</v>
      </c>
      <c r="V52" s="14" t="s">
        <v>98</v>
      </c>
      <c r="W52" s="14" t="s">
        <v>95</v>
      </c>
      <c r="X52" s="14" t="s">
        <v>93</v>
      </c>
      <c r="Y52" s="14" t="s">
        <v>95</v>
      </c>
      <c r="Z52" s="14" t="s">
        <v>103</v>
      </c>
      <c r="AA52" s="14" t="s">
        <v>118</v>
      </c>
      <c r="AB52" s="14" t="s">
        <v>97</v>
      </c>
      <c r="AC52" s="14" t="s">
        <v>98</v>
      </c>
      <c r="AD52" s="14" t="s">
        <v>94</v>
      </c>
      <c r="AE52" s="14" t="s">
        <v>106</v>
      </c>
      <c r="AF52" s="14" t="s">
        <v>106</v>
      </c>
      <c r="AG52" s="14" t="s">
        <v>107</v>
      </c>
      <c r="AH52" s="14" t="s">
        <v>101</v>
      </c>
      <c r="AI52" s="15" t="s">
        <v>101</v>
      </c>
      <c r="AL52" s="5"/>
    </row>
    <row r="53" spans="1:45">
      <c r="A53" s="147" t="s">
        <v>119</v>
      </c>
      <c r="B53" s="148"/>
      <c r="C53" s="149"/>
      <c r="D53" s="22">
        <f t="shared" ref="D53:Y53" si="24">(IF((MID(D51,1,1))="&lt;",MID(D51,2,6),D51))/(IF((MID(D52,1,1))="&lt;",MID(D52,2,6),D52))</f>
        <v>0</v>
      </c>
      <c r="E53" s="22">
        <f t="shared" si="24"/>
        <v>0</v>
      </c>
      <c r="F53" s="22">
        <f t="shared" si="24"/>
        <v>0</v>
      </c>
      <c r="G53" s="22">
        <f t="shared" si="24"/>
        <v>0</v>
      </c>
      <c r="H53" s="22">
        <f t="shared" si="24"/>
        <v>0</v>
      </c>
      <c r="I53" s="22">
        <f t="shared" si="24"/>
        <v>0</v>
      </c>
      <c r="J53" s="22">
        <f t="shared" si="24"/>
        <v>0</v>
      </c>
      <c r="K53" s="22">
        <f t="shared" si="24"/>
        <v>0</v>
      </c>
      <c r="L53" s="22">
        <f t="shared" si="24"/>
        <v>0</v>
      </c>
      <c r="M53" s="22">
        <f t="shared" si="24"/>
        <v>0</v>
      </c>
      <c r="N53" s="22">
        <f t="shared" si="24"/>
        <v>0</v>
      </c>
      <c r="O53" s="22">
        <f t="shared" si="24"/>
        <v>0</v>
      </c>
      <c r="P53" s="22">
        <f t="shared" si="24"/>
        <v>0</v>
      </c>
      <c r="Q53" s="22">
        <f t="shared" si="24"/>
        <v>0</v>
      </c>
      <c r="R53" s="22">
        <f t="shared" si="24"/>
        <v>0</v>
      </c>
      <c r="S53" s="22">
        <f t="shared" si="24"/>
        <v>0</v>
      </c>
      <c r="T53" s="22">
        <f t="shared" si="24"/>
        <v>0</v>
      </c>
      <c r="U53" s="22">
        <f t="shared" si="24"/>
        <v>0</v>
      </c>
      <c r="V53" s="22">
        <f t="shared" si="24"/>
        <v>0</v>
      </c>
      <c r="W53" s="22">
        <f t="shared" si="24"/>
        <v>0</v>
      </c>
      <c r="X53" s="22">
        <f t="shared" si="24"/>
        <v>53.800000000000004</v>
      </c>
      <c r="Y53" s="22">
        <f t="shared" si="24"/>
        <v>0</v>
      </c>
      <c r="Z53" s="22">
        <f>(IF((MID(Z51,1,1))="&lt;",MID(Z51,2,6),Z51))/(IF((MID(Z52,1,1))="&lt;",MID(Z52,2,6),Z52))</f>
        <v>0</v>
      </c>
      <c r="AA53" s="22">
        <f>(IF((MID(AA51,1,1))="&lt;",MID(AA51,2,6),AA51))/(IF((MID(AA52,1,1))="&lt;",MID(AA52,2,6),AA52))</f>
        <v>0</v>
      </c>
      <c r="AB53" s="22">
        <f>(IF((MID(AB51,1,1))="&lt;",MID(AB51,2,6),AB51))/(IF((MID(AB52,1,1))="&lt;",MID(AB52,2,6),AB52))</f>
        <v>0</v>
      </c>
      <c r="AC53" s="22">
        <f>(IF((MID(AC51,1,1))="&lt;",MID(AC51,2,6),AC51))/(IF((MID(AC52,1,1))="&lt;",MID(AC52,2,6),AC52))</f>
        <v>0</v>
      </c>
      <c r="AD53" s="22">
        <f t="shared" ref="AD53:AI53" si="25">(IF((MID(AD51,1,1))="&lt;",MID(AD51,2,6),AD51))/(IF((MID(AD52,1,1))="&lt;",MID(AD52,2,6),AD52))</f>
        <v>0</v>
      </c>
      <c r="AE53" s="22">
        <f t="shared" si="25"/>
        <v>0</v>
      </c>
      <c r="AF53" s="22">
        <f t="shared" si="25"/>
        <v>0</v>
      </c>
      <c r="AG53" s="22">
        <f t="shared" si="25"/>
        <v>0</v>
      </c>
      <c r="AH53" s="22">
        <f t="shared" si="25"/>
        <v>0</v>
      </c>
      <c r="AI53" s="36">
        <f t="shared" si="25"/>
        <v>0</v>
      </c>
      <c r="AL53" s="5"/>
    </row>
    <row r="54" spans="1:45" ht="63.75">
      <c r="A54" s="150" t="s">
        <v>108</v>
      </c>
      <c r="B54" s="151"/>
      <c r="C54" s="152"/>
      <c r="D54" s="8"/>
      <c r="E54" s="39"/>
      <c r="F54" s="8"/>
      <c r="G54" s="39"/>
      <c r="H54" s="8"/>
      <c r="I54" s="8"/>
      <c r="J54" s="8"/>
      <c r="K54" s="8"/>
      <c r="L54" s="8"/>
      <c r="M54" s="8"/>
      <c r="N54" s="8"/>
      <c r="O54" s="30"/>
      <c r="P54" s="30"/>
      <c r="Q54" s="30"/>
      <c r="R54" s="30"/>
      <c r="S54" s="30"/>
      <c r="T54" s="30"/>
      <c r="U54" s="30"/>
      <c r="V54" s="30"/>
      <c r="W54" s="30"/>
      <c r="X54" s="39" t="s">
        <v>166</v>
      </c>
      <c r="Y54" s="30"/>
      <c r="Z54" s="30"/>
      <c r="AA54" s="30"/>
      <c r="AB54" s="30"/>
      <c r="AC54" s="30"/>
      <c r="AD54" s="30"/>
      <c r="AE54" s="30"/>
      <c r="AF54" s="30"/>
      <c r="AG54" s="30"/>
      <c r="AH54" s="39"/>
      <c r="AI54" s="31"/>
      <c r="AJ54" s="5"/>
      <c r="AK54" s="5"/>
      <c r="AM54" s="5"/>
      <c r="AN54" s="5"/>
      <c r="AO54" s="5"/>
      <c r="AP54" s="5"/>
      <c r="AQ54" s="5"/>
      <c r="AR54" s="5"/>
      <c r="AS54" s="5"/>
    </row>
    <row r="55" spans="1:45">
      <c r="A55" s="153" t="s">
        <v>110</v>
      </c>
      <c r="B55" s="154"/>
      <c r="C55" s="155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7" t="s">
        <v>111</v>
      </c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9"/>
      <c r="AJ55" s="5"/>
      <c r="AK55" s="5"/>
      <c r="AM55" s="5"/>
      <c r="AN55" s="5"/>
      <c r="AO55" s="5"/>
      <c r="AP55" s="5"/>
      <c r="AQ55" s="5"/>
      <c r="AR55" s="5"/>
      <c r="AS55" s="5"/>
    </row>
    <row r="56" spans="1:45" ht="26.25" thickBot="1">
      <c r="A56" s="159" t="s">
        <v>112</v>
      </c>
      <c r="B56" s="160"/>
      <c r="C56" s="161"/>
      <c r="D56" s="13"/>
      <c r="E56" s="44"/>
      <c r="F56" s="13"/>
      <c r="G56" s="44"/>
      <c r="H56" s="13"/>
      <c r="I56" s="13"/>
      <c r="J56" s="12"/>
      <c r="K56" s="12"/>
      <c r="L56" s="13"/>
      <c r="M56" s="13"/>
      <c r="N56" s="13"/>
      <c r="O56" s="32"/>
      <c r="P56" s="32"/>
      <c r="Q56" s="32"/>
      <c r="R56" s="32"/>
      <c r="S56" s="32"/>
      <c r="T56" s="32"/>
      <c r="U56" s="32"/>
      <c r="V56" s="32"/>
      <c r="W56" s="32"/>
      <c r="X56" s="78" t="s">
        <v>157</v>
      </c>
      <c r="Y56" s="32"/>
      <c r="Z56" s="32"/>
      <c r="AA56" s="32"/>
      <c r="AB56" s="32"/>
      <c r="AC56" s="32"/>
      <c r="AD56" s="32"/>
      <c r="AE56" s="32"/>
      <c r="AF56" s="32"/>
      <c r="AG56" s="32"/>
      <c r="AH56" s="40"/>
      <c r="AI56" s="33"/>
      <c r="AJ56" s="5"/>
      <c r="AK56" s="5"/>
      <c r="AM56" s="5"/>
      <c r="AN56" s="5"/>
      <c r="AO56" s="5"/>
      <c r="AP56" s="5"/>
      <c r="AQ56" s="5"/>
      <c r="AR56" s="5"/>
      <c r="AS56" s="5"/>
    </row>
    <row r="57" spans="1:45">
      <c r="A57" s="2" t="s">
        <v>130</v>
      </c>
      <c r="B57" s="20">
        <v>40316.510416666664</v>
      </c>
      <c r="C57" s="3" t="s">
        <v>92</v>
      </c>
      <c r="D57" s="16" t="s">
        <v>93</v>
      </c>
      <c r="E57" s="17">
        <v>1.9</v>
      </c>
      <c r="F57" s="17" t="s">
        <v>95</v>
      </c>
      <c r="G57" s="18">
        <v>0.14000000000000001</v>
      </c>
      <c r="H57" s="17" t="s">
        <v>96</v>
      </c>
      <c r="I57" s="17" t="s">
        <v>97</v>
      </c>
      <c r="J57" s="17" t="s">
        <v>93</v>
      </c>
      <c r="K57" s="17" t="s">
        <v>98</v>
      </c>
      <c r="L57" s="17" t="s">
        <v>93</v>
      </c>
      <c r="M57" s="16" t="s">
        <v>93</v>
      </c>
      <c r="N57" s="17" t="s">
        <v>101</v>
      </c>
      <c r="O57" s="16">
        <v>0.06</v>
      </c>
      <c r="P57" s="17">
        <v>4</v>
      </c>
      <c r="Q57" s="17" t="s">
        <v>98</v>
      </c>
      <c r="R57" s="18" t="s">
        <v>102</v>
      </c>
      <c r="S57" s="17" t="s">
        <v>98</v>
      </c>
      <c r="T57" s="18">
        <v>0.13</v>
      </c>
      <c r="U57" s="17" t="s">
        <v>98</v>
      </c>
      <c r="V57" s="17" t="s">
        <v>98</v>
      </c>
      <c r="W57" s="18" t="s">
        <v>95</v>
      </c>
      <c r="X57" s="16">
        <v>0.26900000000000002</v>
      </c>
      <c r="Y57" s="17" t="s">
        <v>95</v>
      </c>
      <c r="Z57" s="16" t="s">
        <v>103</v>
      </c>
      <c r="AA57" s="17" t="s">
        <v>104</v>
      </c>
      <c r="AB57" s="17" t="s">
        <v>97</v>
      </c>
      <c r="AC57" s="17">
        <v>7.0000000000000007E-2</v>
      </c>
      <c r="AD57" s="17" t="s">
        <v>94</v>
      </c>
      <c r="AE57" s="17" t="s">
        <v>106</v>
      </c>
      <c r="AF57" s="16" t="s">
        <v>106</v>
      </c>
      <c r="AG57" s="17" t="s">
        <v>107</v>
      </c>
      <c r="AH57" s="18">
        <v>1.1000000000000001</v>
      </c>
      <c r="AI57" s="19" t="s">
        <v>101</v>
      </c>
      <c r="AL57" s="5"/>
    </row>
    <row r="58" spans="1:45">
      <c r="A58" s="144" t="s">
        <v>114</v>
      </c>
      <c r="B58" s="145"/>
      <c r="C58" s="146"/>
      <c r="D58" s="14" t="s">
        <v>93</v>
      </c>
      <c r="E58" s="14" t="s">
        <v>107</v>
      </c>
      <c r="F58" s="14" t="s">
        <v>95</v>
      </c>
      <c r="G58" s="14" t="s">
        <v>95</v>
      </c>
      <c r="H58" s="14" t="s">
        <v>116</v>
      </c>
      <c r="I58" s="14" t="s">
        <v>97</v>
      </c>
      <c r="J58" s="14" t="s">
        <v>93</v>
      </c>
      <c r="K58" s="14" t="s">
        <v>98</v>
      </c>
      <c r="L58" s="14" t="s">
        <v>93</v>
      </c>
      <c r="M58" s="14" t="s">
        <v>93</v>
      </c>
      <c r="N58" s="14" t="s">
        <v>101</v>
      </c>
      <c r="O58" s="14" t="s">
        <v>98</v>
      </c>
      <c r="P58" s="14" t="s">
        <v>117</v>
      </c>
      <c r="Q58" s="14" t="s">
        <v>98</v>
      </c>
      <c r="R58" s="14" t="s">
        <v>94</v>
      </c>
      <c r="S58" s="14" t="s">
        <v>98</v>
      </c>
      <c r="T58" s="14" t="s">
        <v>98</v>
      </c>
      <c r="U58" s="14" t="s">
        <v>98</v>
      </c>
      <c r="V58" s="14" t="s">
        <v>98</v>
      </c>
      <c r="W58" s="14" t="s">
        <v>95</v>
      </c>
      <c r="X58" s="14" t="s">
        <v>93</v>
      </c>
      <c r="Y58" s="14" t="s">
        <v>95</v>
      </c>
      <c r="Z58" s="14" t="s">
        <v>103</v>
      </c>
      <c r="AA58" s="14" t="s">
        <v>118</v>
      </c>
      <c r="AB58" s="14" t="s">
        <v>97</v>
      </c>
      <c r="AC58" s="14" t="s">
        <v>98</v>
      </c>
      <c r="AD58" s="14" t="s">
        <v>94</v>
      </c>
      <c r="AE58" s="14" t="s">
        <v>106</v>
      </c>
      <c r="AF58" s="14" t="s">
        <v>106</v>
      </c>
      <c r="AG58" s="14" t="s">
        <v>107</v>
      </c>
      <c r="AH58" s="14" t="s">
        <v>101</v>
      </c>
      <c r="AI58" s="15" t="s">
        <v>101</v>
      </c>
      <c r="AL58" s="5"/>
    </row>
    <row r="59" spans="1:45">
      <c r="A59" s="147" t="s">
        <v>119</v>
      </c>
      <c r="B59" s="148"/>
      <c r="C59" s="149"/>
      <c r="D59" s="22">
        <f t="shared" ref="D59:P59" si="26">(IF((MID(D57,1,1))="&lt;",MID(D57,2,6),D57))/(IF((MID(D58,1,1))="&lt;",MID(D58,2,6),D58))</f>
        <v>1</v>
      </c>
      <c r="E59" s="22">
        <f t="shared" si="26"/>
        <v>9.4999999999999982</v>
      </c>
      <c r="F59" s="22">
        <f t="shared" si="26"/>
        <v>1</v>
      </c>
      <c r="G59" s="22">
        <f t="shared" si="26"/>
        <v>7.0000000000000009</v>
      </c>
      <c r="H59" s="22">
        <f t="shared" si="26"/>
        <v>1</v>
      </c>
      <c r="I59" s="22">
        <f t="shared" si="26"/>
        <v>1</v>
      </c>
      <c r="J59" s="22">
        <f t="shared" si="26"/>
        <v>1</v>
      </c>
      <c r="K59" s="22">
        <f t="shared" si="26"/>
        <v>1</v>
      </c>
      <c r="L59" s="22">
        <f t="shared" si="26"/>
        <v>1</v>
      </c>
      <c r="M59" s="22">
        <f t="shared" si="26"/>
        <v>1</v>
      </c>
      <c r="N59" s="22">
        <f t="shared" si="26"/>
        <v>1</v>
      </c>
      <c r="O59" s="22">
        <f t="shared" si="26"/>
        <v>1.2</v>
      </c>
      <c r="P59" s="22">
        <f t="shared" si="26"/>
        <v>4</v>
      </c>
      <c r="Q59" s="22">
        <f t="shared" ref="Q59:Y59" si="27">(IF((MID(Q57,1,1))="&lt;",MID(Q57,2,6),Q57))/(IF((MID(Q58,1,1))="&lt;",MID(Q58,2,6),Q58))</f>
        <v>1</v>
      </c>
      <c r="R59" s="22">
        <f t="shared" si="27"/>
        <v>1E-3</v>
      </c>
      <c r="S59" s="22">
        <f t="shared" si="27"/>
        <v>1</v>
      </c>
      <c r="T59" s="22">
        <f t="shared" si="27"/>
        <v>2.6</v>
      </c>
      <c r="U59" s="22">
        <f t="shared" si="27"/>
        <v>1</v>
      </c>
      <c r="V59" s="22">
        <f t="shared" si="27"/>
        <v>1</v>
      </c>
      <c r="W59" s="22">
        <f t="shared" si="27"/>
        <v>1</v>
      </c>
      <c r="X59" s="22">
        <f t="shared" si="27"/>
        <v>53.800000000000004</v>
      </c>
      <c r="Y59" s="22">
        <f t="shared" si="27"/>
        <v>1</v>
      </c>
      <c r="Z59" s="22">
        <f>(IF((MID(Z57,1,1))="&lt;",MID(Z57,2,6),Z57))/(IF((MID(Z58,1,1))="&lt;",MID(Z58,2,6),Z58))</f>
        <v>1</v>
      </c>
      <c r="AA59" s="22">
        <f>(IF((MID(AA57,1,1))="&lt;",MID(AA57,2,6),AA57))/(IF((MID(AA58,1,1))="&lt;",MID(AA58,2,6),AA58))</f>
        <v>1</v>
      </c>
      <c r="AB59" s="22">
        <f>(IF((MID(AB57,1,1))="&lt;",MID(AB57,2,6),AB57))/(IF((MID(AB58,1,1))="&lt;",MID(AB58,2,6),AB58))</f>
        <v>1</v>
      </c>
      <c r="AC59" s="22">
        <f>(IF((MID(AC57,1,1))="&lt;",MID(AC57,2,6),AC57))/(IF((MID(AC58,1,1))="&lt;",MID(AC58,2,6),AC58))</f>
        <v>1.4000000000000001</v>
      </c>
      <c r="AD59" s="22">
        <f t="shared" ref="AD59:AI59" si="28">(IF((MID(AD57,1,1))="&lt;",MID(AD57,2,6),AD57))/(IF((MID(AD58,1,1))="&lt;",MID(AD58,2,6),AD58))</f>
        <v>1</v>
      </c>
      <c r="AE59" s="22">
        <f t="shared" si="28"/>
        <v>1</v>
      </c>
      <c r="AF59" s="22">
        <f t="shared" si="28"/>
        <v>1</v>
      </c>
      <c r="AG59" s="22">
        <f t="shared" si="28"/>
        <v>1</v>
      </c>
      <c r="AH59" s="22">
        <f t="shared" si="28"/>
        <v>11</v>
      </c>
      <c r="AI59" s="36">
        <f t="shared" si="28"/>
        <v>1</v>
      </c>
      <c r="AL59" s="5"/>
    </row>
    <row r="60" spans="1:45" ht="38.25">
      <c r="A60" s="150" t="s">
        <v>108</v>
      </c>
      <c r="B60" s="151"/>
      <c r="C60" s="152"/>
      <c r="D60" s="8"/>
      <c r="E60" s="39" t="s">
        <v>151</v>
      </c>
      <c r="F60" s="8"/>
      <c r="G60" s="39" t="s">
        <v>151</v>
      </c>
      <c r="H60" s="8"/>
      <c r="I60" s="8"/>
      <c r="J60" s="8"/>
      <c r="K60" s="8"/>
      <c r="L60" s="8"/>
      <c r="M60" s="8"/>
      <c r="N60" s="8"/>
      <c r="O60" s="30"/>
      <c r="P60" s="30"/>
      <c r="Q60" s="30"/>
      <c r="R60" s="30"/>
      <c r="S60" s="30"/>
      <c r="T60" s="30"/>
      <c r="U60" s="30"/>
      <c r="V60" s="30"/>
      <c r="W60" s="30"/>
      <c r="X60" s="39" t="s">
        <v>151</v>
      </c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151</v>
      </c>
      <c r="AI60" s="31"/>
      <c r="AJ60" s="5"/>
      <c r="AK60" s="5"/>
      <c r="AM60" s="5"/>
      <c r="AN60" s="5"/>
      <c r="AO60" s="5"/>
      <c r="AP60" s="5"/>
      <c r="AQ60" s="5"/>
      <c r="AR60" s="5"/>
      <c r="AS60" s="5"/>
    </row>
    <row r="61" spans="1:45">
      <c r="A61" s="153" t="s">
        <v>110</v>
      </c>
      <c r="B61" s="154"/>
      <c r="C61" s="155"/>
      <c r="D61" s="7"/>
      <c r="E61" s="7" t="s">
        <v>111</v>
      </c>
      <c r="F61" s="7"/>
      <c r="G61" s="7" t="s">
        <v>111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 t="s">
        <v>131</v>
      </c>
      <c r="Y61" s="7"/>
      <c r="Z61" s="7"/>
      <c r="AA61" s="7"/>
      <c r="AB61" s="7"/>
      <c r="AC61" s="7"/>
      <c r="AD61" s="7"/>
      <c r="AE61" s="7"/>
      <c r="AF61" s="7"/>
      <c r="AG61" s="7"/>
      <c r="AH61" s="7" t="s">
        <v>111</v>
      </c>
      <c r="AI61" s="9"/>
      <c r="AJ61" s="5"/>
      <c r="AK61" s="5"/>
      <c r="AM61" s="5"/>
      <c r="AN61" s="5"/>
      <c r="AO61" s="5"/>
      <c r="AP61" s="5"/>
      <c r="AQ61" s="5"/>
      <c r="AR61" s="5"/>
      <c r="AS61" s="5"/>
    </row>
    <row r="62" spans="1:45" ht="26.25" thickBot="1">
      <c r="A62" s="156" t="s">
        <v>112</v>
      </c>
      <c r="B62" s="157"/>
      <c r="C62" s="158"/>
      <c r="D62" s="106"/>
      <c r="E62" s="78" t="s">
        <v>152</v>
      </c>
      <c r="F62" s="106"/>
      <c r="G62" s="78" t="s">
        <v>152</v>
      </c>
      <c r="H62" s="106"/>
      <c r="I62" s="106"/>
      <c r="J62" s="109"/>
      <c r="K62" s="109"/>
      <c r="L62" s="106"/>
      <c r="M62" s="106"/>
      <c r="N62" s="106"/>
      <c r="O62" s="110"/>
      <c r="P62" s="110"/>
      <c r="Q62" s="110"/>
      <c r="R62" s="110"/>
      <c r="S62" s="110"/>
      <c r="T62" s="110"/>
      <c r="U62" s="110"/>
      <c r="V62" s="110"/>
      <c r="W62" s="110"/>
      <c r="X62" s="78" t="s">
        <v>149</v>
      </c>
      <c r="Y62" s="110"/>
      <c r="Z62" s="110"/>
      <c r="AA62" s="110"/>
      <c r="AB62" s="110"/>
      <c r="AC62" s="110"/>
      <c r="AD62" s="110"/>
      <c r="AE62" s="110"/>
      <c r="AF62" s="110"/>
      <c r="AG62" s="110"/>
      <c r="AH62" s="78" t="s">
        <v>152</v>
      </c>
      <c r="AI62" s="49"/>
      <c r="AJ62" s="5"/>
      <c r="AK62" s="5"/>
      <c r="AM62" s="5"/>
      <c r="AN62" s="5"/>
      <c r="AO62" s="5"/>
      <c r="AP62" s="5"/>
      <c r="AQ62" s="5"/>
      <c r="AR62" s="5"/>
      <c r="AS62" s="5"/>
    </row>
    <row r="63" spans="1:45">
      <c r="E63" s="4" t="s">
        <v>141</v>
      </c>
      <c r="U63" s="4" t="s">
        <v>141</v>
      </c>
    </row>
    <row r="64" spans="1:45">
      <c r="D64" s="51"/>
      <c r="E64" s="4" t="s">
        <v>142</v>
      </c>
      <c r="T64" s="51"/>
      <c r="U64" s="4" t="s">
        <v>142</v>
      </c>
    </row>
    <row r="65" spans="1:45">
      <c r="D65" s="52"/>
      <c r="E65" s="4" t="s">
        <v>143</v>
      </c>
      <c r="T65" s="52"/>
      <c r="U65" s="4" t="s">
        <v>143</v>
      </c>
    </row>
    <row r="66" spans="1:45">
      <c r="D66" s="53"/>
      <c r="E66" s="4" t="s">
        <v>202</v>
      </c>
      <c r="T66" s="53"/>
      <c r="U66" s="4" t="s">
        <v>202</v>
      </c>
    </row>
    <row r="67" spans="1:45" s="5" customFormat="1" ht="15.75" thickBot="1"/>
    <row r="68" spans="1:45">
      <c r="A68" s="2" t="s">
        <v>148</v>
      </c>
      <c r="B68" s="20">
        <v>40316.510416666664</v>
      </c>
      <c r="C68" s="3" t="s">
        <v>92</v>
      </c>
      <c r="D68" s="16"/>
      <c r="E68" s="17"/>
      <c r="F68" s="17"/>
      <c r="G68" s="18"/>
      <c r="H68" s="17"/>
      <c r="I68" s="17"/>
      <c r="J68" s="17"/>
      <c r="K68" s="17"/>
      <c r="L68" s="17"/>
      <c r="M68" s="16"/>
      <c r="N68" s="17"/>
      <c r="O68" s="16"/>
      <c r="P68" s="17"/>
      <c r="Q68" s="17"/>
      <c r="R68" s="18"/>
      <c r="S68" s="17"/>
      <c r="T68" s="18"/>
      <c r="U68" s="17"/>
      <c r="V68" s="17"/>
      <c r="W68" s="18"/>
      <c r="X68" s="16">
        <v>0.36699999999999999</v>
      </c>
      <c r="Y68" s="17"/>
      <c r="Z68" s="16"/>
      <c r="AA68" s="17"/>
      <c r="AB68" s="17"/>
      <c r="AC68" s="17"/>
      <c r="AD68" s="17"/>
      <c r="AE68" s="17"/>
      <c r="AF68" s="16"/>
      <c r="AG68" s="17"/>
      <c r="AH68" s="18"/>
      <c r="AI68" s="19"/>
      <c r="AL68" s="5"/>
    </row>
    <row r="69" spans="1:45">
      <c r="A69" s="144" t="s">
        <v>114</v>
      </c>
      <c r="B69" s="145"/>
      <c r="C69" s="146"/>
      <c r="D69" s="14" t="s">
        <v>93</v>
      </c>
      <c r="E69" s="14" t="s">
        <v>107</v>
      </c>
      <c r="F69" s="14" t="s">
        <v>95</v>
      </c>
      <c r="G69" s="14" t="s">
        <v>95</v>
      </c>
      <c r="H69" s="14" t="s">
        <v>116</v>
      </c>
      <c r="I69" s="14" t="s">
        <v>97</v>
      </c>
      <c r="J69" s="14" t="s">
        <v>93</v>
      </c>
      <c r="K69" s="14" t="s">
        <v>98</v>
      </c>
      <c r="L69" s="14" t="s">
        <v>93</v>
      </c>
      <c r="M69" s="14" t="s">
        <v>93</v>
      </c>
      <c r="N69" s="14" t="s">
        <v>101</v>
      </c>
      <c r="O69" s="14" t="s">
        <v>98</v>
      </c>
      <c r="P69" s="14" t="s">
        <v>117</v>
      </c>
      <c r="Q69" s="14" t="s">
        <v>98</v>
      </c>
      <c r="R69" s="14" t="s">
        <v>94</v>
      </c>
      <c r="S69" s="14" t="s">
        <v>98</v>
      </c>
      <c r="T69" s="14" t="s">
        <v>98</v>
      </c>
      <c r="U69" s="14" t="s">
        <v>98</v>
      </c>
      <c r="V69" s="14" t="s">
        <v>98</v>
      </c>
      <c r="W69" s="14" t="s">
        <v>95</v>
      </c>
      <c r="X69" s="14" t="s">
        <v>93</v>
      </c>
      <c r="Y69" s="14" t="s">
        <v>95</v>
      </c>
      <c r="Z69" s="14" t="s">
        <v>103</v>
      </c>
      <c r="AA69" s="14" t="s">
        <v>118</v>
      </c>
      <c r="AB69" s="14" t="s">
        <v>97</v>
      </c>
      <c r="AC69" s="14" t="s">
        <v>98</v>
      </c>
      <c r="AD69" s="14" t="s">
        <v>94</v>
      </c>
      <c r="AE69" s="14" t="s">
        <v>106</v>
      </c>
      <c r="AF69" s="14" t="s">
        <v>106</v>
      </c>
      <c r="AG69" s="14" t="s">
        <v>107</v>
      </c>
      <c r="AH69" s="14" t="s">
        <v>101</v>
      </c>
      <c r="AI69" s="15" t="s">
        <v>101</v>
      </c>
      <c r="AL69" s="5"/>
    </row>
    <row r="70" spans="1:45">
      <c r="A70" s="147" t="s">
        <v>119</v>
      </c>
      <c r="B70" s="148"/>
      <c r="C70" s="149"/>
      <c r="D70" s="22">
        <f t="shared" ref="D70:Y70" si="29">(IF((MID(D68,1,1))="&lt;",MID(D68,2,6),D68))/(IF((MID(D69,1,1))="&lt;",MID(D69,2,6),D69))</f>
        <v>0</v>
      </c>
      <c r="E70" s="22">
        <f t="shared" si="29"/>
        <v>0</v>
      </c>
      <c r="F70" s="22">
        <f t="shared" si="29"/>
        <v>0</v>
      </c>
      <c r="G70" s="22">
        <f t="shared" si="29"/>
        <v>0</v>
      </c>
      <c r="H70" s="22">
        <f t="shared" si="29"/>
        <v>0</v>
      </c>
      <c r="I70" s="22">
        <f t="shared" si="29"/>
        <v>0</v>
      </c>
      <c r="J70" s="22">
        <f t="shared" si="29"/>
        <v>0</v>
      </c>
      <c r="K70" s="22">
        <f t="shared" si="29"/>
        <v>0</v>
      </c>
      <c r="L70" s="22">
        <f t="shared" si="29"/>
        <v>0</v>
      </c>
      <c r="M70" s="22">
        <f t="shared" si="29"/>
        <v>0</v>
      </c>
      <c r="N70" s="22">
        <f t="shared" si="29"/>
        <v>0</v>
      </c>
      <c r="O70" s="22">
        <f t="shared" si="29"/>
        <v>0</v>
      </c>
      <c r="P70" s="22">
        <f t="shared" si="29"/>
        <v>0</v>
      </c>
      <c r="Q70" s="22">
        <f t="shared" si="29"/>
        <v>0</v>
      </c>
      <c r="R70" s="22">
        <f t="shared" si="29"/>
        <v>0</v>
      </c>
      <c r="S70" s="22">
        <f t="shared" si="29"/>
        <v>0</v>
      </c>
      <c r="T70" s="22">
        <f t="shared" si="29"/>
        <v>0</v>
      </c>
      <c r="U70" s="22">
        <f t="shared" si="29"/>
        <v>0</v>
      </c>
      <c r="V70" s="22">
        <f t="shared" si="29"/>
        <v>0</v>
      </c>
      <c r="W70" s="22">
        <f t="shared" si="29"/>
        <v>0</v>
      </c>
      <c r="X70" s="22">
        <f t="shared" si="29"/>
        <v>73.399999999999991</v>
      </c>
      <c r="Y70" s="22">
        <f t="shared" si="29"/>
        <v>0</v>
      </c>
      <c r="Z70" s="22">
        <f>(IF((MID(Z68,1,1))="&lt;",MID(Z68,2,6),Z68))/(IF((MID(Z69,1,1))="&lt;",MID(Z69,2,6),Z69))</f>
        <v>0</v>
      </c>
      <c r="AA70" s="22">
        <f>(IF((MID(AA68,1,1))="&lt;",MID(AA68,2,6),AA68))/(IF((MID(AA69,1,1))="&lt;",MID(AA69,2,6),AA69))</f>
        <v>0</v>
      </c>
      <c r="AB70" s="22">
        <f>(IF((MID(AB68,1,1))="&lt;",MID(AB68,2,6),AB68))/(IF((MID(AB69,1,1))="&lt;",MID(AB69,2,6),AB69))</f>
        <v>0</v>
      </c>
      <c r="AC70" s="22">
        <f>(IF((MID(AC68,1,1))="&lt;",MID(AC68,2,6),AC68))/(IF((MID(AC69,1,1))="&lt;",MID(AC69,2,6),AC69))</f>
        <v>0</v>
      </c>
      <c r="AD70" s="22">
        <f t="shared" ref="AD70:AI70" si="30">(IF((MID(AD68,1,1))="&lt;",MID(AD68,2,6),AD68))/(IF((MID(AD69,1,1))="&lt;",MID(AD69,2,6),AD69))</f>
        <v>0</v>
      </c>
      <c r="AE70" s="22">
        <f t="shared" si="30"/>
        <v>0</v>
      </c>
      <c r="AF70" s="22">
        <f t="shared" si="30"/>
        <v>0</v>
      </c>
      <c r="AG70" s="22">
        <f t="shared" si="30"/>
        <v>0</v>
      </c>
      <c r="AH70" s="22">
        <f t="shared" si="30"/>
        <v>0</v>
      </c>
      <c r="AI70" s="36">
        <f t="shared" si="30"/>
        <v>0</v>
      </c>
      <c r="AL70" s="5"/>
    </row>
    <row r="71" spans="1:45" ht="63.75">
      <c r="A71" s="150" t="s">
        <v>108</v>
      </c>
      <c r="B71" s="151"/>
      <c r="C71" s="152"/>
      <c r="D71" s="8"/>
      <c r="E71" s="39"/>
      <c r="F71" s="8"/>
      <c r="G71" s="39"/>
      <c r="H71" s="8"/>
      <c r="I71" s="8"/>
      <c r="J71" s="8"/>
      <c r="K71" s="8"/>
      <c r="L71" s="8"/>
      <c r="M71" s="8"/>
      <c r="N71" s="8"/>
      <c r="O71" s="30"/>
      <c r="P71" s="30"/>
      <c r="Q71" s="30"/>
      <c r="R71" s="30"/>
      <c r="S71" s="30"/>
      <c r="T71" s="30"/>
      <c r="U71" s="30"/>
      <c r="V71" s="30"/>
      <c r="W71" s="30"/>
      <c r="X71" s="39" t="s">
        <v>167</v>
      </c>
      <c r="Y71" s="30"/>
      <c r="Z71" s="30"/>
      <c r="AA71" s="30"/>
      <c r="AB71" s="30"/>
      <c r="AC71" s="30"/>
      <c r="AD71" s="30"/>
      <c r="AE71" s="30"/>
      <c r="AF71" s="30"/>
      <c r="AG71" s="30"/>
      <c r="AH71" s="39"/>
      <c r="AI71" s="31"/>
      <c r="AJ71" s="5"/>
      <c r="AK71" s="5"/>
      <c r="AM71" s="5"/>
      <c r="AN71" s="5"/>
      <c r="AO71" s="5"/>
      <c r="AP71" s="5"/>
      <c r="AQ71" s="5"/>
      <c r="AR71" s="5"/>
      <c r="AS71" s="5"/>
    </row>
    <row r="72" spans="1:45">
      <c r="A72" s="153" t="s">
        <v>110</v>
      </c>
      <c r="B72" s="154"/>
      <c r="C72" s="155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7" t="s">
        <v>111</v>
      </c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9"/>
      <c r="AJ72" s="5"/>
      <c r="AK72" s="5"/>
      <c r="AM72" s="5"/>
      <c r="AN72" s="5"/>
      <c r="AO72" s="5"/>
      <c r="AP72" s="5"/>
      <c r="AQ72" s="5"/>
      <c r="AR72" s="5"/>
      <c r="AS72" s="5"/>
    </row>
    <row r="73" spans="1:45" ht="26.25" thickBot="1">
      <c r="A73" s="159" t="s">
        <v>112</v>
      </c>
      <c r="B73" s="160"/>
      <c r="C73" s="161"/>
      <c r="D73" s="13"/>
      <c r="E73" s="44"/>
      <c r="F73" s="13"/>
      <c r="G73" s="44"/>
      <c r="H73" s="13"/>
      <c r="I73" s="13"/>
      <c r="J73" s="12"/>
      <c r="K73" s="12"/>
      <c r="L73" s="13"/>
      <c r="M73" s="13"/>
      <c r="N73" s="13"/>
      <c r="O73" s="32"/>
      <c r="P73" s="32"/>
      <c r="Q73" s="32"/>
      <c r="R73" s="32"/>
      <c r="S73" s="32"/>
      <c r="T73" s="32"/>
      <c r="U73" s="32"/>
      <c r="V73" s="32"/>
      <c r="W73" s="32"/>
      <c r="X73" s="78" t="s">
        <v>157</v>
      </c>
      <c r="Y73" s="32"/>
      <c r="Z73" s="32"/>
      <c r="AA73" s="32"/>
      <c r="AB73" s="32"/>
      <c r="AC73" s="32"/>
      <c r="AD73" s="32"/>
      <c r="AE73" s="32"/>
      <c r="AF73" s="32"/>
      <c r="AG73" s="32"/>
      <c r="AH73" s="40"/>
      <c r="AI73" s="33"/>
      <c r="AJ73" s="5"/>
      <c r="AK73" s="5"/>
      <c r="AM73" s="5"/>
      <c r="AN73" s="5"/>
      <c r="AO73" s="5"/>
      <c r="AP73" s="5"/>
      <c r="AQ73" s="5"/>
      <c r="AR73" s="5"/>
      <c r="AS73" s="5"/>
    </row>
    <row r="74" spans="1:45">
      <c r="A74" s="2" t="s">
        <v>130</v>
      </c>
      <c r="B74" s="20" t="s">
        <v>138</v>
      </c>
      <c r="C74" s="3" t="s">
        <v>92</v>
      </c>
      <c r="D74" s="16">
        <v>0.08</v>
      </c>
      <c r="E74" s="17">
        <v>592</v>
      </c>
      <c r="F74" s="17" t="s">
        <v>101</v>
      </c>
      <c r="G74" s="18">
        <v>20</v>
      </c>
      <c r="H74" s="17" t="s">
        <v>116</v>
      </c>
      <c r="I74" s="17">
        <v>0.5</v>
      </c>
      <c r="J74" s="17" t="s">
        <v>117</v>
      </c>
      <c r="K74" s="17">
        <v>20.100000000000001</v>
      </c>
      <c r="L74" s="17">
        <v>13.9</v>
      </c>
      <c r="M74" s="16">
        <v>8.9</v>
      </c>
      <c r="N74" s="17" t="s">
        <v>117</v>
      </c>
      <c r="O74" s="16">
        <v>118</v>
      </c>
      <c r="P74" s="17">
        <v>12</v>
      </c>
      <c r="Q74" s="17">
        <v>0.92</v>
      </c>
      <c r="R74" s="18">
        <v>1.4999999999999999E-2</v>
      </c>
      <c r="S74" s="17">
        <v>16.8</v>
      </c>
      <c r="T74" s="18">
        <v>362</v>
      </c>
      <c r="U74" s="17" t="s">
        <v>117</v>
      </c>
      <c r="V74" s="17">
        <v>2.52</v>
      </c>
      <c r="W74" s="18">
        <v>32</v>
      </c>
      <c r="X74" s="16">
        <v>29.9</v>
      </c>
      <c r="Y74" s="17" t="s">
        <v>94</v>
      </c>
      <c r="Z74" s="16">
        <v>0.2</v>
      </c>
      <c r="AA74" s="17">
        <v>7350</v>
      </c>
      <c r="AB74" s="17" t="s">
        <v>137</v>
      </c>
      <c r="AC74" s="17">
        <v>96</v>
      </c>
      <c r="AD74" s="17" t="s">
        <v>137</v>
      </c>
      <c r="AE74" s="17" t="s">
        <v>98</v>
      </c>
      <c r="AF74" s="16">
        <v>1.2</v>
      </c>
      <c r="AG74" s="17" t="s">
        <v>137</v>
      </c>
      <c r="AH74" s="18">
        <v>9240</v>
      </c>
      <c r="AI74" s="19" t="s">
        <v>94</v>
      </c>
      <c r="AL74" s="5"/>
    </row>
    <row r="75" spans="1:45">
      <c r="A75" s="144" t="s">
        <v>114</v>
      </c>
      <c r="B75" s="145"/>
      <c r="C75" s="146"/>
      <c r="D75" s="14" t="s">
        <v>93</v>
      </c>
      <c r="E75" s="14" t="s">
        <v>107</v>
      </c>
      <c r="F75" s="14" t="s">
        <v>95</v>
      </c>
      <c r="G75" s="14" t="s">
        <v>95</v>
      </c>
      <c r="H75" s="14" t="s">
        <v>116</v>
      </c>
      <c r="I75" s="14" t="s">
        <v>97</v>
      </c>
      <c r="J75" s="14" t="s">
        <v>93</v>
      </c>
      <c r="K75" s="14" t="s">
        <v>98</v>
      </c>
      <c r="L75" s="14" t="s">
        <v>93</v>
      </c>
      <c r="M75" s="14" t="s">
        <v>93</v>
      </c>
      <c r="N75" s="14" t="s">
        <v>101</v>
      </c>
      <c r="O75" s="14" t="s">
        <v>98</v>
      </c>
      <c r="P75" s="14" t="s">
        <v>117</v>
      </c>
      <c r="Q75" s="14" t="s">
        <v>98</v>
      </c>
      <c r="R75" s="14" t="s">
        <v>94</v>
      </c>
      <c r="S75" s="14" t="s">
        <v>98</v>
      </c>
      <c r="T75" s="14" t="s">
        <v>98</v>
      </c>
      <c r="U75" s="14" t="s">
        <v>98</v>
      </c>
      <c r="V75" s="14" t="s">
        <v>98</v>
      </c>
      <c r="W75" s="14" t="s">
        <v>95</v>
      </c>
      <c r="X75" s="14" t="s">
        <v>93</v>
      </c>
      <c r="Y75" s="14" t="s">
        <v>95</v>
      </c>
      <c r="Z75" s="14" t="s">
        <v>103</v>
      </c>
      <c r="AA75" s="14" t="s">
        <v>118</v>
      </c>
      <c r="AB75" s="14" t="s">
        <v>97</v>
      </c>
      <c r="AC75" s="14" t="s">
        <v>98</v>
      </c>
      <c r="AD75" s="14" t="s">
        <v>94</v>
      </c>
      <c r="AE75" s="14" t="s">
        <v>106</v>
      </c>
      <c r="AF75" s="14" t="s">
        <v>106</v>
      </c>
      <c r="AG75" s="14" t="s">
        <v>107</v>
      </c>
      <c r="AH75" s="14" t="s">
        <v>101</v>
      </c>
      <c r="AI75" s="15" t="s">
        <v>101</v>
      </c>
      <c r="AL75" s="5"/>
    </row>
    <row r="76" spans="1:45">
      <c r="A76" s="147" t="s">
        <v>119</v>
      </c>
      <c r="B76" s="148"/>
      <c r="C76" s="149"/>
      <c r="D76" s="22">
        <f t="shared" ref="D76:P76" si="31">(IF((MID(D74,1,1))="&lt;",MID(D74,2,6),D74))/(IF((MID(D75,1,1))="&lt;",MID(D75,2,6),D75))</f>
        <v>16</v>
      </c>
      <c r="E76" s="22">
        <f t="shared" si="31"/>
        <v>2960</v>
      </c>
      <c r="F76" s="22">
        <f t="shared" si="31"/>
        <v>5</v>
      </c>
      <c r="G76" s="22">
        <f t="shared" si="31"/>
        <v>1000</v>
      </c>
      <c r="H76" s="22">
        <f t="shared" si="31"/>
        <v>1</v>
      </c>
      <c r="I76" s="22">
        <f t="shared" si="31"/>
        <v>50</v>
      </c>
      <c r="J76" s="22">
        <f t="shared" si="31"/>
        <v>200</v>
      </c>
      <c r="K76" s="22">
        <f t="shared" si="31"/>
        <v>402</v>
      </c>
      <c r="L76" s="22">
        <f t="shared" si="31"/>
        <v>2780</v>
      </c>
      <c r="M76" s="22">
        <f t="shared" si="31"/>
        <v>1780</v>
      </c>
      <c r="N76" s="22">
        <f t="shared" si="31"/>
        <v>10</v>
      </c>
      <c r="O76" s="22">
        <f t="shared" si="31"/>
        <v>2360</v>
      </c>
      <c r="P76" s="22">
        <f t="shared" si="31"/>
        <v>12</v>
      </c>
      <c r="Q76" s="22">
        <f t="shared" ref="Q76:Y76" si="32">(IF((MID(Q74,1,1))="&lt;",MID(Q74,2,6),Q74))/(IF((MID(Q75,1,1))="&lt;",MID(Q75,2,6),Q75))</f>
        <v>18.399999999999999</v>
      </c>
      <c r="R76" s="22">
        <f t="shared" si="32"/>
        <v>0.03</v>
      </c>
      <c r="S76" s="22">
        <f t="shared" si="32"/>
        <v>336</v>
      </c>
      <c r="T76" s="22">
        <f t="shared" si="32"/>
        <v>7240</v>
      </c>
      <c r="U76" s="22">
        <f t="shared" si="32"/>
        <v>20</v>
      </c>
      <c r="V76" s="22">
        <f t="shared" si="32"/>
        <v>50.4</v>
      </c>
      <c r="W76" s="22">
        <f t="shared" si="32"/>
        <v>1600</v>
      </c>
      <c r="X76" s="22">
        <f t="shared" si="32"/>
        <v>5980</v>
      </c>
      <c r="Y76" s="22">
        <f t="shared" si="32"/>
        <v>25</v>
      </c>
      <c r="Z76" s="22">
        <f>(IF((MID(Z74,1,1))="&lt;",MID(Z74,2,6),Z74))/(IF((MID(Z75,1,1))="&lt;",MID(Z75,2,6),Z75))</f>
        <v>5</v>
      </c>
      <c r="AA76" s="22">
        <f>(IF((MID(AA74,1,1))="&lt;",MID(AA74,2,6),AA74))/(IF((MID(AA75,1,1))="&lt;",MID(AA75,2,6),AA75))</f>
        <v>73.5</v>
      </c>
      <c r="AB76" s="22">
        <f>(IF((MID(AB74,1,1))="&lt;",MID(AB74,2,6),AB74))/(IF((MID(AB75,1,1))="&lt;",MID(AB75,2,6),AB75))</f>
        <v>500</v>
      </c>
      <c r="AC76" s="22">
        <f>(IF((MID(AC74,1,1))="&lt;",MID(AC74,2,6),AC74))/(IF((MID(AC75,1,1))="&lt;",MID(AC75,2,6),AC75))</f>
        <v>1920</v>
      </c>
      <c r="AD76" s="22">
        <f t="shared" ref="AD76:AI76" si="33">(IF((MID(AD74,1,1))="&lt;",MID(AD74,2,6),AD74))/(IF((MID(AD75,1,1))="&lt;",MID(AD75,2,6),AD75))</f>
        <v>10</v>
      </c>
      <c r="AE76" s="22">
        <f t="shared" si="33"/>
        <v>25</v>
      </c>
      <c r="AF76" s="22">
        <f t="shared" si="33"/>
        <v>600</v>
      </c>
      <c r="AG76" s="22">
        <f t="shared" si="33"/>
        <v>25</v>
      </c>
      <c r="AH76" s="22">
        <f t="shared" si="33"/>
        <v>92400</v>
      </c>
      <c r="AI76" s="36">
        <f t="shared" si="33"/>
        <v>5</v>
      </c>
      <c r="AL76" s="5"/>
    </row>
    <row r="77" spans="1:45" ht="63.75">
      <c r="A77" s="150" t="s">
        <v>108</v>
      </c>
      <c r="B77" s="151"/>
      <c r="C77" s="152"/>
      <c r="D77" s="81" t="s">
        <v>169</v>
      </c>
      <c r="E77" s="81" t="s">
        <v>169</v>
      </c>
      <c r="F77" s="81" t="s">
        <v>169</v>
      </c>
      <c r="G77" s="81" t="s">
        <v>169</v>
      </c>
      <c r="H77" s="81" t="s">
        <v>169</v>
      </c>
      <c r="I77" s="81" t="s">
        <v>169</v>
      </c>
      <c r="J77" s="81" t="s">
        <v>169</v>
      </c>
      <c r="K77" s="81" t="s">
        <v>169</v>
      </c>
      <c r="L77" s="81" t="s">
        <v>169</v>
      </c>
      <c r="M77" s="81" t="s">
        <v>169</v>
      </c>
      <c r="N77" s="81" t="s">
        <v>169</v>
      </c>
      <c r="O77" s="81" t="s">
        <v>169</v>
      </c>
      <c r="P77" s="81" t="s">
        <v>169</v>
      </c>
      <c r="Q77" s="81" t="s">
        <v>169</v>
      </c>
      <c r="R77" s="81" t="s">
        <v>169</v>
      </c>
      <c r="S77" s="81" t="s">
        <v>169</v>
      </c>
      <c r="T77" s="81" t="s">
        <v>169</v>
      </c>
      <c r="U77" s="81" t="s">
        <v>169</v>
      </c>
      <c r="V77" s="81" t="s">
        <v>169</v>
      </c>
      <c r="W77" s="81" t="s">
        <v>169</v>
      </c>
      <c r="X77" s="81" t="s">
        <v>169</v>
      </c>
      <c r="Y77" s="81" t="s">
        <v>169</v>
      </c>
      <c r="Z77" s="81" t="s">
        <v>169</v>
      </c>
      <c r="AA77" s="81" t="s">
        <v>169</v>
      </c>
      <c r="AB77" s="81" t="s">
        <v>169</v>
      </c>
      <c r="AC77" s="81" t="s">
        <v>169</v>
      </c>
      <c r="AD77" s="81" t="s">
        <v>169</v>
      </c>
      <c r="AE77" s="81" t="s">
        <v>169</v>
      </c>
      <c r="AF77" s="81" t="s">
        <v>169</v>
      </c>
      <c r="AG77" s="81" t="s">
        <v>169</v>
      </c>
      <c r="AH77" s="81" t="s">
        <v>169</v>
      </c>
      <c r="AI77" s="82" t="s">
        <v>169</v>
      </c>
      <c r="AJ77" s="5"/>
      <c r="AK77" s="5"/>
      <c r="AM77" s="5"/>
      <c r="AN77" s="5"/>
      <c r="AO77" s="5"/>
      <c r="AP77" s="5"/>
      <c r="AQ77" s="5"/>
      <c r="AR77" s="5"/>
      <c r="AS77" s="5"/>
    </row>
    <row r="78" spans="1:45">
      <c r="A78" s="153" t="s">
        <v>110</v>
      </c>
      <c r="B78" s="154"/>
      <c r="C78" s="155"/>
      <c r="D78" s="83" t="s">
        <v>109</v>
      </c>
      <c r="E78" s="83" t="s">
        <v>109</v>
      </c>
      <c r="F78" s="83" t="s">
        <v>109</v>
      </c>
      <c r="G78" s="83" t="s">
        <v>109</v>
      </c>
      <c r="H78" s="83" t="s">
        <v>109</v>
      </c>
      <c r="I78" s="83" t="s">
        <v>109</v>
      </c>
      <c r="J78" s="83" t="s">
        <v>109</v>
      </c>
      <c r="K78" s="83" t="s">
        <v>109</v>
      </c>
      <c r="L78" s="83" t="s">
        <v>109</v>
      </c>
      <c r="M78" s="83" t="s">
        <v>109</v>
      </c>
      <c r="N78" s="83" t="s">
        <v>109</v>
      </c>
      <c r="O78" s="83" t="s">
        <v>109</v>
      </c>
      <c r="P78" s="83" t="s">
        <v>109</v>
      </c>
      <c r="Q78" s="83" t="s">
        <v>109</v>
      </c>
      <c r="R78" s="83" t="s">
        <v>109</v>
      </c>
      <c r="S78" s="83" t="s">
        <v>109</v>
      </c>
      <c r="T78" s="83" t="s">
        <v>109</v>
      </c>
      <c r="U78" s="83" t="s">
        <v>109</v>
      </c>
      <c r="V78" s="83" t="s">
        <v>109</v>
      </c>
      <c r="W78" s="83" t="s">
        <v>109</v>
      </c>
      <c r="X78" s="83" t="s">
        <v>109</v>
      </c>
      <c r="Y78" s="83" t="s">
        <v>109</v>
      </c>
      <c r="Z78" s="83" t="s">
        <v>109</v>
      </c>
      <c r="AA78" s="83" t="s">
        <v>109</v>
      </c>
      <c r="AB78" s="83" t="s">
        <v>109</v>
      </c>
      <c r="AC78" s="83" t="s">
        <v>109</v>
      </c>
      <c r="AD78" s="83" t="s">
        <v>109</v>
      </c>
      <c r="AE78" s="83" t="s">
        <v>109</v>
      </c>
      <c r="AF78" s="83" t="s">
        <v>109</v>
      </c>
      <c r="AG78" s="83" t="s">
        <v>109</v>
      </c>
      <c r="AH78" s="83" t="s">
        <v>109</v>
      </c>
      <c r="AI78" s="84" t="s">
        <v>109</v>
      </c>
      <c r="AJ78" s="5"/>
      <c r="AK78" s="5"/>
      <c r="AM78" s="5"/>
      <c r="AN78" s="5"/>
      <c r="AO78" s="5"/>
      <c r="AP78" s="5"/>
      <c r="AQ78" s="5"/>
      <c r="AR78" s="5"/>
      <c r="AS78" s="5"/>
    </row>
    <row r="79" spans="1:45" ht="26.25" thickBot="1">
      <c r="A79" s="159" t="s">
        <v>112</v>
      </c>
      <c r="B79" s="160"/>
      <c r="C79" s="161"/>
      <c r="D79" s="81" t="s">
        <v>168</v>
      </c>
      <c r="E79" s="81" t="s">
        <v>168</v>
      </c>
      <c r="F79" s="81" t="s">
        <v>168</v>
      </c>
      <c r="G79" s="81" t="s">
        <v>168</v>
      </c>
      <c r="H79" s="81" t="s">
        <v>168</v>
      </c>
      <c r="I79" s="81" t="s">
        <v>168</v>
      </c>
      <c r="J79" s="81" t="s">
        <v>168</v>
      </c>
      <c r="K79" s="81" t="s">
        <v>168</v>
      </c>
      <c r="L79" s="81" t="s">
        <v>168</v>
      </c>
      <c r="M79" s="81" t="s">
        <v>168</v>
      </c>
      <c r="N79" s="81" t="s">
        <v>168</v>
      </c>
      <c r="O79" s="81" t="s">
        <v>168</v>
      </c>
      <c r="P79" s="81" t="s">
        <v>168</v>
      </c>
      <c r="Q79" s="81" t="s">
        <v>168</v>
      </c>
      <c r="R79" s="81" t="s">
        <v>168</v>
      </c>
      <c r="S79" s="81" t="s">
        <v>168</v>
      </c>
      <c r="T79" s="81" t="s">
        <v>168</v>
      </c>
      <c r="U79" s="81" t="s">
        <v>168</v>
      </c>
      <c r="V79" s="81" t="s">
        <v>168</v>
      </c>
      <c r="W79" s="81" t="s">
        <v>168</v>
      </c>
      <c r="X79" s="81" t="s">
        <v>168</v>
      </c>
      <c r="Y79" s="81" t="s">
        <v>168</v>
      </c>
      <c r="Z79" s="81" t="s">
        <v>168</v>
      </c>
      <c r="AA79" s="81" t="s">
        <v>168</v>
      </c>
      <c r="AB79" s="81" t="s">
        <v>168</v>
      </c>
      <c r="AC79" s="81" t="s">
        <v>168</v>
      </c>
      <c r="AD79" s="81" t="s">
        <v>168</v>
      </c>
      <c r="AE79" s="81" t="s">
        <v>168</v>
      </c>
      <c r="AF79" s="81" t="s">
        <v>168</v>
      </c>
      <c r="AG79" s="81" t="s">
        <v>168</v>
      </c>
      <c r="AH79" s="81" t="s">
        <v>168</v>
      </c>
      <c r="AI79" s="82" t="s">
        <v>168</v>
      </c>
      <c r="AJ79" s="5"/>
      <c r="AK79" s="5"/>
      <c r="AM79" s="5"/>
      <c r="AN79" s="5"/>
      <c r="AO79" s="5"/>
      <c r="AP79" s="5"/>
      <c r="AQ79" s="5"/>
      <c r="AR79" s="5"/>
      <c r="AS79" s="5"/>
    </row>
    <row r="80" spans="1:45">
      <c r="A80" s="2" t="s">
        <v>199</v>
      </c>
      <c r="B80" s="20" t="s">
        <v>138</v>
      </c>
      <c r="C80" s="3" t="s">
        <v>92</v>
      </c>
      <c r="D80" s="16" t="s">
        <v>93</v>
      </c>
      <c r="E80" s="17">
        <v>2.4</v>
      </c>
      <c r="F80" s="17" t="s">
        <v>95</v>
      </c>
      <c r="G80" s="18">
        <v>0.38</v>
      </c>
      <c r="H80" s="17" t="s">
        <v>116</v>
      </c>
      <c r="I80" s="17" t="s">
        <v>97</v>
      </c>
      <c r="J80" s="17" t="s">
        <v>93</v>
      </c>
      <c r="K80" s="17">
        <v>0.06</v>
      </c>
      <c r="L80" s="17">
        <v>1.2E-2</v>
      </c>
      <c r="M80" s="16">
        <v>8.9999999999999993E-3</v>
      </c>
      <c r="N80" s="17" t="s">
        <v>101</v>
      </c>
      <c r="O80" s="16">
        <v>0.25</v>
      </c>
      <c r="P80" s="17">
        <v>5</v>
      </c>
      <c r="Q80" s="17" t="s">
        <v>98</v>
      </c>
      <c r="R80" s="18" t="s">
        <v>102</v>
      </c>
      <c r="S80" s="17" t="s">
        <v>98</v>
      </c>
      <c r="T80" s="18">
        <v>0.91</v>
      </c>
      <c r="U80" s="17" t="s">
        <v>98</v>
      </c>
      <c r="V80" s="17" t="s">
        <v>98</v>
      </c>
      <c r="W80" s="18">
        <v>0.08</v>
      </c>
      <c r="X80" s="16">
        <v>0.83599999999999997</v>
      </c>
      <c r="Y80" s="17" t="s">
        <v>95</v>
      </c>
      <c r="Z80" s="16" t="s">
        <v>103</v>
      </c>
      <c r="AA80" s="17" t="s">
        <v>118</v>
      </c>
      <c r="AB80" s="17" t="s">
        <v>97</v>
      </c>
      <c r="AC80" s="17">
        <v>0.14000000000000001</v>
      </c>
      <c r="AD80" s="17" t="s">
        <v>94</v>
      </c>
      <c r="AE80" s="17" t="s">
        <v>106</v>
      </c>
      <c r="AF80" s="16">
        <v>3.0000000000000001E-3</v>
      </c>
      <c r="AG80" s="17" t="s">
        <v>107</v>
      </c>
      <c r="AH80" s="18">
        <v>5.2</v>
      </c>
      <c r="AI80" s="19" t="s">
        <v>101</v>
      </c>
    </row>
    <row r="81" spans="1:45">
      <c r="A81" s="144" t="s">
        <v>114</v>
      </c>
      <c r="B81" s="145"/>
      <c r="C81" s="146"/>
      <c r="D81" s="14" t="s">
        <v>93</v>
      </c>
      <c r="E81" s="14" t="s">
        <v>107</v>
      </c>
      <c r="F81" s="14" t="s">
        <v>95</v>
      </c>
      <c r="G81" s="14" t="s">
        <v>95</v>
      </c>
      <c r="H81" s="14" t="s">
        <v>116</v>
      </c>
      <c r="I81" s="14" t="s">
        <v>97</v>
      </c>
      <c r="J81" s="14" t="s">
        <v>93</v>
      </c>
      <c r="K81" s="14" t="s">
        <v>98</v>
      </c>
      <c r="L81" s="14" t="s">
        <v>93</v>
      </c>
      <c r="M81" s="14" t="s">
        <v>93</v>
      </c>
      <c r="N81" s="14" t="s">
        <v>101</v>
      </c>
      <c r="O81" s="14" t="s">
        <v>98</v>
      </c>
      <c r="P81" s="14" t="s">
        <v>117</v>
      </c>
      <c r="Q81" s="14" t="s">
        <v>98</v>
      </c>
      <c r="R81" s="14" t="s">
        <v>94</v>
      </c>
      <c r="S81" s="14" t="s">
        <v>98</v>
      </c>
      <c r="T81" s="14" t="s">
        <v>98</v>
      </c>
      <c r="U81" s="14" t="s">
        <v>98</v>
      </c>
      <c r="V81" s="14" t="s">
        <v>98</v>
      </c>
      <c r="W81" s="14" t="s">
        <v>95</v>
      </c>
      <c r="X81" s="14" t="s">
        <v>93</v>
      </c>
      <c r="Y81" s="14" t="s">
        <v>95</v>
      </c>
      <c r="Z81" s="14" t="s">
        <v>103</v>
      </c>
      <c r="AA81" s="14" t="s">
        <v>118</v>
      </c>
      <c r="AB81" s="14" t="s">
        <v>97</v>
      </c>
      <c r="AC81" s="14" t="s">
        <v>98</v>
      </c>
      <c r="AD81" s="14" t="s">
        <v>94</v>
      </c>
      <c r="AE81" s="14" t="s">
        <v>106</v>
      </c>
      <c r="AF81" s="14" t="s">
        <v>106</v>
      </c>
      <c r="AG81" s="14" t="s">
        <v>107</v>
      </c>
      <c r="AH81" s="14" t="s">
        <v>101</v>
      </c>
      <c r="AI81" s="15" t="s">
        <v>101</v>
      </c>
    </row>
    <row r="82" spans="1:45">
      <c r="A82" s="147" t="s">
        <v>119</v>
      </c>
      <c r="B82" s="148"/>
      <c r="C82" s="149"/>
      <c r="D82" s="22">
        <f t="shared" ref="D82:AI82" si="34">(IF((MID(D80,1,1))="&lt;",MID(D80,2,6),D80))/(IF((MID(D81,1,1))="&lt;",MID(D81,2,6),D81))</f>
        <v>1</v>
      </c>
      <c r="E82" s="22">
        <f t="shared" si="34"/>
        <v>11.999999999999998</v>
      </c>
      <c r="F82" s="22">
        <f t="shared" si="34"/>
        <v>1</v>
      </c>
      <c r="G82" s="22">
        <f t="shared" si="34"/>
        <v>19</v>
      </c>
      <c r="H82" s="22">
        <f t="shared" si="34"/>
        <v>1</v>
      </c>
      <c r="I82" s="22">
        <f t="shared" si="34"/>
        <v>1</v>
      </c>
      <c r="J82" s="22">
        <f t="shared" si="34"/>
        <v>1</v>
      </c>
      <c r="K82" s="22">
        <f t="shared" si="34"/>
        <v>1.2</v>
      </c>
      <c r="L82" s="22">
        <f t="shared" si="34"/>
        <v>2.4</v>
      </c>
      <c r="M82" s="22">
        <f t="shared" si="34"/>
        <v>1.7999999999999998</v>
      </c>
      <c r="N82" s="22">
        <f t="shared" si="34"/>
        <v>1</v>
      </c>
      <c r="O82" s="22">
        <f t="shared" si="34"/>
        <v>5</v>
      </c>
      <c r="P82" s="22">
        <f t="shared" si="34"/>
        <v>5</v>
      </c>
      <c r="Q82" s="22">
        <f t="shared" si="34"/>
        <v>1</v>
      </c>
      <c r="R82" s="22">
        <f t="shared" si="34"/>
        <v>1E-3</v>
      </c>
      <c r="S82" s="22">
        <f t="shared" si="34"/>
        <v>1</v>
      </c>
      <c r="T82" s="22">
        <f t="shared" si="34"/>
        <v>18.2</v>
      </c>
      <c r="U82" s="22">
        <f t="shared" si="34"/>
        <v>1</v>
      </c>
      <c r="V82" s="22">
        <f t="shared" si="34"/>
        <v>1</v>
      </c>
      <c r="W82" s="22">
        <f t="shared" si="34"/>
        <v>4</v>
      </c>
      <c r="X82" s="22">
        <f t="shared" si="34"/>
        <v>167.2</v>
      </c>
      <c r="Y82" s="22">
        <f t="shared" si="34"/>
        <v>1</v>
      </c>
      <c r="Z82" s="22">
        <f t="shared" si="34"/>
        <v>1</v>
      </c>
      <c r="AA82" s="22">
        <f t="shared" si="34"/>
        <v>1</v>
      </c>
      <c r="AB82" s="22">
        <f t="shared" si="34"/>
        <v>1</v>
      </c>
      <c r="AC82" s="22">
        <f t="shared" si="34"/>
        <v>2.8000000000000003</v>
      </c>
      <c r="AD82" s="22">
        <f t="shared" si="34"/>
        <v>1</v>
      </c>
      <c r="AE82" s="22">
        <f t="shared" si="34"/>
        <v>1</v>
      </c>
      <c r="AF82" s="22">
        <f t="shared" si="34"/>
        <v>1.5</v>
      </c>
      <c r="AG82" s="22">
        <f t="shared" si="34"/>
        <v>1</v>
      </c>
      <c r="AH82" s="22">
        <f t="shared" si="34"/>
        <v>52</v>
      </c>
      <c r="AI82" s="36">
        <f t="shared" si="34"/>
        <v>1</v>
      </c>
    </row>
    <row r="83" spans="1:45" ht="51">
      <c r="A83" s="150" t="s">
        <v>108</v>
      </c>
      <c r="B83" s="151"/>
      <c r="C83" s="152"/>
      <c r="D83" s="8"/>
      <c r="E83" s="39" t="s">
        <v>151</v>
      </c>
      <c r="F83" s="8"/>
      <c r="G83" s="39" t="s">
        <v>151</v>
      </c>
      <c r="H83" s="8"/>
      <c r="I83" s="8"/>
      <c r="J83" s="8"/>
      <c r="K83" s="8"/>
      <c r="L83" s="8"/>
      <c r="M83" s="8"/>
      <c r="N83" s="8"/>
      <c r="O83" s="39" t="s">
        <v>170</v>
      </c>
      <c r="P83" s="39" t="s">
        <v>170</v>
      </c>
      <c r="Q83" s="30"/>
      <c r="R83" s="30"/>
      <c r="S83" s="30"/>
      <c r="T83" s="39" t="s">
        <v>151</v>
      </c>
      <c r="U83" s="30"/>
      <c r="V83" s="30"/>
      <c r="W83" s="30"/>
      <c r="X83" s="39" t="s">
        <v>151</v>
      </c>
      <c r="Y83" s="30"/>
      <c r="Z83" s="30"/>
      <c r="AA83" s="30"/>
      <c r="AB83" s="30"/>
      <c r="AC83" s="30"/>
      <c r="AD83" s="30"/>
      <c r="AE83" s="30"/>
      <c r="AF83" s="30"/>
      <c r="AG83" s="30"/>
      <c r="AH83" s="39" t="s">
        <v>151</v>
      </c>
      <c r="AI83" s="31"/>
    </row>
    <row r="84" spans="1:45">
      <c r="A84" s="153" t="s">
        <v>110</v>
      </c>
      <c r="B84" s="154"/>
      <c r="C84" s="155"/>
      <c r="D84" s="7"/>
      <c r="E84" s="7" t="s">
        <v>111</v>
      </c>
      <c r="F84" s="7"/>
      <c r="G84" s="7" t="s">
        <v>111</v>
      </c>
      <c r="H84" s="7"/>
      <c r="I84" s="7"/>
      <c r="J84" s="7"/>
      <c r="K84" s="7"/>
      <c r="L84" s="7"/>
      <c r="M84" s="7"/>
      <c r="N84" s="7"/>
      <c r="O84" s="7" t="s">
        <v>111</v>
      </c>
      <c r="P84" s="7" t="s">
        <v>111</v>
      </c>
      <c r="Q84" s="7"/>
      <c r="R84" s="7"/>
      <c r="S84" s="7"/>
      <c r="T84" s="7" t="s">
        <v>111</v>
      </c>
      <c r="U84" s="7"/>
      <c r="V84" s="7"/>
      <c r="W84" s="7"/>
      <c r="X84" s="7" t="s">
        <v>131</v>
      </c>
      <c r="Y84" s="7"/>
      <c r="Z84" s="7"/>
      <c r="AA84" s="7"/>
      <c r="AB84" s="7"/>
      <c r="AC84" s="7"/>
      <c r="AD84" s="7"/>
      <c r="AE84" s="7"/>
      <c r="AF84" s="7"/>
      <c r="AG84" s="7"/>
      <c r="AH84" s="7" t="s">
        <v>131</v>
      </c>
      <c r="AI84" s="9"/>
    </row>
    <row r="85" spans="1:45" ht="39" thickBot="1">
      <c r="A85" s="159" t="s">
        <v>112</v>
      </c>
      <c r="B85" s="160"/>
      <c r="C85" s="161"/>
      <c r="D85" s="13"/>
      <c r="E85" s="78" t="s">
        <v>152</v>
      </c>
      <c r="F85" s="13"/>
      <c r="G85" s="78" t="s">
        <v>152</v>
      </c>
      <c r="H85" s="13"/>
      <c r="I85" s="13"/>
      <c r="J85" s="12"/>
      <c r="K85" s="12"/>
      <c r="L85" s="13"/>
      <c r="M85" s="13"/>
      <c r="N85" s="13"/>
      <c r="O85" s="78" t="s">
        <v>127</v>
      </c>
      <c r="P85" s="78" t="s">
        <v>127</v>
      </c>
      <c r="Q85" s="32"/>
      <c r="R85" s="32"/>
      <c r="S85" s="32"/>
      <c r="T85" s="78" t="s">
        <v>152</v>
      </c>
      <c r="U85" s="32"/>
      <c r="V85" s="32"/>
      <c r="W85" s="32"/>
      <c r="X85" s="78" t="s">
        <v>149</v>
      </c>
      <c r="Y85" s="32"/>
      <c r="Z85" s="32"/>
      <c r="AA85" s="32"/>
      <c r="AB85" s="32"/>
      <c r="AC85" s="32"/>
      <c r="AD85" s="32"/>
      <c r="AE85" s="32"/>
      <c r="AF85" s="32"/>
      <c r="AG85" s="32"/>
      <c r="AH85" s="78" t="s">
        <v>171</v>
      </c>
      <c r="AI85" s="33"/>
    </row>
    <row r="86" spans="1:45">
      <c r="A86" s="2" t="s">
        <v>148</v>
      </c>
      <c r="B86" s="20" t="s">
        <v>138</v>
      </c>
      <c r="C86" s="3" t="s">
        <v>92</v>
      </c>
      <c r="D86" s="16"/>
      <c r="E86" s="17"/>
      <c r="F86" s="17"/>
      <c r="G86" s="18"/>
      <c r="H86" s="17"/>
      <c r="I86" s="17"/>
      <c r="J86" s="17"/>
      <c r="K86" s="17"/>
      <c r="L86" s="17"/>
      <c r="M86" s="16"/>
      <c r="N86" s="17"/>
      <c r="O86" s="16"/>
      <c r="P86" s="17"/>
      <c r="Q86" s="17"/>
      <c r="R86" s="18"/>
      <c r="S86" s="17"/>
      <c r="T86" s="18"/>
      <c r="U86" s="17"/>
      <c r="V86" s="17"/>
      <c r="W86" s="18"/>
      <c r="X86" s="16">
        <v>0.85199999999999998</v>
      </c>
      <c r="Y86" s="17"/>
      <c r="Z86" s="16"/>
      <c r="AA86" s="17"/>
      <c r="AB86" s="17"/>
      <c r="AC86" s="17"/>
      <c r="AD86" s="17"/>
      <c r="AE86" s="17"/>
      <c r="AF86" s="16"/>
      <c r="AG86" s="17"/>
      <c r="AH86" s="18"/>
      <c r="AI86" s="19"/>
    </row>
    <row r="87" spans="1:45">
      <c r="A87" s="144" t="s">
        <v>114</v>
      </c>
      <c r="B87" s="145"/>
      <c r="C87" s="146"/>
      <c r="D87" s="14" t="s">
        <v>93</v>
      </c>
      <c r="E87" s="14" t="s">
        <v>107</v>
      </c>
      <c r="F87" s="14" t="s">
        <v>95</v>
      </c>
      <c r="G87" s="14" t="s">
        <v>95</v>
      </c>
      <c r="H87" s="14" t="s">
        <v>116</v>
      </c>
      <c r="I87" s="14" t="s">
        <v>97</v>
      </c>
      <c r="J87" s="14" t="s">
        <v>93</v>
      </c>
      <c r="K87" s="14" t="s">
        <v>98</v>
      </c>
      <c r="L87" s="14" t="s">
        <v>93</v>
      </c>
      <c r="M87" s="14" t="s">
        <v>93</v>
      </c>
      <c r="N87" s="14" t="s">
        <v>101</v>
      </c>
      <c r="O87" s="14" t="s">
        <v>98</v>
      </c>
      <c r="P87" s="14" t="s">
        <v>117</v>
      </c>
      <c r="Q87" s="14" t="s">
        <v>98</v>
      </c>
      <c r="R87" s="14" t="s">
        <v>94</v>
      </c>
      <c r="S87" s="14" t="s">
        <v>98</v>
      </c>
      <c r="T87" s="14" t="s">
        <v>98</v>
      </c>
      <c r="U87" s="14" t="s">
        <v>98</v>
      </c>
      <c r="V87" s="14" t="s">
        <v>98</v>
      </c>
      <c r="W87" s="14" t="s">
        <v>95</v>
      </c>
      <c r="X87" s="14" t="s">
        <v>93</v>
      </c>
      <c r="Y87" s="14" t="s">
        <v>95</v>
      </c>
      <c r="Z87" s="14" t="s">
        <v>103</v>
      </c>
      <c r="AA87" s="14" t="s">
        <v>118</v>
      </c>
      <c r="AB87" s="14" t="s">
        <v>97</v>
      </c>
      <c r="AC87" s="14" t="s">
        <v>98</v>
      </c>
      <c r="AD87" s="14" t="s">
        <v>94</v>
      </c>
      <c r="AE87" s="14" t="s">
        <v>106</v>
      </c>
      <c r="AF87" s="14" t="s">
        <v>106</v>
      </c>
      <c r="AG87" s="14" t="s">
        <v>107</v>
      </c>
      <c r="AH87" s="14" t="s">
        <v>101</v>
      </c>
      <c r="AI87" s="15" t="s">
        <v>101</v>
      </c>
    </row>
    <row r="88" spans="1:45">
      <c r="A88" s="147" t="s">
        <v>119</v>
      </c>
      <c r="B88" s="148"/>
      <c r="C88" s="149"/>
      <c r="D88" s="22">
        <f t="shared" ref="D88:AI88" si="35">(IF((MID(D86,1,1))="&lt;",MID(D86,2,6),D86))/(IF((MID(D87,1,1))="&lt;",MID(D87,2,6),D87))</f>
        <v>0</v>
      </c>
      <c r="E88" s="22">
        <f t="shared" si="35"/>
        <v>0</v>
      </c>
      <c r="F88" s="22">
        <f t="shared" si="35"/>
        <v>0</v>
      </c>
      <c r="G88" s="22">
        <f t="shared" si="35"/>
        <v>0</v>
      </c>
      <c r="H88" s="22">
        <f t="shared" si="35"/>
        <v>0</v>
      </c>
      <c r="I88" s="22">
        <f t="shared" si="35"/>
        <v>0</v>
      </c>
      <c r="J88" s="22">
        <f t="shared" si="35"/>
        <v>0</v>
      </c>
      <c r="K88" s="22">
        <f t="shared" si="35"/>
        <v>0</v>
      </c>
      <c r="L88" s="22">
        <f t="shared" si="35"/>
        <v>0</v>
      </c>
      <c r="M88" s="22">
        <f t="shared" si="35"/>
        <v>0</v>
      </c>
      <c r="N88" s="22">
        <f t="shared" si="35"/>
        <v>0</v>
      </c>
      <c r="O88" s="22">
        <f t="shared" si="35"/>
        <v>0</v>
      </c>
      <c r="P88" s="22">
        <f t="shared" si="35"/>
        <v>0</v>
      </c>
      <c r="Q88" s="22">
        <f t="shared" si="35"/>
        <v>0</v>
      </c>
      <c r="R88" s="22">
        <f t="shared" si="35"/>
        <v>0</v>
      </c>
      <c r="S88" s="22">
        <f t="shared" si="35"/>
        <v>0</v>
      </c>
      <c r="T88" s="22">
        <f t="shared" si="35"/>
        <v>0</v>
      </c>
      <c r="U88" s="22">
        <f t="shared" si="35"/>
        <v>0</v>
      </c>
      <c r="V88" s="22">
        <f t="shared" si="35"/>
        <v>0</v>
      </c>
      <c r="W88" s="22">
        <f t="shared" si="35"/>
        <v>0</v>
      </c>
      <c r="X88" s="22">
        <f t="shared" si="35"/>
        <v>170.4</v>
      </c>
      <c r="Y88" s="22">
        <f t="shared" si="35"/>
        <v>0</v>
      </c>
      <c r="Z88" s="22">
        <f t="shared" si="35"/>
        <v>0</v>
      </c>
      <c r="AA88" s="22">
        <f t="shared" si="35"/>
        <v>0</v>
      </c>
      <c r="AB88" s="22">
        <f t="shared" si="35"/>
        <v>0</v>
      </c>
      <c r="AC88" s="22">
        <f t="shared" si="35"/>
        <v>0</v>
      </c>
      <c r="AD88" s="22">
        <f t="shared" si="35"/>
        <v>0</v>
      </c>
      <c r="AE88" s="22">
        <f t="shared" si="35"/>
        <v>0</v>
      </c>
      <c r="AF88" s="22">
        <f t="shared" si="35"/>
        <v>0</v>
      </c>
      <c r="AG88" s="22">
        <f t="shared" si="35"/>
        <v>0</v>
      </c>
      <c r="AH88" s="22">
        <f t="shared" si="35"/>
        <v>0</v>
      </c>
      <c r="AI88" s="36">
        <f t="shared" si="35"/>
        <v>0</v>
      </c>
    </row>
    <row r="89" spans="1:45" ht="90" customHeight="1">
      <c r="A89" s="150" t="s">
        <v>108</v>
      </c>
      <c r="B89" s="151"/>
      <c r="C89" s="152"/>
      <c r="D89" s="8"/>
      <c r="E89" s="39"/>
      <c r="F89" s="8"/>
      <c r="G89" s="39"/>
      <c r="H89" s="8"/>
      <c r="I89" s="8"/>
      <c r="J89" s="8"/>
      <c r="K89" s="8"/>
      <c r="L89" s="8"/>
      <c r="M89" s="8"/>
      <c r="N89" s="8"/>
      <c r="O89" s="30"/>
      <c r="P89" s="30"/>
      <c r="Q89" s="30"/>
      <c r="R89" s="30"/>
      <c r="S89" s="30"/>
      <c r="T89" s="39"/>
      <c r="U89" s="30"/>
      <c r="V89" s="30"/>
      <c r="W89" s="30"/>
      <c r="X89" s="39" t="s">
        <v>172</v>
      </c>
      <c r="Y89" s="30"/>
      <c r="Z89" s="30"/>
      <c r="AA89" s="30"/>
      <c r="AB89" s="30"/>
      <c r="AC89" s="30"/>
      <c r="AD89" s="30"/>
      <c r="AE89" s="30"/>
      <c r="AF89" s="30"/>
      <c r="AG89" s="30"/>
      <c r="AH89" s="39"/>
      <c r="AI89" s="31"/>
    </row>
    <row r="90" spans="1:45">
      <c r="A90" s="153" t="s">
        <v>110</v>
      </c>
      <c r="B90" s="154"/>
      <c r="C90" s="155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7" t="s">
        <v>111</v>
      </c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9"/>
    </row>
    <row r="91" spans="1:45" ht="26.25" thickBot="1">
      <c r="A91" s="159" t="s">
        <v>112</v>
      </c>
      <c r="B91" s="160"/>
      <c r="C91" s="161"/>
      <c r="D91" s="13"/>
      <c r="E91" s="44"/>
      <c r="F91" s="13"/>
      <c r="G91" s="44"/>
      <c r="H91" s="13"/>
      <c r="I91" s="13"/>
      <c r="J91" s="12"/>
      <c r="K91" s="12"/>
      <c r="L91" s="13"/>
      <c r="M91" s="13"/>
      <c r="N91" s="13"/>
      <c r="O91" s="32"/>
      <c r="P91" s="32"/>
      <c r="Q91" s="32"/>
      <c r="R91" s="32"/>
      <c r="S91" s="32"/>
      <c r="T91" s="32"/>
      <c r="U91" s="32"/>
      <c r="V91" s="32"/>
      <c r="W91" s="32"/>
      <c r="X91" s="78" t="s">
        <v>157</v>
      </c>
      <c r="Y91" s="32"/>
      <c r="Z91" s="32"/>
      <c r="AA91" s="32"/>
      <c r="AB91" s="32"/>
      <c r="AC91" s="32"/>
      <c r="AD91" s="32"/>
      <c r="AE91" s="32"/>
      <c r="AF91" s="32"/>
      <c r="AG91" s="32"/>
      <c r="AH91" s="29"/>
      <c r="AI91" s="33"/>
    </row>
    <row r="92" spans="1:45">
      <c r="A92" s="2" t="s">
        <v>133</v>
      </c>
      <c r="B92" s="20" t="s">
        <v>134</v>
      </c>
      <c r="C92" s="3" t="s">
        <v>92</v>
      </c>
      <c r="D92" s="16" t="s">
        <v>93</v>
      </c>
      <c r="E92" s="17">
        <v>5.4</v>
      </c>
      <c r="F92" s="17" t="s">
        <v>95</v>
      </c>
      <c r="G92" s="18">
        <v>0.93</v>
      </c>
      <c r="H92" s="17" t="s">
        <v>116</v>
      </c>
      <c r="I92" s="17" t="s">
        <v>97</v>
      </c>
      <c r="J92" s="17" t="s">
        <v>93</v>
      </c>
      <c r="K92" s="17">
        <v>0.06</v>
      </c>
      <c r="L92" s="17">
        <v>6.0000000000000001E-3</v>
      </c>
      <c r="M92" s="16">
        <v>1.2999999999999999E-2</v>
      </c>
      <c r="N92" s="17" t="s">
        <v>101</v>
      </c>
      <c r="O92" s="16">
        <v>0.15</v>
      </c>
      <c r="P92" s="17">
        <v>11</v>
      </c>
      <c r="Q92" s="17" t="s">
        <v>98</v>
      </c>
      <c r="R92" s="18" t="s">
        <v>102</v>
      </c>
      <c r="S92" s="17" t="s">
        <v>98</v>
      </c>
      <c r="T92" s="18">
        <v>1.1499999999999999</v>
      </c>
      <c r="U92" s="17" t="s">
        <v>98</v>
      </c>
      <c r="V92" s="17" t="s">
        <v>98</v>
      </c>
      <c r="W92" s="18">
        <v>0.08</v>
      </c>
      <c r="X92" s="16">
        <v>1.1399999999999999</v>
      </c>
      <c r="Y92" s="17" t="s">
        <v>95</v>
      </c>
      <c r="Z92" s="16" t="s">
        <v>103</v>
      </c>
      <c r="AA92" s="17" t="s">
        <v>118</v>
      </c>
      <c r="AB92" s="17" t="s">
        <v>97</v>
      </c>
      <c r="AC92" s="17">
        <v>0.15</v>
      </c>
      <c r="AD92" s="17" t="s">
        <v>94</v>
      </c>
      <c r="AE92" s="17" t="s">
        <v>106</v>
      </c>
      <c r="AF92" s="16" t="s">
        <v>106</v>
      </c>
      <c r="AG92" s="17" t="s">
        <v>107</v>
      </c>
      <c r="AH92" s="18">
        <v>3.1</v>
      </c>
      <c r="AI92" s="19" t="s">
        <v>101</v>
      </c>
      <c r="AL92" s="5"/>
    </row>
    <row r="93" spans="1:45">
      <c r="A93" s="144" t="s">
        <v>114</v>
      </c>
      <c r="B93" s="145"/>
      <c r="C93" s="146"/>
      <c r="D93" s="14" t="s">
        <v>93</v>
      </c>
      <c r="E93" s="14" t="s">
        <v>107</v>
      </c>
      <c r="F93" s="14" t="s">
        <v>95</v>
      </c>
      <c r="G93" s="14" t="s">
        <v>95</v>
      </c>
      <c r="H93" s="14" t="s">
        <v>116</v>
      </c>
      <c r="I93" s="14" t="s">
        <v>97</v>
      </c>
      <c r="J93" s="14" t="s">
        <v>93</v>
      </c>
      <c r="K93" s="14" t="s">
        <v>98</v>
      </c>
      <c r="L93" s="14" t="s">
        <v>93</v>
      </c>
      <c r="M93" s="14" t="s">
        <v>93</v>
      </c>
      <c r="N93" s="14" t="s">
        <v>101</v>
      </c>
      <c r="O93" s="14" t="s">
        <v>98</v>
      </c>
      <c r="P93" s="14" t="s">
        <v>117</v>
      </c>
      <c r="Q93" s="14" t="s">
        <v>98</v>
      </c>
      <c r="R93" s="14" t="s">
        <v>94</v>
      </c>
      <c r="S93" s="14" t="s">
        <v>98</v>
      </c>
      <c r="T93" s="14" t="s">
        <v>98</v>
      </c>
      <c r="U93" s="14" t="s">
        <v>98</v>
      </c>
      <c r="V93" s="14" t="s">
        <v>98</v>
      </c>
      <c r="W93" s="14" t="s">
        <v>95</v>
      </c>
      <c r="X93" s="14" t="s">
        <v>93</v>
      </c>
      <c r="Y93" s="14" t="s">
        <v>95</v>
      </c>
      <c r="Z93" s="14" t="s">
        <v>103</v>
      </c>
      <c r="AA93" s="14" t="s">
        <v>118</v>
      </c>
      <c r="AB93" s="14" t="s">
        <v>97</v>
      </c>
      <c r="AC93" s="14" t="s">
        <v>98</v>
      </c>
      <c r="AD93" s="14" t="s">
        <v>94</v>
      </c>
      <c r="AE93" s="14" t="s">
        <v>106</v>
      </c>
      <c r="AF93" s="14" t="s">
        <v>106</v>
      </c>
      <c r="AG93" s="14" t="s">
        <v>107</v>
      </c>
      <c r="AH93" s="14" t="s">
        <v>101</v>
      </c>
      <c r="AI93" s="15" t="s">
        <v>101</v>
      </c>
      <c r="AL93" s="5"/>
    </row>
    <row r="94" spans="1:45">
      <c r="A94" s="147" t="s">
        <v>119</v>
      </c>
      <c r="B94" s="148"/>
      <c r="C94" s="149"/>
      <c r="D94" s="22">
        <f t="shared" ref="D94:P94" si="36">(IF((MID(D92,1,1))="&lt;",MID(D92,2,6),D92))/(IF((MID(D93,1,1))="&lt;",MID(D93,2,6),D93))</f>
        <v>1</v>
      </c>
      <c r="E94" s="22">
        <f t="shared" si="36"/>
        <v>27</v>
      </c>
      <c r="F94" s="22">
        <f t="shared" si="36"/>
        <v>1</v>
      </c>
      <c r="G94" s="22">
        <f t="shared" si="36"/>
        <v>46.5</v>
      </c>
      <c r="H94" s="22">
        <f t="shared" si="36"/>
        <v>1</v>
      </c>
      <c r="I94" s="22">
        <f t="shared" si="36"/>
        <v>1</v>
      </c>
      <c r="J94" s="22">
        <f t="shared" si="36"/>
        <v>1</v>
      </c>
      <c r="K94" s="22">
        <f t="shared" si="36"/>
        <v>1.2</v>
      </c>
      <c r="L94" s="22">
        <f t="shared" si="36"/>
        <v>1.2</v>
      </c>
      <c r="M94" s="22">
        <f t="shared" si="36"/>
        <v>2.5999999999999996</v>
      </c>
      <c r="N94" s="22">
        <f t="shared" si="36"/>
        <v>1</v>
      </c>
      <c r="O94" s="22">
        <f t="shared" si="36"/>
        <v>2.9999999999999996</v>
      </c>
      <c r="P94" s="22">
        <f t="shared" si="36"/>
        <v>11</v>
      </c>
      <c r="Q94" s="22">
        <f t="shared" ref="Q94:Y94" si="37">(IF((MID(Q92,1,1))="&lt;",MID(Q92,2,6),Q92))/(IF((MID(Q93,1,1))="&lt;",MID(Q93,2,6),Q93))</f>
        <v>1</v>
      </c>
      <c r="R94" s="22">
        <f t="shared" si="37"/>
        <v>1E-3</v>
      </c>
      <c r="S94" s="22">
        <f t="shared" si="37"/>
        <v>1</v>
      </c>
      <c r="T94" s="22">
        <f t="shared" si="37"/>
        <v>22.999999999999996</v>
      </c>
      <c r="U94" s="22">
        <f t="shared" si="37"/>
        <v>1</v>
      </c>
      <c r="V94" s="22">
        <f t="shared" si="37"/>
        <v>1</v>
      </c>
      <c r="W94" s="22">
        <f t="shared" si="37"/>
        <v>4</v>
      </c>
      <c r="X94" s="22">
        <f t="shared" si="37"/>
        <v>227.99999999999997</v>
      </c>
      <c r="Y94" s="22">
        <f t="shared" si="37"/>
        <v>1</v>
      </c>
      <c r="Z94" s="22">
        <f>(IF((MID(Z92,1,1))="&lt;",MID(Z92,2,6),Z92))/(IF((MID(Z93,1,1))="&lt;",MID(Z93,2,6),Z93))</f>
        <v>1</v>
      </c>
      <c r="AA94" s="22">
        <f>(IF((MID(AA92,1,1))="&lt;",MID(AA92,2,6),AA92))/(IF((MID(AA93,1,1))="&lt;",MID(AA93,2,6),AA93))</f>
        <v>1</v>
      </c>
      <c r="AB94" s="22">
        <f>(IF((MID(AB92,1,1))="&lt;",MID(AB92,2,6),AB92))/(IF((MID(AB93,1,1))="&lt;",MID(AB93,2,6),AB93))</f>
        <v>1</v>
      </c>
      <c r="AC94" s="22">
        <f>(IF((MID(AC92,1,1))="&lt;",MID(AC92,2,6),AC92))/(IF((MID(AC93,1,1))="&lt;",MID(AC93,2,6),AC93))</f>
        <v>2.9999999999999996</v>
      </c>
      <c r="AD94" s="22">
        <f t="shared" ref="AD94:AI94" si="38">(IF((MID(AD92,1,1))="&lt;",MID(AD92,2,6),AD92))/(IF((MID(AD93,1,1))="&lt;",MID(AD93,2,6),AD93))</f>
        <v>1</v>
      </c>
      <c r="AE94" s="22">
        <f t="shared" si="38"/>
        <v>1</v>
      </c>
      <c r="AF94" s="22">
        <f t="shared" si="38"/>
        <v>1</v>
      </c>
      <c r="AG94" s="22">
        <f t="shared" si="38"/>
        <v>1</v>
      </c>
      <c r="AH94" s="22">
        <f t="shared" si="38"/>
        <v>31</v>
      </c>
      <c r="AI94" s="36">
        <f t="shared" si="38"/>
        <v>1</v>
      </c>
      <c r="AL94" s="5"/>
    </row>
    <row r="95" spans="1:45" ht="89.25">
      <c r="A95" s="150" t="s">
        <v>108</v>
      </c>
      <c r="B95" s="151"/>
      <c r="C95" s="152"/>
      <c r="D95" s="8"/>
      <c r="E95" s="39" t="s">
        <v>163</v>
      </c>
      <c r="F95" s="8"/>
      <c r="G95" s="39" t="s">
        <v>151</v>
      </c>
      <c r="H95" s="8"/>
      <c r="I95" s="8"/>
      <c r="J95" s="8"/>
      <c r="K95" s="8"/>
      <c r="L95" s="8"/>
      <c r="M95" s="8"/>
      <c r="N95" s="8"/>
      <c r="O95" s="30"/>
      <c r="P95" s="39" t="s">
        <v>151</v>
      </c>
      <c r="Q95" s="30"/>
      <c r="R95" s="30"/>
      <c r="S95" s="30"/>
      <c r="T95" s="39" t="s">
        <v>163</v>
      </c>
      <c r="U95" s="30"/>
      <c r="V95" s="30"/>
      <c r="W95" s="30"/>
      <c r="X95" s="39" t="s">
        <v>151</v>
      </c>
      <c r="Y95" s="30"/>
      <c r="Z95" s="30"/>
      <c r="AA95" s="30"/>
      <c r="AB95" s="30"/>
      <c r="AC95" s="30"/>
      <c r="AD95" s="30"/>
      <c r="AE95" s="30"/>
      <c r="AF95" s="30"/>
      <c r="AG95" s="30"/>
      <c r="AH95" s="39" t="s">
        <v>151</v>
      </c>
      <c r="AI95" s="31"/>
      <c r="AJ95" s="5"/>
      <c r="AK95" s="5"/>
      <c r="AM95" s="5"/>
      <c r="AN95" s="5"/>
      <c r="AO95" s="5"/>
      <c r="AP95" s="5"/>
      <c r="AQ95" s="5"/>
      <c r="AR95" s="5"/>
      <c r="AS95" s="5"/>
    </row>
    <row r="96" spans="1:45">
      <c r="A96" s="153" t="s">
        <v>110</v>
      </c>
      <c r="B96" s="154"/>
      <c r="C96" s="155"/>
      <c r="D96" s="7" t="s">
        <v>131</v>
      </c>
      <c r="E96" s="7" t="s">
        <v>131</v>
      </c>
      <c r="F96" s="7" t="s">
        <v>131</v>
      </c>
      <c r="G96" s="7" t="s">
        <v>131</v>
      </c>
      <c r="H96" s="7" t="s">
        <v>131</v>
      </c>
      <c r="I96" s="7" t="s">
        <v>131</v>
      </c>
      <c r="J96" s="7" t="s">
        <v>131</v>
      </c>
      <c r="K96" s="7" t="s">
        <v>131</v>
      </c>
      <c r="L96" s="7" t="s">
        <v>131</v>
      </c>
      <c r="M96" s="7" t="s">
        <v>131</v>
      </c>
      <c r="N96" s="7" t="s">
        <v>131</v>
      </c>
      <c r="O96" s="7" t="s">
        <v>131</v>
      </c>
      <c r="P96" s="7" t="s">
        <v>131</v>
      </c>
      <c r="Q96" s="7" t="s">
        <v>131</v>
      </c>
      <c r="R96" s="7" t="s">
        <v>131</v>
      </c>
      <c r="S96" s="7" t="s">
        <v>131</v>
      </c>
      <c r="T96" s="7" t="s">
        <v>131</v>
      </c>
      <c r="U96" s="7" t="s">
        <v>131</v>
      </c>
      <c r="V96" s="7" t="s">
        <v>131</v>
      </c>
      <c r="W96" s="7" t="s">
        <v>131</v>
      </c>
      <c r="X96" s="7" t="s">
        <v>131</v>
      </c>
      <c r="Y96" s="7" t="s">
        <v>131</v>
      </c>
      <c r="Z96" s="7" t="s">
        <v>131</v>
      </c>
      <c r="AA96" s="7" t="s">
        <v>131</v>
      </c>
      <c r="AB96" s="7" t="s">
        <v>131</v>
      </c>
      <c r="AC96" s="7" t="s">
        <v>131</v>
      </c>
      <c r="AD96" s="7" t="s">
        <v>131</v>
      </c>
      <c r="AE96" s="7" t="s">
        <v>131</v>
      </c>
      <c r="AF96" s="7" t="s">
        <v>131</v>
      </c>
      <c r="AG96" s="7" t="s">
        <v>131</v>
      </c>
      <c r="AH96" s="7" t="s">
        <v>131</v>
      </c>
      <c r="AI96" s="9" t="s">
        <v>131</v>
      </c>
      <c r="AJ96" s="5"/>
      <c r="AK96" s="5"/>
      <c r="AM96" s="5"/>
      <c r="AN96" s="5"/>
      <c r="AO96" s="5"/>
      <c r="AP96" s="5"/>
      <c r="AQ96" s="5"/>
      <c r="AR96" s="5"/>
      <c r="AS96" s="5"/>
    </row>
    <row r="97" spans="1:45" ht="26.25" thickBot="1">
      <c r="A97" s="159" t="s">
        <v>112</v>
      </c>
      <c r="B97" s="160"/>
      <c r="C97" s="161"/>
      <c r="D97" s="78" t="s">
        <v>149</v>
      </c>
      <c r="E97" s="78" t="s">
        <v>149</v>
      </c>
      <c r="F97" s="78" t="s">
        <v>149</v>
      </c>
      <c r="G97" s="78" t="s">
        <v>149</v>
      </c>
      <c r="H97" s="78" t="s">
        <v>149</v>
      </c>
      <c r="I97" s="78" t="s">
        <v>149</v>
      </c>
      <c r="J97" s="78" t="s">
        <v>149</v>
      </c>
      <c r="K97" s="78" t="s">
        <v>149</v>
      </c>
      <c r="L97" s="78" t="s">
        <v>149</v>
      </c>
      <c r="M97" s="78" t="s">
        <v>149</v>
      </c>
      <c r="N97" s="78" t="s">
        <v>149</v>
      </c>
      <c r="O97" s="78" t="s">
        <v>149</v>
      </c>
      <c r="P97" s="78" t="s">
        <v>149</v>
      </c>
      <c r="Q97" s="78" t="s">
        <v>149</v>
      </c>
      <c r="R97" s="78" t="s">
        <v>149</v>
      </c>
      <c r="S97" s="78" t="s">
        <v>149</v>
      </c>
      <c r="T97" s="78" t="s">
        <v>149</v>
      </c>
      <c r="U97" s="78" t="s">
        <v>149</v>
      </c>
      <c r="V97" s="78" t="s">
        <v>149</v>
      </c>
      <c r="W97" s="78" t="s">
        <v>149</v>
      </c>
      <c r="X97" s="78" t="s">
        <v>149</v>
      </c>
      <c r="Y97" s="78" t="s">
        <v>149</v>
      </c>
      <c r="Z97" s="78" t="s">
        <v>149</v>
      </c>
      <c r="AA97" s="78" t="s">
        <v>149</v>
      </c>
      <c r="AB97" s="78" t="s">
        <v>149</v>
      </c>
      <c r="AC97" s="78" t="s">
        <v>149</v>
      </c>
      <c r="AD97" s="78" t="s">
        <v>149</v>
      </c>
      <c r="AE97" s="78" t="s">
        <v>149</v>
      </c>
      <c r="AF97" s="78" t="s">
        <v>149</v>
      </c>
      <c r="AG97" s="78" t="s">
        <v>149</v>
      </c>
      <c r="AH97" s="78" t="s">
        <v>149</v>
      </c>
      <c r="AI97" s="85" t="s">
        <v>149</v>
      </c>
      <c r="AJ97" s="5"/>
      <c r="AK97" s="5"/>
      <c r="AM97" s="5"/>
      <c r="AN97" s="5"/>
      <c r="AO97" s="5"/>
      <c r="AP97" s="5"/>
      <c r="AQ97" s="5"/>
      <c r="AR97" s="5"/>
      <c r="AS97" s="5"/>
    </row>
    <row r="98" spans="1:45">
      <c r="A98" s="2" t="s">
        <v>155</v>
      </c>
      <c r="B98" s="20" t="s">
        <v>134</v>
      </c>
      <c r="C98" s="3" t="s">
        <v>92</v>
      </c>
      <c r="D98" s="16" t="s">
        <v>93</v>
      </c>
      <c r="E98" s="17">
        <v>10</v>
      </c>
      <c r="F98" s="17" t="s">
        <v>144</v>
      </c>
      <c r="G98" s="18">
        <v>0.97</v>
      </c>
      <c r="H98" s="17" t="s">
        <v>116</v>
      </c>
      <c r="I98" s="17" t="s">
        <v>97</v>
      </c>
      <c r="J98" s="17" t="s">
        <v>145</v>
      </c>
      <c r="K98" s="17">
        <v>0.06</v>
      </c>
      <c r="L98" s="17">
        <v>8.0000000000000002E-3</v>
      </c>
      <c r="M98" s="16">
        <v>1.6E-2</v>
      </c>
      <c r="N98" s="17" t="s">
        <v>101</v>
      </c>
      <c r="O98" s="16">
        <v>0.24</v>
      </c>
      <c r="P98" s="17">
        <v>20</v>
      </c>
      <c r="Q98" s="17" t="s">
        <v>98</v>
      </c>
      <c r="R98" s="18" t="s">
        <v>102</v>
      </c>
      <c r="S98" s="17" t="s">
        <v>98</v>
      </c>
      <c r="T98" s="18">
        <v>1.61</v>
      </c>
      <c r="U98" s="17" t="s">
        <v>98</v>
      </c>
      <c r="V98" s="17" t="s">
        <v>98</v>
      </c>
      <c r="W98" s="18">
        <v>0.12</v>
      </c>
      <c r="X98" s="16">
        <v>1.1399999999999999</v>
      </c>
      <c r="Y98" s="17" t="s">
        <v>95</v>
      </c>
      <c r="Z98" s="16" t="s">
        <v>103</v>
      </c>
      <c r="AA98" s="17" t="s">
        <v>118</v>
      </c>
      <c r="AB98" s="17" t="s">
        <v>95</v>
      </c>
      <c r="AC98" s="17">
        <v>0.17</v>
      </c>
      <c r="AD98" s="17" t="s">
        <v>94</v>
      </c>
      <c r="AE98" s="17" t="s">
        <v>106</v>
      </c>
      <c r="AF98" s="16" t="s">
        <v>106</v>
      </c>
      <c r="AG98" s="17" t="s">
        <v>107</v>
      </c>
      <c r="AH98" s="18">
        <v>4</v>
      </c>
      <c r="AI98" s="19" t="s">
        <v>101</v>
      </c>
      <c r="AL98" s="5"/>
    </row>
    <row r="99" spans="1:45">
      <c r="A99" s="144" t="s">
        <v>114</v>
      </c>
      <c r="B99" s="145"/>
      <c r="C99" s="146"/>
      <c r="D99" s="14" t="s">
        <v>93</v>
      </c>
      <c r="E99" s="14" t="s">
        <v>107</v>
      </c>
      <c r="F99" s="14" t="s">
        <v>95</v>
      </c>
      <c r="G99" s="14" t="s">
        <v>95</v>
      </c>
      <c r="H99" s="14" t="s">
        <v>116</v>
      </c>
      <c r="I99" s="14" t="s">
        <v>97</v>
      </c>
      <c r="J99" s="14" t="s">
        <v>93</v>
      </c>
      <c r="K99" s="14" t="s">
        <v>98</v>
      </c>
      <c r="L99" s="14" t="s">
        <v>93</v>
      </c>
      <c r="M99" s="14" t="s">
        <v>93</v>
      </c>
      <c r="N99" s="14" t="s">
        <v>101</v>
      </c>
      <c r="O99" s="14" t="s">
        <v>98</v>
      </c>
      <c r="P99" s="14" t="s">
        <v>117</v>
      </c>
      <c r="Q99" s="14" t="s">
        <v>98</v>
      </c>
      <c r="R99" s="14" t="s">
        <v>94</v>
      </c>
      <c r="S99" s="14" t="s">
        <v>98</v>
      </c>
      <c r="T99" s="14" t="s">
        <v>98</v>
      </c>
      <c r="U99" s="14" t="s">
        <v>98</v>
      </c>
      <c r="V99" s="14" t="s">
        <v>98</v>
      </c>
      <c r="W99" s="14" t="s">
        <v>95</v>
      </c>
      <c r="X99" s="14" t="s">
        <v>93</v>
      </c>
      <c r="Y99" s="14" t="s">
        <v>95</v>
      </c>
      <c r="Z99" s="14" t="s">
        <v>103</v>
      </c>
      <c r="AA99" s="14" t="s">
        <v>118</v>
      </c>
      <c r="AB99" s="14" t="s">
        <v>97</v>
      </c>
      <c r="AC99" s="14" t="s">
        <v>98</v>
      </c>
      <c r="AD99" s="14" t="s">
        <v>94</v>
      </c>
      <c r="AE99" s="14" t="s">
        <v>106</v>
      </c>
      <c r="AF99" s="14" t="s">
        <v>106</v>
      </c>
      <c r="AG99" s="14" t="s">
        <v>107</v>
      </c>
      <c r="AH99" s="14" t="s">
        <v>101</v>
      </c>
      <c r="AI99" s="15" t="s">
        <v>101</v>
      </c>
      <c r="AL99" s="5"/>
    </row>
    <row r="100" spans="1:45">
      <c r="A100" s="147" t="s">
        <v>119</v>
      </c>
      <c r="B100" s="148"/>
      <c r="C100" s="149"/>
      <c r="D100" s="22">
        <f t="shared" ref="D100:Y100" si="39">(IF((MID(D98,1,1))="&lt;",MID(D98,2,6),D98))/(IF((MID(D99,1,1))="&lt;",MID(D99,2,6),D99))</f>
        <v>1</v>
      </c>
      <c r="E100" s="22">
        <f t="shared" si="39"/>
        <v>50</v>
      </c>
      <c r="F100" s="22">
        <f t="shared" si="39"/>
        <v>1.5</v>
      </c>
      <c r="G100" s="22">
        <f t="shared" si="39"/>
        <v>48.5</v>
      </c>
      <c r="H100" s="22">
        <f t="shared" si="39"/>
        <v>1</v>
      </c>
      <c r="I100" s="22">
        <f t="shared" si="39"/>
        <v>1</v>
      </c>
      <c r="J100" s="22">
        <f t="shared" si="39"/>
        <v>1.6</v>
      </c>
      <c r="K100" s="22">
        <f t="shared" si="39"/>
        <v>1.2</v>
      </c>
      <c r="L100" s="22">
        <f t="shared" si="39"/>
        <v>1.6</v>
      </c>
      <c r="M100" s="22">
        <f t="shared" si="39"/>
        <v>3.2</v>
      </c>
      <c r="N100" s="22">
        <f t="shared" si="39"/>
        <v>1</v>
      </c>
      <c r="O100" s="22">
        <f t="shared" si="39"/>
        <v>4.8</v>
      </c>
      <c r="P100" s="22">
        <f t="shared" si="39"/>
        <v>20</v>
      </c>
      <c r="Q100" s="22">
        <f t="shared" si="39"/>
        <v>1</v>
      </c>
      <c r="R100" s="22">
        <f t="shared" si="39"/>
        <v>1E-3</v>
      </c>
      <c r="S100" s="22">
        <f t="shared" si="39"/>
        <v>1</v>
      </c>
      <c r="T100" s="22">
        <f t="shared" si="39"/>
        <v>32.200000000000003</v>
      </c>
      <c r="U100" s="22">
        <f t="shared" si="39"/>
        <v>1</v>
      </c>
      <c r="V100" s="22">
        <f t="shared" si="39"/>
        <v>1</v>
      </c>
      <c r="W100" s="22">
        <f t="shared" si="39"/>
        <v>6</v>
      </c>
      <c r="X100" s="22">
        <f t="shared" si="39"/>
        <v>227.99999999999997</v>
      </c>
      <c r="Y100" s="22">
        <f t="shared" si="39"/>
        <v>1</v>
      </c>
      <c r="Z100" s="22">
        <f>(IF((MID(Z98,1,1))="&lt;",MID(Z98,2,6),Z98))/(IF((MID(Z99,1,1))="&lt;",MID(Z99,2,6),Z99))</f>
        <v>1</v>
      </c>
      <c r="AA100" s="22">
        <f>(IF((MID(AA98,1,1))="&lt;",MID(AA98,2,6),AA98))/(IF((MID(AA99,1,1))="&lt;",MID(AA99,2,6),AA99))</f>
        <v>1</v>
      </c>
      <c r="AB100" s="22">
        <f>(IF((MID(AB98,1,1))="&lt;",MID(AB98,2,6),AB98))/(IF((MID(AB99,1,1))="&lt;",MID(AB99,2,6),AB99))</f>
        <v>2</v>
      </c>
      <c r="AC100" s="22">
        <f>(IF((MID(AC98,1,1))="&lt;",MID(AC98,2,6),AC98))/(IF((MID(AC99,1,1))="&lt;",MID(AC99,2,6),AC99))</f>
        <v>3.4</v>
      </c>
      <c r="AD100" s="22">
        <f t="shared" ref="AD100:AI100" si="40">(IF((MID(AD98,1,1))="&lt;",MID(AD98,2,6),AD98))/(IF((MID(AD99,1,1))="&lt;",MID(AD99,2,6),AD99))</f>
        <v>1</v>
      </c>
      <c r="AE100" s="22">
        <f t="shared" si="40"/>
        <v>1</v>
      </c>
      <c r="AF100" s="22">
        <f t="shared" si="40"/>
        <v>1</v>
      </c>
      <c r="AG100" s="22">
        <f t="shared" si="40"/>
        <v>1</v>
      </c>
      <c r="AH100" s="22">
        <f t="shared" si="40"/>
        <v>40</v>
      </c>
      <c r="AI100" s="36">
        <f t="shared" si="40"/>
        <v>1</v>
      </c>
      <c r="AL100" s="5"/>
    </row>
    <row r="101" spans="1:45" ht="63.75">
      <c r="A101" s="150" t="s">
        <v>108</v>
      </c>
      <c r="B101" s="151"/>
      <c r="C101" s="152"/>
      <c r="D101" s="39" t="s">
        <v>173</v>
      </c>
      <c r="E101" s="39" t="s">
        <v>156</v>
      </c>
      <c r="F101" s="39" t="s">
        <v>173</v>
      </c>
      <c r="G101" s="39" t="s">
        <v>156</v>
      </c>
      <c r="H101" s="39" t="s">
        <v>173</v>
      </c>
      <c r="I101" s="39" t="s">
        <v>173</v>
      </c>
      <c r="J101" s="39" t="s">
        <v>173</v>
      </c>
      <c r="K101" s="39" t="s">
        <v>173</v>
      </c>
      <c r="L101" s="39" t="s">
        <v>173</v>
      </c>
      <c r="M101" s="39" t="s">
        <v>173</v>
      </c>
      <c r="N101" s="39" t="s">
        <v>173</v>
      </c>
      <c r="O101" s="39" t="s">
        <v>173</v>
      </c>
      <c r="P101" s="39" t="s">
        <v>156</v>
      </c>
      <c r="Q101" s="39" t="s">
        <v>173</v>
      </c>
      <c r="R101" s="39" t="s">
        <v>173</v>
      </c>
      <c r="S101" s="39" t="s">
        <v>173</v>
      </c>
      <c r="T101" s="39" t="s">
        <v>156</v>
      </c>
      <c r="U101" s="39" t="s">
        <v>173</v>
      </c>
      <c r="V101" s="39" t="s">
        <v>173</v>
      </c>
      <c r="W101" s="39" t="s">
        <v>156</v>
      </c>
      <c r="X101" s="39" t="s">
        <v>156</v>
      </c>
      <c r="Y101" s="39" t="s">
        <v>173</v>
      </c>
      <c r="Z101" s="39" t="s">
        <v>173</v>
      </c>
      <c r="AA101" s="39" t="s">
        <v>173</v>
      </c>
      <c r="AB101" s="39" t="s">
        <v>173</v>
      </c>
      <c r="AC101" s="39" t="s">
        <v>173</v>
      </c>
      <c r="AD101" s="39" t="s">
        <v>173</v>
      </c>
      <c r="AE101" s="39" t="s">
        <v>173</v>
      </c>
      <c r="AF101" s="39" t="s">
        <v>173</v>
      </c>
      <c r="AG101" s="39" t="s">
        <v>173</v>
      </c>
      <c r="AH101" s="39" t="s">
        <v>156</v>
      </c>
      <c r="AI101" s="86" t="s">
        <v>173</v>
      </c>
      <c r="AJ101" s="5"/>
      <c r="AK101" s="5"/>
      <c r="AM101" s="5"/>
      <c r="AN101" s="5"/>
      <c r="AO101" s="5"/>
      <c r="AP101" s="5"/>
      <c r="AQ101" s="5"/>
      <c r="AR101" s="5"/>
      <c r="AS101" s="5"/>
    </row>
    <row r="102" spans="1:45">
      <c r="A102" s="153" t="s">
        <v>110</v>
      </c>
      <c r="B102" s="154"/>
      <c r="C102" s="155"/>
      <c r="D102" s="77" t="s">
        <v>111</v>
      </c>
      <c r="E102" s="77" t="s">
        <v>111</v>
      </c>
      <c r="F102" s="77" t="s">
        <v>111</v>
      </c>
      <c r="G102" s="77" t="s">
        <v>111</v>
      </c>
      <c r="H102" s="77" t="s">
        <v>111</v>
      </c>
      <c r="I102" s="77" t="s">
        <v>111</v>
      </c>
      <c r="J102" s="77" t="s">
        <v>111</v>
      </c>
      <c r="K102" s="77" t="s">
        <v>111</v>
      </c>
      <c r="L102" s="77" t="s">
        <v>111</v>
      </c>
      <c r="M102" s="77" t="s">
        <v>111</v>
      </c>
      <c r="N102" s="77" t="s">
        <v>111</v>
      </c>
      <c r="O102" s="77" t="s">
        <v>111</v>
      </c>
      <c r="P102" s="77" t="s">
        <v>111</v>
      </c>
      <c r="Q102" s="77" t="s">
        <v>111</v>
      </c>
      <c r="R102" s="77" t="s">
        <v>111</v>
      </c>
      <c r="S102" s="77" t="s">
        <v>111</v>
      </c>
      <c r="T102" s="77" t="s">
        <v>111</v>
      </c>
      <c r="U102" s="77" t="s">
        <v>111</v>
      </c>
      <c r="V102" s="77" t="s">
        <v>111</v>
      </c>
      <c r="W102" s="77" t="s">
        <v>111</v>
      </c>
      <c r="X102" s="77" t="s">
        <v>111</v>
      </c>
      <c r="Y102" s="77" t="s">
        <v>111</v>
      </c>
      <c r="Z102" s="77" t="s">
        <v>111</v>
      </c>
      <c r="AA102" s="77" t="s">
        <v>111</v>
      </c>
      <c r="AB102" s="77" t="s">
        <v>111</v>
      </c>
      <c r="AC102" s="77" t="s">
        <v>111</v>
      </c>
      <c r="AD102" s="77" t="s">
        <v>111</v>
      </c>
      <c r="AE102" s="77" t="s">
        <v>111</v>
      </c>
      <c r="AF102" s="77" t="s">
        <v>111</v>
      </c>
      <c r="AG102" s="77" t="s">
        <v>111</v>
      </c>
      <c r="AH102" s="77" t="s">
        <v>111</v>
      </c>
      <c r="AI102" s="87" t="s">
        <v>111</v>
      </c>
      <c r="AJ102" s="5"/>
      <c r="AK102" s="5"/>
      <c r="AM102" s="5"/>
      <c r="AN102" s="5"/>
      <c r="AO102" s="5"/>
      <c r="AP102" s="5"/>
      <c r="AQ102" s="5"/>
      <c r="AR102" s="5"/>
      <c r="AS102" s="5"/>
    </row>
    <row r="103" spans="1:45" ht="26.25" thickBot="1">
      <c r="A103" s="159" t="s">
        <v>112</v>
      </c>
      <c r="B103" s="160"/>
      <c r="C103" s="161"/>
      <c r="D103" s="78" t="s">
        <v>157</v>
      </c>
      <c r="E103" s="78" t="s">
        <v>157</v>
      </c>
      <c r="F103" s="78" t="s">
        <v>157</v>
      </c>
      <c r="G103" s="78" t="s">
        <v>157</v>
      </c>
      <c r="H103" s="78" t="s">
        <v>157</v>
      </c>
      <c r="I103" s="78" t="s">
        <v>157</v>
      </c>
      <c r="J103" s="78" t="s">
        <v>157</v>
      </c>
      <c r="K103" s="78" t="s">
        <v>157</v>
      </c>
      <c r="L103" s="78" t="s">
        <v>157</v>
      </c>
      <c r="M103" s="78" t="s">
        <v>157</v>
      </c>
      <c r="N103" s="78" t="s">
        <v>157</v>
      </c>
      <c r="O103" s="78" t="s">
        <v>157</v>
      </c>
      <c r="P103" s="78" t="s">
        <v>157</v>
      </c>
      <c r="Q103" s="78" t="s">
        <v>157</v>
      </c>
      <c r="R103" s="78" t="s">
        <v>157</v>
      </c>
      <c r="S103" s="78" t="s">
        <v>157</v>
      </c>
      <c r="T103" s="78" t="s">
        <v>157</v>
      </c>
      <c r="U103" s="78" t="s">
        <v>157</v>
      </c>
      <c r="V103" s="78" t="s">
        <v>157</v>
      </c>
      <c r="W103" s="78" t="s">
        <v>157</v>
      </c>
      <c r="X103" s="78" t="s">
        <v>157</v>
      </c>
      <c r="Y103" s="78" t="s">
        <v>157</v>
      </c>
      <c r="Z103" s="78" t="s">
        <v>157</v>
      </c>
      <c r="AA103" s="78" t="s">
        <v>157</v>
      </c>
      <c r="AB103" s="78" t="s">
        <v>157</v>
      </c>
      <c r="AC103" s="78" t="s">
        <v>157</v>
      </c>
      <c r="AD103" s="78" t="s">
        <v>157</v>
      </c>
      <c r="AE103" s="78" t="s">
        <v>157</v>
      </c>
      <c r="AF103" s="78" t="s">
        <v>157</v>
      </c>
      <c r="AG103" s="78" t="s">
        <v>157</v>
      </c>
      <c r="AH103" s="78" t="s">
        <v>157</v>
      </c>
      <c r="AI103" s="85" t="s">
        <v>157</v>
      </c>
      <c r="AJ103" s="5"/>
      <c r="AK103" s="5"/>
      <c r="AM103" s="5"/>
      <c r="AN103" s="5"/>
      <c r="AO103" s="5"/>
      <c r="AP103" s="5"/>
      <c r="AQ103" s="5"/>
      <c r="AR103" s="5"/>
      <c r="AS103" s="5"/>
    </row>
    <row r="104" spans="1:45">
      <c r="A104" s="2" t="s">
        <v>135</v>
      </c>
      <c r="B104" s="20" t="s">
        <v>136</v>
      </c>
      <c r="C104" s="3" t="s">
        <v>92</v>
      </c>
      <c r="D104" s="16" t="s">
        <v>95</v>
      </c>
      <c r="E104" s="17" t="s">
        <v>140</v>
      </c>
      <c r="F104" s="17" t="s">
        <v>101</v>
      </c>
      <c r="G104" s="18" t="s">
        <v>117</v>
      </c>
      <c r="H104" s="17" t="s">
        <v>116</v>
      </c>
      <c r="I104" s="17" t="s">
        <v>101</v>
      </c>
      <c r="J104" s="17" t="s">
        <v>117</v>
      </c>
      <c r="K104" s="17" t="s">
        <v>98</v>
      </c>
      <c r="L104" s="17" t="s">
        <v>97</v>
      </c>
      <c r="M104" s="16" t="s">
        <v>94</v>
      </c>
      <c r="N104" s="17" t="s">
        <v>117</v>
      </c>
      <c r="O104" s="16" t="s">
        <v>107</v>
      </c>
      <c r="P104" s="17" t="s">
        <v>137</v>
      </c>
      <c r="Q104" s="17" t="s">
        <v>98</v>
      </c>
      <c r="R104" s="18" t="s">
        <v>93</v>
      </c>
      <c r="S104" s="17" t="s">
        <v>98</v>
      </c>
      <c r="T104" s="18" t="s">
        <v>117</v>
      </c>
      <c r="U104" s="17" t="s">
        <v>117</v>
      </c>
      <c r="V104" s="17" t="s">
        <v>98</v>
      </c>
      <c r="W104" s="18" t="s">
        <v>117</v>
      </c>
      <c r="X104" s="16" t="s">
        <v>107</v>
      </c>
      <c r="Y104" s="17" t="s">
        <v>94</v>
      </c>
      <c r="Z104" s="16" t="s">
        <v>101</v>
      </c>
      <c r="AA104" s="17" t="s">
        <v>118</v>
      </c>
      <c r="AB104" s="17" t="s">
        <v>137</v>
      </c>
      <c r="AC104" s="17" t="s">
        <v>117</v>
      </c>
      <c r="AD104" s="17" t="s">
        <v>137</v>
      </c>
      <c r="AE104" s="17" t="s">
        <v>98</v>
      </c>
      <c r="AF104" s="16" t="s">
        <v>101</v>
      </c>
      <c r="AG104" s="17" t="s">
        <v>137</v>
      </c>
      <c r="AH104" s="18" t="s">
        <v>137</v>
      </c>
      <c r="AI104" s="19" t="s">
        <v>94</v>
      </c>
    </row>
    <row r="105" spans="1:45">
      <c r="A105" s="144" t="s">
        <v>114</v>
      </c>
      <c r="B105" s="145"/>
      <c r="C105" s="146"/>
      <c r="D105" s="14" t="s">
        <v>93</v>
      </c>
      <c r="E105" s="14" t="s">
        <v>107</v>
      </c>
      <c r="F105" s="14" t="s">
        <v>95</v>
      </c>
      <c r="G105" s="14" t="s">
        <v>95</v>
      </c>
      <c r="H105" s="14" t="s">
        <v>116</v>
      </c>
      <c r="I105" s="14" t="s">
        <v>97</v>
      </c>
      <c r="J105" s="14" t="s">
        <v>93</v>
      </c>
      <c r="K105" s="14" t="s">
        <v>98</v>
      </c>
      <c r="L105" s="14" t="s">
        <v>93</v>
      </c>
      <c r="M105" s="14" t="s">
        <v>93</v>
      </c>
      <c r="N105" s="14" t="s">
        <v>101</v>
      </c>
      <c r="O105" s="14" t="s">
        <v>98</v>
      </c>
      <c r="P105" s="14" t="s">
        <v>117</v>
      </c>
      <c r="Q105" s="14" t="s">
        <v>98</v>
      </c>
      <c r="R105" s="14" t="s">
        <v>94</v>
      </c>
      <c r="S105" s="14" t="s">
        <v>98</v>
      </c>
      <c r="T105" s="14" t="s">
        <v>98</v>
      </c>
      <c r="U105" s="14" t="s">
        <v>98</v>
      </c>
      <c r="V105" s="14" t="s">
        <v>98</v>
      </c>
      <c r="W105" s="14" t="s">
        <v>95</v>
      </c>
      <c r="X105" s="14" t="s">
        <v>93</v>
      </c>
      <c r="Y105" s="14" t="s">
        <v>95</v>
      </c>
      <c r="Z105" s="14" t="s">
        <v>103</v>
      </c>
      <c r="AA105" s="14" t="s">
        <v>118</v>
      </c>
      <c r="AB105" s="14" t="s">
        <v>97</v>
      </c>
      <c r="AC105" s="14" t="s">
        <v>98</v>
      </c>
      <c r="AD105" s="14" t="s">
        <v>94</v>
      </c>
      <c r="AE105" s="14" t="s">
        <v>106</v>
      </c>
      <c r="AF105" s="14" t="s">
        <v>106</v>
      </c>
      <c r="AG105" s="14" t="s">
        <v>107</v>
      </c>
      <c r="AH105" s="14" t="s">
        <v>101</v>
      </c>
      <c r="AI105" s="15" t="s">
        <v>101</v>
      </c>
    </row>
    <row r="106" spans="1:45">
      <c r="A106" s="147" t="s">
        <v>119</v>
      </c>
      <c r="B106" s="148"/>
      <c r="C106" s="149"/>
      <c r="D106" s="22">
        <f t="shared" ref="D106:P106" si="41">(IF((MID(D104,1,1))="&lt;",MID(D104,2,6),D104))/(IF((MID(D105,1,1))="&lt;",MID(D105,2,6),D105))</f>
        <v>4</v>
      </c>
      <c r="E106" s="22">
        <f t="shared" si="41"/>
        <v>15</v>
      </c>
      <c r="F106" s="22">
        <f t="shared" si="41"/>
        <v>5</v>
      </c>
      <c r="G106" s="22">
        <f t="shared" si="41"/>
        <v>50</v>
      </c>
      <c r="H106" s="22">
        <f t="shared" si="41"/>
        <v>1</v>
      </c>
      <c r="I106" s="22">
        <f t="shared" si="41"/>
        <v>10</v>
      </c>
      <c r="J106" s="22">
        <f t="shared" si="41"/>
        <v>200</v>
      </c>
      <c r="K106" s="22">
        <f t="shared" si="41"/>
        <v>1</v>
      </c>
      <c r="L106" s="22">
        <f t="shared" si="41"/>
        <v>2</v>
      </c>
      <c r="M106" s="22">
        <f t="shared" si="41"/>
        <v>100</v>
      </c>
      <c r="N106" s="22">
        <f t="shared" si="41"/>
        <v>10</v>
      </c>
      <c r="O106" s="22">
        <f t="shared" si="41"/>
        <v>4</v>
      </c>
      <c r="P106" s="22">
        <f t="shared" si="41"/>
        <v>5</v>
      </c>
      <c r="Q106" s="22">
        <f t="shared" ref="Q106:Y106" si="42">(IF((MID(Q104,1,1))="&lt;",MID(Q104,2,6),Q104))/(IF((MID(Q105,1,1))="&lt;",MID(Q105,2,6),Q105))</f>
        <v>1</v>
      </c>
      <c r="R106" s="22">
        <f t="shared" si="42"/>
        <v>0.01</v>
      </c>
      <c r="S106" s="22">
        <f t="shared" si="42"/>
        <v>1</v>
      </c>
      <c r="T106" s="22">
        <f t="shared" si="42"/>
        <v>20</v>
      </c>
      <c r="U106" s="22">
        <f t="shared" si="42"/>
        <v>20</v>
      </c>
      <c r="V106" s="22">
        <f t="shared" si="42"/>
        <v>1</v>
      </c>
      <c r="W106" s="22">
        <f t="shared" si="42"/>
        <v>50</v>
      </c>
      <c r="X106" s="22">
        <f t="shared" si="42"/>
        <v>40</v>
      </c>
      <c r="Y106" s="22">
        <f t="shared" si="42"/>
        <v>25</v>
      </c>
      <c r="Z106" s="22">
        <f>(IF((MID(Z104,1,1))="&lt;",MID(Z104,2,6),Z104))/(IF((MID(Z105,1,1))="&lt;",MID(Z105,2,6),Z105))</f>
        <v>2.5</v>
      </c>
      <c r="AA106" s="22">
        <f>(IF((MID(AA104,1,1))="&lt;",MID(AA104,2,6),AA104))/(IF((MID(AA105,1,1))="&lt;",MID(AA105,2,6),AA105))</f>
        <v>1</v>
      </c>
      <c r="AB106" s="22">
        <f>(IF((MID(AB104,1,1))="&lt;",MID(AB104,2,6),AB104))/(IF((MID(AB105,1,1))="&lt;",MID(AB105,2,6),AB105))</f>
        <v>500</v>
      </c>
      <c r="AC106" s="22">
        <f>(IF((MID(AC104,1,1))="&lt;",MID(AC104,2,6),AC104))/(IF((MID(AC105,1,1))="&lt;",MID(AC105,2,6),AC105))</f>
        <v>20</v>
      </c>
      <c r="AD106" s="22">
        <f t="shared" ref="AD106:AI106" si="43">(IF((MID(AD104,1,1))="&lt;",MID(AD104,2,6),AD104))/(IF((MID(AD105,1,1))="&lt;",MID(AD105,2,6),AD105))</f>
        <v>10</v>
      </c>
      <c r="AE106" s="22">
        <f t="shared" si="43"/>
        <v>25</v>
      </c>
      <c r="AF106" s="22">
        <f t="shared" si="43"/>
        <v>50</v>
      </c>
      <c r="AG106" s="22">
        <f t="shared" si="43"/>
        <v>25</v>
      </c>
      <c r="AH106" s="22">
        <f t="shared" si="43"/>
        <v>50</v>
      </c>
      <c r="AI106" s="36">
        <f t="shared" si="43"/>
        <v>5</v>
      </c>
    </row>
    <row r="107" spans="1:45" ht="77.25" customHeight="1">
      <c r="A107" s="150" t="s">
        <v>108</v>
      </c>
      <c r="B107" s="151"/>
      <c r="C107" s="152"/>
      <c r="D107" s="8"/>
      <c r="E107" s="56" t="s">
        <v>158</v>
      </c>
      <c r="F107" s="56" t="s">
        <v>158</v>
      </c>
      <c r="G107" s="56" t="s">
        <v>158</v>
      </c>
      <c r="H107" s="8"/>
      <c r="I107" s="56" t="s">
        <v>158</v>
      </c>
      <c r="J107" s="56" t="s">
        <v>158</v>
      </c>
      <c r="K107" s="8"/>
      <c r="L107" s="8"/>
      <c r="M107" s="56" t="s">
        <v>158</v>
      </c>
      <c r="N107" s="56" t="s">
        <v>158</v>
      </c>
      <c r="O107" s="30"/>
      <c r="P107" s="56" t="s">
        <v>158</v>
      </c>
      <c r="Q107" s="30"/>
      <c r="R107" s="30"/>
      <c r="S107" s="30"/>
      <c r="T107" s="56" t="s">
        <v>158</v>
      </c>
      <c r="U107" s="56" t="s">
        <v>158</v>
      </c>
      <c r="V107" s="30"/>
      <c r="W107" s="56" t="s">
        <v>158</v>
      </c>
      <c r="X107" s="56" t="s">
        <v>158</v>
      </c>
      <c r="Y107" s="56" t="s">
        <v>158</v>
      </c>
      <c r="Z107" s="30"/>
      <c r="AA107" s="30"/>
      <c r="AB107" s="56" t="s">
        <v>158</v>
      </c>
      <c r="AC107" s="56" t="s">
        <v>158</v>
      </c>
      <c r="AD107" s="56" t="s">
        <v>158</v>
      </c>
      <c r="AE107" s="56" t="s">
        <v>158</v>
      </c>
      <c r="AF107" s="56" t="s">
        <v>158</v>
      </c>
      <c r="AG107" s="56" t="s">
        <v>158</v>
      </c>
      <c r="AH107" s="56" t="s">
        <v>158</v>
      </c>
      <c r="AI107" s="67" t="s">
        <v>158</v>
      </c>
    </row>
    <row r="108" spans="1:45">
      <c r="A108" s="153" t="s">
        <v>110</v>
      </c>
      <c r="B108" s="154"/>
      <c r="C108" s="155"/>
      <c r="D108" s="7"/>
      <c r="E108" s="7" t="s">
        <v>111</v>
      </c>
      <c r="F108" s="7" t="s">
        <v>111</v>
      </c>
      <c r="G108" s="7" t="s">
        <v>111</v>
      </c>
      <c r="H108" s="7"/>
      <c r="I108" s="7" t="s">
        <v>111</v>
      </c>
      <c r="J108" s="7" t="s">
        <v>111</v>
      </c>
      <c r="K108" s="7"/>
      <c r="L108" s="7"/>
      <c r="M108" s="7" t="s">
        <v>111</v>
      </c>
      <c r="N108" s="7" t="s">
        <v>111</v>
      </c>
      <c r="O108" s="7"/>
      <c r="P108" s="7" t="s">
        <v>111</v>
      </c>
      <c r="Q108" s="7"/>
      <c r="R108" s="7"/>
      <c r="S108" s="7"/>
      <c r="T108" s="7" t="s">
        <v>111</v>
      </c>
      <c r="U108" s="7" t="s">
        <v>111</v>
      </c>
      <c r="V108" s="7"/>
      <c r="W108" s="7" t="s">
        <v>111</v>
      </c>
      <c r="X108" s="7" t="s">
        <v>111</v>
      </c>
      <c r="Y108" s="7" t="s">
        <v>111</v>
      </c>
      <c r="Z108" s="7"/>
      <c r="AA108" s="7"/>
      <c r="AB108" s="7" t="s">
        <v>111</v>
      </c>
      <c r="AC108" s="7" t="s">
        <v>111</v>
      </c>
      <c r="AD108" s="7" t="s">
        <v>111</v>
      </c>
      <c r="AE108" s="7" t="s">
        <v>111</v>
      </c>
      <c r="AF108" s="7" t="s">
        <v>111</v>
      </c>
      <c r="AG108" s="7" t="s">
        <v>111</v>
      </c>
      <c r="AH108" s="7" t="s">
        <v>111</v>
      </c>
      <c r="AI108" s="9" t="s">
        <v>111</v>
      </c>
    </row>
    <row r="109" spans="1:45" ht="15.75" thickBot="1">
      <c r="A109" s="159" t="s">
        <v>112</v>
      </c>
      <c r="B109" s="160"/>
      <c r="C109" s="161"/>
      <c r="D109" s="13"/>
      <c r="E109" s="27"/>
      <c r="F109" s="13"/>
      <c r="G109" s="29"/>
      <c r="H109" s="13"/>
      <c r="I109" s="13"/>
      <c r="J109" s="12"/>
      <c r="K109" s="12"/>
      <c r="L109" s="13"/>
      <c r="M109" s="13"/>
      <c r="N109" s="13"/>
      <c r="O109" s="32"/>
      <c r="P109" s="32"/>
      <c r="Q109" s="32"/>
      <c r="R109" s="32"/>
      <c r="S109" s="32"/>
      <c r="T109" s="32"/>
      <c r="U109" s="32"/>
      <c r="V109" s="32"/>
      <c r="W109" s="32"/>
      <c r="X109" s="29"/>
      <c r="Y109" s="32"/>
      <c r="Z109" s="32"/>
      <c r="AA109" s="32"/>
      <c r="AB109" s="32"/>
      <c r="AC109" s="32"/>
      <c r="AD109" s="32"/>
      <c r="AE109" s="32"/>
      <c r="AF109" s="32"/>
      <c r="AG109" s="32"/>
      <c r="AH109" s="29"/>
      <c r="AI109" s="49"/>
    </row>
    <row r="110" spans="1:45">
      <c r="A110" s="2" t="s">
        <v>126</v>
      </c>
      <c r="B110" s="20">
        <v>40381</v>
      </c>
      <c r="C110" s="3" t="s">
        <v>92</v>
      </c>
      <c r="D110" s="16" t="s">
        <v>93</v>
      </c>
      <c r="E110" s="17">
        <v>2</v>
      </c>
      <c r="F110" s="17" t="s">
        <v>95</v>
      </c>
      <c r="G110" s="18">
        <v>0.16</v>
      </c>
      <c r="H110" s="17" t="s">
        <v>116</v>
      </c>
      <c r="I110" s="17" t="s">
        <v>97</v>
      </c>
      <c r="J110" s="17" t="s">
        <v>93</v>
      </c>
      <c r="K110" s="17" t="s">
        <v>98</v>
      </c>
      <c r="L110" s="17" t="s">
        <v>93</v>
      </c>
      <c r="M110" s="16" t="s">
        <v>93</v>
      </c>
      <c r="N110" s="17" t="s">
        <v>101</v>
      </c>
      <c r="O110" s="16">
        <v>3.08</v>
      </c>
      <c r="P110" s="17">
        <v>4</v>
      </c>
      <c r="Q110" s="17" t="s">
        <v>98</v>
      </c>
      <c r="R110" s="18" t="s">
        <v>102</v>
      </c>
      <c r="S110" s="17" t="s">
        <v>98</v>
      </c>
      <c r="T110" s="18">
        <v>0.17</v>
      </c>
      <c r="U110" s="17" t="s">
        <v>98</v>
      </c>
      <c r="V110" s="17" t="s">
        <v>98</v>
      </c>
      <c r="W110" s="18">
        <v>0.28000000000000003</v>
      </c>
      <c r="X110" s="16">
        <v>0.47</v>
      </c>
      <c r="Y110" s="17" t="s">
        <v>95</v>
      </c>
      <c r="Z110" s="16" t="s">
        <v>103</v>
      </c>
      <c r="AA110" s="17" t="s">
        <v>118</v>
      </c>
      <c r="AB110" s="17" t="s">
        <v>97</v>
      </c>
      <c r="AC110" s="17">
        <v>0.06</v>
      </c>
      <c r="AD110" s="17" t="s">
        <v>94</v>
      </c>
      <c r="AE110" s="17" t="s">
        <v>106</v>
      </c>
      <c r="AF110" s="16" t="s">
        <v>106</v>
      </c>
      <c r="AG110" s="17" t="s">
        <v>107</v>
      </c>
      <c r="AH110" s="18">
        <v>0.8</v>
      </c>
      <c r="AI110" s="19" t="s">
        <v>101</v>
      </c>
    </row>
    <row r="111" spans="1:45">
      <c r="A111" s="144" t="s">
        <v>114</v>
      </c>
      <c r="B111" s="145"/>
      <c r="C111" s="146"/>
      <c r="D111" s="14" t="s">
        <v>93</v>
      </c>
      <c r="E111" s="14" t="s">
        <v>107</v>
      </c>
      <c r="F111" s="14" t="s">
        <v>95</v>
      </c>
      <c r="G111" s="14" t="s">
        <v>95</v>
      </c>
      <c r="H111" s="14" t="s">
        <v>116</v>
      </c>
      <c r="I111" s="14" t="s">
        <v>97</v>
      </c>
      <c r="J111" s="14" t="s">
        <v>93</v>
      </c>
      <c r="K111" s="14" t="s">
        <v>98</v>
      </c>
      <c r="L111" s="14" t="s">
        <v>93</v>
      </c>
      <c r="M111" s="14" t="s">
        <v>93</v>
      </c>
      <c r="N111" s="14" t="s">
        <v>101</v>
      </c>
      <c r="O111" s="14" t="s">
        <v>98</v>
      </c>
      <c r="P111" s="14" t="s">
        <v>117</v>
      </c>
      <c r="Q111" s="14" t="s">
        <v>98</v>
      </c>
      <c r="R111" s="14" t="s">
        <v>94</v>
      </c>
      <c r="S111" s="14" t="s">
        <v>98</v>
      </c>
      <c r="T111" s="14" t="s">
        <v>98</v>
      </c>
      <c r="U111" s="14" t="s">
        <v>98</v>
      </c>
      <c r="V111" s="14" t="s">
        <v>98</v>
      </c>
      <c r="W111" s="14" t="s">
        <v>95</v>
      </c>
      <c r="X111" s="14" t="s">
        <v>93</v>
      </c>
      <c r="Y111" s="14" t="s">
        <v>95</v>
      </c>
      <c r="Z111" s="14" t="s">
        <v>103</v>
      </c>
      <c r="AA111" s="14" t="s">
        <v>118</v>
      </c>
      <c r="AB111" s="14" t="s">
        <v>97</v>
      </c>
      <c r="AC111" s="14" t="s">
        <v>98</v>
      </c>
      <c r="AD111" s="14" t="s">
        <v>94</v>
      </c>
      <c r="AE111" s="14" t="s">
        <v>106</v>
      </c>
      <c r="AF111" s="14" t="s">
        <v>106</v>
      </c>
      <c r="AG111" s="14" t="s">
        <v>107</v>
      </c>
      <c r="AH111" s="14" t="s">
        <v>101</v>
      </c>
      <c r="AI111" s="15" t="s">
        <v>101</v>
      </c>
    </row>
    <row r="112" spans="1:45">
      <c r="A112" s="147" t="s">
        <v>119</v>
      </c>
      <c r="B112" s="148"/>
      <c r="C112" s="149"/>
      <c r="D112" s="22">
        <f t="shared" ref="D112:AI112" si="44">(IF((MID(D110,1,1))="&lt;",MID(D110,2,6),D110))/(IF((MID(D111,1,1))="&lt;",MID(D111,2,6),D111))</f>
        <v>1</v>
      </c>
      <c r="E112" s="22">
        <f t="shared" si="44"/>
        <v>10</v>
      </c>
      <c r="F112" s="22">
        <f t="shared" si="44"/>
        <v>1</v>
      </c>
      <c r="G112" s="22">
        <f t="shared" si="44"/>
        <v>8</v>
      </c>
      <c r="H112" s="22">
        <f t="shared" si="44"/>
        <v>1</v>
      </c>
      <c r="I112" s="22">
        <f t="shared" si="44"/>
        <v>1</v>
      </c>
      <c r="J112" s="22">
        <f t="shared" si="44"/>
        <v>1</v>
      </c>
      <c r="K112" s="22">
        <f t="shared" si="44"/>
        <v>1</v>
      </c>
      <c r="L112" s="22">
        <f t="shared" si="44"/>
        <v>1</v>
      </c>
      <c r="M112" s="22">
        <f t="shared" si="44"/>
        <v>1</v>
      </c>
      <c r="N112" s="22">
        <f t="shared" si="44"/>
        <v>1</v>
      </c>
      <c r="O112" s="22">
        <f t="shared" si="44"/>
        <v>61.6</v>
      </c>
      <c r="P112" s="22">
        <f t="shared" si="44"/>
        <v>4</v>
      </c>
      <c r="Q112" s="22">
        <f t="shared" si="44"/>
        <v>1</v>
      </c>
      <c r="R112" s="22">
        <f t="shared" si="44"/>
        <v>1E-3</v>
      </c>
      <c r="S112" s="22">
        <f t="shared" si="44"/>
        <v>1</v>
      </c>
      <c r="T112" s="22">
        <f t="shared" si="44"/>
        <v>3.4</v>
      </c>
      <c r="U112" s="22">
        <f t="shared" si="44"/>
        <v>1</v>
      </c>
      <c r="V112" s="22">
        <f t="shared" si="44"/>
        <v>1</v>
      </c>
      <c r="W112" s="22">
        <f t="shared" si="44"/>
        <v>14.000000000000002</v>
      </c>
      <c r="X112" s="22">
        <f t="shared" si="44"/>
        <v>93.999999999999986</v>
      </c>
      <c r="Y112" s="22">
        <f t="shared" si="44"/>
        <v>1</v>
      </c>
      <c r="Z112" s="22">
        <f t="shared" si="44"/>
        <v>1</v>
      </c>
      <c r="AA112" s="22">
        <f t="shared" si="44"/>
        <v>1</v>
      </c>
      <c r="AB112" s="22">
        <f t="shared" si="44"/>
        <v>1</v>
      </c>
      <c r="AC112" s="22">
        <f t="shared" si="44"/>
        <v>1.2</v>
      </c>
      <c r="AD112" s="22">
        <f t="shared" si="44"/>
        <v>1</v>
      </c>
      <c r="AE112" s="22">
        <f t="shared" si="44"/>
        <v>1</v>
      </c>
      <c r="AF112" s="22">
        <f t="shared" si="44"/>
        <v>1</v>
      </c>
      <c r="AG112" s="22">
        <f t="shared" si="44"/>
        <v>1</v>
      </c>
      <c r="AH112" s="22">
        <f t="shared" si="44"/>
        <v>8</v>
      </c>
      <c r="AI112" s="36">
        <f t="shared" si="44"/>
        <v>1</v>
      </c>
    </row>
    <row r="113" spans="1:35" ht="89.25">
      <c r="A113" s="150" t="s">
        <v>108</v>
      </c>
      <c r="B113" s="151"/>
      <c r="C113" s="152"/>
      <c r="D113" s="8"/>
      <c r="E113" s="39" t="s">
        <v>163</v>
      </c>
      <c r="F113" s="8"/>
      <c r="G113" s="39" t="s">
        <v>163</v>
      </c>
      <c r="H113" s="8"/>
      <c r="I113" s="8"/>
      <c r="J113" s="8"/>
      <c r="K113" s="8"/>
      <c r="L113" s="8"/>
      <c r="M113" s="8"/>
      <c r="N113" s="8"/>
      <c r="O113" s="39" t="s">
        <v>163</v>
      </c>
      <c r="P113" s="30"/>
      <c r="Q113" s="30"/>
      <c r="R113" s="30"/>
      <c r="S113" s="30"/>
      <c r="T113" s="30"/>
      <c r="U113" s="30"/>
      <c r="V113" s="30"/>
      <c r="W113" s="39" t="s">
        <v>163</v>
      </c>
      <c r="X113" s="39" t="s">
        <v>163</v>
      </c>
      <c r="Y113" s="30"/>
      <c r="Z113" s="30"/>
      <c r="AA113" s="30"/>
      <c r="AB113" s="30"/>
      <c r="AC113" s="30"/>
      <c r="AD113" s="30"/>
      <c r="AE113" s="30"/>
      <c r="AF113" s="30"/>
      <c r="AG113" s="30"/>
      <c r="AH113" s="39" t="s">
        <v>163</v>
      </c>
      <c r="AI113" s="31"/>
    </row>
    <row r="114" spans="1:35">
      <c r="A114" s="153" t="s">
        <v>110</v>
      </c>
      <c r="B114" s="154"/>
      <c r="C114" s="155"/>
      <c r="D114" s="7"/>
      <c r="E114" s="7" t="s">
        <v>111</v>
      </c>
      <c r="F114" s="7"/>
      <c r="G114" s="7" t="s">
        <v>111</v>
      </c>
      <c r="H114" s="7"/>
      <c r="I114" s="7"/>
      <c r="J114" s="7"/>
      <c r="K114" s="7"/>
      <c r="L114" s="7"/>
      <c r="M114" s="7"/>
      <c r="N114" s="7"/>
      <c r="O114" s="7" t="s">
        <v>111</v>
      </c>
      <c r="P114" s="7"/>
      <c r="Q114" s="7"/>
      <c r="R114" s="7"/>
      <c r="S114" s="7"/>
      <c r="T114" s="7"/>
      <c r="U114" s="7"/>
      <c r="V114" s="7"/>
      <c r="W114" s="7" t="s">
        <v>111</v>
      </c>
      <c r="X114" s="7" t="s">
        <v>111</v>
      </c>
      <c r="Y114" s="7"/>
      <c r="Z114" s="7"/>
      <c r="AA114" s="7"/>
      <c r="AB114" s="7"/>
      <c r="AC114" s="7"/>
      <c r="AD114" s="7"/>
      <c r="AE114" s="7"/>
      <c r="AF114" s="7"/>
      <c r="AG114" s="7"/>
      <c r="AH114" s="7" t="s">
        <v>111</v>
      </c>
      <c r="AI114" s="9"/>
    </row>
    <row r="115" spans="1:35" ht="51.75" thickBot="1">
      <c r="A115" s="159" t="s">
        <v>112</v>
      </c>
      <c r="B115" s="160"/>
      <c r="C115" s="161"/>
      <c r="D115" s="13"/>
      <c r="E115" s="78" t="s">
        <v>127</v>
      </c>
      <c r="F115" s="13"/>
      <c r="G115" s="78" t="s">
        <v>127</v>
      </c>
      <c r="H115" s="13"/>
      <c r="I115" s="13"/>
      <c r="J115" s="12"/>
      <c r="K115" s="12"/>
      <c r="L115" s="13"/>
      <c r="M115" s="13"/>
      <c r="N115" s="13"/>
      <c r="O115" s="78" t="s">
        <v>165</v>
      </c>
      <c r="P115" s="32"/>
      <c r="Q115" s="32"/>
      <c r="R115" s="32"/>
      <c r="S115" s="32"/>
      <c r="T115" s="32"/>
      <c r="U115" s="32"/>
      <c r="V115" s="32"/>
      <c r="W115" s="78" t="s">
        <v>127</v>
      </c>
      <c r="X115" s="78" t="s">
        <v>165</v>
      </c>
      <c r="Y115" s="32"/>
      <c r="Z115" s="32"/>
      <c r="AA115" s="32"/>
      <c r="AB115" s="32"/>
      <c r="AC115" s="32"/>
      <c r="AD115" s="32"/>
      <c r="AE115" s="32"/>
      <c r="AF115" s="32"/>
      <c r="AG115" s="32"/>
      <c r="AH115" s="78" t="s">
        <v>127</v>
      </c>
      <c r="AI115" s="33"/>
    </row>
    <row r="116" spans="1:35">
      <c r="A116" s="2" t="s">
        <v>146</v>
      </c>
      <c r="B116" s="20">
        <v>40394</v>
      </c>
      <c r="C116" s="3" t="s">
        <v>92</v>
      </c>
      <c r="D116" s="16" t="s">
        <v>95</v>
      </c>
      <c r="E116" s="17" t="s">
        <v>140</v>
      </c>
      <c r="F116" s="17" t="s">
        <v>101</v>
      </c>
      <c r="G116" s="18" t="s">
        <v>117</v>
      </c>
      <c r="H116" s="17" t="s">
        <v>116</v>
      </c>
      <c r="I116" s="17" t="s">
        <v>101</v>
      </c>
      <c r="J116" s="17" t="s">
        <v>117</v>
      </c>
      <c r="K116" s="17" t="s">
        <v>98</v>
      </c>
      <c r="L116" s="17" t="s">
        <v>97</v>
      </c>
      <c r="M116" s="16" t="s">
        <v>94</v>
      </c>
      <c r="N116" s="17" t="s">
        <v>117</v>
      </c>
      <c r="O116" s="16" t="s">
        <v>107</v>
      </c>
      <c r="P116" s="17" t="s">
        <v>137</v>
      </c>
      <c r="Q116" s="17" t="s">
        <v>98</v>
      </c>
      <c r="R116" s="18" t="s">
        <v>93</v>
      </c>
      <c r="S116" s="17" t="s">
        <v>98</v>
      </c>
      <c r="T116" s="18" t="s">
        <v>117</v>
      </c>
      <c r="U116" s="17" t="s">
        <v>117</v>
      </c>
      <c r="V116" s="17" t="s">
        <v>98</v>
      </c>
      <c r="W116" s="18" t="s">
        <v>117</v>
      </c>
      <c r="X116" s="16">
        <v>0.4</v>
      </c>
      <c r="Y116" s="17" t="s">
        <v>94</v>
      </c>
      <c r="Z116" s="16" t="s">
        <v>101</v>
      </c>
      <c r="AA116" s="17" t="s">
        <v>118</v>
      </c>
      <c r="AB116" s="17" t="s">
        <v>137</v>
      </c>
      <c r="AC116" s="17" t="s">
        <v>117</v>
      </c>
      <c r="AD116" s="17" t="s">
        <v>137</v>
      </c>
      <c r="AE116" s="17" t="s">
        <v>98</v>
      </c>
      <c r="AF116" s="16" t="s">
        <v>101</v>
      </c>
      <c r="AG116" s="17" t="s">
        <v>137</v>
      </c>
      <c r="AH116" s="18" t="s">
        <v>137</v>
      </c>
      <c r="AI116" s="19" t="s">
        <v>94</v>
      </c>
    </row>
    <row r="117" spans="1:35">
      <c r="A117" s="144" t="s">
        <v>114</v>
      </c>
      <c r="B117" s="145"/>
      <c r="C117" s="146"/>
      <c r="D117" s="14" t="s">
        <v>93</v>
      </c>
      <c r="E117" s="14" t="s">
        <v>107</v>
      </c>
      <c r="F117" s="14" t="s">
        <v>95</v>
      </c>
      <c r="G117" s="14" t="s">
        <v>95</v>
      </c>
      <c r="H117" s="14" t="s">
        <v>116</v>
      </c>
      <c r="I117" s="14" t="s">
        <v>97</v>
      </c>
      <c r="J117" s="14" t="s">
        <v>93</v>
      </c>
      <c r="K117" s="14" t="s">
        <v>98</v>
      </c>
      <c r="L117" s="14" t="s">
        <v>93</v>
      </c>
      <c r="M117" s="14" t="s">
        <v>93</v>
      </c>
      <c r="N117" s="14" t="s">
        <v>101</v>
      </c>
      <c r="O117" s="14" t="s">
        <v>98</v>
      </c>
      <c r="P117" s="14" t="s">
        <v>117</v>
      </c>
      <c r="Q117" s="14" t="s">
        <v>98</v>
      </c>
      <c r="R117" s="14" t="s">
        <v>94</v>
      </c>
      <c r="S117" s="14" t="s">
        <v>98</v>
      </c>
      <c r="T117" s="14" t="s">
        <v>98</v>
      </c>
      <c r="U117" s="14" t="s">
        <v>98</v>
      </c>
      <c r="V117" s="14" t="s">
        <v>98</v>
      </c>
      <c r="W117" s="14" t="s">
        <v>95</v>
      </c>
      <c r="X117" s="14" t="s">
        <v>93</v>
      </c>
      <c r="Y117" s="14" t="s">
        <v>95</v>
      </c>
      <c r="Z117" s="14" t="s">
        <v>103</v>
      </c>
      <c r="AA117" s="14" t="s">
        <v>118</v>
      </c>
      <c r="AB117" s="14" t="s">
        <v>97</v>
      </c>
      <c r="AC117" s="14" t="s">
        <v>98</v>
      </c>
      <c r="AD117" s="14" t="s">
        <v>94</v>
      </c>
      <c r="AE117" s="14" t="s">
        <v>106</v>
      </c>
      <c r="AF117" s="14" t="s">
        <v>106</v>
      </c>
      <c r="AG117" s="14" t="s">
        <v>107</v>
      </c>
      <c r="AH117" s="14" t="s">
        <v>101</v>
      </c>
      <c r="AI117" s="15" t="s">
        <v>101</v>
      </c>
    </row>
    <row r="118" spans="1:35">
      <c r="A118" s="147" t="s">
        <v>119</v>
      </c>
      <c r="B118" s="148"/>
      <c r="C118" s="149"/>
      <c r="D118" s="22">
        <f t="shared" ref="D118:AI118" si="45">(IF((MID(D116,1,1))="&lt;",MID(D116,2,6),D116))/(IF((MID(D117,1,1))="&lt;",MID(D117,2,6),D117))</f>
        <v>4</v>
      </c>
      <c r="E118" s="22">
        <f t="shared" si="45"/>
        <v>15</v>
      </c>
      <c r="F118" s="22">
        <f t="shared" si="45"/>
        <v>5</v>
      </c>
      <c r="G118" s="22">
        <f t="shared" si="45"/>
        <v>50</v>
      </c>
      <c r="H118" s="22">
        <f t="shared" si="45"/>
        <v>1</v>
      </c>
      <c r="I118" s="22">
        <f t="shared" si="45"/>
        <v>10</v>
      </c>
      <c r="J118" s="22">
        <f t="shared" si="45"/>
        <v>200</v>
      </c>
      <c r="K118" s="22">
        <f t="shared" si="45"/>
        <v>1</v>
      </c>
      <c r="L118" s="22">
        <f t="shared" si="45"/>
        <v>2</v>
      </c>
      <c r="M118" s="22">
        <f t="shared" si="45"/>
        <v>100</v>
      </c>
      <c r="N118" s="22">
        <f t="shared" si="45"/>
        <v>10</v>
      </c>
      <c r="O118" s="22">
        <f t="shared" si="45"/>
        <v>4</v>
      </c>
      <c r="P118" s="22">
        <f t="shared" si="45"/>
        <v>5</v>
      </c>
      <c r="Q118" s="22">
        <f t="shared" si="45"/>
        <v>1</v>
      </c>
      <c r="R118" s="22">
        <f t="shared" si="45"/>
        <v>0.01</v>
      </c>
      <c r="S118" s="22">
        <f t="shared" si="45"/>
        <v>1</v>
      </c>
      <c r="T118" s="22">
        <f t="shared" si="45"/>
        <v>20</v>
      </c>
      <c r="U118" s="22">
        <f t="shared" si="45"/>
        <v>20</v>
      </c>
      <c r="V118" s="22">
        <f t="shared" si="45"/>
        <v>1</v>
      </c>
      <c r="W118" s="22">
        <f t="shared" si="45"/>
        <v>50</v>
      </c>
      <c r="X118" s="22">
        <f t="shared" si="45"/>
        <v>80</v>
      </c>
      <c r="Y118" s="22">
        <f t="shared" si="45"/>
        <v>25</v>
      </c>
      <c r="Z118" s="22">
        <f t="shared" si="45"/>
        <v>2.5</v>
      </c>
      <c r="AA118" s="22">
        <f t="shared" si="45"/>
        <v>1</v>
      </c>
      <c r="AB118" s="22">
        <f t="shared" si="45"/>
        <v>500</v>
      </c>
      <c r="AC118" s="22">
        <f t="shared" si="45"/>
        <v>20</v>
      </c>
      <c r="AD118" s="22">
        <f t="shared" si="45"/>
        <v>10</v>
      </c>
      <c r="AE118" s="22">
        <f t="shared" si="45"/>
        <v>25</v>
      </c>
      <c r="AF118" s="22">
        <f t="shared" si="45"/>
        <v>50</v>
      </c>
      <c r="AG118" s="22">
        <f t="shared" si="45"/>
        <v>25</v>
      </c>
      <c r="AH118" s="22">
        <f t="shared" si="45"/>
        <v>50</v>
      </c>
      <c r="AI118" s="36">
        <f t="shared" si="45"/>
        <v>5</v>
      </c>
    </row>
    <row r="119" spans="1:35" ht="91.5" customHeight="1">
      <c r="A119" s="150" t="s">
        <v>108</v>
      </c>
      <c r="B119" s="151"/>
      <c r="C119" s="152"/>
      <c r="D119" s="8"/>
      <c r="E119" s="56" t="s">
        <v>158</v>
      </c>
      <c r="F119" s="56" t="s">
        <v>158</v>
      </c>
      <c r="G119" s="56" t="s">
        <v>158</v>
      </c>
      <c r="H119" s="8"/>
      <c r="I119" s="56" t="s">
        <v>158</v>
      </c>
      <c r="J119" s="56" t="s">
        <v>158</v>
      </c>
      <c r="K119" s="8"/>
      <c r="L119" s="8"/>
      <c r="M119" s="56" t="s">
        <v>158</v>
      </c>
      <c r="N119" s="56" t="s">
        <v>158</v>
      </c>
      <c r="O119" s="30"/>
      <c r="P119" s="56" t="s">
        <v>158</v>
      </c>
      <c r="Q119" s="30"/>
      <c r="R119" s="30"/>
      <c r="S119" s="30"/>
      <c r="T119" s="56" t="s">
        <v>158</v>
      </c>
      <c r="U119" s="56" t="s">
        <v>158</v>
      </c>
      <c r="V119" s="30"/>
      <c r="W119" s="56" t="s">
        <v>158</v>
      </c>
      <c r="X119" s="56" t="s">
        <v>161</v>
      </c>
      <c r="Y119" s="56" t="s">
        <v>158</v>
      </c>
      <c r="Z119" s="30"/>
      <c r="AA119" s="30"/>
      <c r="AB119" s="56" t="s">
        <v>158</v>
      </c>
      <c r="AC119" s="56" t="s">
        <v>158</v>
      </c>
      <c r="AD119" s="56" t="s">
        <v>158</v>
      </c>
      <c r="AE119" s="56" t="s">
        <v>158</v>
      </c>
      <c r="AF119" s="56" t="s">
        <v>158</v>
      </c>
      <c r="AG119" s="56" t="s">
        <v>158</v>
      </c>
      <c r="AH119" s="56" t="s">
        <v>158</v>
      </c>
      <c r="AI119" s="67" t="s">
        <v>158</v>
      </c>
    </row>
    <row r="120" spans="1:35">
      <c r="A120" s="153" t="s">
        <v>110</v>
      </c>
      <c r="B120" s="154"/>
      <c r="C120" s="155"/>
      <c r="D120" s="7"/>
      <c r="E120" s="7" t="s">
        <v>111</v>
      </c>
      <c r="F120" s="7" t="s">
        <v>111</v>
      </c>
      <c r="G120" s="7" t="s">
        <v>111</v>
      </c>
      <c r="H120" s="7"/>
      <c r="I120" s="7" t="s">
        <v>111</v>
      </c>
      <c r="J120" s="7" t="s">
        <v>111</v>
      </c>
      <c r="K120" s="7"/>
      <c r="L120" s="7"/>
      <c r="M120" s="7" t="s">
        <v>111</v>
      </c>
      <c r="N120" s="7" t="s">
        <v>111</v>
      </c>
      <c r="O120" s="7"/>
      <c r="P120" s="7" t="s">
        <v>111</v>
      </c>
      <c r="Q120" s="7"/>
      <c r="R120" s="7"/>
      <c r="S120" s="7"/>
      <c r="T120" s="7" t="s">
        <v>111</v>
      </c>
      <c r="U120" s="7" t="s">
        <v>111</v>
      </c>
      <c r="V120" s="7"/>
      <c r="W120" s="7" t="s">
        <v>111</v>
      </c>
      <c r="X120" s="7" t="s">
        <v>111</v>
      </c>
      <c r="Y120" s="7" t="s">
        <v>111</v>
      </c>
      <c r="Z120" s="7"/>
      <c r="AA120" s="7"/>
      <c r="AB120" s="7" t="s">
        <v>111</v>
      </c>
      <c r="AC120" s="7" t="s">
        <v>111</v>
      </c>
      <c r="AD120" s="7" t="s">
        <v>111</v>
      </c>
      <c r="AE120" s="7" t="s">
        <v>111</v>
      </c>
      <c r="AF120" s="7" t="s">
        <v>111</v>
      </c>
      <c r="AG120" s="7" t="s">
        <v>111</v>
      </c>
      <c r="AH120" s="7" t="s">
        <v>111</v>
      </c>
      <c r="AI120" s="9" t="s">
        <v>111</v>
      </c>
    </row>
    <row r="121" spans="1:35" ht="15.75" thickBot="1">
      <c r="A121" s="156" t="s">
        <v>112</v>
      </c>
      <c r="B121" s="157"/>
      <c r="C121" s="158"/>
      <c r="D121" s="106"/>
      <c r="E121" s="107"/>
      <c r="F121" s="106"/>
      <c r="G121" s="108"/>
      <c r="H121" s="106"/>
      <c r="I121" s="106"/>
      <c r="J121" s="109"/>
      <c r="K121" s="109"/>
      <c r="L121" s="106"/>
      <c r="M121" s="106"/>
      <c r="N121" s="106"/>
      <c r="O121" s="110"/>
      <c r="P121" s="110"/>
      <c r="Q121" s="110"/>
      <c r="R121" s="110"/>
      <c r="S121" s="110"/>
      <c r="T121" s="110"/>
      <c r="U121" s="110"/>
      <c r="V121" s="110"/>
      <c r="W121" s="110"/>
      <c r="X121" s="78" t="s">
        <v>127</v>
      </c>
      <c r="Y121" s="108"/>
      <c r="Z121" s="110"/>
      <c r="AA121" s="110"/>
      <c r="AB121" s="108"/>
      <c r="AC121" s="108"/>
      <c r="AD121" s="108"/>
      <c r="AE121" s="108"/>
      <c r="AF121" s="108"/>
      <c r="AG121" s="108"/>
      <c r="AH121" s="108"/>
      <c r="AI121" s="49"/>
    </row>
    <row r="122" spans="1:35" ht="11.25" customHeight="1">
      <c r="E122" s="4" t="s">
        <v>141</v>
      </c>
      <c r="U122" s="4" t="s">
        <v>141</v>
      </c>
    </row>
    <row r="123" spans="1:35">
      <c r="D123" s="51"/>
      <c r="E123" s="4" t="s">
        <v>142</v>
      </c>
      <c r="T123" s="51"/>
      <c r="U123" s="4" t="s">
        <v>142</v>
      </c>
    </row>
    <row r="124" spans="1:35">
      <c r="D124" s="52"/>
      <c r="E124" s="4" t="s">
        <v>143</v>
      </c>
      <c r="T124" s="52"/>
      <c r="U124" s="4" t="s">
        <v>143</v>
      </c>
    </row>
    <row r="125" spans="1:35" ht="15.75" thickBot="1">
      <c r="D125" s="53"/>
      <c r="E125" s="4" t="s">
        <v>202</v>
      </c>
      <c r="T125" s="53"/>
      <c r="U125" s="4" t="s">
        <v>202</v>
      </c>
    </row>
    <row r="126" spans="1:35">
      <c r="A126" s="2" t="s">
        <v>146</v>
      </c>
      <c r="B126" s="20">
        <v>40428</v>
      </c>
      <c r="C126" s="3" t="s">
        <v>92</v>
      </c>
      <c r="D126" s="16" t="s">
        <v>95</v>
      </c>
      <c r="E126" s="17" t="s">
        <v>140</v>
      </c>
      <c r="F126" s="17" t="s">
        <v>101</v>
      </c>
      <c r="G126" s="18" t="s">
        <v>117</v>
      </c>
      <c r="H126" s="17" t="s">
        <v>116</v>
      </c>
      <c r="I126" s="17" t="s">
        <v>101</v>
      </c>
      <c r="J126" s="17" t="s">
        <v>117</v>
      </c>
      <c r="K126" s="17" t="s">
        <v>98</v>
      </c>
      <c r="L126" s="17" t="s">
        <v>97</v>
      </c>
      <c r="M126" s="16" t="s">
        <v>94</v>
      </c>
      <c r="N126" s="17" t="s">
        <v>117</v>
      </c>
      <c r="O126" s="16" t="s">
        <v>107</v>
      </c>
      <c r="P126" s="17" t="s">
        <v>137</v>
      </c>
      <c r="Q126" s="17" t="s">
        <v>98</v>
      </c>
      <c r="R126" s="18" t="s">
        <v>93</v>
      </c>
      <c r="S126" s="17" t="s">
        <v>98</v>
      </c>
      <c r="T126" s="18" t="s">
        <v>117</v>
      </c>
      <c r="U126" s="17" t="s">
        <v>117</v>
      </c>
      <c r="V126" s="17" t="s">
        <v>98</v>
      </c>
      <c r="W126" s="18" t="s">
        <v>117</v>
      </c>
      <c r="X126" s="16" t="s">
        <v>107</v>
      </c>
      <c r="Y126" s="17" t="s">
        <v>94</v>
      </c>
      <c r="Z126" s="16" t="s">
        <v>101</v>
      </c>
      <c r="AA126" s="17" t="s">
        <v>118</v>
      </c>
      <c r="AB126" s="17" t="s">
        <v>137</v>
      </c>
      <c r="AC126" s="17" t="s">
        <v>117</v>
      </c>
      <c r="AD126" s="17" t="s">
        <v>137</v>
      </c>
      <c r="AE126" s="17" t="s">
        <v>98</v>
      </c>
      <c r="AF126" s="16" t="s">
        <v>101</v>
      </c>
      <c r="AG126" s="17" t="s">
        <v>137</v>
      </c>
      <c r="AH126" s="18" t="s">
        <v>137</v>
      </c>
      <c r="AI126" s="19" t="s">
        <v>94</v>
      </c>
    </row>
    <row r="127" spans="1:35">
      <c r="A127" s="147" t="s">
        <v>114</v>
      </c>
      <c r="B127" s="148"/>
      <c r="C127" s="149"/>
      <c r="D127" s="14" t="s">
        <v>93</v>
      </c>
      <c r="E127" s="14" t="s">
        <v>107</v>
      </c>
      <c r="F127" s="14" t="s">
        <v>95</v>
      </c>
      <c r="G127" s="14" t="s">
        <v>95</v>
      </c>
      <c r="H127" s="14" t="s">
        <v>116</v>
      </c>
      <c r="I127" s="14" t="s">
        <v>97</v>
      </c>
      <c r="J127" s="14" t="s">
        <v>93</v>
      </c>
      <c r="K127" s="14" t="s">
        <v>98</v>
      </c>
      <c r="L127" s="14" t="s">
        <v>93</v>
      </c>
      <c r="M127" s="14" t="s">
        <v>93</v>
      </c>
      <c r="N127" s="14" t="s">
        <v>101</v>
      </c>
      <c r="O127" s="14" t="s">
        <v>98</v>
      </c>
      <c r="P127" s="14" t="s">
        <v>117</v>
      </c>
      <c r="Q127" s="14" t="s">
        <v>98</v>
      </c>
      <c r="R127" s="14" t="s">
        <v>94</v>
      </c>
      <c r="S127" s="14" t="s">
        <v>98</v>
      </c>
      <c r="T127" s="14" t="s">
        <v>98</v>
      </c>
      <c r="U127" s="14" t="s">
        <v>98</v>
      </c>
      <c r="V127" s="14" t="s">
        <v>98</v>
      </c>
      <c r="W127" s="14" t="s">
        <v>95</v>
      </c>
      <c r="X127" s="14" t="s">
        <v>93</v>
      </c>
      <c r="Y127" s="14" t="s">
        <v>95</v>
      </c>
      <c r="Z127" s="14" t="s">
        <v>103</v>
      </c>
      <c r="AA127" s="14" t="s">
        <v>118</v>
      </c>
      <c r="AB127" s="14" t="s">
        <v>97</v>
      </c>
      <c r="AC127" s="14" t="s">
        <v>98</v>
      </c>
      <c r="AD127" s="14" t="s">
        <v>94</v>
      </c>
      <c r="AE127" s="14" t="s">
        <v>106</v>
      </c>
      <c r="AF127" s="14" t="s">
        <v>106</v>
      </c>
      <c r="AG127" s="14" t="s">
        <v>107</v>
      </c>
      <c r="AH127" s="14" t="s">
        <v>101</v>
      </c>
      <c r="AI127" s="15" t="s">
        <v>101</v>
      </c>
    </row>
    <row r="128" spans="1:35">
      <c r="A128" s="147" t="s">
        <v>119</v>
      </c>
      <c r="B128" s="148"/>
      <c r="C128" s="149"/>
      <c r="D128" s="22">
        <f t="shared" ref="D128:AI128" si="46">(IF((MID(D126,1,1))="&lt;",MID(D126,2,6),D126))/(IF((MID(D127,1,1))="&lt;",MID(D127,2,6),D127))</f>
        <v>4</v>
      </c>
      <c r="E128" s="22">
        <f t="shared" si="46"/>
        <v>15</v>
      </c>
      <c r="F128" s="22">
        <f t="shared" si="46"/>
        <v>5</v>
      </c>
      <c r="G128" s="22">
        <f t="shared" si="46"/>
        <v>50</v>
      </c>
      <c r="H128" s="22">
        <f t="shared" si="46"/>
        <v>1</v>
      </c>
      <c r="I128" s="22">
        <f t="shared" si="46"/>
        <v>10</v>
      </c>
      <c r="J128" s="22">
        <f t="shared" si="46"/>
        <v>200</v>
      </c>
      <c r="K128" s="22">
        <f t="shared" si="46"/>
        <v>1</v>
      </c>
      <c r="L128" s="22">
        <f t="shared" si="46"/>
        <v>2</v>
      </c>
      <c r="M128" s="22">
        <f t="shared" si="46"/>
        <v>100</v>
      </c>
      <c r="N128" s="22">
        <f t="shared" si="46"/>
        <v>10</v>
      </c>
      <c r="O128" s="22">
        <f t="shared" si="46"/>
        <v>4</v>
      </c>
      <c r="P128" s="22">
        <f t="shared" si="46"/>
        <v>5</v>
      </c>
      <c r="Q128" s="22">
        <f t="shared" si="46"/>
        <v>1</v>
      </c>
      <c r="R128" s="22">
        <f t="shared" si="46"/>
        <v>0.01</v>
      </c>
      <c r="S128" s="22">
        <f t="shared" si="46"/>
        <v>1</v>
      </c>
      <c r="T128" s="22">
        <f t="shared" si="46"/>
        <v>20</v>
      </c>
      <c r="U128" s="22">
        <f t="shared" si="46"/>
        <v>20</v>
      </c>
      <c r="V128" s="22">
        <f t="shared" si="46"/>
        <v>1</v>
      </c>
      <c r="W128" s="22">
        <f t="shared" si="46"/>
        <v>50</v>
      </c>
      <c r="X128" s="22">
        <f t="shared" si="46"/>
        <v>40</v>
      </c>
      <c r="Y128" s="22">
        <f t="shared" si="46"/>
        <v>25</v>
      </c>
      <c r="Z128" s="22">
        <f t="shared" si="46"/>
        <v>2.5</v>
      </c>
      <c r="AA128" s="22">
        <f t="shared" si="46"/>
        <v>1</v>
      </c>
      <c r="AB128" s="22">
        <f t="shared" si="46"/>
        <v>500</v>
      </c>
      <c r="AC128" s="22">
        <f t="shared" si="46"/>
        <v>20</v>
      </c>
      <c r="AD128" s="22">
        <f t="shared" si="46"/>
        <v>10</v>
      </c>
      <c r="AE128" s="22">
        <f t="shared" si="46"/>
        <v>25</v>
      </c>
      <c r="AF128" s="22">
        <f t="shared" si="46"/>
        <v>50</v>
      </c>
      <c r="AG128" s="22">
        <f t="shared" si="46"/>
        <v>25</v>
      </c>
      <c r="AH128" s="22">
        <f t="shared" si="46"/>
        <v>50</v>
      </c>
      <c r="AI128" s="36">
        <f t="shared" si="46"/>
        <v>5</v>
      </c>
    </row>
    <row r="129" spans="1:45" ht="76.5">
      <c r="A129" s="150" t="s">
        <v>108</v>
      </c>
      <c r="B129" s="151"/>
      <c r="C129" s="152"/>
      <c r="D129" s="8"/>
      <c r="E129" s="56" t="s">
        <v>158</v>
      </c>
      <c r="F129" s="56" t="s">
        <v>158</v>
      </c>
      <c r="G129" s="56" t="s">
        <v>158</v>
      </c>
      <c r="H129" s="8"/>
      <c r="I129" s="56" t="s">
        <v>158</v>
      </c>
      <c r="J129" s="56" t="s">
        <v>158</v>
      </c>
      <c r="K129" s="8"/>
      <c r="L129" s="8"/>
      <c r="M129" s="56" t="s">
        <v>158</v>
      </c>
      <c r="N129" s="56" t="s">
        <v>158</v>
      </c>
      <c r="O129" s="30"/>
      <c r="P129" s="56" t="s">
        <v>158</v>
      </c>
      <c r="Q129" s="30"/>
      <c r="R129" s="30"/>
      <c r="S129" s="30"/>
      <c r="T129" s="56" t="s">
        <v>158</v>
      </c>
      <c r="U129" s="56" t="s">
        <v>158</v>
      </c>
      <c r="V129" s="30"/>
      <c r="W129" s="56" t="s">
        <v>158</v>
      </c>
      <c r="X129" s="56" t="s">
        <v>158</v>
      </c>
      <c r="Y129" s="56" t="s">
        <v>158</v>
      </c>
      <c r="Z129" s="30"/>
      <c r="AA129" s="30"/>
      <c r="AB129" s="56" t="s">
        <v>158</v>
      </c>
      <c r="AC129" s="56" t="s">
        <v>158</v>
      </c>
      <c r="AD129" s="56" t="s">
        <v>158</v>
      </c>
      <c r="AE129" s="56" t="s">
        <v>158</v>
      </c>
      <c r="AF129" s="56" t="s">
        <v>158</v>
      </c>
      <c r="AG129" s="56" t="s">
        <v>158</v>
      </c>
      <c r="AH129" s="56" t="s">
        <v>158</v>
      </c>
      <c r="AI129" s="67" t="s">
        <v>158</v>
      </c>
    </row>
    <row r="130" spans="1:45">
      <c r="A130" s="153" t="s">
        <v>110</v>
      </c>
      <c r="B130" s="154"/>
      <c r="C130" s="155"/>
      <c r="D130" s="7"/>
      <c r="E130" s="7" t="s">
        <v>111</v>
      </c>
      <c r="F130" s="7" t="s">
        <v>111</v>
      </c>
      <c r="G130" s="7" t="s">
        <v>111</v>
      </c>
      <c r="H130" s="7"/>
      <c r="I130" s="7" t="s">
        <v>111</v>
      </c>
      <c r="J130" s="7" t="s">
        <v>111</v>
      </c>
      <c r="K130" s="7"/>
      <c r="L130" s="7"/>
      <c r="M130" s="7" t="s">
        <v>111</v>
      </c>
      <c r="N130" s="7" t="s">
        <v>111</v>
      </c>
      <c r="O130" s="7"/>
      <c r="P130" s="7" t="s">
        <v>111</v>
      </c>
      <c r="Q130" s="7"/>
      <c r="R130" s="7"/>
      <c r="S130" s="7"/>
      <c r="T130" s="7" t="s">
        <v>111</v>
      </c>
      <c r="U130" s="7" t="s">
        <v>111</v>
      </c>
      <c r="V130" s="7"/>
      <c r="W130" s="7" t="s">
        <v>111</v>
      </c>
      <c r="X130" s="7" t="s">
        <v>111</v>
      </c>
      <c r="Y130" s="7" t="s">
        <v>111</v>
      </c>
      <c r="Z130" s="7"/>
      <c r="AA130" s="7"/>
      <c r="AB130" s="7" t="s">
        <v>111</v>
      </c>
      <c r="AC130" s="7" t="s">
        <v>111</v>
      </c>
      <c r="AD130" s="7" t="s">
        <v>111</v>
      </c>
      <c r="AE130" s="7" t="s">
        <v>111</v>
      </c>
      <c r="AF130" s="7" t="s">
        <v>111</v>
      </c>
      <c r="AG130" s="7" t="s">
        <v>111</v>
      </c>
      <c r="AH130" s="7" t="s">
        <v>111</v>
      </c>
      <c r="AI130" s="9" t="s">
        <v>111</v>
      </c>
    </row>
    <row r="131" spans="1:45" ht="15.75" thickBot="1">
      <c r="A131" s="159" t="s">
        <v>112</v>
      </c>
      <c r="B131" s="160"/>
      <c r="C131" s="161"/>
      <c r="D131" s="13"/>
      <c r="E131" s="27"/>
      <c r="F131" s="13"/>
      <c r="G131" s="29"/>
      <c r="H131" s="13"/>
      <c r="I131" s="13"/>
      <c r="J131" s="12"/>
      <c r="K131" s="12"/>
      <c r="L131" s="13"/>
      <c r="M131" s="13"/>
      <c r="N131" s="13"/>
      <c r="O131" s="32"/>
      <c r="P131" s="32"/>
      <c r="Q131" s="32"/>
      <c r="R131" s="32"/>
      <c r="S131" s="32"/>
      <c r="T131" s="32"/>
      <c r="U131" s="32"/>
      <c r="V131" s="32"/>
      <c r="W131" s="32"/>
      <c r="X131" s="29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3"/>
    </row>
    <row r="132" spans="1:45">
      <c r="A132" s="2" t="s">
        <v>147</v>
      </c>
      <c r="B132" s="20">
        <v>40428</v>
      </c>
      <c r="C132" s="3" t="s">
        <v>92</v>
      </c>
      <c r="D132" s="16" t="s">
        <v>93</v>
      </c>
      <c r="E132" s="17">
        <v>3.4</v>
      </c>
      <c r="F132" s="17">
        <v>0.09</v>
      </c>
      <c r="G132" s="18">
        <v>0.41</v>
      </c>
      <c r="H132" s="17" t="s">
        <v>116</v>
      </c>
      <c r="I132" s="17" t="s">
        <v>97</v>
      </c>
      <c r="J132" s="17" t="s">
        <v>93</v>
      </c>
      <c r="K132" s="17">
        <v>0.24</v>
      </c>
      <c r="L132" s="17">
        <v>8.0000000000000002E-3</v>
      </c>
      <c r="M132" s="16">
        <v>4.9000000000000002E-2</v>
      </c>
      <c r="N132" s="17" t="s">
        <v>101</v>
      </c>
      <c r="O132" s="16" t="s">
        <v>98</v>
      </c>
      <c r="P132" s="17">
        <v>3</v>
      </c>
      <c r="Q132" s="17" t="s">
        <v>98</v>
      </c>
      <c r="R132" s="18" t="s">
        <v>102</v>
      </c>
      <c r="S132" s="17">
        <v>0.13</v>
      </c>
      <c r="T132" s="18">
        <v>4.24</v>
      </c>
      <c r="U132" s="17" t="s">
        <v>98</v>
      </c>
      <c r="V132" s="17" t="s">
        <v>98</v>
      </c>
      <c r="W132" s="18">
        <v>0.28000000000000003</v>
      </c>
      <c r="X132" s="16">
        <v>0.35</v>
      </c>
      <c r="Y132" s="17" t="s">
        <v>95</v>
      </c>
      <c r="Z132" s="16" t="s">
        <v>103</v>
      </c>
      <c r="AA132" s="17" t="s">
        <v>118</v>
      </c>
      <c r="AB132" s="17" t="s">
        <v>97</v>
      </c>
      <c r="AC132" s="17">
        <v>1.32</v>
      </c>
      <c r="AD132" s="17" t="s">
        <v>94</v>
      </c>
      <c r="AE132" s="17">
        <v>4.0000000000000001E-3</v>
      </c>
      <c r="AF132" s="16">
        <v>6.6000000000000003E-2</v>
      </c>
      <c r="AG132" s="17" t="s">
        <v>107</v>
      </c>
      <c r="AH132" s="18">
        <v>12.4</v>
      </c>
      <c r="AI132" s="19" t="s">
        <v>101</v>
      </c>
    </row>
    <row r="133" spans="1:45">
      <c r="A133" s="144" t="s">
        <v>114</v>
      </c>
      <c r="B133" s="145"/>
      <c r="C133" s="146"/>
      <c r="D133" s="14" t="s">
        <v>93</v>
      </c>
      <c r="E133" s="14" t="s">
        <v>107</v>
      </c>
      <c r="F133" s="14" t="s">
        <v>95</v>
      </c>
      <c r="G133" s="14" t="s">
        <v>95</v>
      </c>
      <c r="H133" s="14" t="s">
        <v>116</v>
      </c>
      <c r="I133" s="14" t="s">
        <v>97</v>
      </c>
      <c r="J133" s="14" t="s">
        <v>93</v>
      </c>
      <c r="K133" s="14" t="s">
        <v>98</v>
      </c>
      <c r="L133" s="14" t="s">
        <v>93</v>
      </c>
      <c r="M133" s="14" t="s">
        <v>93</v>
      </c>
      <c r="N133" s="14" t="s">
        <v>101</v>
      </c>
      <c r="O133" s="14" t="s">
        <v>98</v>
      </c>
      <c r="P133" s="14" t="s">
        <v>117</v>
      </c>
      <c r="Q133" s="14" t="s">
        <v>98</v>
      </c>
      <c r="R133" s="14" t="s">
        <v>94</v>
      </c>
      <c r="S133" s="14" t="s">
        <v>98</v>
      </c>
      <c r="T133" s="14" t="s">
        <v>98</v>
      </c>
      <c r="U133" s="14" t="s">
        <v>98</v>
      </c>
      <c r="V133" s="14" t="s">
        <v>98</v>
      </c>
      <c r="W133" s="14" t="s">
        <v>95</v>
      </c>
      <c r="X133" s="14" t="s">
        <v>93</v>
      </c>
      <c r="Y133" s="14" t="s">
        <v>95</v>
      </c>
      <c r="Z133" s="14" t="s">
        <v>103</v>
      </c>
      <c r="AA133" s="14" t="s">
        <v>118</v>
      </c>
      <c r="AB133" s="14" t="s">
        <v>97</v>
      </c>
      <c r="AC133" s="14" t="s">
        <v>98</v>
      </c>
      <c r="AD133" s="14" t="s">
        <v>94</v>
      </c>
      <c r="AE133" s="14" t="s">
        <v>106</v>
      </c>
      <c r="AF133" s="14" t="s">
        <v>106</v>
      </c>
      <c r="AG133" s="14" t="s">
        <v>107</v>
      </c>
      <c r="AH133" s="14" t="s">
        <v>101</v>
      </c>
      <c r="AI133" s="15" t="s">
        <v>101</v>
      </c>
    </row>
    <row r="134" spans="1:45">
      <c r="A134" s="147" t="s">
        <v>119</v>
      </c>
      <c r="B134" s="148"/>
      <c r="C134" s="149"/>
      <c r="D134" s="22">
        <f t="shared" ref="D134:AI134" si="47">(IF((MID(D132,1,1))="&lt;",MID(D132,2,6),D132))/(IF((MID(D133,1,1))="&lt;",MID(D133,2,6),D133))</f>
        <v>1</v>
      </c>
      <c r="E134" s="22">
        <f t="shared" si="47"/>
        <v>17</v>
      </c>
      <c r="F134" s="22">
        <f t="shared" si="47"/>
        <v>4.5</v>
      </c>
      <c r="G134" s="22">
        <f t="shared" si="47"/>
        <v>20.5</v>
      </c>
      <c r="H134" s="22">
        <f t="shared" si="47"/>
        <v>1</v>
      </c>
      <c r="I134" s="22">
        <f t="shared" si="47"/>
        <v>1</v>
      </c>
      <c r="J134" s="22">
        <f t="shared" si="47"/>
        <v>1</v>
      </c>
      <c r="K134" s="22">
        <f t="shared" si="47"/>
        <v>4.8</v>
      </c>
      <c r="L134" s="22">
        <f t="shared" si="47"/>
        <v>1.6</v>
      </c>
      <c r="M134" s="22">
        <f t="shared" si="47"/>
        <v>9.8000000000000007</v>
      </c>
      <c r="N134" s="22">
        <f t="shared" si="47"/>
        <v>1</v>
      </c>
      <c r="O134" s="22">
        <f t="shared" si="47"/>
        <v>1</v>
      </c>
      <c r="P134" s="22">
        <f t="shared" si="47"/>
        <v>3</v>
      </c>
      <c r="Q134" s="22">
        <f t="shared" si="47"/>
        <v>1</v>
      </c>
      <c r="R134" s="22">
        <f t="shared" si="47"/>
        <v>1E-3</v>
      </c>
      <c r="S134" s="22">
        <f t="shared" si="47"/>
        <v>2.6</v>
      </c>
      <c r="T134" s="22">
        <f t="shared" si="47"/>
        <v>84.8</v>
      </c>
      <c r="U134" s="22">
        <f t="shared" si="47"/>
        <v>1</v>
      </c>
      <c r="V134" s="22">
        <f t="shared" si="47"/>
        <v>1</v>
      </c>
      <c r="W134" s="22">
        <f t="shared" si="47"/>
        <v>14.000000000000002</v>
      </c>
      <c r="X134" s="22">
        <f t="shared" si="47"/>
        <v>70</v>
      </c>
      <c r="Y134" s="22">
        <f t="shared" si="47"/>
        <v>1</v>
      </c>
      <c r="Z134" s="22">
        <f t="shared" si="47"/>
        <v>1</v>
      </c>
      <c r="AA134" s="22">
        <f t="shared" si="47"/>
        <v>1</v>
      </c>
      <c r="AB134" s="22">
        <f t="shared" si="47"/>
        <v>1</v>
      </c>
      <c r="AC134" s="22">
        <f t="shared" si="47"/>
        <v>26.4</v>
      </c>
      <c r="AD134" s="22">
        <f t="shared" si="47"/>
        <v>1</v>
      </c>
      <c r="AE134" s="22">
        <f t="shared" si="47"/>
        <v>2</v>
      </c>
      <c r="AF134" s="22">
        <f t="shared" si="47"/>
        <v>33</v>
      </c>
      <c r="AG134" s="22">
        <f t="shared" si="47"/>
        <v>1</v>
      </c>
      <c r="AH134" s="22">
        <f t="shared" si="47"/>
        <v>124</v>
      </c>
      <c r="AI134" s="36">
        <f t="shared" si="47"/>
        <v>1</v>
      </c>
    </row>
    <row r="135" spans="1:45" ht="114.75">
      <c r="A135" s="150" t="s">
        <v>108</v>
      </c>
      <c r="B135" s="151"/>
      <c r="C135" s="152"/>
      <c r="D135" s="8"/>
      <c r="E135" s="39" t="s">
        <v>153</v>
      </c>
      <c r="F135" s="8"/>
      <c r="G135" s="39" t="s">
        <v>163</v>
      </c>
      <c r="H135" s="8"/>
      <c r="I135" s="8"/>
      <c r="J135" s="8"/>
      <c r="K135" s="8"/>
      <c r="L135" s="8"/>
      <c r="M135" s="39" t="s">
        <v>163</v>
      </c>
      <c r="N135" s="8"/>
      <c r="O135" s="30"/>
      <c r="P135" s="30"/>
      <c r="Q135" s="30"/>
      <c r="R135" s="30"/>
      <c r="S135" s="30"/>
      <c r="T135" s="39" t="s">
        <v>163</v>
      </c>
      <c r="U135" s="30"/>
      <c r="V135" s="30"/>
      <c r="W135" s="39" t="s">
        <v>163</v>
      </c>
      <c r="X135" s="39" t="s">
        <v>163</v>
      </c>
      <c r="Y135" s="30"/>
      <c r="Z135" s="30"/>
      <c r="AA135" s="30"/>
      <c r="AB135" s="30"/>
      <c r="AC135" s="39" t="s">
        <v>163</v>
      </c>
      <c r="AD135" s="30"/>
      <c r="AE135" s="30"/>
      <c r="AF135" s="39" t="s">
        <v>163</v>
      </c>
      <c r="AG135" s="30"/>
      <c r="AH135" s="39" t="s">
        <v>163</v>
      </c>
      <c r="AI135" s="31"/>
    </row>
    <row r="136" spans="1:45">
      <c r="A136" s="153" t="s">
        <v>110</v>
      </c>
      <c r="B136" s="154"/>
      <c r="C136" s="155"/>
      <c r="D136" s="7"/>
      <c r="E136" s="7" t="s">
        <v>111</v>
      </c>
      <c r="F136" s="7"/>
      <c r="G136" s="7" t="s">
        <v>111</v>
      </c>
      <c r="H136" s="7"/>
      <c r="I136" s="7"/>
      <c r="J136" s="7"/>
      <c r="K136" s="7"/>
      <c r="L136" s="7"/>
      <c r="M136" s="7" t="s">
        <v>111</v>
      </c>
      <c r="N136" s="7"/>
      <c r="O136" s="7"/>
      <c r="P136" s="7"/>
      <c r="Q136" s="7"/>
      <c r="R136" s="7"/>
      <c r="S136" s="7"/>
      <c r="T136" s="7" t="s">
        <v>111</v>
      </c>
      <c r="U136" s="7"/>
      <c r="V136" s="7"/>
      <c r="W136" s="7" t="s">
        <v>111</v>
      </c>
      <c r="X136" s="7" t="s">
        <v>111</v>
      </c>
      <c r="Y136" s="7"/>
      <c r="Z136" s="7"/>
      <c r="AA136" s="7"/>
      <c r="AB136" s="7"/>
      <c r="AC136" s="7" t="s">
        <v>111</v>
      </c>
      <c r="AD136" s="7"/>
      <c r="AE136" s="7"/>
      <c r="AF136" s="7" t="s">
        <v>111</v>
      </c>
      <c r="AG136" s="7"/>
      <c r="AH136" s="7" t="s">
        <v>111</v>
      </c>
      <c r="AI136" s="9"/>
    </row>
    <row r="137" spans="1:45" ht="51.75" thickBot="1">
      <c r="A137" s="159" t="s">
        <v>112</v>
      </c>
      <c r="B137" s="160"/>
      <c r="C137" s="161"/>
      <c r="D137" s="13"/>
      <c r="E137" s="78" t="s">
        <v>127</v>
      </c>
      <c r="F137" s="13"/>
      <c r="G137" s="78" t="s">
        <v>165</v>
      </c>
      <c r="H137" s="13"/>
      <c r="I137" s="13"/>
      <c r="J137" s="12"/>
      <c r="K137" s="12"/>
      <c r="L137" s="13"/>
      <c r="M137" s="78" t="s">
        <v>127</v>
      </c>
      <c r="N137" s="13"/>
      <c r="O137" s="32"/>
      <c r="P137" s="32"/>
      <c r="Q137" s="32"/>
      <c r="R137" s="32"/>
      <c r="S137" s="32"/>
      <c r="T137" s="78" t="s">
        <v>165</v>
      </c>
      <c r="U137" s="32"/>
      <c r="V137" s="32"/>
      <c r="W137" s="78" t="s">
        <v>127</v>
      </c>
      <c r="X137" s="78" t="s">
        <v>165</v>
      </c>
      <c r="Y137" s="32"/>
      <c r="Z137" s="32"/>
      <c r="AA137" s="32"/>
      <c r="AB137" s="32"/>
      <c r="AC137" s="78" t="s">
        <v>165</v>
      </c>
      <c r="AD137" s="32"/>
      <c r="AE137" s="32"/>
      <c r="AF137" s="78" t="s">
        <v>165</v>
      </c>
      <c r="AG137" s="32"/>
      <c r="AH137" s="78" t="s">
        <v>165</v>
      </c>
      <c r="AI137" s="33"/>
    </row>
    <row r="138" spans="1:45">
      <c r="A138" s="2" t="s">
        <v>130</v>
      </c>
      <c r="B138" s="20">
        <v>40428</v>
      </c>
      <c r="C138" s="3" t="s">
        <v>92</v>
      </c>
      <c r="D138" s="16" t="s">
        <v>93</v>
      </c>
      <c r="E138" s="17">
        <v>2.2000000000000002</v>
      </c>
      <c r="F138" s="17" t="s">
        <v>95</v>
      </c>
      <c r="G138" s="18">
        <v>0.46</v>
      </c>
      <c r="H138" s="17" t="s">
        <v>116</v>
      </c>
      <c r="I138" s="17" t="s">
        <v>97</v>
      </c>
      <c r="J138" s="17" t="s">
        <v>93</v>
      </c>
      <c r="K138" s="17">
        <v>0.4</v>
      </c>
      <c r="L138" s="17" t="s">
        <v>93</v>
      </c>
      <c r="M138" s="16">
        <v>8.0000000000000002E-3</v>
      </c>
      <c r="N138" s="17" t="s">
        <v>101</v>
      </c>
      <c r="O138" s="16">
        <v>0.22</v>
      </c>
      <c r="P138" s="17">
        <v>3</v>
      </c>
      <c r="Q138" s="17">
        <v>7.0000000000000007E-2</v>
      </c>
      <c r="R138" s="18" t="s">
        <v>102</v>
      </c>
      <c r="S138" s="17">
        <v>0.34</v>
      </c>
      <c r="T138" s="18">
        <v>3.32</v>
      </c>
      <c r="U138" s="17" t="s">
        <v>98</v>
      </c>
      <c r="V138" s="17" t="s">
        <v>98</v>
      </c>
      <c r="W138" s="18">
        <v>0.1</v>
      </c>
      <c r="X138" s="16">
        <v>0.49199999999999999</v>
      </c>
      <c r="Y138" s="17" t="s">
        <v>95</v>
      </c>
      <c r="Z138" s="16" t="s">
        <v>103</v>
      </c>
      <c r="AA138" s="17" t="s">
        <v>118</v>
      </c>
      <c r="AB138" s="17" t="s">
        <v>97</v>
      </c>
      <c r="AC138" s="17">
        <v>1.86</v>
      </c>
      <c r="AD138" s="17" t="s">
        <v>94</v>
      </c>
      <c r="AE138" s="17" t="s">
        <v>106</v>
      </c>
      <c r="AF138" s="16">
        <v>5.8000000000000003E-2</v>
      </c>
      <c r="AG138" s="17" t="s">
        <v>107</v>
      </c>
      <c r="AH138" s="18">
        <v>2.7</v>
      </c>
      <c r="AI138" s="19" t="s">
        <v>101</v>
      </c>
    </row>
    <row r="139" spans="1:45">
      <c r="A139" s="144" t="s">
        <v>114</v>
      </c>
      <c r="B139" s="145"/>
      <c r="C139" s="146"/>
      <c r="D139" s="14" t="s">
        <v>93</v>
      </c>
      <c r="E139" s="14" t="s">
        <v>107</v>
      </c>
      <c r="F139" s="14" t="s">
        <v>95</v>
      </c>
      <c r="G139" s="14" t="s">
        <v>95</v>
      </c>
      <c r="H139" s="14" t="s">
        <v>116</v>
      </c>
      <c r="I139" s="14" t="s">
        <v>97</v>
      </c>
      <c r="J139" s="14" t="s">
        <v>93</v>
      </c>
      <c r="K139" s="14" t="s">
        <v>98</v>
      </c>
      <c r="L139" s="14" t="s">
        <v>93</v>
      </c>
      <c r="M139" s="14" t="s">
        <v>93</v>
      </c>
      <c r="N139" s="14" t="s">
        <v>101</v>
      </c>
      <c r="O139" s="14" t="s">
        <v>98</v>
      </c>
      <c r="P139" s="14" t="s">
        <v>117</v>
      </c>
      <c r="Q139" s="14" t="s">
        <v>98</v>
      </c>
      <c r="R139" s="14" t="s">
        <v>94</v>
      </c>
      <c r="S139" s="14" t="s">
        <v>98</v>
      </c>
      <c r="T139" s="14" t="s">
        <v>98</v>
      </c>
      <c r="U139" s="14" t="s">
        <v>98</v>
      </c>
      <c r="V139" s="14" t="s">
        <v>98</v>
      </c>
      <c r="W139" s="14" t="s">
        <v>95</v>
      </c>
      <c r="X139" s="14" t="s">
        <v>93</v>
      </c>
      <c r="Y139" s="14" t="s">
        <v>95</v>
      </c>
      <c r="Z139" s="14" t="s">
        <v>103</v>
      </c>
      <c r="AA139" s="14" t="s">
        <v>118</v>
      </c>
      <c r="AB139" s="14" t="s">
        <v>97</v>
      </c>
      <c r="AC139" s="14" t="s">
        <v>98</v>
      </c>
      <c r="AD139" s="14" t="s">
        <v>94</v>
      </c>
      <c r="AE139" s="14" t="s">
        <v>106</v>
      </c>
      <c r="AF139" s="14" t="s">
        <v>106</v>
      </c>
      <c r="AG139" s="14" t="s">
        <v>107</v>
      </c>
      <c r="AH139" s="14" t="s">
        <v>101</v>
      </c>
      <c r="AI139" s="15" t="s">
        <v>101</v>
      </c>
    </row>
    <row r="140" spans="1:45">
      <c r="A140" s="147" t="s">
        <v>119</v>
      </c>
      <c r="B140" s="148"/>
      <c r="C140" s="149"/>
      <c r="D140" s="22">
        <f t="shared" ref="D140:AI140" si="48">(IF((MID(D138,1,1))="&lt;",MID(D138,2,6),D138))/(IF((MID(D139,1,1))="&lt;",MID(D139,2,6),D139))</f>
        <v>1</v>
      </c>
      <c r="E140" s="22">
        <f t="shared" si="48"/>
        <v>11</v>
      </c>
      <c r="F140" s="22">
        <f t="shared" si="48"/>
        <v>1</v>
      </c>
      <c r="G140" s="22">
        <f t="shared" si="48"/>
        <v>23</v>
      </c>
      <c r="H140" s="22">
        <f t="shared" si="48"/>
        <v>1</v>
      </c>
      <c r="I140" s="22">
        <f t="shared" si="48"/>
        <v>1</v>
      </c>
      <c r="J140" s="22">
        <f t="shared" si="48"/>
        <v>1</v>
      </c>
      <c r="K140" s="22">
        <f t="shared" si="48"/>
        <v>8</v>
      </c>
      <c r="L140" s="22">
        <f t="shared" si="48"/>
        <v>1</v>
      </c>
      <c r="M140" s="22">
        <f t="shared" si="48"/>
        <v>1.6</v>
      </c>
      <c r="N140" s="22">
        <f t="shared" si="48"/>
        <v>1</v>
      </c>
      <c r="O140" s="22">
        <f t="shared" si="48"/>
        <v>4.3999999999999995</v>
      </c>
      <c r="P140" s="22">
        <f t="shared" si="48"/>
        <v>3</v>
      </c>
      <c r="Q140" s="22">
        <f t="shared" si="48"/>
        <v>1.4000000000000001</v>
      </c>
      <c r="R140" s="22">
        <f t="shared" si="48"/>
        <v>1E-3</v>
      </c>
      <c r="S140" s="22">
        <f t="shared" si="48"/>
        <v>6.8</v>
      </c>
      <c r="T140" s="22">
        <f t="shared" si="48"/>
        <v>66.399999999999991</v>
      </c>
      <c r="U140" s="22">
        <f t="shared" si="48"/>
        <v>1</v>
      </c>
      <c r="V140" s="22">
        <f t="shared" si="48"/>
        <v>1</v>
      </c>
      <c r="W140" s="22">
        <f t="shared" si="48"/>
        <v>5</v>
      </c>
      <c r="X140" s="22">
        <f t="shared" si="48"/>
        <v>98.399999999999991</v>
      </c>
      <c r="Y140" s="22">
        <f t="shared" si="48"/>
        <v>1</v>
      </c>
      <c r="Z140" s="22">
        <f t="shared" si="48"/>
        <v>1</v>
      </c>
      <c r="AA140" s="22">
        <f t="shared" si="48"/>
        <v>1</v>
      </c>
      <c r="AB140" s="22">
        <f t="shared" si="48"/>
        <v>1</v>
      </c>
      <c r="AC140" s="22">
        <f t="shared" si="48"/>
        <v>37.200000000000003</v>
      </c>
      <c r="AD140" s="22">
        <f t="shared" si="48"/>
        <v>1</v>
      </c>
      <c r="AE140" s="22">
        <f t="shared" si="48"/>
        <v>1</v>
      </c>
      <c r="AF140" s="22">
        <f t="shared" si="48"/>
        <v>29</v>
      </c>
      <c r="AG140" s="22">
        <f t="shared" si="48"/>
        <v>1</v>
      </c>
      <c r="AH140" s="22">
        <f t="shared" si="48"/>
        <v>27</v>
      </c>
      <c r="AI140" s="36">
        <f t="shared" si="48"/>
        <v>1</v>
      </c>
    </row>
    <row r="141" spans="1:45" ht="51">
      <c r="A141" s="150" t="s">
        <v>108</v>
      </c>
      <c r="B141" s="151"/>
      <c r="C141" s="152"/>
      <c r="D141" s="8"/>
      <c r="E141" s="39" t="s">
        <v>151</v>
      </c>
      <c r="F141" s="8"/>
      <c r="G141" s="39" t="s">
        <v>151</v>
      </c>
      <c r="H141" s="8"/>
      <c r="I141" s="8"/>
      <c r="J141" s="8"/>
      <c r="K141" s="39" t="s">
        <v>151</v>
      </c>
      <c r="L141" s="8"/>
      <c r="M141" s="8"/>
      <c r="N141" s="8"/>
      <c r="O141" s="30"/>
      <c r="P141" s="30"/>
      <c r="Q141" s="30"/>
      <c r="R141" s="30"/>
      <c r="S141" s="39" t="s">
        <v>151</v>
      </c>
      <c r="T141" s="39" t="s">
        <v>151</v>
      </c>
      <c r="U141" s="30"/>
      <c r="V141" s="30"/>
      <c r="W141" s="39" t="s">
        <v>170</v>
      </c>
      <c r="X141" s="39" t="s">
        <v>151</v>
      </c>
      <c r="Y141" s="30"/>
      <c r="Z141" s="30"/>
      <c r="AA141" s="30"/>
      <c r="AB141" s="30"/>
      <c r="AC141" s="39" t="s">
        <v>151</v>
      </c>
      <c r="AD141" s="30"/>
      <c r="AE141" s="30"/>
      <c r="AF141" s="39" t="s">
        <v>151</v>
      </c>
      <c r="AG141" s="30"/>
      <c r="AH141" s="39" t="s">
        <v>151</v>
      </c>
      <c r="AI141" s="31"/>
    </row>
    <row r="142" spans="1:45">
      <c r="A142" s="153" t="s">
        <v>110</v>
      </c>
      <c r="B142" s="154"/>
      <c r="C142" s="155"/>
      <c r="D142" s="7" t="s">
        <v>131</v>
      </c>
      <c r="E142" s="7" t="s">
        <v>131</v>
      </c>
      <c r="F142" s="7" t="s">
        <v>131</v>
      </c>
      <c r="G142" s="7" t="s">
        <v>131</v>
      </c>
      <c r="H142" s="7" t="s">
        <v>131</v>
      </c>
      <c r="I142" s="7" t="s">
        <v>131</v>
      </c>
      <c r="J142" s="7" t="s">
        <v>131</v>
      </c>
      <c r="K142" s="7" t="s">
        <v>131</v>
      </c>
      <c r="L142" s="7" t="s">
        <v>131</v>
      </c>
      <c r="M142" s="7" t="s">
        <v>131</v>
      </c>
      <c r="N142" s="7" t="s">
        <v>131</v>
      </c>
      <c r="O142" s="7" t="s">
        <v>131</v>
      </c>
      <c r="P142" s="7" t="s">
        <v>131</v>
      </c>
      <c r="Q142" s="7" t="s">
        <v>131</v>
      </c>
      <c r="R142" s="7" t="s">
        <v>131</v>
      </c>
      <c r="S142" s="7" t="s">
        <v>131</v>
      </c>
      <c r="T142" s="7" t="s">
        <v>131</v>
      </c>
      <c r="U142" s="7" t="s">
        <v>131</v>
      </c>
      <c r="V142" s="7" t="s">
        <v>131</v>
      </c>
      <c r="W142" s="7" t="s">
        <v>131</v>
      </c>
      <c r="X142" s="7" t="s">
        <v>131</v>
      </c>
      <c r="Y142" s="7" t="s">
        <v>131</v>
      </c>
      <c r="Z142" s="7" t="s">
        <v>131</v>
      </c>
      <c r="AA142" s="7" t="s">
        <v>131</v>
      </c>
      <c r="AB142" s="7" t="s">
        <v>131</v>
      </c>
      <c r="AC142" s="7" t="s">
        <v>131</v>
      </c>
      <c r="AD142" s="7" t="s">
        <v>131</v>
      </c>
      <c r="AE142" s="7" t="s">
        <v>131</v>
      </c>
      <c r="AF142" s="7" t="s">
        <v>131</v>
      </c>
      <c r="AG142" s="7" t="s">
        <v>131</v>
      </c>
      <c r="AH142" s="7" t="s">
        <v>131</v>
      </c>
      <c r="AI142" s="9" t="s">
        <v>131</v>
      </c>
      <c r="AJ142" s="5"/>
      <c r="AK142" s="5"/>
      <c r="AM142" s="5"/>
      <c r="AN142" s="5"/>
      <c r="AO142" s="5"/>
      <c r="AP142" s="5"/>
      <c r="AQ142" s="5"/>
      <c r="AR142" s="5"/>
      <c r="AS142" s="5"/>
    </row>
    <row r="143" spans="1:45" ht="26.25" thickBot="1">
      <c r="A143" s="159" t="s">
        <v>112</v>
      </c>
      <c r="B143" s="160"/>
      <c r="C143" s="161"/>
      <c r="D143" s="78" t="s">
        <v>149</v>
      </c>
      <c r="E143" s="78" t="s">
        <v>149</v>
      </c>
      <c r="F143" s="78" t="s">
        <v>149</v>
      </c>
      <c r="G143" s="78" t="s">
        <v>149</v>
      </c>
      <c r="H143" s="78" t="s">
        <v>149</v>
      </c>
      <c r="I143" s="78" t="s">
        <v>149</v>
      </c>
      <c r="J143" s="78" t="s">
        <v>149</v>
      </c>
      <c r="K143" s="78" t="s">
        <v>149</v>
      </c>
      <c r="L143" s="78" t="s">
        <v>149</v>
      </c>
      <c r="M143" s="78" t="s">
        <v>149</v>
      </c>
      <c r="N143" s="78" t="s">
        <v>149</v>
      </c>
      <c r="O143" s="78" t="s">
        <v>149</v>
      </c>
      <c r="P143" s="78" t="s">
        <v>149</v>
      </c>
      <c r="Q143" s="78" t="s">
        <v>149</v>
      </c>
      <c r="R143" s="78" t="s">
        <v>149</v>
      </c>
      <c r="S143" s="78" t="s">
        <v>149</v>
      </c>
      <c r="T143" s="78" t="s">
        <v>149</v>
      </c>
      <c r="U143" s="78" t="s">
        <v>149</v>
      </c>
      <c r="V143" s="78" t="s">
        <v>149</v>
      </c>
      <c r="W143" s="78" t="s">
        <v>149</v>
      </c>
      <c r="X143" s="78" t="s">
        <v>149</v>
      </c>
      <c r="Y143" s="78" t="s">
        <v>149</v>
      </c>
      <c r="Z143" s="78" t="s">
        <v>149</v>
      </c>
      <c r="AA143" s="78" t="s">
        <v>149</v>
      </c>
      <c r="AB143" s="78" t="s">
        <v>149</v>
      </c>
      <c r="AC143" s="78" t="s">
        <v>149</v>
      </c>
      <c r="AD143" s="78" t="s">
        <v>149</v>
      </c>
      <c r="AE143" s="78" t="s">
        <v>149</v>
      </c>
      <c r="AF143" s="78" t="s">
        <v>149</v>
      </c>
      <c r="AG143" s="78" t="s">
        <v>149</v>
      </c>
      <c r="AH143" s="78" t="s">
        <v>149</v>
      </c>
      <c r="AI143" s="85" t="s">
        <v>149</v>
      </c>
    </row>
    <row r="144" spans="1:45">
      <c r="A144" s="2" t="s">
        <v>148</v>
      </c>
      <c r="B144" s="20">
        <v>40428</v>
      </c>
      <c r="C144" s="3" t="s">
        <v>92</v>
      </c>
      <c r="D144" s="16" t="s">
        <v>93</v>
      </c>
      <c r="E144" s="17">
        <v>5.8</v>
      </c>
      <c r="F144" s="17" t="s">
        <v>185</v>
      </c>
      <c r="G144" s="18">
        <v>1.32</v>
      </c>
      <c r="H144" s="17" t="s">
        <v>116</v>
      </c>
      <c r="I144" s="17" t="s">
        <v>97</v>
      </c>
      <c r="J144" s="17" t="s">
        <v>93</v>
      </c>
      <c r="K144" s="17">
        <v>0.4</v>
      </c>
      <c r="L144" s="17" t="s">
        <v>93</v>
      </c>
      <c r="M144" s="16">
        <v>8.9999999999999993E-3</v>
      </c>
      <c r="N144" s="17" t="s">
        <v>101</v>
      </c>
      <c r="O144" s="16">
        <v>0.27</v>
      </c>
      <c r="P144" s="17">
        <v>7</v>
      </c>
      <c r="Q144" s="17">
        <v>7.0000000000000007E-2</v>
      </c>
      <c r="R144" s="18" t="s">
        <v>102</v>
      </c>
      <c r="S144" s="17">
        <v>0.37</v>
      </c>
      <c r="T144" s="18">
        <v>3.51</v>
      </c>
      <c r="U144" s="17" t="s">
        <v>98</v>
      </c>
      <c r="V144" s="17" t="s">
        <v>186</v>
      </c>
      <c r="W144" s="18">
        <v>0.16</v>
      </c>
      <c r="X144" s="16">
        <v>0.66</v>
      </c>
      <c r="Y144" s="17" t="s">
        <v>95</v>
      </c>
      <c r="Z144" s="16" t="s">
        <v>103</v>
      </c>
      <c r="AA144" s="17" t="s">
        <v>118</v>
      </c>
      <c r="AB144" s="17" t="s">
        <v>103</v>
      </c>
      <c r="AC144" s="17">
        <v>1.46</v>
      </c>
      <c r="AD144" s="17" t="s">
        <v>94</v>
      </c>
      <c r="AE144" s="17" t="s">
        <v>106</v>
      </c>
      <c r="AF144" s="16">
        <v>3.3000000000000002E-2</v>
      </c>
      <c r="AG144" s="17" t="s">
        <v>107</v>
      </c>
      <c r="AH144" s="18">
        <v>3.1</v>
      </c>
      <c r="AI144" s="19" t="s">
        <v>101</v>
      </c>
    </row>
    <row r="145" spans="1:45">
      <c r="A145" s="144" t="s">
        <v>114</v>
      </c>
      <c r="B145" s="145"/>
      <c r="C145" s="146"/>
      <c r="D145" s="14" t="s">
        <v>93</v>
      </c>
      <c r="E145" s="14" t="s">
        <v>107</v>
      </c>
      <c r="F145" s="14" t="s">
        <v>95</v>
      </c>
      <c r="G145" s="14" t="s">
        <v>95</v>
      </c>
      <c r="H145" s="14" t="s">
        <v>116</v>
      </c>
      <c r="I145" s="14" t="s">
        <v>97</v>
      </c>
      <c r="J145" s="14" t="s">
        <v>93</v>
      </c>
      <c r="K145" s="14" t="s">
        <v>98</v>
      </c>
      <c r="L145" s="14" t="s">
        <v>93</v>
      </c>
      <c r="M145" s="14" t="s">
        <v>93</v>
      </c>
      <c r="N145" s="14" t="s">
        <v>101</v>
      </c>
      <c r="O145" s="14" t="s">
        <v>98</v>
      </c>
      <c r="P145" s="14" t="s">
        <v>117</v>
      </c>
      <c r="Q145" s="14" t="s">
        <v>98</v>
      </c>
      <c r="R145" s="14" t="s">
        <v>94</v>
      </c>
      <c r="S145" s="14" t="s">
        <v>98</v>
      </c>
      <c r="T145" s="14" t="s">
        <v>98</v>
      </c>
      <c r="U145" s="14" t="s">
        <v>98</v>
      </c>
      <c r="V145" s="14" t="s">
        <v>98</v>
      </c>
      <c r="W145" s="14" t="s">
        <v>95</v>
      </c>
      <c r="X145" s="14" t="s">
        <v>93</v>
      </c>
      <c r="Y145" s="14" t="s">
        <v>95</v>
      </c>
      <c r="Z145" s="14" t="s">
        <v>103</v>
      </c>
      <c r="AA145" s="14" t="s">
        <v>118</v>
      </c>
      <c r="AB145" s="14" t="s">
        <v>97</v>
      </c>
      <c r="AC145" s="14" t="s">
        <v>98</v>
      </c>
      <c r="AD145" s="14" t="s">
        <v>94</v>
      </c>
      <c r="AE145" s="14" t="s">
        <v>106</v>
      </c>
      <c r="AF145" s="14" t="s">
        <v>106</v>
      </c>
      <c r="AG145" s="14" t="s">
        <v>107</v>
      </c>
      <c r="AH145" s="14" t="s">
        <v>101</v>
      </c>
      <c r="AI145" s="48" t="s">
        <v>101</v>
      </c>
    </row>
    <row r="146" spans="1:45">
      <c r="A146" s="147" t="s">
        <v>119</v>
      </c>
      <c r="B146" s="148"/>
      <c r="C146" s="149"/>
      <c r="D146" s="22">
        <f t="shared" ref="D146:AI146" si="49">(IF((MID(D144,1,1))="&lt;",MID(D144,2,6),D144))/(IF((MID(D145,1,1))="&lt;",MID(D145,2,6),D145))</f>
        <v>1</v>
      </c>
      <c r="E146" s="22">
        <f t="shared" si="49"/>
        <v>28.999999999999996</v>
      </c>
      <c r="F146" s="22">
        <f t="shared" si="49"/>
        <v>4.5</v>
      </c>
      <c r="G146" s="22">
        <f t="shared" si="49"/>
        <v>66</v>
      </c>
      <c r="H146" s="22">
        <f t="shared" si="49"/>
        <v>1</v>
      </c>
      <c r="I146" s="22">
        <f t="shared" si="49"/>
        <v>1</v>
      </c>
      <c r="J146" s="22">
        <f t="shared" si="49"/>
        <v>1</v>
      </c>
      <c r="K146" s="22">
        <f t="shared" si="49"/>
        <v>8</v>
      </c>
      <c r="L146" s="22">
        <f t="shared" si="49"/>
        <v>1</v>
      </c>
      <c r="M146" s="22">
        <f t="shared" si="49"/>
        <v>1.7999999999999998</v>
      </c>
      <c r="N146" s="22">
        <f t="shared" si="49"/>
        <v>1</v>
      </c>
      <c r="O146" s="22">
        <f t="shared" si="49"/>
        <v>5.4</v>
      </c>
      <c r="P146" s="22">
        <f t="shared" si="49"/>
        <v>7</v>
      </c>
      <c r="Q146" s="22">
        <f t="shared" si="49"/>
        <v>1.4000000000000001</v>
      </c>
      <c r="R146" s="22">
        <f t="shared" si="49"/>
        <v>1E-3</v>
      </c>
      <c r="S146" s="22">
        <f t="shared" si="49"/>
        <v>7.3999999999999995</v>
      </c>
      <c r="T146" s="22">
        <f t="shared" si="49"/>
        <v>70.199999999999989</v>
      </c>
      <c r="U146" s="22">
        <f t="shared" si="49"/>
        <v>1</v>
      </c>
      <c r="V146" s="22">
        <f t="shared" si="49"/>
        <v>1.2</v>
      </c>
      <c r="W146" s="22">
        <f t="shared" si="49"/>
        <v>8</v>
      </c>
      <c r="X146" s="22">
        <f t="shared" si="49"/>
        <v>132</v>
      </c>
      <c r="Y146" s="22">
        <f t="shared" si="49"/>
        <v>1</v>
      </c>
      <c r="Z146" s="22">
        <f t="shared" si="49"/>
        <v>1</v>
      </c>
      <c r="AA146" s="22">
        <f t="shared" si="49"/>
        <v>1</v>
      </c>
      <c r="AB146" s="22">
        <f t="shared" si="49"/>
        <v>4</v>
      </c>
      <c r="AC146" s="22">
        <f t="shared" si="49"/>
        <v>29.2</v>
      </c>
      <c r="AD146" s="22">
        <f t="shared" si="49"/>
        <v>1</v>
      </c>
      <c r="AE146" s="22">
        <f t="shared" si="49"/>
        <v>1</v>
      </c>
      <c r="AF146" s="22">
        <f t="shared" si="49"/>
        <v>16.5</v>
      </c>
      <c r="AG146" s="22">
        <f t="shared" si="49"/>
        <v>1</v>
      </c>
      <c r="AH146" s="22">
        <f t="shared" si="49"/>
        <v>31</v>
      </c>
      <c r="AI146" s="36">
        <f t="shared" si="49"/>
        <v>1</v>
      </c>
    </row>
    <row r="147" spans="1:45" ht="63.75">
      <c r="A147" s="150" t="s">
        <v>108</v>
      </c>
      <c r="B147" s="151"/>
      <c r="C147" s="152"/>
      <c r="D147" s="39" t="s">
        <v>187</v>
      </c>
      <c r="E147" s="39" t="s">
        <v>188</v>
      </c>
      <c r="F147" s="39" t="s">
        <v>187</v>
      </c>
      <c r="G147" s="39" t="s">
        <v>188</v>
      </c>
      <c r="H147" s="39" t="s">
        <v>187</v>
      </c>
      <c r="I147" s="39" t="s">
        <v>187</v>
      </c>
      <c r="J147" s="39" t="s">
        <v>187</v>
      </c>
      <c r="K147" s="39" t="s">
        <v>188</v>
      </c>
      <c r="L147" s="39" t="s">
        <v>187</v>
      </c>
      <c r="M147" s="39" t="s">
        <v>187</v>
      </c>
      <c r="N147" s="39" t="s">
        <v>187</v>
      </c>
      <c r="O147" s="39" t="s">
        <v>188</v>
      </c>
      <c r="P147" s="39" t="s">
        <v>188</v>
      </c>
      <c r="Q147" s="39" t="s">
        <v>187</v>
      </c>
      <c r="R147" s="39" t="s">
        <v>187</v>
      </c>
      <c r="S147" s="39" t="s">
        <v>188</v>
      </c>
      <c r="T147" s="39" t="s">
        <v>188</v>
      </c>
      <c r="U147" s="39" t="s">
        <v>187</v>
      </c>
      <c r="V147" s="39" t="s">
        <v>187</v>
      </c>
      <c r="W147" s="39" t="s">
        <v>188</v>
      </c>
      <c r="X147" s="39" t="s">
        <v>188</v>
      </c>
      <c r="Y147" s="39" t="s">
        <v>187</v>
      </c>
      <c r="Z147" s="39" t="s">
        <v>187</v>
      </c>
      <c r="AA147" s="39" t="s">
        <v>187</v>
      </c>
      <c r="AB147" s="39" t="s">
        <v>187</v>
      </c>
      <c r="AC147" s="39" t="s">
        <v>188</v>
      </c>
      <c r="AD147" s="39" t="s">
        <v>187</v>
      </c>
      <c r="AE147" s="39" t="s">
        <v>187</v>
      </c>
      <c r="AF147" s="39" t="s">
        <v>188</v>
      </c>
      <c r="AG147" s="39" t="s">
        <v>187</v>
      </c>
      <c r="AH147" s="39" t="s">
        <v>188</v>
      </c>
      <c r="AI147" s="86" t="s">
        <v>187</v>
      </c>
    </row>
    <row r="148" spans="1:45">
      <c r="A148" s="153" t="s">
        <v>110</v>
      </c>
      <c r="B148" s="154"/>
      <c r="C148" s="155"/>
      <c r="D148" s="7" t="s">
        <v>111</v>
      </c>
      <c r="E148" s="77" t="s">
        <v>111</v>
      </c>
      <c r="F148" s="7" t="s">
        <v>111</v>
      </c>
      <c r="G148" s="77" t="s">
        <v>111</v>
      </c>
      <c r="H148" s="7" t="s">
        <v>111</v>
      </c>
      <c r="I148" s="7" t="s">
        <v>111</v>
      </c>
      <c r="J148" s="7" t="s">
        <v>111</v>
      </c>
      <c r="K148" s="77" t="s">
        <v>111</v>
      </c>
      <c r="L148" s="7" t="s">
        <v>111</v>
      </c>
      <c r="M148" s="7" t="s">
        <v>111</v>
      </c>
      <c r="N148" s="7" t="s">
        <v>111</v>
      </c>
      <c r="O148" s="77" t="s">
        <v>111</v>
      </c>
      <c r="P148" s="77" t="s">
        <v>111</v>
      </c>
      <c r="Q148" s="7" t="s">
        <v>111</v>
      </c>
      <c r="R148" s="7" t="s">
        <v>111</v>
      </c>
      <c r="S148" s="77" t="s">
        <v>111</v>
      </c>
      <c r="T148" s="77" t="s">
        <v>111</v>
      </c>
      <c r="U148" s="7" t="s">
        <v>111</v>
      </c>
      <c r="V148" s="7" t="s">
        <v>111</v>
      </c>
      <c r="W148" s="77" t="s">
        <v>111</v>
      </c>
      <c r="X148" s="77" t="s">
        <v>111</v>
      </c>
      <c r="Y148" s="7" t="s">
        <v>111</v>
      </c>
      <c r="Z148" s="7" t="s">
        <v>111</v>
      </c>
      <c r="AA148" s="7" t="s">
        <v>111</v>
      </c>
      <c r="AB148" s="7" t="s">
        <v>111</v>
      </c>
      <c r="AC148" s="77" t="s">
        <v>111</v>
      </c>
      <c r="AD148" s="7" t="s">
        <v>111</v>
      </c>
      <c r="AE148" s="7" t="s">
        <v>111</v>
      </c>
      <c r="AF148" s="77" t="s">
        <v>111</v>
      </c>
      <c r="AG148" s="7" t="s">
        <v>111</v>
      </c>
      <c r="AH148" s="77" t="s">
        <v>111</v>
      </c>
      <c r="AI148" s="9" t="s">
        <v>111</v>
      </c>
      <c r="AJ148" s="5"/>
      <c r="AK148" s="5"/>
      <c r="AM148" s="5"/>
      <c r="AN148" s="5"/>
      <c r="AO148" s="5"/>
      <c r="AP148" s="5"/>
      <c r="AQ148" s="5"/>
      <c r="AR148" s="5"/>
      <c r="AS148" s="5"/>
    </row>
    <row r="149" spans="1:45" ht="26.25" thickBot="1">
      <c r="A149" s="159" t="s">
        <v>112</v>
      </c>
      <c r="B149" s="160"/>
      <c r="C149" s="161"/>
      <c r="D149" s="29" t="s">
        <v>157</v>
      </c>
      <c r="E149" s="78" t="s">
        <v>157</v>
      </c>
      <c r="F149" s="29" t="s">
        <v>157</v>
      </c>
      <c r="G149" s="78" t="s">
        <v>157</v>
      </c>
      <c r="H149" s="29" t="s">
        <v>157</v>
      </c>
      <c r="I149" s="29" t="s">
        <v>157</v>
      </c>
      <c r="J149" s="29" t="s">
        <v>157</v>
      </c>
      <c r="K149" s="78" t="s">
        <v>157</v>
      </c>
      <c r="L149" s="29" t="s">
        <v>157</v>
      </c>
      <c r="M149" s="29" t="s">
        <v>157</v>
      </c>
      <c r="N149" s="29" t="s">
        <v>157</v>
      </c>
      <c r="O149" s="78" t="s">
        <v>157</v>
      </c>
      <c r="P149" s="78" t="s">
        <v>157</v>
      </c>
      <c r="Q149" s="29" t="s">
        <v>157</v>
      </c>
      <c r="R149" s="29" t="s">
        <v>157</v>
      </c>
      <c r="S149" s="78" t="s">
        <v>157</v>
      </c>
      <c r="T149" s="78" t="s">
        <v>157</v>
      </c>
      <c r="U149" s="29" t="s">
        <v>157</v>
      </c>
      <c r="V149" s="29" t="s">
        <v>157</v>
      </c>
      <c r="W149" s="78" t="s">
        <v>157</v>
      </c>
      <c r="X149" s="78" t="s">
        <v>157</v>
      </c>
      <c r="Y149" s="29" t="s">
        <v>157</v>
      </c>
      <c r="Z149" s="29" t="s">
        <v>157</v>
      </c>
      <c r="AA149" s="29" t="s">
        <v>157</v>
      </c>
      <c r="AB149" s="29" t="s">
        <v>157</v>
      </c>
      <c r="AC149" s="78" t="s">
        <v>157</v>
      </c>
      <c r="AD149" s="29" t="s">
        <v>157</v>
      </c>
      <c r="AE149" s="29" t="s">
        <v>157</v>
      </c>
      <c r="AF149" s="78" t="s">
        <v>157</v>
      </c>
      <c r="AG149" s="29" t="s">
        <v>157</v>
      </c>
      <c r="AH149" s="78" t="s">
        <v>157</v>
      </c>
      <c r="AI149" s="102" t="s">
        <v>157</v>
      </c>
    </row>
    <row r="150" spans="1:45">
      <c r="A150" s="2" t="s">
        <v>121</v>
      </c>
      <c r="B150" s="20">
        <v>40444</v>
      </c>
      <c r="C150" s="3" t="s">
        <v>92</v>
      </c>
      <c r="D150" s="16">
        <v>2.5999999999999999E-2</v>
      </c>
      <c r="E150" s="17">
        <v>1.4</v>
      </c>
      <c r="F150" s="17" t="s">
        <v>95</v>
      </c>
      <c r="G150" s="18">
        <v>0.22</v>
      </c>
      <c r="H150" s="17" t="s">
        <v>116</v>
      </c>
      <c r="I150" s="17" t="s">
        <v>97</v>
      </c>
      <c r="J150" s="17" t="s">
        <v>93</v>
      </c>
      <c r="K150" s="17">
        <v>0.28999999999999998</v>
      </c>
      <c r="L150" s="17">
        <v>0.01</v>
      </c>
      <c r="M150" s="16">
        <v>2.3E-2</v>
      </c>
      <c r="N150" s="17" t="s">
        <v>101</v>
      </c>
      <c r="O150" s="16">
        <v>0.33</v>
      </c>
      <c r="P150" s="17">
        <v>16</v>
      </c>
      <c r="Q150" s="17">
        <v>0.37</v>
      </c>
      <c r="R150" s="18">
        <v>2.5000000000000001E-3</v>
      </c>
      <c r="S150" s="17">
        <v>0.16</v>
      </c>
      <c r="T150" s="18">
        <v>3.04</v>
      </c>
      <c r="U150" s="17">
        <v>0.16</v>
      </c>
      <c r="V150" s="17">
        <v>7.0000000000000007E-2</v>
      </c>
      <c r="W150" s="18">
        <v>0.12</v>
      </c>
      <c r="X150" s="16">
        <v>0.251</v>
      </c>
      <c r="Y150" s="17">
        <v>0.04</v>
      </c>
      <c r="Z150" s="16" t="s">
        <v>103</v>
      </c>
      <c r="AA150" s="17" t="s">
        <v>118</v>
      </c>
      <c r="AB150" s="17" t="s">
        <v>97</v>
      </c>
      <c r="AC150" s="17">
        <v>0.86</v>
      </c>
      <c r="AD150" s="17" t="s">
        <v>94</v>
      </c>
      <c r="AE150" s="17" t="s">
        <v>106</v>
      </c>
      <c r="AF150" s="16">
        <v>2.1000000000000001E-2</v>
      </c>
      <c r="AG150" s="17" t="s">
        <v>107</v>
      </c>
      <c r="AH150" s="18">
        <v>7.8</v>
      </c>
      <c r="AI150" s="19" t="s">
        <v>101</v>
      </c>
    </row>
    <row r="151" spans="1:45">
      <c r="A151" s="144" t="s">
        <v>114</v>
      </c>
      <c r="B151" s="145"/>
      <c r="C151" s="146"/>
      <c r="D151" s="14" t="s">
        <v>93</v>
      </c>
      <c r="E151" s="14" t="s">
        <v>107</v>
      </c>
      <c r="F151" s="14" t="s">
        <v>95</v>
      </c>
      <c r="G151" s="14" t="s">
        <v>95</v>
      </c>
      <c r="H151" s="14" t="s">
        <v>116</v>
      </c>
      <c r="I151" s="14" t="s">
        <v>97</v>
      </c>
      <c r="J151" s="14" t="s">
        <v>93</v>
      </c>
      <c r="K151" s="14" t="s">
        <v>98</v>
      </c>
      <c r="L151" s="14" t="s">
        <v>93</v>
      </c>
      <c r="M151" s="14" t="s">
        <v>93</v>
      </c>
      <c r="N151" s="14" t="s">
        <v>101</v>
      </c>
      <c r="O151" s="14" t="s">
        <v>98</v>
      </c>
      <c r="P151" s="14" t="s">
        <v>117</v>
      </c>
      <c r="Q151" s="14" t="s">
        <v>98</v>
      </c>
      <c r="R151" s="14" t="s">
        <v>94</v>
      </c>
      <c r="S151" s="14" t="s">
        <v>98</v>
      </c>
      <c r="T151" s="14" t="s">
        <v>98</v>
      </c>
      <c r="U151" s="14" t="s">
        <v>98</v>
      </c>
      <c r="V151" s="14" t="s">
        <v>98</v>
      </c>
      <c r="W151" s="14" t="s">
        <v>95</v>
      </c>
      <c r="X151" s="14" t="s">
        <v>93</v>
      </c>
      <c r="Y151" s="14" t="s">
        <v>95</v>
      </c>
      <c r="Z151" s="14" t="s">
        <v>103</v>
      </c>
      <c r="AA151" s="14" t="s">
        <v>118</v>
      </c>
      <c r="AB151" s="14" t="s">
        <v>97</v>
      </c>
      <c r="AC151" s="14" t="s">
        <v>98</v>
      </c>
      <c r="AD151" s="14" t="s">
        <v>94</v>
      </c>
      <c r="AE151" s="14" t="s">
        <v>106</v>
      </c>
      <c r="AF151" s="14" t="s">
        <v>106</v>
      </c>
      <c r="AG151" s="14" t="s">
        <v>107</v>
      </c>
      <c r="AH151" s="14" t="s">
        <v>101</v>
      </c>
      <c r="AI151" s="15" t="s">
        <v>101</v>
      </c>
    </row>
    <row r="152" spans="1:45">
      <c r="A152" s="147" t="s">
        <v>119</v>
      </c>
      <c r="B152" s="148"/>
      <c r="C152" s="149"/>
      <c r="D152" s="22">
        <f t="shared" ref="D152:AI152" si="50">(IF((MID(D150,1,1))="&lt;",MID(D150,2,6),D150))/(IF((MID(D151,1,1))="&lt;",MID(D151,2,6),D151))</f>
        <v>5.1999999999999993</v>
      </c>
      <c r="E152" s="22">
        <f t="shared" si="50"/>
        <v>6.9999999999999991</v>
      </c>
      <c r="F152" s="22">
        <f t="shared" si="50"/>
        <v>1</v>
      </c>
      <c r="G152" s="22">
        <f t="shared" si="50"/>
        <v>11</v>
      </c>
      <c r="H152" s="22">
        <f t="shared" si="50"/>
        <v>1</v>
      </c>
      <c r="I152" s="22">
        <f t="shared" si="50"/>
        <v>1</v>
      </c>
      <c r="J152" s="22">
        <f t="shared" si="50"/>
        <v>1</v>
      </c>
      <c r="K152" s="22">
        <f t="shared" si="50"/>
        <v>5.7999999999999989</v>
      </c>
      <c r="L152" s="22">
        <f t="shared" si="50"/>
        <v>2</v>
      </c>
      <c r="M152" s="22">
        <f t="shared" si="50"/>
        <v>4.5999999999999996</v>
      </c>
      <c r="N152" s="22">
        <f t="shared" si="50"/>
        <v>1</v>
      </c>
      <c r="O152" s="22">
        <f t="shared" si="50"/>
        <v>6.6</v>
      </c>
      <c r="P152" s="22">
        <f t="shared" si="50"/>
        <v>16</v>
      </c>
      <c r="Q152" s="22">
        <f t="shared" si="50"/>
        <v>7.3999999999999995</v>
      </c>
      <c r="R152" s="22">
        <f t="shared" si="50"/>
        <v>5.0000000000000001E-3</v>
      </c>
      <c r="S152" s="22">
        <f t="shared" si="50"/>
        <v>3.1999999999999997</v>
      </c>
      <c r="T152" s="22">
        <f t="shared" si="50"/>
        <v>60.8</v>
      </c>
      <c r="U152" s="22">
        <f t="shared" si="50"/>
        <v>3.1999999999999997</v>
      </c>
      <c r="V152" s="22">
        <f t="shared" si="50"/>
        <v>1.4000000000000001</v>
      </c>
      <c r="W152" s="22">
        <f t="shared" si="50"/>
        <v>6</v>
      </c>
      <c r="X152" s="22">
        <f t="shared" si="50"/>
        <v>50.199999999999996</v>
      </c>
      <c r="Y152" s="22">
        <f t="shared" si="50"/>
        <v>2</v>
      </c>
      <c r="Z152" s="22">
        <f t="shared" si="50"/>
        <v>1</v>
      </c>
      <c r="AA152" s="22">
        <f t="shared" si="50"/>
        <v>1</v>
      </c>
      <c r="AB152" s="22">
        <f t="shared" si="50"/>
        <v>1</v>
      </c>
      <c r="AC152" s="22">
        <f t="shared" si="50"/>
        <v>17.2</v>
      </c>
      <c r="AD152" s="22">
        <f t="shared" si="50"/>
        <v>1</v>
      </c>
      <c r="AE152" s="22">
        <f t="shared" si="50"/>
        <v>1</v>
      </c>
      <c r="AF152" s="22">
        <f t="shared" si="50"/>
        <v>10.5</v>
      </c>
      <c r="AG152" s="22">
        <f t="shared" si="50"/>
        <v>1</v>
      </c>
      <c r="AH152" s="22">
        <f t="shared" si="50"/>
        <v>78</v>
      </c>
      <c r="AI152" s="36">
        <f t="shared" si="50"/>
        <v>1</v>
      </c>
    </row>
    <row r="153" spans="1:45" ht="38.25">
      <c r="A153" s="150" t="s">
        <v>108</v>
      </c>
      <c r="B153" s="151"/>
      <c r="C153" s="152"/>
      <c r="D153" s="39" t="s">
        <v>151</v>
      </c>
      <c r="E153" s="39" t="s">
        <v>151</v>
      </c>
      <c r="F153" s="8"/>
      <c r="G153" s="39" t="s">
        <v>151</v>
      </c>
      <c r="H153" s="8"/>
      <c r="I153" s="8"/>
      <c r="J153" s="8"/>
      <c r="K153" s="39" t="s">
        <v>151</v>
      </c>
      <c r="L153" s="8"/>
      <c r="M153" s="8"/>
      <c r="N153" s="8"/>
      <c r="O153" s="39" t="s">
        <v>151</v>
      </c>
      <c r="P153" s="39" t="s">
        <v>151</v>
      </c>
      <c r="Q153" s="39" t="s">
        <v>151</v>
      </c>
      <c r="R153" s="30"/>
      <c r="S153" s="30"/>
      <c r="T153" s="39" t="s">
        <v>151</v>
      </c>
      <c r="U153" s="30"/>
      <c r="V153" s="30"/>
      <c r="W153" s="39" t="s">
        <v>151</v>
      </c>
      <c r="X153" s="39" t="s">
        <v>151</v>
      </c>
      <c r="Y153" s="30"/>
      <c r="Z153" s="30"/>
      <c r="AA153" s="30"/>
      <c r="AB153" s="30"/>
      <c r="AC153" s="39" t="s">
        <v>151</v>
      </c>
      <c r="AD153" s="30"/>
      <c r="AE153" s="30"/>
      <c r="AF153" s="39" t="s">
        <v>151</v>
      </c>
      <c r="AG153" s="30"/>
      <c r="AH153" s="39" t="s">
        <v>151</v>
      </c>
      <c r="AI153" s="31"/>
    </row>
    <row r="154" spans="1:45">
      <c r="A154" s="153" t="s">
        <v>110</v>
      </c>
      <c r="B154" s="154"/>
      <c r="C154" s="155"/>
      <c r="D154" s="7" t="s">
        <v>111</v>
      </c>
      <c r="E154" s="7" t="s">
        <v>111</v>
      </c>
      <c r="F154" s="7"/>
      <c r="G154" s="7" t="s">
        <v>111</v>
      </c>
      <c r="H154" s="7"/>
      <c r="I154" s="7"/>
      <c r="J154" s="7"/>
      <c r="K154" s="7" t="s">
        <v>111</v>
      </c>
      <c r="L154" s="7"/>
      <c r="M154" s="7"/>
      <c r="N154" s="7"/>
      <c r="O154" s="7" t="s">
        <v>111</v>
      </c>
      <c r="P154" s="7" t="s">
        <v>111</v>
      </c>
      <c r="Q154" s="7" t="s">
        <v>111</v>
      </c>
      <c r="R154" s="7"/>
      <c r="S154" s="7"/>
      <c r="T154" s="7" t="s">
        <v>131</v>
      </c>
      <c r="U154" s="7"/>
      <c r="V154" s="7"/>
      <c r="W154" s="7" t="s">
        <v>111</v>
      </c>
      <c r="X154" s="7" t="s">
        <v>131</v>
      </c>
      <c r="Y154" s="7"/>
      <c r="Z154" s="7"/>
      <c r="AA154" s="7"/>
      <c r="AB154" s="7"/>
      <c r="AC154" s="7" t="s">
        <v>111</v>
      </c>
      <c r="AD154" s="7"/>
      <c r="AE154" s="7"/>
      <c r="AF154" s="7" t="s">
        <v>111</v>
      </c>
      <c r="AG154" s="7"/>
      <c r="AH154" s="7" t="s">
        <v>131</v>
      </c>
      <c r="AI154" s="9"/>
    </row>
    <row r="155" spans="1:45" ht="65.25" customHeight="1" thickBot="1">
      <c r="A155" s="159" t="s">
        <v>112</v>
      </c>
      <c r="B155" s="160"/>
      <c r="C155" s="161"/>
      <c r="D155" s="45" t="s">
        <v>127</v>
      </c>
      <c r="E155" s="44" t="s">
        <v>127</v>
      </c>
      <c r="F155" s="13"/>
      <c r="G155" s="44" t="s">
        <v>127</v>
      </c>
      <c r="H155" s="13"/>
      <c r="I155" s="13"/>
      <c r="J155" s="12"/>
      <c r="K155" s="44" t="s">
        <v>127</v>
      </c>
      <c r="L155" s="13"/>
      <c r="M155" s="13"/>
      <c r="N155" s="13"/>
      <c r="O155" s="44" t="s">
        <v>127</v>
      </c>
      <c r="P155" s="44" t="s">
        <v>127</v>
      </c>
      <c r="Q155" s="44" t="s">
        <v>127</v>
      </c>
      <c r="R155" s="32"/>
      <c r="S155" s="32"/>
      <c r="T155" s="105" t="s">
        <v>200</v>
      </c>
      <c r="U155" s="32"/>
      <c r="V155" s="32"/>
      <c r="W155" s="44" t="s">
        <v>127</v>
      </c>
      <c r="X155" s="105" t="s">
        <v>200</v>
      </c>
      <c r="Y155" s="32"/>
      <c r="Z155" s="32"/>
      <c r="AA155" s="32"/>
      <c r="AB155" s="32"/>
      <c r="AC155" s="44" t="s">
        <v>127</v>
      </c>
      <c r="AD155" s="32"/>
      <c r="AE155" s="32"/>
      <c r="AF155" s="44" t="s">
        <v>127</v>
      </c>
      <c r="AG155" s="32"/>
      <c r="AH155" s="105" t="s">
        <v>200</v>
      </c>
      <c r="AI155" s="33"/>
    </row>
    <row r="156" spans="1:45">
      <c r="A156" s="2" t="s">
        <v>179</v>
      </c>
      <c r="B156" s="20">
        <v>40456</v>
      </c>
      <c r="C156" s="3" t="s">
        <v>92</v>
      </c>
      <c r="D156" s="16" t="s">
        <v>93</v>
      </c>
      <c r="E156" s="17">
        <v>1.4</v>
      </c>
      <c r="F156" s="17" t="s">
        <v>95</v>
      </c>
      <c r="G156" s="18">
        <v>0.32</v>
      </c>
      <c r="H156" s="17" t="s">
        <v>116</v>
      </c>
      <c r="I156" s="17" t="s">
        <v>97</v>
      </c>
      <c r="J156" s="17" t="s">
        <v>93</v>
      </c>
      <c r="K156" s="17">
        <v>0.13</v>
      </c>
      <c r="L156" s="17">
        <v>8.9999999999999993E-3</v>
      </c>
      <c r="M156" s="16">
        <v>1.2999999999999999E-2</v>
      </c>
      <c r="N156" s="17" t="s">
        <v>101</v>
      </c>
      <c r="O156" s="16">
        <v>0.14000000000000001</v>
      </c>
      <c r="P156" s="17">
        <v>2</v>
      </c>
      <c r="Q156" s="17">
        <v>0.06</v>
      </c>
      <c r="R156" s="18" t="s">
        <v>102</v>
      </c>
      <c r="S156" s="17" t="s">
        <v>98</v>
      </c>
      <c r="T156" s="18">
        <v>1.48</v>
      </c>
      <c r="U156" s="17" t="s">
        <v>98</v>
      </c>
      <c r="V156" s="17">
        <v>0.08</v>
      </c>
      <c r="W156" s="18">
        <v>0.05</v>
      </c>
      <c r="X156" s="16">
        <v>0.318</v>
      </c>
      <c r="Y156" s="17" t="s">
        <v>95</v>
      </c>
      <c r="Z156" s="16" t="s">
        <v>103</v>
      </c>
      <c r="AA156" s="17" t="s">
        <v>118</v>
      </c>
      <c r="AB156" s="17" t="s">
        <v>97</v>
      </c>
      <c r="AC156" s="17">
        <v>0.38</v>
      </c>
      <c r="AD156" s="17" t="s">
        <v>94</v>
      </c>
      <c r="AE156" s="17" t="s">
        <v>106</v>
      </c>
      <c r="AF156" s="16">
        <v>3.9E-2</v>
      </c>
      <c r="AG156" s="17" t="s">
        <v>107</v>
      </c>
      <c r="AH156" s="18">
        <v>3.5</v>
      </c>
      <c r="AI156" s="19" t="s">
        <v>101</v>
      </c>
    </row>
    <row r="157" spans="1:45">
      <c r="A157" s="144" t="s">
        <v>114</v>
      </c>
      <c r="B157" s="145"/>
      <c r="C157" s="146"/>
      <c r="D157" s="14" t="s">
        <v>93</v>
      </c>
      <c r="E157" s="14" t="s">
        <v>107</v>
      </c>
      <c r="F157" s="14" t="s">
        <v>95</v>
      </c>
      <c r="G157" s="14" t="s">
        <v>95</v>
      </c>
      <c r="H157" s="14" t="s">
        <v>116</v>
      </c>
      <c r="I157" s="14" t="s">
        <v>97</v>
      </c>
      <c r="J157" s="14" t="s">
        <v>93</v>
      </c>
      <c r="K157" s="14" t="s">
        <v>98</v>
      </c>
      <c r="L157" s="14" t="s">
        <v>93</v>
      </c>
      <c r="M157" s="14" t="s">
        <v>93</v>
      </c>
      <c r="N157" s="14" t="s">
        <v>101</v>
      </c>
      <c r="O157" s="14" t="s">
        <v>98</v>
      </c>
      <c r="P157" s="14" t="s">
        <v>117</v>
      </c>
      <c r="Q157" s="14" t="s">
        <v>98</v>
      </c>
      <c r="R157" s="14" t="s">
        <v>94</v>
      </c>
      <c r="S157" s="14" t="s">
        <v>98</v>
      </c>
      <c r="T157" s="14" t="s">
        <v>98</v>
      </c>
      <c r="U157" s="14" t="s">
        <v>98</v>
      </c>
      <c r="V157" s="14" t="s">
        <v>98</v>
      </c>
      <c r="W157" s="14" t="s">
        <v>95</v>
      </c>
      <c r="X157" s="14" t="s">
        <v>93</v>
      </c>
      <c r="Y157" s="14" t="s">
        <v>95</v>
      </c>
      <c r="Z157" s="14" t="s">
        <v>103</v>
      </c>
      <c r="AA157" s="14" t="s">
        <v>118</v>
      </c>
      <c r="AB157" s="14" t="s">
        <v>97</v>
      </c>
      <c r="AC157" s="14" t="s">
        <v>98</v>
      </c>
      <c r="AD157" s="14" t="s">
        <v>94</v>
      </c>
      <c r="AE157" s="14" t="s">
        <v>106</v>
      </c>
      <c r="AF157" s="14" t="s">
        <v>106</v>
      </c>
      <c r="AG157" s="14" t="s">
        <v>107</v>
      </c>
      <c r="AH157" s="14" t="s">
        <v>101</v>
      </c>
      <c r="AI157" s="15" t="s">
        <v>101</v>
      </c>
    </row>
    <row r="158" spans="1:45">
      <c r="A158" s="147" t="s">
        <v>119</v>
      </c>
      <c r="B158" s="148"/>
      <c r="C158" s="149"/>
      <c r="D158" s="22">
        <f t="shared" ref="D158:AI158" si="51">(IF((MID(D156,1,1))="&lt;",MID(D156,2,6),D156))/(IF((MID(D157,1,1))="&lt;",MID(D157,2,6),D157))</f>
        <v>1</v>
      </c>
      <c r="E158" s="22">
        <f t="shared" si="51"/>
        <v>6.9999999999999991</v>
      </c>
      <c r="F158" s="22">
        <f t="shared" si="51"/>
        <v>1</v>
      </c>
      <c r="G158" s="22">
        <f t="shared" si="51"/>
        <v>16</v>
      </c>
      <c r="H158" s="22">
        <f t="shared" si="51"/>
        <v>1</v>
      </c>
      <c r="I158" s="22">
        <f t="shared" si="51"/>
        <v>1</v>
      </c>
      <c r="J158" s="22">
        <f t="shared" si="51"/>
        <v>1</v>
      </c>
      <c r="K158" s="22">
        <f t="shared" si="51"/>
        <v>2.6</v>
      </c>
      <c r="L158" s="22">
        <f t="shared" si="51"/>
        <v>1.7999999999999998</v>
      </c>
      <c r="M158" s="22">
        <f t="shared" si="51"/>
        <v>2.5999999999999996</v>
      </c>
      <c r="N158" s="22">
        <f t="shared" si="51"/>
        <v>1</v>
      </c>
      <c r="O158" s="22">
        <f t="shared" si="51"/>
        <v>2.8000000000000003</v>
      </c>
      <c r="P158" s="22">
        <f t="shared" si="51"/>
        <v>2</v>
      </c>
      <c r="Q158" s="22">
        <f t="shared" si="51"/>
        <v>1.2</v>
      </c>
      <c r="R158" s="22">
        <f t="shared" si="51"/>
        <v>1E-3</v>
      </c>
      <c r="S158" s="22">
        <f t="shared" si="51"/>
        <v>1</v>
      </c>
      <c r="T158" s="22">
        <f t="shared" si="51"/>
        <v>29.599999999999998</v>
      </c>
      <c r="U158" s="22">
        <f t="shared" si="51"/>
        <v>1</v>
      </c>
      <c r="V158" s="22">
        <f t="shared" si="51"/>
        <v>1.5999999999999999</v>
      </c>
      <c r="W158" s="22">
        <f t="shared" si="51"/>
        <v>2.5</v>
      </c>
      <c r="X158" s="22">
        <f t="shared" si="51"/>
        <v>63.6</v>
      </c>
      <c r="Y158" s="22">
        <f t="shared" si="51"/>
        <v>1</v>
      </c>
      <c r="Z158" s="22">
        <f t="shared" si="51"/>
        <v>1</v>
      </c>
      <c r="AA158" s="22">
        <f t="shared" si="51"/>
        <v>1</v>
      </c>
      <c r="AB158" s="22">
        <f t="shared" si="51"/>
        <v>1</v>
      </c>
      <c r="AC158" s="22">
        <f t="shared" si="51"/>
        <v>7.6</v>
      </c>
      <c r="AD158" s="22">
        <f t="shared" si="51"/>
        <v>1</v>
      </c>
      <c r="AE158" s="22">
        <f t="shared" si="51"/>
        <v>1</v>
      </c>
      <c r="AF158" s="22">
        <f t="shared" si="51"/>
        <v>19.5</v>
      </c>
      <c r="AG158" s="22">
        <f t="shared" si="51"/>
        <v>1</v>
      </c>
      <c r="AH158" s="22">
        <f t="shared" si="51"/>
        <v>35</v>
      </c>
      <c r="AI158" s="36">
        <f t="shared" si="51"/>
        <v>1</v>
      </c>
    </row>
    <row r="159" spans="1:45" ht="89.25">
      <c r="A159" s="150" t="s">
        <v>108</v>
      </c>
      <c r="B159" s="151"/>
      <c r="C159" s="152"/>
      <c r="D159" s="8"/>
      <c r="E159" s="39" t="s">
        <v>151</v>
      </c>
      <c r="F159" s="8"/>
      <c r="G159" s="39" t="s">
        <v>151</v>
      </c>
      <c r="H159" s="8"/>
      <c r="I159" s="8"/>
      <c r="J159" s="8"/>
      <c r="K159" s="8"/>
      <c r="L159" s="8"/>
      <c r="M159" s="8"/>
      <c r="N159" s="8"/>
      <c r="O159" s="30"/>
      <c r="P159" s="30"/>
      <c r="Q159" s="30"/>
      <c r="R159" s="30"/>
      <c r="S159" s="30"/>
      <c r="T159" s="39" t="s">
        <v>163</v>
      </c>
      <c r="U159" s="30"/>
      <c r="V159" s="30"/>
      <c r="W159" s="30"/>
      <c r="X159" s="39" t="s">
        <v>151</v>
      </c>
      <c r="Y159" s="30"/>
      <c r="Z159" s="30"/>
      <c r="AA159" s="30"/>
      <c r="AB159" s="30"/>
      <c r="AC159" s="39" t="s">
        <v>163</v>
      </c>
      <c r="AD159" s="30"/>
      <c r="AE159" s="30"/>
      <c r="AF159" s="39" t="s">
        <v>163</v>
      </c>
      <c r="AG159" s="30"/>
      <c r="AH159" s="39" t="s">
        <v>163</v>
      </c>
      <c r="AI159" s="31"/>
    </row>
    <row r="160" spans="1:45">
      <c r="A160" s="153" t="s">
        <v>110</v>
      </c>
      <c r="B160" s="154"/>
      <c r="C160" s="155"/>
      <c r="D160" s="7"/>
      <c r="E160" s="7" t="s">
        <v>111</v>
      </c>
      <c r="F160" s="7"/>
      <c r="G160" s="7" t="s">
        <v>111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 t="s">
        <v>111</v>
      </c>
      <c r="U160" s="7"/>
      <c r="V160" s="7"/>
      <c r="W160" s="7"/>
      <c r="X160" s="7" t="s">
        <v>111</v>
      </c>
      <c r="Y160" s="7"/>
      <c r="Z160" s="7"/>
      <c r="AA160" s="7"/>
      <c r="AB160" s="7"/>
      <c r="AC160" s="7" t="s">
        <v>111</v>
      </c>
      <c r="AD160" s="7"/>
      <c r="AE160" s="7"/>
      <c r="AF160" s="7" t="s">
        <v>111</v>
      </c>
      <c r="AG160" s="7"/>
      <c r="AH160" s="7" t="s">
        <v>111</v>
      </c>
      <c r="AI160" s="9"/>
    </row>
    <row r="161" spans="1:35" s="98" customFormat="1" ht="77.25" thickBot="1">
      <c r="A161" s="162" t="s">
        <v>112</v>
      </c>
      <c r="B161" s="163"/>
      <c r="C161" s="164"/>
      <c r="D161" s="94"/>
      <c r="E161" s="40" t="s">
        <v>127</v>
      </c>
      <c r="F161" s="94"/>
      <c r="G161" s="40" t="s">
        <v>127</v>
      </c>
      <c r="H161" s="94"/>
      <c r="I161" s="94"/>
      <c r="J161" s="95"/>
      <c r="K161" s="95"/>
      <c r="L161" s="94"/>
      <c r="M161" s="94"/>
      <c r="N161" s="94"/>
      <c r="O161" s="96"/>
      <c r="P161" s="96"/>
      <c r="Q161" s="96"/>
      <c r="R161" s="96"/>
      <c r="S161" s="96"/>
      <c r="T161" s="78" t="s">
        <v>165</v>
      </c>
      <c r="U161" s="96"/>
      <c r="V161" s="96"/>
      <c r="W161" s="96"/>
      <c r="X161" s="78" t="s">
        <v>162</v>
      </c>
      <c r="Y161" s="96"/>
      <c r="Z161" s="96"/>
      <c r="AA161" s="96"/>
      <c r="AB161" s="96"/>
      <c r="AC161" s="78" t="s">
        <v>127</v>
      </c>
      <c r="AD161" s="96"/>
      <c r="AE161" s="96"/>
      <c r="AF161" s="78" t="s">
        <v>127</v>
      </c>
      <c r="AG161" s="96"/>
      <c r="AH161" s="78" t="s">
        <v>165</v>
      </c>
      <c r="AI161" s="97"/>
    </row>
    <row r="162" spans="1:35">
      <c r="A162" s="2" t="s">
        <v>180</v>
      </c>
      <c r="B162" s="20">
        <v>40457</v>
      </c>
      <c r="C162" s="3" t="s">
        <v>92</v>
      </c>
      <c r="D162" s="16" t="s">
        <v>93</v>
      </c>
      <c r="E162" s="17">
        <v>2.1</v>
      </c>
      <c r="F162" s="17" t="s">
        <v>95</v>
      </c>
      <c r="G162" s="18">
        <v>0.04</v>
      </c>
      <c r="H162" s="17" t="s">
        <v>116</v>
      </c>
      <c r="I162" s="17" t="s">
        <v>97</v>
      </c>
      <c r="J162" s="17" t="s">
        <v>93</v>
      </c>
      <c r="K162" s="17" t="s">
        <v>98</v>
      </c>
      <c r="L162" s="17" t="s">
        <v>93</v>
      </c>
      <c r="M162" s="16" t="s">
        <v>93</v>
      </c>
      <c r="N162" s="17" t="s">
        <v>101</v>
      </c>
      <c r="O162" s="16">
        <v>0.06</v>
      </c>
      <c r="P162" s="17">
        <v>3</v>
      </c>
      <c r="Q162" s="17" t="s">
        <v>98</v>
      </c>
      <c r="R162" s="18" t="s">
        <v>102</v>
      </c>
      <c r="S162" s="17" t="s">
        <v>98</v>
      </c>
      <c r="T162" s="18">
        <v>0.72</v>
      </c>
      <c r="U162" s="17" t="s">
        <v>98</v>
      </c>
      <c r="V162" s="17" t="s">
        <v>98</v>
      </c>
      <c r="W162" s="18">
        <v>0.11</v>
      </c>
      <c r="X162" s="16">
        <v>7.5999999999999998E-2</v>
      </c>
      <c r="Y162" s="17" t="s">
        <v>95</v>
      </c>
      <c r="Z162" s="16" t="s">
        <v>103</v>
      </c>
      <c r="AA162" s="17" t="s">
        <v>118</v>
      </c>
      <c r="AB162" s="17" t="s">
        <v>97</v>
      </c>
      <c r="AC162" s="17">
        <v>7.0000000000000007E-2</v>
      </c>
      <c r="AD162" s="17" t="s">
        <v>94</v>
      </c>
      <c r="AE162" s="17" t="s">
        <v>106</v>
      </c>
      <c r="AF162" s="16" t="s">
        <v>106</v>
      </c>
      <c r="AG162" s="17" t="s">
        <v>107</v>
      </c>
      <c r="AH162" s="18">
        <v>2.2000000000000002</v>
      </c>
      <c r="AI162" s="19" t="s">
        <v>101</v>
      </c>
    </row>
    <row r="163" spans="1:35">
      <c r="A163" s="144" t="s">
        <v>114</v>
      </c>
      <c r="B163" s="145"/>
      <c r="C163" s="146"/>
      <c r="D163" s="14" t="s">
        <v>93</v>
      </c>
      <c r="E163" s="14" t="s">
        <v>107</v>
      </c>
      <c r="F163" s="14" t="s">
        <v>95</v>
      </c>
      <c r="G163" s="14" t="s">
        <v>95</v>
      </c>
      <c r="H163" s="14" t="s">
        <v>116</v>
      </c>
      <c r="I163" s="14" t="s">
        <v>97</v>
      </c>
      <c r="J163" s="14" t="s">
        <v>93</v>
      </c>
      <c r="K163" s="14" t="s">
        <v>98</v>
      </c>
      <c r="L163" s="14" t="s">
        <v>93</v>
      </c>
      <c r="M163" s="14" t="s">
        <v>93</v>
      </c>
      <c r="N163" s="14" t="s">
        <v>101</v>
      </c>
      <c r="O163" s="14" t="s">
        <v>98</v>
      </c>
      <c r="P163" s="14" t="s">
        <v>117</v>
      </c>
      <c r="Q163" s="14" t="s">
        <v>98</v>
      </c>
      <c r="R163" s="14" t="s">
        <v>94</v>
      </c>
      <c r="S163" s="14" t="s">
        <v>98</v>
      </c>
      <c r="T163" s="14" t="s">
        <v>98</v>
      </c>
      <c r="U163" s="14" t="s">
        <v>98</v>
      </c>
      <c r="V163" s="14" t="s">
        <v>98</v>
      </c>
      <c r="W163" s="14" t="s">
        <v>95</v>
      </c>
      <c r="X163" s="14" t="s">
        <v>93</v>
      </c>
      <c r="Y163" s="14" t="s">
        <v>95</v>
      </c>
      <c r="Z163" s="14" t="s">
        <v>103</v>
      </c>
      <c r="AA163" s="14" t="s">
        <v>118</v>
      </c>
      <c r="AB163" s="14" t="s">
        <v>97</v>
      </c>
      <c r="AC163" s="14" t="s">
        <v>98</v>
      </c>
      <c r="AD163" s="14" t="s">
        <v>94</v>
      </c>
      <c r="AE163" s="14" t="s">
        <v>106</v>
      </c>
      <c r="AF163" s="14" t="s">
        <v>106</v>
      </c>
      <c r="AG163" s="14" t="s">
        <v>107</v>
      </c>
      <c r="AH163" s="14" t="s">
        <v>101</v>
      </c>
      <c r="AI163" s="15" t="s">
        <v>101</v>
      </c>
    </row>
    <row r="164" spans="1:35">
      <c r="A164" s="147" t="s">
        <v>119</v>
      </c>
      <c r="B164" s="148"/>
      <c r="C164" s="149"/>
      <c r="D164" s="22">
        <f t="shared" ref="D164:AI164" si="52">(IF((MID(D162,1,1))="&lt;",MID(D162,2,6),D162))/(IF((MID(D163,1,1))="&lt;",MID(D163,2,6),D163))</f>
        <v>1</v>
      </c>
      <c r="E164" s="22">
        <f t="shared" si="52"/>
        <v>10.5</v>
      </c>
      <c r="F164" s="22">
        <f t="shared" si="52"/>
        <v>1</v>
      </c>
      <c r="G164" s="22">
        <f t="shared" si="52"/>
        <v>2</v>
      </c>
      <c r="H164" s="22">
        <f t="shared" si="52"/>
        <v>1</v>
      </c>
      <c r="I164" s="22">
        <f t="shared" si="52"/>
        <v>1</v>
      </c>
      <c r="J164" s="22">
        <f t="shared" si="52"/>
        <v>1</v>
      </c>
      <c r="K164" s="22">
        <f t="shared" si="52"/>
        <v>1</v>
      </c>
      <c r="L164" s="22">
        <f t="shared" si="52"/>
        <v>1</v>
      </c>
      <c r="M164" s="22">
        <f t="shared" si="52"/>
        <v>1</v>
      </c>
      <c r="N164" s="22">
        <f t="shared" si="52"/>
        <v>1</v>
      </c>
      <c r="O164" s="22">
        <f t="shared" si="52"/>
        <v>1.2</v>
      </c>
      <c r="P164" s="22">
        <f t="shared" si="52"/>
        <v>3</v>
      </c>
      <c r="Q164" s="22">
        <f t="shared" si="52"/>
        <v>1</v>
      </c>
      <c r="R164" s="22">
        <f t="shared" si="52"/>
        <v>1E-3</v>
      </c>
      <c r="S164" s="22">
        <f t="shared" si="52"/>
        <v>1</v>
      </c>
      <c r="T164" s="22">
        <f t="shared" si="52"/>
        <v>14.399999999999999</v>
      </c>
      <c r="U164" s="22">
        <f t="shared" si="52"/>
        <v>1</v>
      </c>
      <c r="V164" s="22">
        <f t="shared" si="52"/>
        <v>1</v>
      </c>
      <c r="W164" s="22">
        <f t="shared" si="52"/>
        <v>5.5</v>
      </c>
      <c r="X164" s="22">
        <f t="shared" si="52"/>
        <v>15.2</v>
      </c>
      <c r="Y164" s="22">
        <f t="shared" si="52"/>
        <v>1</v>
      </c>
      <c r="Z164" s="22">
        <f t="shared" si="52"/>
        <v>1</v>
      </c>
      <c r="AA164" s="22">
        <f t="shared" si="52"/>
        <v>1</v>
      </c>
      <c r="AB164" s="22">
        <f t="shared" si="52"/>
        <v>1</v>
      </c>
      <c r="AC164" s="22">
        <f t="shared" si="52"/>
        <v>1.4000000000000001</v>
      </c>
      <c r="AD164" s="22">
        <f t="shared" si="52"/>
        <v>1</v>
      </c>
      <c r="AE164" s="22">
        <f t="shared" si="52"/>
        <v>1</v>
      </c>
      <c r="AF164" s="22">
        <f t="shared" si="52"/>
        <v>1</v>
      </c>
      <c r="AG164" s="22">
        <f t="shared" si="52"/>
        <v>1</v>
      </c>
      <c r="AH164" s="22">
        <f t="shared" si="52"/>
        <v>22</v>
      </c>
      <c r="AI164" s="36">
        <f t="shared" si="52"/>
        <v>1</v>
      </c>
    </row>
    <row r="165" spans="1:35" ht="38.25">
      <c r="A165" s="150" t="s">
        <v>108</v>
      </c>
      <c r="B165" s="151"/>
      <c r="C165" s="152"/>
      <c r="D165" s="8"/>
      <c r="E165" s="39" t="s">
        <v>151</v>
      </c>
      <c r="F165" s="8"/>
      <c r="G165" s="8"/>
      <c r="H165" s="8"/>
      <c r="I165" s="8"/>
      <c r="J165" s="8"/>
      <c r="K165" s="8"/>
      <c r="L165" s="8"/>
      <c r="M165" s="8"/>
      <c r="N165" s="8"/>
      <c r="O165" s="30"/>
      <c r="P165" s="30"/>
      <c r="Q165" s="30"/>
      <c r="R165" s="30"/>
      <c r="S165" s="30"/>
      <c r="T165" s="39" t="s">
        <v>151</v>
      </c>
      <c r="U165" s="30"/>
      <c r="V165" s="30"/>
      <c r="W165" s="39" t="s">
        <v>151</v>
      </c>
      <c r="X165" s="39" t="s">
        <v>151</v>
      </c>
      <c r="Y165" s="30"/>
      <c r="Z165" s="30"/>
      <c r="AA165" s="30"/>
      <c r="AB165" s="30"/>
      <c r="AC165" s="30"/>
      <c r="AD165" s="30"/>
      <c r="AE165" s="30"/>
      <c r="AF165" s="30"/>
      <c r="AG165" s="30"/>
      <c r="AH165" s="39" t="s">
        <v>151</v>
      </c>
      <c r="AI165" s="31"/>
    </row>
    <row r="166" spans="1:35">
      <c r="A166" s="153" t="s">
        <v>110</v>
      </c>
      <c r="B166" s="154"/>
      <c r="C166" s="155"/>
      <c r="D166" s="7"/>
      <c r="E166" s="7" t="s">
        <v>111</v>
      </c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 t="s">
        <v>111</v>
      </c>
      <c r="U166" s="7"/>
      <c r="V166" s="7"/>
      <c r="W166" s="7" t="s">
        <v>111</v>
      </c>
      <c r="X166" s="7" t="s">
        <v>111</v>
      </c>
      <c r="Y166" s="7"/>
      <c r="Z166" s="7"/>
      <c r="AA166" s="7"/>
      <c r="AB166" s="7"/>
      <c r="AC166" s="7"/>
      <c r="AD166" s="7"/>
      <c r="AE166" s="7"/>
      <c r="AF166" s="7"/>
      <c r="AG166" s="7"/>
      <c r="AH166" s="7" t="s">
        <v>131</v>
      </c>
      <c r="AI166" s="9"/>
    </row>
    <row r="167" spans="1:35" ht="26.25" thickBot="1">
      <c r="A167" s="159" t="s">
        <v>112</v>
      </c>
      <c r="B167" s="160"/>
      <c r="C167" s="161"/>
      <c r="D167" s="13"/>
      <c r="E167" s="40" t="s">
        <v>127</v>
      </c>
      <c r="F167" s="13"/>
      <c r="G167" s="29"/>
      <c r="H167" s="13"/>
      <c r="I167" s="13"/>
      <c r="J167" s="12"/>
      <c r="K167" s="12"/>
      <c r="L167" s="13"/>
      <c r="M167" s="13"/>
      <c r="N167" s="13"/>
      <c r="O167" s="32"/>
      <c r="P167" s="32"/>
      <c r="Q167" s="32"/>
      <c r="R167" s="32"/>
      <c r="S167" s="32"/>
      <c r="T167" s="40" t="s">
        <v>127</v>
      </c>
      <c r="U167" s="32"/>
      <c r="V167" s="32"/>
      <c r="W167" s="40" t="s">
        <v>127</v>
      </c>
      <c r="X167" s="40" t="s">
        <v>127</v>
      </c>
      <c r="Y167" s="32"/>
      <c r="Z167" s="32"/>
      <c r="AA167" s="32"/>
      <c r="AB167" s="32"/>
      <c r="AC167" s="32"/>
      <c r="AD167" s="32"/>
      <c r="AE167" s="32"/>
      <c r="AF167" s="32"/>
      <c r="AG167" s="32"/>
      <c r="AH167" s="78" t="s">
        <v>149</v>
      </c>
      <c r="AI167" s="33"/>
    </row>
    <row r="168" spans="1:35">
      <c r="A168" s="2" t="s">
        <v>189</v>
      </c>
      <c r="B168" s="20">
        <v>40457</v>
      </c>
      <c r="C168" s="3" t="s">
        <v>92</v>
      </c>
      <c r="D168" s="16"/>
      <c r="E168" s="17"/>
      <c r="F168" s="17"/>
      <c r="G168" s="18"/>
      <c r="H168" s="17"/>
      <c r="I168" s="17"/>
      <c r="J168" s="17"/>
      <c r="K168" s="17"/>
      <c r="L168" s="17"/>
      <c r="M168" s="16"/>
      <c r="N168" s="17"/>
      <c r="O168" s="16"/>
      <c r="P168" s="17"/>
      <c r="Q168" s="17"/>
      <c r="R168" s="18"/>
      <c r="S168" s="17"/>
      <c r="T168" s="18"/>
      <c r="U168" s="17"/>
      <c r="V168" s="17"/>
      <c r="W168" s="18"/>
      <c r="X168" s="16"/>
      <c r="Y168" s="17"/>
      <c r="Z168" s="16"/>
      <c r="AA168" s="17"/>
      <c r="AB168" s="17"/>
      <c r="AC168" s="17"/>
      <c r="AD168" s="17"/>
      <c r="AE168" s="17"/>
      <c r="AF168" s="16"/>
      <c r="AG168" s="17"/>
      <c r="AH168" s="18">
        <v>2.5</v>
      </c>
      <c r="AI168" s="19"/>
    </row>
    <row r="169" spans="1:35">
      <c r="A169" s="144" t="s">
        <v>114</v>
      </c>
      <c r="B169" s="145"/>
      <c r="C169" s="146"/>
      <c r="D169" s="14" t="s">
        <v>93</v>
      </c>
      <c r="E169" s="14" t="s">
        <v>107</v>
      </c>
      <c r="F169" s="14" t="s">
        <v>95</v>
      </c>
      <c r="G169" s="14" t="s">
        <v>95</v>
      </c>
      <c r="H169" s="14" t="s">
        <v>116</v>
      </c>
      <c r="I169" s="14" t="s">
        <v>97</v>
      </c>
      <c r="J169" s="14" t="s">
        <v>93</v>
      </c>
      <c r="K169" s="14" t="s">
        <v>98</v>
      </c>
      <c r="L169" s="14" t="s">
        <v>93</v>
      </c>
      <c r="M169" s="14" t="s">
        <v>93</v>
      </c>
      <c r="N169" s="14" t="s">
        <v>101</v>
      </c>
      <c r="O169" s="14" t="s">
        <v>98</v>
      </c>
      <c r="P169" s="14" t="s">
        <v>117</v>
      </c>
      <c r="Q169" s="14" t="s">
        <v>98</v>
      </c>
      <c r="R169" s="14" t="s">
        <v>94</v>
      </c>
      <c r="S169" s="14" t="s">
        <v>98</v>
      </c>
      <c r="T169" s="14" t="s">
        <v>98</v>
      </c>
      <c r="U169" s="14" t="s">
        <v>98</v>
      </c>
      <c r="V169" s="14" t="s">
        <v>98</v>
      </c>
      <c r="W169" s="14" t="s">
        <v>95</v>
      </c>
      <c r="X169" s="14" t="s">
        <v>93</v>
      </c>
      <c r="Y169" s="14" t="s">
        <v>95</v>
      </c>
      <c r="Z169" s="14" t="s">
        <v>103</v>
      </c>
      <c r="AA169" s="14" t="s">
        <v>118</v>
      </c>
      <c r="AB169" s="14" t="s">
        <v>97</v>
      </c>
      <c r="AC169" s="14" t="s">
        <v>98</v>
      </c>
      <c r="AD169" s="14" t="s">
        <v>94</v>
      </c>
      <c r="AE169" s="14" t="s">
        <v>106</v>
      </c>
      <c r="AF169" s="14" t="s">
        <v>106</v>
      </c>
      <c r="AG169" s="14" t="s">
        <v>107</v>
      </c>
      <c r="AH169" s="14" t="s">
        <v>101</v>
      </c>
      <c r="AI169" s="15" t="s">
        <v>101</v>
      </c>
    </row>
    <row r="170" spans="1:35">
      <c r="A170" s="147" t="s">
        <v>119</v>
      </c>
      <c r="B170" s="148"/>
      <c r="C170" s="149"/>
      <c r="D170" s="22">
        <f t="shared" ref="D170:AI170" si="53">(IF((MID(D168,1,1))="&lt;",MID(D168,2,6),D168))/(IF((MID(D169,1,1))="&lt;",MID(D169,2,6),D169))</f>
        <v>0</v>
      </c>
      <c r="E170" s="22">
        <f t="shared" si="53"/>
        <v>0</v>
      </c>
      <c r="F170" s="22">
        <f t="shared" si="53"/>
        <v>0</v>
      </c>
      <c r="G170" s="22">
        <f t="shared" si="53"/>
        <v>0</v>
      </c>
      <c r="H170" s="22">
        <f t="shared" si="53"/>
        <v>0</v>
      </c>
      <c r="I170" s="22">
        <f t="shared" si="53"/>
        <v>0</v>
      </c>
      <c r="J170" s="22">
        <f t="shared" si="53"/>
        <v>0</v>
      </c>
      <c r="K170" s="22">
        <f t="shared" si="53"/>
        <v>0</v>
      </c>
      <c r="L170" s="22">
        <f t="shared" si="53"/>
        <v>0</v>
      </c>
      <c r="M170" s="22">
        <f t="shared" si="53"/>
        <v>0</v>
      </c>
      <c r="N170" s="22">
        <f t="shared" si="53"/>
        <v>0</v>
      </c>
      <c r="O170" s="22">
        <f t="shared" si="53"/>
        <v>0</v>
      </c>
      <c r="P170" s="22">
        <f t="shared" si="53"/>
        <v>0</v>
      </c>
      <c r="Q170" s="22">
        <f t="shared" si="53"/>
        <v>0</v>
      </c>
      <c r="R170" s="22">
        <f t="shared" si="53"/>
        <v>0</v>
      </c>
      <c r="S170" s="22">
        <f t="shared" si="53"/>
        <v>0</v>
      </c>
      <c r="T170" s="22">
        <f t="shared" si="53"/>
        <v>0</v>
      </c>
      <c r="U170" s="22">
        <f t="shared" si="53"/>
        <v>0</v>
      </c>
      <c r="V170" s="22">
        <f t="shared" si="53"/>
        <v>0</v>
      </c>
      <c r="W170" s="22">
        <f t="shared" si="53"/>
        <v>0</v>
      </c>
      <c r="X170" s="22">
        <f t="shared" si="53"/>
        <v>0</v>
      </c>
      <c r="Y170" s="22">
        <f t="shared" si="53"/>
        <v>0</v>
      </c>
      <c r="Z170" s="22">
        <f t="shared" si="53"/>
        <v>0</v>
      </c>
      <c r="AA170" s="22">
        <f t="shared" si="53"/>
        <v>0</v>
      </c>
      <c r="AB170" s="22">
        <f t="shared" si="53"/>
        <v>0</v>
      </c>
      <c r="AC170" s="22">
        <f t="shared" si="53"/>
        <v>0</v>
      </c>
      <c r="AD170" s="22">
        <f t="shared" si="53"/>
        <v>0</v>
      </c>
      <c r="AE170" s="22">
        <f t="shared" si="53"/>
        <v>0</v>
      </c>
      <c r="AF170" s="22">
        <f t="shared" si="53"/>
        <v>0</v>
      </c>
      <c r="AG170" s="22">
        <f t="shared" si="53"/>
        <v>0</v>
      </c>
      <c r="AH170" s="22">
        <f t="shared" si="53"/>
        <v>25</v>
      </c>
      <c r="AI170" s="36">
        <f t="shared" si="53"/>
        <v>0</v>
      </c>
    </row>
    <row r="171" spans="1:35" ht="51">
      <c r="A171" s="150" t="s">
        <v>108</v>
      </c>
      <c r="B171" s="151"/>
      <c r="C171" s="152"/>
      <c r="D171" s="8"/>
      <c r="E171" s="39"/>
      <c r="F171" s="8"/>
      <c r="G171" s="8"/>
      <c r="H171" s="8"/>
      <c r="I171" s="8"/>
      <c r="J171" s="8"/>
      <c r="K171" s="8"/>
      <c r="L171" s="8"/>
      <c r="M171" s="8"/>
      <c r="N171" s="8"/>
      <c r="O171" s="30"/>
      <c r="P171" s="30"/>
      <c r="Q171" s="30"/>
      <c r="R171" s="30"/>
      <c r="S171" s="30"/>
      <c r="T171" s="39"/>
      <c r="U171" s="30"/>
      <c r="V171" s="30"/>
      <c r="W171" s="39"/>
      <c r="X171" s="39"/>
      <c r="Y171" s="30"/>
      <c r="Z171" s="30"/>
      <c r="AA171" s="30"/>
      <c r="AB171" s="30"/>
      <c r="AC171" s="30"/>
      <c r="AD171" s="30"/>
      <c r="AE171" s="30"/>
      <c r="AF171" s="30"/>
      <c r="AG171" s="30"/>
      <c r="AH171" s="39" t="s">
        <v>190</v>
      </c>
      <c r="AI171" s="31"/>
    </row>
    <row r="172" spans="1:35">
      <c r="A172" s="153" t="s">
        <v>110</v>
      </c>
      <c r="B172" s="154"/>
      <c r="C172" s="155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7" t="s">
        <v>111</v>
      </c>
      <c r="AI172" s="9"/>
    </row>
    <row r="173" spans="1:35" ht="26.25" thickBot="1">
      <c r="A173" s="159" t="s">
        <v>112</v>
      </c>
      <c r="B173" s="160"/>
      <c r="C173" s="161"/>
      <c r="D173" s="13"/>
      <c r="E173" s="40"/>
      <c r="F173" s="13"/>
      <c r="G173" s="29"/>
      <c r="H173" s="13"/>
      <c r="I173" s="13"/>
      <c r="J173" s="12"/>
      <c r="K173" s="12"/>
      <c r="L173" s="13"/>
      <c r="M173" s="13"/>
      <c r="N173" s="13"/>
      <c r="O173" s="32"/>
      <c r="P173" s="32"/>
      <c r="Q173" s="32"/>
      <c r="R173" s="32"/>
      <c r="S173" s="32"/>
      <c r="T173" s="40"/>
      <c r="U173" s="32"/>
      <c r="V173" s="32"/>
      <c r="W173" s="40"/>
      <c r="X173" s="40"/>
      <c r="Y173" s="32"/>
      <c r="Z173" s="32"/>
      <c r="AA173" s="32"/>
      <c r="AB173" s="32"/>
      <c r="AC173" s="32"/>
      <c r="AD173" s="32"/>
      <c r="AE173" s="32"/>
      <c r="AF173" s="32"/>
      <c r="AG173" s="32"/>
      <c r="AH173" s="78" t="s">
        <v>157</v>
      </c>
      <c r="AI173" s="33"/>
    </row>
    <row r="174" spans="1:35">
      <c r="A174" s="2" t="s">
        <v>121</v>
      </c>
      <c r="B174" s="20">
        <v>40472</v>
      </c>
      <c r="C174" s="3" t="s">
        <v>92</v>
      </c>
      <c r="D174" s="16" t="s">
        <v>93</v>
      </c>
      <c r="E174" s="17">
        <v>3.9</v>
      </c>
      <c r="F174" s="17" t="s">
        <v>95</v>
      </c>
      <c r="G174" s="18">
        <v>0.91</v>
      </c>
      <c r="H174" s="17" t="s">
        <v>116</v>
      </c>
      <c r="I174" s="17" t="s">
        <v>97</v>
      </c>
      <c r="J174" s="17" t="s">
        <v>93</v>
      </c>
      <c r="K174" s="17">
        <v>0.42</v>
      </c>
      <c r="L174" s="17">
        <v>1.9E-2</v>
      </c>
      <c r="M174" s="16">
        <v>4.1000000000000002E-2</v>
      </c>
      <c r="N174" s="17" t="s">
        <v>101</v>
      </c>
      <c r="O174" s="16">
        <v>0.65</v>
      </c>
      <c r="P174" s="17">
        <v>10</v>
      </c>
      <c r="Q174" s="17">
        <v>0.63</v>
      </c>
      <c r="R174" s="18">
        <v>2.8E-3</v>
      </c>
      <c r="S174" s="17">
        <v>0.25</v>
      </c>
      <c r="T174" s="18">
        <v>6.32</v>
      </c>
      <c r="U174" s="17" t="s">
        <v>98</v>
      </c>
      <c r="V174" s="17">
        <v>0.28000000000000003</v>
      </c>
      <c r="W174" s="18">
        <v>0.16</v>
      </c>
      <c r="X174" s="16">
        <v>1.99</v>
      </c>
      <c r="Y174" s="17" t="s">
        <v>95</v>
      </c>
      <c r="Z174" s="16" t="s">
        <v>103</v>
      </c>
      <c r="AA174" s="17" t="s">
        <v>118</v>
      </c>
      <c r="AB174" s="17">
        <v>0.03</v>
      </c>
      <c r="AC174" s="17">
        <v>1.64</v>
      </c>
      <c r="AD174" s="17" t="s">
        <v>94</v>
      </c>
      <c r="AE174" s="17" t="s">
        <v>106</v>
      </c>
      <c r="AF174" s="16">
        <v>1.6E-2</v>
      </c>
      <c r="AG174" s="17" t="s">
        <v>107</v>
      </c>
      <c r="AH174" s="18">
        <v>13</v>
      </c>
      <c r="AI174" s="19" t="s">
        <v>101</v>
      </c>
    </row>
    <row r="175" spans="1:35">
      <c r="A175" s="144" t="s">
        <v>114</v>
      </c>
      <c r="B175" s="145"/>
      <c r="C175" s="146"/>
      <c r="D175" s="14" t="s">
        <v>93</v>
      </c>
      <c r="E175" s="14" t="s">
        <v>107</v>
      </c>
      <c r="F175" s="14" t="s">
        <v>95</v>
      </c>
      <c r="G175" s="14" t="s">
        <v>95</v>
      </c>
      <c r="H175" s="14" t="s">
        <v>116</v>
      </c>
      <c r="I175" s="14" t="s">
        <v>97</v>
      </c>
      <c r="J175" s="14" t="s">
        <v>93</v>
      </c>
      <c r="K175" s="14" t="s">
        <v>98</v>
      </c>
      <c r="L175" s="14" t="s">
        <v>93</v>
      </c>
      <c r="M175" s="14" t="s">
        <v>93</v>
      </c>
      <c r="N175" s="14" t="s">
        <v>101</v>
      </c>
      <c r="O175" s="14" t="s">
        <v>98</v>
      </c>
      <c r="P175" s="14" t="s">
        <v>117</v>
      </c>
      <c r="Q175" s="14" t="s">
        <v>98</v>
      </c>
      <c r="R175" s="14" t="s">
        <v>94</v>
      </c>
      <c r="S175" s="14" t="s">
        <v>98</v>
      </c>
      <c r="T175" s="14" t="s">
        <v>98</v>
      </c>
      <c r="U175" s="14" t="s">
        <v>98</v>
      </c>
      <c r="V175" s="14" t="s">
        <v>98</v>
      </c>
      <c r="W175" s="14" t="s">
        <v>95</v>
      </c>
      <c r="X175" s="14" t="s">
        <v>93</v>
      </c>
      <c r="Y175" s="14" t="s">
        <v>95</v>
      </c>
      <c r="Z175" s="14" t="s">
        <v>103</v>
      </c>
      <c r="AA175" s="14" t="s">
        <v>118</v>
      </c>
      <c r="AB175" s="14" t="s">
        <v>97</v>
      </c>
      <c r="AC175" s="14" t="s">
        <v>98</v>
      </c>
      <c r="AD175" s="14" t="s">
        <v>94</v>
      </c>
      <c r="AE175" s="14" t="s">
        <v>106</v>
      </c>
      <c r="AF175" s="14" t="s">
        <v>106</v>
      </c>
      <c r="AG175" s="14" t="s">
        <v>107</v>
      </c>
      <c r="AH175" s="14" t="s">
        <v>101</v>
      </c>
      <c r="AI175" s="15" t="s">
        <v>101</v>
      </c>
    </row>
    <row r="176" spans="1:35">
      <c r="A176" s="147" t="s">
        <v>119</v>
      </c>
      <c r="B176" s="148"/>
      <c r="C176" s="149"/>
      <c r="D176" s="22">
        <f t="shared" ref="D176:AI176" si="54">(IF((MID(D174,1,1))="&lt;",MID(D174,2,6),D174))/(IF((MID(D175,1,1))="&lt;",MID(D175,2,6),D175))</f>
        <v>1</v>
      </c>
      <c r="E176" s="22">
        <f t="shared" si="54"/>
        <v>19.5</v>
      </c>
      <c r="F176" s="22">
        <f t="shared" si="54"/>
        <v>1</v>
      </c>
      <c r="G176" s="22">
        <f t="shared" si="54"/>
        <v>45.5</v>
      </c>
      <c r="H176" s="22">
        <f t="shared" si="54"/>
        <v>1</v>
      </c>
      <c r="I176" s="22">
        <f t="shared" si="54"/>
        <v>1</v>
      </c>
      <c r="J176" s="22">
        <f t="shared" si="54"/>
        <v>1</v>
      </c>
      <c r="K176" s="22">
        <f t="shared" si="54"/>
        <v>8.3999999999999986</v>
      </c>
      <c r="L176" s="22">
        <f t="shared" si="54"/>
        <v>3.8</v>
      </c>
      <c r="M176" s="22">
        <f t="shared" si="54"/>
        <v>8.1999999999999993</v>
      </c>
      <c r="N176" s="22">
        <f t="shared" si="54"/>
        <v>1</v>
      </c>
      <c r="O176" s="22">
        <f t="shared" si="54"/>
        <v>13</v>
      </c>
      <c r="P176" s="22">
        <f t="shared" si="54"/>
        <v>10</v>
      </c>
      <c r="Q176" s="22">
        <f t="shared" si="54"/>
        <v>12.6</v>
      </c>
      <c r="R176" s="22">
        <f t="shared" si="54"/>
        <v>5.5999999999999999E-3</v>
      </c>
      <c r="S176" s="22">
        <f t="shared" si="54"/>
        <v>5</v>
      </c>
      <c r="T176" s="22">
        <f t="shared" si="54"/>
        <v>126.4</v>
      </c>
      <c r="U176" s="22">
        <f t="shared" si="54"/>
        <v>1</v>
      </c>
      <c r="V176" s="22">
        <f t="shared" si="54"/>
        <v>5.6000000000000005</v>
      </c>
      <c r="W176" s="22">
        <f t="shared" si="54"/>
        <v>8</v>
      </c>
      <c r="X176" s="22">
        <f t="shared" si="54"/>
        <v>398</v>
      </c>
      <c r="Y176" s="22">
        <f t="shared" si="54"/>
        <v>1</v>
      </c>
      <c r="Z176" s="22">
        <f t="shared" si="54"/>
        <v>1</v>
      </c>
      <c r="AA176" s="22">
        <f t="shared" si="54"/>
        <v>1</v>
      </c>
      <c r="AB176" s="22">
        <f t="shared" si="54"/>
        <v>3</v>
      </c>
      <c r="AC176" s="22">
        <f t="shared" si="54"/>
        <v>32.799999999999997</v>
      </c>
      <c r="AD176" s="22">
        <f t="shared" si="54"/>
        <v>1</v>
      </c>
      <c r="AE176" s="22">
        <f t="shared" si="54"/>
        <v>1</v>
      </c>
      <c r="AF176" s="22">
        <f t="shared" si="54"/>
        <v>8</v>
      </c>
      <c r="AG176" s="22">
        <f t="shared" si="54"/>
        <v>1</v>
      </c>
      <c r="AH176" s="22">
        <f t="shared" si="54"/>
        <v>130</v>
      </c>
      <c r="AI176" s="36">
        <f t="shared" si="54"/>
        <v>1</v>
      </c>
    </row>
    <row r="177" spans="1:35" ht="38.25">
      <c r="A177" s="150" t="s">
        <v>108</v>
      </c>
      <c r="B177" s="151"/>
      <c r="C177" s="152"/>
      <c r="D177" s="8"/>
      <c r="E177" s="39" t="s">
        <v>151</v>
      </c>
      <c r="F177" s="8"/>
      <c r="G177" s="39" t="s">
        <v>151</v>
      </c>
      <c r="H177" s="8"/>
      <c r="I177" s="8"/>
      <c r="J177" s="8"/>
      <c r="K177" s="39" t="s">
        <v>151</v>
      </c>
      <c r="L177" s="8"/>
      <c r="M177" s="39" t="s">
        <v>151</v>
      </c>
      <c r="N177" s="8"/>
      <c r="O177" s="39" t="s">
        <v>151</v>
      </c>
      <c r="P177" s="39" t="s">
        <v>151</v>
      </c>
      <c r="Q177" s="39" t="s">
        <v>151</v>
      </c>
      <c r="R177" s="30"/>
      <c r="S177" s="30" t="s">
        <v>170</v>
      </c>
      <c r="T177" s="39" t="s">
        <v>151</v>
      </c>
      <c r="U177" s="30"/>
      <c r="V177" s="39" t="s">
        <v>151</v>
      </c>
      <c r="W177" s="39" t="s">
        <v>151</v>
      </c>
      <c r="X177" s="39" t="s">
        <v>151</v>
      </c>
      <c r="Y177" s="30"/>
      <c r="Z177" s="30"/>
      <c r="AA177" s="30"/>
      <c r="AB177" s="30"/>
      <c r="AC177" s="39" t="s">
        <v>151</v>
      </c>
      <c r="AD177" s="30"/>
      <c r="AE177" s="30"/>
      <c r="AF177" s="39" t="s">
        <v>151</v>
      </c>
      <c r="AG177" s="30"/>
      <c r="AH177" s="39" t="s">
        <v>151</v>
      </c>
      <c r="AI177" s="31"/>
    </row>
    <row r="178" spans="1:35">
      <c r="A178" s="153" t="s">
        <v>110</v>
      </c>
      <c r="B178" s="154"/>
      <c r="C178" s="155"/>
      <c r="D178" s="7" t="s">
        <v>131</v>
      </c>
      <c r="E178" s="7" t="s">
        <v>131</v>
      </c>
      <c r="F178" s="7" t="s">
        <v>131</v>
      </c>
      <c r="G178" s="7" t="s">
        <v>131</v>
      </c>
      <c r="H178" s="7" t="s">
        <v>131</v>
      </c>
      <c r="I178" s="7" t="s">
        <v>131</v>
      </c>
      <c r="J178" s="7" t="s">
        <v>131</v>
      </c>
      <c r="K178" s="7" t="s">
        <v>131</v>
      </c>
      <c r="L178" s="7" t="s">
        <v>131</v>
      </c>
      <c r="M178" s="7" t="s">
        <v>131</v>
      </c>
      <c r="N178" s="7" t="s">
        <v>131</v>
      </c>
      <c r="O178" s="7" t="s">
        <v>131</v>
      </c>
      <c r="P178" s="7" t="s">
        <v>131</v>
      </c>
      <c r="Q178" s="7" t="s">
        <v>131</v>
      </c>
      <c r="R178" s="7" t="s">
        <v>131</v>
      </c>
      <c r="S178" s="7" t="s">
        <v>131</v>
      </c>
      <c r="T178" s="7" t="s">
        <v>131</v>
      </c>
      <c r="U178" s="7" t="s">
        <v>131</v>
      </c>
      <c r="V178" s="7" t="s">
        <v>131</v>
      </c>
      <c r="W178" s="7" t="s">
        <v>131</v>
      </c>
      <c r="X178" s="7" t="s">
        <v>131</v>
      </c>
      <c r="Y178" s="7" t="s">
        <v>131</v>
      </c>
      <c r="Z178" s="7" t="s">
        <v>131</v>
      </c>
      <c r="AA178" s="7" t="s">
        <v>131</v>
      </c>
      <c r="AB178" s="7" t="s">
        <v>131</v>
      </c>
      <c r="AC178" s="7" t="s">
        <v>131</v>
      </c>
      <c r="AD178" s="7" t="s">
        <v>131</v>
      </c>
      <c r="AE178" s="7" t="s">
        <v>131</v>
      </c>
      <c r="AF178" s="7" t="s">
        <v>131</v>
      </c>
      <c r="AG178" s="7" t="s">
        <v>131</v>
      </c>
      <c r="AH178" s="7" t="s">
        <v>131</v>
      </c>
      <c r="AI178" s="9" t="s">
        <v>131</v>
      </c>
    </row>
    <row r="179" spans="1:35" ht="26.25" thickBot="1">
      <c r="A179" s="156" t="s">
        <v>112</v>
      </c>
      <c r="B179" s="157"/>
      <c r="C179" s="158"/>
      <c r="D179" s="78" t="s">
        <v>149</v>
      </c>
      <c r="E179" s="78" t="s">
        <v>149</v>
      </c>
      <c r="F179" s="78" t="s">
        <v>149</v>
      </c>
      <c r="G179" s="78" t="s">
        <v>149</v>
      </c>
      <c r="H179" s="78" t="s">
        <v>149</v>
      </c>
      <c r="I179" s="78" t="s">
        <v>149</v>
      </c>
      <c r="J179" s="78" t="s">
        <v>149</v>
      </c>
      <c r="K179" s="78" t="s">
        <v>149</v>
      </c>
      <c r="L179" s="78" t="s">
        <v>149</v>
      </c>
      <c r="M179" s="78" t="s">
        <v>149</v>
      </c>
      <c r="N179" s="78" t="s">
        <v>149</v>
      </c>
      <c r="O179" s="78" t="s">
        <v>149</v>
      </c>
      <c r="P179" s="78" t="s">
        <v>149</v>
      </c>
      <c r="Q179" s="78" t="s">
        <v>149</v>
      </c>
      <c r="R179" s="78" t="s">
        <v>149</v>
      </c>
      <c r="S179" s="78" t="s">
        <v>149</v>
      </c>
      <c r="T179" s="78" t="s">
        <v>149</v>
      </c>
      <c r="U179" s="78" t="s">
        <v>149</v>
      </c>
      <c r="V179" s="78" t="s">
        <v>149</v>
      </c>
      <c r="W179" s="78" t="s">
        <v>149</v>
      </c>
      <c r="X179" s="78" t="s">
        <v>149</v>
      </c>
      <c r="Y179" s="78" t="s">
        <v>149</v>
      </c>
      <c r="Z179" s="78" t="s">
        <v>149</v>
      </c>
      <c r="AA179" s="78" t="s">
        <v>149</v>
      </c>
      <c r="AB179" s="78" t="s">
        <v>149</v>
      </c>
      <c r="AC179" s="78" t="s">
        <v>149</v>
      </c>
      <c r="AD179" s="78" t="s">
        <v>149</v>
      </c>
      <c r="AE179" s="78" t="s">
        <v>149</v>
      </c>
      <c r="AF179" s="78" t="s">
        <v>149</v>
      </c>
      <c r="AG179" s="78" t="s">
        <v>149</v>
      </c>
      <c r="AH179" s="78" t="s">
        <v>149</v>
      </c>
      <c r="AI179" s="103" t="s">
        <v>149</v>
      </c>
    </row>
    <row r="180" spans="1:35">
      <c r="E180" s="4" t="s">
        <v>141</v>
      </c>
      <c r="U180" s="4" t="s">
        <v>141</v>
      </c>
    </row>
    <row r="181" spans="1:35">
      <c r="D181" s="51"/>
      <c r="E181" s="4" t="s">
        <v>142</v>
      </c>
      <c r="T181" s="51"/>
      <c r="U181" s="4" t="s">
        <v>142</v>
      </c>
    </row>
    <row r="182" spans="1:35">
      <c r="D182" s="52"/>
      <c r="E182" s="4" t="s">
        <v>143</v>
      </c>
      <c r="T182" s="52"/>
      <c r="U182" s="4" t="s">
        <v>143</v>
      </c>
    </row>
    <row r="183" spans="1:35" ht="15.75" thickBot="1">
      <c r="D183" s="53"/>
      <c r="E183" s="4" t="s">
        <v>202</v>
      </c>
      <c r="T183" s="53"/>
      <c r="U183" s="4" t="s">
        <v>202</v>
      </c>
    </row>
    <row r="184" spans="1:35">
      <c r="A184" s="2" t="s">
        <v>191</v>
      </c>
      <c r="B184" s="20">
        <v>40472</v>
      </c>
      <c r="C184" s="3" t="s">
        <v>92</v>
      </c>
      <c r="D184" s="16" t="s">
        <v>93</v>
      </c>
      <c r="E184" s="17">
        <v>6.2</v>
      </c>
      <c r="F184" s="17" t="s">
        <v>144</v>
      </c>
      <c r="G184" s="18">
        <v>0.95</v>
      </c>
      <c r="H184" s="17" t="s">
        <v>116</v>
      </c>
      <c r="I184" s="17" t="s">
        <v>97</v>
      </c>
      <c r="J184" s="17" t="s">
        <v>93</v>
      </c>
      <c r="K184" s="17">
        <v>0.42</v>
      </c>
      <c r="L184" s="17">
        <v>1.7000000000000001E-2</v>
      </c>
      <c r="M184" s="16">
        <v>5.0999999999999997E-2</v>
      </c>
      <c r="N184" s="17" t="s">
        <v>101</v>
      </c>
      <c r="O184" s="16">
        <v>0.62</v>
      </c>
      <c r="P184" s="17">
        <v>13</v>
      </c>
      <c r="Q184" s="17">
        <v>0.63</v>
      </c>
      <c r="R184" s="18">
        <v>3.0999999999999999E-3</v>
      </c>
      <c r="S184" s="17">
        <v>0.25</v>
      </c>
      <c r="T184" s="18">
        <v>6.4</v>
      </c>
      <c r="U184" s="17" t="s">
        <v>98</v>
      </c>
      <c r="V184" s="17">
        <v>0.28000000000000003</v>
      </c>
      <c r="W184" s="18">
        <v>0.21</v>
      </c>
      <c r="X184" s="16">
        <v>2.11</v>
      </c>
      <c r="Y184" s="17" t="s">
        <v>144</v>
      </c>
      <c r="Z184" s="16" t="s">
        <v>103</v>
      </c>
      <c r="AA184" s="17" t="s">
        <v>118</v>
      </c>
      <c r="AB184" s="17">
        <v>0.02</v>
      </c>
      <c r="AC184" s="17">
        <v>1.6</v>
      </c>
      <c r="AD184" s="17" t="s">
        <v>94</v>
      </c>
      <c r="AE184" s="17" t="s">
        <v>106</v>
      </c>
      <c r="AF184" s="16">
        <v>1.7999999999999999E-2</v>
      </c>
      <c r="AG184" s="17" t="s">
        <v>107</v>
      </c>
      <c r="AH184" s="18">
        <v>12.6</v>
      </c>
      <c r="AI184" s="19" t="s">
        <v>101</v>
      </c>
    </row>
    <row r="185" spans="1:35">
      <c r="A185" s="144" t="s">
        <v>114</v>
      </c>
      <c r="B185" s="145"/>
      <c r="C185" s="146"/>
      <c r="D185" s="14" t="s">
        <v>93</v>
      </c>
      <c r="E185" s="14" t="s">
        <v>107</v>
      </c>
      <c r="F185" s="14" t="s">
        <v>95</v>
      </c>
      <c r="G185" s="14" t="s">
        <v>95</v>
      </c>
      <c r="H185" s="14" t="s">
        <v>116</v>
      </c>
      <c r="I185" s="14" t="s">
        <v>97</v>
      </c>
      <c r="J185" s="14" t="s">
        <v>93</v>
      </c>
      <c r="K185" s="14" t="s">
        <v>98</v>
      </c>
      <c r="L185" s="14" t="s">
        <v>93</v>
      </c>
      <c r="M185" s="14" t="s">
        <v>93</v>
      </c>
      <c r="N185" s="14" t="s">
        <v>101</v>
      </c>
      <c r="O185" s="14" t="s">
        <v>98</v>
      </c>
      <c r="P185" s="14" t="s">
        <v>117</v>
      </c>
      <c r="Q185" s="14" t="s">
        <v>98</v>
      </c>
      <c r="R185" s="14" t="s">
        <v>94</v>
      </c>
      <c r="S185" s="14" t="s">
        <v>98</v>
      </c>
      <c r="T185" s="14" t="s">
        <v>98</v>
      </c>
      <c r="U185" s="14" t="s">
        <v>98</v>
      </c>
      <c r="V185" s="14" t="s">
        <v>98</v>
      </c>
      <c r="W185" s="14" t="s">
        <v>95</v>
      </c>
      <c r="X185" s="14" t="s">
        <v>93</v>
      </c>
      <c r="Y185" s="14" t="s">
        <v>95</v>
      </c>
      <c r="Z185" s="14" t="s">
        <v>103</v>
      </c>
      <c r="AA185" s="14" t="s">
        <v>118</v>
      </c>
      <c r="AB185" s="14" t="s">
        <v>97</v>
      </c>
      <c r="AC185" s="14" t="s">
        <v>98</v>
      </c>
      <c r="AD185" s="14" t="s">
        <v>94</v>
      </c>
      <c r="AE185" s="14" t="s">
        <v>106</v>
      </c>
      <c r="AF185" s="14" t="s">
        <v>106</v>
      </c>
      <c r="AG185" s="14" t="s">
        <v>107</v>
      </c>
      <c r="AH185" s="14" t="s">
        <v>101</v>
      </c>
      <c r="AI185" s="15" t="s">
        <v>101</v>
      </c>
    </row>
    <row r="186" spans="1:35">
      <c r="A186" s="147" t="s">
        <v>119</v>
      </c>
      <c r="B186" s="148"/>
      <c r="C186" s="149"/>
      <c r="D186" s="22">
        <f t="shared" ref="D186:AI186" si="55">(IF((MID(D184,1,1))="&lt;",MID(D184,2,6),D184))/(IF((MID(D185,1,1))="&lt;",MID(D185,2,6),D185))</f>
        <v>1</v>
      </c>
      <c r="E186" s="22">
        <f t="shared" si="55"/>
        <v>31</v>
      </c>
      <c r="F186" s="22">
        <f t="shared" si="55"/>
        <v>1.5</v>
      </c>
      <c r="G186" s="22">
        <f t="shared" si="55"/>
        <v>47.5</v>
      </c>
      <c r="H186" s="22">
        <f t="shared" si="55"/>
        <v>1</v>
      </c>
      <c r="I186" s="22">
        <f t="shared" si="55"/>
        <v>1</v>
      </c>
      <c r="J186" s="22">
        <f t="shared" si="55"/>
        <v>1</v>
      </c>
      <c r="K186" s="22">
        <f t="shared" si="55"/>
        <v>8.3999999999999986</v>
      </c>
      <c r="L186" s="22">
        <f t="shared" si="55"/>
        <v>3.4000000000000004</v>
      </c>
      <c r="M186" s="22">
        <f t="shared" si="55"/>
        <v>10.199999999999999</v>
      </c>
      <c r="N186" s="22">
        <f t="shared" si="55"/>
        <v>1</v>
      </c>
      <c r="O186" s="22">
        <f t="shared" si="55"/>
        <v>12.399999999999999</v>
      </c>
      <c r="P186" s="22">
        <f t="shared" si="55"/>
        <v>13</v>
      </c>
      <c r="Q186" s="22">
        <f t="shared" si="55"/>
        <v>12.6</v>
      </c>
      <c r="R186" s="22">
        <f t="shared" si="55"/>
        <v>6.1999999999999998E-3</v>
      </c>
      <c r="S186" s="22">
        <f t="shared" si="55"/>
        <v>5</v>
      </c>
      <c r="T186" s="22">
        <f t="shared" si="55"/>
        <v>128</v>
      </c>
      <c r="U186" s="22">
        <f t="shared" si="55"/>
        <v>1</v>
      </c>
      <c r="V186" s="22">
        <f t="shared" si="55"/>
        <v>5.6000000000000005</v>
      </c>
      <c r="W186" s="22">
        <f t="shared" si="55"/>
        <v>10.5</v>
      </c>
      <c r="X186" s="22">
        <f t="shared" si="55"/>
        <v>421.99999999999994</v>
      </c>
      <c r="Y186" s="22">
        <f t="shared" si="55"/>
        <v>1.5</v>
      </c>
      <c r="Z186" s="22">
        <f t="shared" si="55"/>
        <v>1</v>
      </c>
      <c r="AA186" s="22">
        <f t="shared" si="55"/>
        <v>1</v>
      </c>
      <c r="AB186" s="22">
        <f t="shared" si="55"/>
        <v>2</v>
      </c>
      <c r="AC186" s="22">
        <f t="shared" si="55"/>
        <v>32</v>
      </c>
      <c r="AD186" s="22">
        <f t="shared" si="55"/>
        <v>1</v>
      </c>
      <c r="AE186" s="22">
        <f t="shared" si="55"/>
        <v>1</v>
      </c>
      <c r="AF186" s="22">
        <f t="shared" si="55"/>
        <v>9</v>
      </c>
      <c r="AG186" s="22">
        <f t="shared" si="55"/>
        <v>1</v>
      </c>
      <c r="AH186" s="22">
        <f t="shared" si="55"/>
        <v>125.99999999999999</v>
      </c>
      <c r="AI186" s="104">
        <f t="shared" si="55"/>
        <v>1</v>
      </c>
    </row>
    <row r="187" spans="1:35" ht="63.75">
      <c r="A187" s="150" t="s">
        <v>108</v>
      </c>
      <c r="B187" s="151"/>
      <c r="C187" s="152"/>
      <c r="D187" s="39" t="s">
        <v>192</v>
      </c>
      <c r="E187" s="39" t="s">
        <v>193</v>
      </c>
      <c r="F187" s="39" t="s">
        <v>192</v>
      </c>
      <c r="G187" s="39" t="s">
        <v>193</v>
      </c>
      <c r="H187" s="39" t="s">
        <v>192</v>
      </c>
      <c r="I187" s="39" t="s">
        <v>192</v>
      </c>
      <c r="J187" s="39" t="s">
        <v>192</v>
      </c>
      <c r="K187" s="39" t="s">
        <v>193</v>
      </c>
      <c r="L187" s="39" t="s">
        <v>192</v>
      </c>
      <c r="M187" s="39" t="s">
        <v>193</v>
      </c>
      <c r="N187" s="39" t="s">
        <v>192</v>
      </c>
      <c r="O187" s="39" t="s">
        <v>193</v>
      </c>
      <c r="P187" s="39" t="s">
        <v>193</v>
      </c>
      <c r="Q187" s="39" t="s">
        <v>193</v>
      </c>
      <c r="R187" s="39" t="s">
        <v>192</v>
      </c>
      <c r="S187" s="39" t="s">
        <v>194</v>
      </c>
      <c r="T187" s="39" t="s">
        <v>193</v>
      </c>
      <c r="U187" s="39" t="s">
        <v>192</v>
      </c>
      <c r="V187" s="39" t="s">
        <v>193</v>
      </c>
      <c r="W187" s="39" t="s">
        <v>193</v>
      </c>
      <c r="X187" s="39" t="s">
        <v>193</v>
      </c>
      <c r="Y187" s="39" t="s">
        <v>192</v>
      </c>
      <c r="Z187" s="39" t="s">
        <v>192</v>
      </c>
      <c r="AA187" s="39" t="s">
        <v>192</v>
      </c>
      <c r="AB187" s="39" t="s">
        <v>192</v>
      </c>
      <c r="AC187" s="39" t="s">
        <v>193</v>
      </c>
      <c r="AD187" s="39" t="s">
        <v>192</v>
      </c>
      <c r="AE187" s="39" t="s">
        <v>192</v>
      </c>
      <c r="AF187" s="39" t="s">
        <v>193</v>
      </c>
      <c r="AG187" s="39" t="s">
        <v>192</v>
      </c>
      <c r="AH187" s="39" t="s">
        <v>193</v>
      </c>
      <c r="AI187" s="86" t="s">
        <v>192</v>
      </c>
    </row>
    <row r="188" spans="1:35">
      <c r="A188" s="153" t="s">
        <v>110</v>
      </c>
      <c r="B188" s="154"/>
      <c r="C188" s="155"/>
      <c r="D188" s="7" t="s">
        <v>111</v>
      </c>
      <c r="E188" s="77" t="s">
        <v>111</v>
      </c>
      <c r="F188" s="7" t="s">
        <v>111</v>
      </c>
      <c r="G188" s="77" t="s">
        <v>111</v>
      </c>
      <c r="H188" s="7" t="s">
        <v>111</v>
      </c>
      <c r="I188" s="7" t="s">
        <v>111</v>
      </c>
      <c r="J188" s="7" t="s">
        <v>111</v>
      </c>
      <c r="K188" s="77" t="s">
        <v>111</v>
      </c>
      <c r="L188" s="7" t="s">
        <v>111</v>
      </c>
      <c r="M188" s="77" t="s">
        <v>111</v>
      </c>
      <c r="N188" s="7" t="s">
        <v>111</v>
      </c>
      <c r="O188" s="77" t="s">
        <v>111</v>
      </c>
      <c r="P188" s="77" t="s">
        <v>111</v>
      </c>
      <c r="Q188" s="77" t="s">
        <v>111</v>
      </c>
      <c r="R188" s="7" t="s">
        <v>111</v>
      </c>
      <c r="S188" s="77" t="s">
        <v>111</v>
      </c>
      <c r="T188" s="77" t="s">
        <v>111</v>
      </c>
      <c r="U188" s="7" t="s">
        <v>111</v>
      </c>
      <c r="V188" s="77" t="s">
        <v>111</v>
      </c>
      <c r="W188" s="77" t="s">
        <v>111</v>
      </c>
      <c r="X188" s="77" t="s">
        <v>111</v>
      </c>
      <c r="Y188" s="7" t="s">
        <v>111</v>
      </c>
      <c r="Z188" s="7" t="s">
        <v>111</v>
      </c>
      <c r="AA188" s="7" t="s">
        <v>111</v>
      </c>
      <c r="AB188" s="7" t="s">
        <v>111</v>
      </c>
      <c r="AC188" s="77" t="s">
        <v>111</v>
      </c>
      <c r="AD188" s="7" t="s">
        <v>111</v>
      </c>
      <c r="AE188" s="7" t="s">
        <v>111</v>
      </c>
      <c r="AF188" s="77" t="s">
        <v>111</v>
      </c>
      <c r="AG188" s="7" t="s">
        <v>111</v>
      </c>
      <c r="AH188" s="77" t="s">
        <v>111</v>
      </c>
      <c r="AI188" s="9" t="s">
        <v>111</v>
      </c>
    </row>
    <row r="189" spans="1:35" ht="26.25" thickBot="1">
      <c r="A189" s="159" t="s">
        <v>112</v>
      </c>
      <c r="B189" s="160"/>
      <c r="C189" s="161"/>
      <c r="D189" s="29" t="s">
        <v>157</v>
      </c>
      <c r="E189" s="78" t="s">
        <v>157</v>
      </c>
      <c r="F189" s="29" t="s">
        <v>157</v>
      </c>
      <c r="G189" s="78" t="s">
        <v>157</v>
      </c>
      <c r="H189" s="29" t="s">
        <v>157</v>
      </c>
      <c r="I189" s="29" t="s">
        <v>157</v>
      </c>
      <c r="J189" s="29" t="s">
        <v>157</v>
      </c>
      <c r="K189" s="78" t="s">
        <v>157</v>
      </c>
      <c r="L189" s="29" t="s">
        <v>157</v>
      </c>
      <c r="M189" s="78" t="s">
        <v>157</v>
      </c>
      <c r="N189" s="29" t="s">
        <v>157</v>
      </c>
      <c r="O189" s="78" t="s">
        <v>157</v>
      </c>
      <c r="P189" s="78" t="s">
        <v>157</v>
      </c>
      <c r="Q189" s="78" t="s">
        <v>157</v>
      </c>
      <c r="R189" s="29" t="s">
        <v>157</v>
      </c>
      <c r="S189" s="78" t="s">
        <v>157</v>
      </c>
      <c r="T189" s="78" t="s">
        <v>157</v>
      </c>
      <c r="U189" s="29" t="s">
        <v>157</v>
      </c>
      <c r="V189" s="78" t="s">
        <v>157</v>
      </c>
      <c r="W189" s="78" t="s">
        <v>157</v>
      </c>
      <c r="X189" s="78" t="s">
        <v>157</v>
      </c>
      <c r="Y189" s="29" t="s">
        <v>157</v>
      </c>
      <c r="Z189" s="29" t="s">
        <v>157</v>
      </c>
      <c r="AA189" s="29" t="s">
        <v>157</v>
      </c>
      <c r="AB189" s="29" t="s">
        <v>157</v>
      </c>
      <c r="AC189" s="78" t="s">
        <v>157</v>
      </c>
      <c r="AD189" s="29" t="s">
        <v>157</v>
      </c>
      <c r="AE189" s="29" t="s">
        <v>157</v>
      </c>
      <c r="AF189" s="78" t="s">
        <v>157</v>
      </c>
      <c r="AG189" s="29" t="s">
        <v>157</v>
      </c>
      <c r="AH189" s="78" t="s">
        <v>157</v>
      </c>
      <c r="AI189" s="102" t="s">
        <v>157</v>
      </c>
    </row>
    <row r="190" spans="1:35">
      <c r="A190" s="2" t="s">
        <v>195</v>
      </c>
      <c r="B190" s="20">
        <v>40483</v>
      </c>
      <c r="C190" s="3" t="s">
        <v>92</v>
      </c>
      <c r="D190" s="16" t="s">
        <v>93</v>
      </c>
      <c r="E190" s="17">
        <v>0.7</v>
      </c>
      <c r="F190" s="17" t="s">
        <v>95</v>
      </c>
      <c r="G190" s="18">
        <v>0.08</v>
      </c>
      <c r="H190" s="17" t="s">
        <v>116</v>
      </c>
      <c r="I190" s="17" t="s">
        <v>97</v>
      </c>
      <c r="J190" s="17" t="s">
        <v>93</v>
      </c>
      <c r="K190" s="17" t="s">
        <v>98</v>
      </c>
      <c r="L190" s="17" t="s">
        <v>93</v>
      </c>
      <c r="M190" s="16" t="s">
        <v>93</v>
      </c>
      <c r="N190" s="17" t="s">
        <v>101</v>
      </c>
      <c r="O190" s="16">
        <v>0.06</v>
      </c>
      <c r="P190" s="17" t="s">
        <v>117</v>
      </c>
      <c r="Q190" s="17" t="s">
        <v>98</v>
      </c>
      <c r="R190" s="18" t="s">
        <v>102</v>
      </c>
      <c r="S190" s="17" t="s">
        <v>98</v>
      </c>
      <c r="T190" s="18" t="s">
        <v>98</v>
      </c>
      <c r="U190" s="17" t="s">
        <v>98</v>
      </c>
      <c r="V190" s="17" t="s">
        <v>98</v>
      </c>
      <c r="W190" s="18">
        <v>0.09</v>
      </c>
      <c r="X190" s="16">
        <v>5.1999999999999998E-2</v>
      </c>
      <c r="Y190" s="17" t="s">
        <v>95</v>
      </c>
      <c r="Z190" s="16" t="s">
        <v>103</v>
      </c>
      <c r="AA190" s="17" t="s">
        <v>118</v>
      </c>
      <c r="AB190" s="17">
        <v>0.02</v>
      </c>
      <c r="AC190" s="17">
        <v>0.21</v>
      </c>
      <c r="AD190" s="17" t="s">
        <v>94</v>
      </c>
      <c r="AE190" s="17" t="s">
        <v>106</v>
      </c>
      <c r="AF190" s="16">
        <v>2.8000000000000001E-2</v>
      </c>
      <c r="AG190" s="17" t="s">
        <v>107</v>
      </c>
      <c r="AH190" s="18">
        <v>0.4</v>
      </c>
      <c r="AI190" s="19" t="s">
        <v>101</v>
      </c>
    </row>
    <row r="191" spans="1:35">
      <c r="A191" s="144" t="s">
        <v>114</v>
      </c>
      <c r="B191" s="145"/>
      <c r="C191" s="146"/>
      <c r="D191" s="14" t="s">
        <v>93</v>
      </c>
      <c r="E191" s="14" t="s">
        <v>107</v>
      </c>
      <c r="F191" s="14" t="s">
        <v>95</v>
      </c>
      <c r="G191" s="14" t="s">
        <v>95</v>
      </c>
      <c r="H191" s="14" t="s">
        <v>116</v>
      </c>
      <c r="I191" s="14" t="s">
        <v>97</v>
      </c>
      <c r="J191" s="14" t="s">
        <v>93</v>
      </c>
      <c r="K191" s="14" t="s">
        <v>98</v>
      </c>
      <c r="L191" s="14" t="s">
        <v>93</v>
      </c>
      <c r="M191" s="14" t="s">
        <v>93</v>
      </c>
      <c r="N191" s="14" t="s">
        <v>101</v>
      </c>
      <c r="O191" s="14" t="s">
        <v>98</v>
      </c>
      <c r="P191" s="14" t="s">
        <v>117</v>
      </c>
      <c r="Q191" s="14" t="s">
        <v>98</v>
      </c>
      <c r="R191" s="14" t="s">
        <v>94</v>
      </c>
      <c r="S191" s="14" t="s">
        <v>98</v>
      </c>
      <c r="T191" s="14" t="s">
        <v>98</v>
      </c>
      <c r="U191" s="14" t="s">
        <v>98</v>
      </c>
      <c r="V191" s="14" t="s">
        <v>98</v>
      </c>
      <c r="W191" s="14" t="s">
        <v>95</v>
      </c>
      <c r="X191" s="14" t="s">
        <v>93</v>
      </c>
      <c r="Y191" s="14" t="s">
        <v>95</v>
      </c>
      <c r="Z191" s="14" t="s">
        <v>103</v>
      </c>
      <c r="AA191" s="14" t="s">
        <v>118</v>
      </c>
      <c r="AB191" s="14" t="s">
        <v>97</v>
      </c>
      <c r="AC191" s="14" t="s">
        <v>98</v>
      </c>
      <c r="AD191" s="14" t="s">
        <v>94</v>
      </c>
      <c r="AE191" s="14" t="s">
        <v>106</v>
      </c>
      <c r="AF191" s="14" t="s">
        <v>106</v>
      </c>
      <c r="AG191" s="14" t="s">
        <v>107</v>
      </c>
      <c r="AH191" s="14" t="s">
        <v>101</v>
      </c>
      <c r="AI191" s="15" t="s">
        <v>101</v>
      </c>
    </row>
    <row r="192" spans="1:35">
      <c r="A192" s="147" t="s">
        <v>119</v>
      </c>
      <c r="B192" s="148"/>
      <c r="C192" s="149"/>
      <c r="D192" s="22">
        <f t="shared" ref="D192:AI192" si="56">(IF((MID(D190,1,1))="&lt;",MID(D190,2,6),D190))/(IF((MID(D191,1,1))="&lt;",MID(D191,2,6),D191))</f>
        <v>1</v>
      </c>
      <c r="E192" s="22">
        <f t="shared" si="56"/>
        <v>3.4999999999999996</v>
      </c>
      <c r="F192" s="22">
        <f t="shared" si="56"/>
        <v>1</v>
      </c>
      <c r="G192" s="22">
        <f t="shared" si="56"/>
        <v>4</v>
      </c>
      <c r="H192" s="22">
        <f t="shared" si="56"/>
        <v>1</v>
      </c>
      <c r="I192" s="22">
        <f t="shared" si="56"/>
        <v>1</v>
      </c>
      <c r="J192" s="22">
        <f t="shared" si="56"/>
        <v>1</v>
      </c>
      <c r="K192" s="22">
        <f t="shared" si="56"/>
        <v>1</v>
      </c>
      <c r="L192" s="22">
        <f t="shared" si="56"/>
        <v>1</v>
      </c>
      <c r="M192" s="22">
        <f t="shared" si="56"/>
        <v>1</v>
      </c>
      <c r="N192" s="22">
        <f t="shared" si="56"/>
        <v>1</v>
      </c>
      <c r="O192" s="22">
        <f t="shared" si="56"/>
        <v>1.2</v>
      </c>
      <c r="P192" s="22">
        <f t="shared" si="56"/>
        <v>1</v>
      </c>
      <c r="Q192" s="22">
        <f t="shared" si="56"/>
        <v>1</v>
      </c>
      <c r="R192" s="22">
        <f t="shared" si="56"/>
        <v>1E-3</v>
      </c>
      <c r="S192" s="22">
        <f t="shared" si="56"/>
        <v>1</v>
      </c>
      <c r="T192" s="22">
        <f t="shared" si="56"/>
        <v>1</v>
      </c>
      <c r="U192" s="22">
        <f t="shared" si="56"/>
        <v>1</v>
      </c>
      <c r="V192" s="22">
        <f t="shared" si="56"/>
        <v>1</v>
      </c>
      <c r="W192" s="22">
        <f t="shared" si="56"/>
        <v>4.5</v>
      </c>
      <c r="X192" s="22">
        <f t="shared" si="56"/>
        <v>10.399999999999999</v>
      </c>
      <c r="Y192" s="22">
        <f t="shared" si="56"/>
        <v>1</v>
      </c>
      <c r="Z192" s="22">
        <f t="shared" si="56"/>
        <v>1</v>
      </c>
      <c r="AA192" s="22">
        <f t="shared" si="56"/>
        <v>1</v>
      </c>
      <c r="AB192" s="22">
        <f t="shared" si="56"/>
        <v>2</v>
      </c>
      <c r="AC192" s="22">
        <f t="shared" si="56"/>
        <v>4.1999999999999993</v>
      </c>
      <c r="AD192" s="22">
        <f t="shared" si="56"/>
        <v>1</v>
      </c>
      <c r="AE192" s="22">
        <f t="shared" si="56"/>
        <v>1</v>
      </c>
      <c r="AF192" s="22">
        <f t="shared" si="56"/>
        <v>14</v>
      </c>
      <c r="AG192" s="22">
        <f t="shared" si="56"/>
        <v>1</v>
      </c>
      <c r="AH192" s="22">
        <f t="shared" si="56"/>
        <v>4</v>
      </c>
      <c r="AI192" s="36">
        <f t="shared" si="56"/>
        <v>1</v>
      </c>
    </row>
    <row r="193" spans="1:35" ht="38.25">
      <c r="A193" s="150" t="s">
        <v>108</v>
      </c>
      <c r="B193" s="151"/>
      <c r="C193" s="15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30"/>
      <c r="P193" s="30"/>
      <c r="Q193" s="30"/>
      <c r="R193" s="30"/>
      <c r="S193" s="30"/>
      <c r="T193" s="30"/>
      <c r="U193" s="30"/>
      <c r="V193" s="30"/>
      <c r="W193" s="30"/>
      <c r="X193" s="39" t="s">
        <v>151</v>
      </c>
      <c r="Y193" s="30"/>
      <c r="Z193" s="30"/>
      <c r="AA193" s="30"/>
      <c r="AB193" s="30"/>
      <c r="AC193" s="30"/>
      <c r="AD193" s="30"/>
      <c r="AE193" s="30"/>
      <c r="AF193" s="39" t="s">
        <v>151</v>
      </c>
      <c r="AG193" s="30"/>
      <c r="AH193" s="8"/>
      <c r="AI193" s="31"/>
    </row>
    <row r="194" spans="1:35">
      <c r="A194" s="153" t="s">
        <v>110</v>
      </c>
      <c r="B194" s="154"/>
      <c r="C194" s="155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 t="s">
        <v>111</v>
      </c>
      <c r="Y194" s="7"/>
      <c r="Z194" s="7"/>
      <c r="AA194" s="7"/>
      <c r="AB194" s="7"/>
      <c r="AC194" s="7"/>
      <c r="AD194" s="7"/>
      <c r="AE194" s="7"/>
      <c r="AF194" s="7" t="s">
        <v>111</v>
      </c>
      <c r="AG194" s="7"/>
      <c r="AH194" s="7"/>
      <c r="AI194" s="9"/>
    </row>
    <row r="195" spans="1:35" ht="15.75" thickBot="1">
      <c r="A195" s="159" t="s">
        <v>112</v>
      </c>
      <c r="B195" s="160"/>
      <c r="C195" s="161"/>
      <c r="D195" s="13"/>
      <c r="E195" s="27"/>
      <c r="F195" s="13"/>
      <c r="G195" s="29"/>
      <c r="H195" s="13"/>
      <c r="I195" s="13"/>
      <c r="J195" s="12"/>
      <c r="K195" s="12"/>
      <c r="L195" s="13"/>
      <c r="M195" s="13"/>
      <c r="N195" s="13"/>
      <c r="O195" s="32"/>
      <c r="P195" s="32"/>
      <c r="Q195" s="32"/>
      <c r="R195" s="32"/>
      <c r="S195" s="32"/>
      <c r="T195" s="32"/>
      <c r="U195" s="32"/>
      <c r="V195" s="32"/>
      <c r="W195" s="32"/>
      <c r="X195" s="78" t="s">
        <v>152</v>
      </c>
      <c r="Y195" s="32"/>
      <c r="Z195" s="32"/>
      <c r="AA195" s="32"/>
      <c r="AB195" s="32"/>
      <c r="AC195" s="32"/>
      <c r="AD195" s="32"/>
      <c r="AE195" s="32"/>
      <c r="AF195" s="78" t="s">
        <v>152</v>
      </c>
      <c r="AG195" s="32"/>
      <c r="AH195" s="29"/>
      <c r="AI195" s="33"/>
    </row>
    <row r="196" spans="1:35">
      <c r="A196" s="2" t="s">
        <v>120</v>
      </c>
      <c r="B196" s="20">
        <v>40486</v>
      </c>
      <c r="C196" s="3" t="s">
        <v>92</v>
      </c>
      <c r="D196" s="16" t="s">
        <v>93</v>
      </c>
      <c r="E196" s="17">
        <v>2.2999999999999998</v>
      </c>
      <c r="F196" s="17" t="s">
        <v>95</v>
      </c>
      <c r="G196" s="18">
        <v>0.2</v>
      </c>
      <c r="H196" s="17" t="s">
        <v>116</v>
      </c>
      <c r="I196" s="17" t="s">
        <v>97</v>
      </c>
      <c r="J196" s="17" t="s">
        <v>93</v>
      </c>
      <c r="K196" s="17" t="s">
        <v>98</v>
      </c>
      <c r="L196" s="17">
        <v>7.0000000000000001E-3</v>
      </c>
      <c r="M196" s="16">
        <v>1.7000000000000001E-2</v>
      </c>
      <c r="N196" s="17" t="s">
        <v>101</v>
      </c>
      <c r="O196" s="16">
        <v>0.24</v>
      </c>
      <c r="P196" s="17">
        <v>5</v>
      </c>
      <c r="Q196" s="17" t="s">
        <v>98</v>
      </c>
      <c r="R196" s="18" t="s">
        <v>102</v>
      </c>
      <c r="S196" s="17" t="s">
        <v>98</v>
      </c>
      <c r="T196" s="18">
        <v>1.26</v>
      </c>
      <c r="U196" s="17" t="s">
        <v>98</v>
      </c>
      <c r="V196" s="17" t="s">
        <v>98</v>
      </c>
      <c r="W196" s="18">
        <v>0.14000000000000001</v>
      </c>
      <c r="X196" s="16">
        <v>0.41199999999999998</v>
      </c>
      <c r="Y196" s="17" t="s">
        <v>95</v>
      </c>
      <c r="Z196" s="16" t="s">
        <v>103</v>
      </c>
      <c r="AA196" s="17" t="s">
        <v>118</v>
      </c>
      <c r="AB196" s="17" t="s">
        <v>97</v>
      </c>
      <c r="AC196" s="17">
        <v>0.13</v>
      </c>
      <c r="AD196" s="17" t="s">
        <v>94</v>
      </c>
      <c r="AE196" s="17" t="s">
        <v>106</v>
      </c>
      <c r="AF196" s="16">
        <v>6.0000000000000001E-3</v>
      </c>
      <c r="AG196" s="17" t="s">
        <v>107</v>
      </c>
      <c r="AH196" s="18">
        <v>7.1</v>
      </c>
      <c r="AI196" s="19" t="s">
        <v>101</v>
      </c>
    </row>
    <row r="197" spans="1:35">
      <c r="A197" s="144" t="s">
        <v>114</v>
      </c>
      <c r="B197" s="145"/>
      <c r="C197" s="146"/>
      <c r="D197" s="14" t="s">
        <v>93</v>
      </c>
      <c r="E197" s="14" t="s">
        <v>107</v>
      </c>
      <c r="F197" s="14" t="s">
        <v>95</v>
      </c>
      <c r="G197" s="14" t="s">
        <v>95</v>
      </c>
      <c r="H197" s="14" t="s">
        <v>116</v>
      </c>
      <c r="I197" s="14" t="s">
        <v>97</v>
      </c>
      <c r="J197" s="14" t="s">
        <v>93</v>
      </c>
      <c r="K197" s="14" t="s">
        <v>98</v>
      </c>
      <c r="L197" s="14" t="s">
        <v>93</v>
      </c>
      <c r="M197" s="14" t="s">
        <v>93</v>
      </c>
      <c r="N197" s="14" t="s">
        <v>101</v>
      </c>
      <c r="O197" s="14" t="s">
        <v>98</v>
      </c>
      <c r="P197" s="14" t="s">
        <v>117</v>
      </c>
      <c r="Q197" s="14" t="s">
        <v>98</v>
      </c>
      <c r="R197" s="14" t="s">
        <v>94</v>
      </c>
      <c r="S197" s="14" t="s">
        <v>98</v>
      </c>
      <c r="T197" s="14" t="s">
        <v>98</v>
      </c>
      <c r="U197" s="14" t="s">
        <v>98</v>
      </c>
      <c r="V197" s="14" t="s">
        <v>98</v>
      </c>
      <c r="W197" s="14" t="s">
        <v>95</v>
      </c>
      <c r="X197" s="14" t="s">
        <v>93</v>
      </c>
      <c r="Y197" s="14" t="s">
        <v>95</v>
      </c>
      <c r="Z197" s="14" t="s">
        <v>103</v>
      </c>
      <c r="AA197" s="14" t="s">
        <v>118</v>
      </c>
      <c r="AB197" s="14" t="s">
        <v>97</v>
      </c>
      <c r="AC197" s="14" t="s">
        <v>98</v>
      </c>
      <c r="AD197" s="14" t="s">
        <v>94</v>
      </c>
      <c r="AE197" s="14" t="s">
        <v>106</v>
      </c>
      <c r="AF197" s="14" t="s">
        <v>106</v>
      </c>
      <c r="AG197" s="14" t="s">
        <v>107</v>
      </c>
      <c r="AH197" s="14" t="s">
        <v>101</v>
      </c>
      <c r="AI197" s="15" t="s">
        <v>101</v>
      </c>
    </row>
    <row r="198" spans="1:35">
      <c r="A198" s="147" t="s">
        <v>119</v>
      </c>
      <c r="B198" s="148"/>
      <c r="C198" s="149"/>
      <c r="D198" s="22">
        <f t="shared" ref="D198:AI198" si="57">(IF((MID(D196,1,1))="&lt;",MID(D196,2,6),D196))/(IF((MID(D197,1,1))="&lt;",MID(D197,2,6),D197))</f>
        <v>1</v>
      </c>
      <c r="E198" s="22">
        <f t="shared" si="57"/>
        <v>11.499999999999998</v>
      </c>
      <c r="F198" s="22">
        <f t="shared" si="57"/>
        <v>1</v>
      </c>
      <c r="G198" s="22">
        <f t="shared" si="57"/>
        <v>10</v>
      </c>
      <c r="H198" s="22">
        <f t="shared" si="57"/>
        <v>1</v>
      </c>
      <c r="I198" s="22">
        <f t="shared" si="57"/>
        <v>1</v>
      </c>
      <c r="J198" s="22">
        <f t="shared" si="57"/>
        <v>1</v>
      </c>
      <c r="K198" s="22">
        <f t="shared" si="57"/>
        <v>1</v>
      </c>
      <c r="L198" s="22">
        <f t="shared" si="57"/>
        <v>1.4</v>
      </c>
      <c r="M198" s="22">
        <f t="shared" si="57"/>
        <v>3.4000000000000004</v>
      </c>
      <c r="N198" s="22">
        <f t="shared" si="57"/>
        <v>1</v>
      </c>
      <c r="O198" s="22">
        <f t="shared" si="57"/>
        <v>4.8</v>
      </c>
      <c r="P198" s="22">
        <f t="shared" si="57"/>
        <v>5</v>
      </c>
      <c r="Q198" s="22">
        <f t="shared" si="57"/>
        <v>1</v>
      </c>
      <c r="R198" s="22">
        <f t="shared" si="57"/>
        <v>1E-3</v>
      </c>
      <c r="S198" s="22">
        <f t="shared" si="57"/>
        <v>1</v>
      </c>
      <c r="T198" s="22">
        <f t="shared" si="57"/>
        <v>25.2</v>
      </c>
      <c r="U198" s="22">
        <f t="shared" si="57"/>
        <v>1</v>
      </c>
      <c r="V198" s="22">
        <f t="shared" si="57"/>
        <v>1</v>
      </c>
      <c r="W198" s="22">
        <f t="shared" si="57"/>
        <v>7.0000000000000009</v>
      </c>
      <c r="X198" s="22">
        <f t="shared" si="57"/>
        <v>82.399999999999991</v>
      </c>
      <c r="Y198" s="22">
        <f t="shared" si="57"/>
        <v>1</v>
      </c>
      <c r="Z198" s="22">
        <f t="shared" si="57"/>
        <v>1</v>
      </c>
      <c r="AA198" s="22">
        <f t="shared" si="57"/>
        <v>1</v>
      </c>
      <c r="AB198" s="22">
        <f t="shared" si="57"/>
        <v>1</v>
      </c>
      <c r="AC198" s="22">
        <f t="shared" si="57"/>
        <v>2.6</v>
      </c>
      <c r="AD198" s="22">
        <f t="shared" si="57"/>
        <v>1</v>
      </c>
      <c r="AE198" s="22">
        <f t="shared" si="57"/>
        <v>1</v>
      </c>
      <c r="AF198" s="22">
        <f t="shared" si="57"/>
        <v>3</v>
      </c>
      <c r="AG198" s="22">
        <f t="shared" si="57"/>
        <v>1</v>
      </c>
      <c r="AH198" s="22">
        <f t="shared" si="57"/>
        <v>70.999999999999986</v>
      </c>
      <c r="AI198" s="36">
        <f t="shared" si="57"/>
        <v>1</v>
      </c>
    </row>
    <row r="199" spans="1:35" ht="89.25">
      <c r="A199" s="150" t="s">
        <v>108</v>
      </c>
      <c r="B199" s="151"/>
      <c r="C199" s="152"/>
      <c r="D199" s="8"/>
      <c r="E199" s="39" t="s">
        <v>163</v>
      </c>
      <c r="F199" s="8"/>
      <c r="G199" s="39" t="s">
        <v>163</v>
      </c>
      <c r="H199" s="8"/>
      <c r="I199" s="8"/>
      <c r="J199" s="8"/>
      <c r="K199" s="8"/>
      <c r="L199" s="8"/>
      <c r="M199" s="8"/>
      <c r="N199" s="8"/>
      <c r="O199" s="30"/>
      <c r="P199" s="39" t="s">
        <v>170</v>
      </c>
      <c r="Q199" s="30"/>
      <c r="R199" s="30"/>
      <c r="S199" s="30"/>
      <c r="T199" s="39" t="s">
        <v>163</v>
      </c>
      <c r="U199" s="30"/>
      <c r="V199" s="30"/>
      <c r="W199" s="39" t="s">
        <v>163</v>
      </c>
      <c r="X199" s="39" t="s">
        <v>151</v>
      </c>
      <c r="Y199" s="30"/>
      <c r="Z199" s="30"/>
      <c r="AA199" s="30"/>
      <c r="AB199" s="30"/>
      <c r="AC199" s="30"/>
      <c r="AD199" s="30"/>
      <c r="AE199" s="30"/>
      <c r="AF199" s="30"/>
      <c r="AG199" s="30"/>
      <c r="AH199" s="39" t="s">
        <v>163</v>
      </c>
      <c r="AI199" s="31"/>
    </row>
    <row r="200" spans="1:35">
      <c r="A200" s="153" t="s">
        <v>110</v>
      </c>
      <c r="B200" s="154"/>
      <c r="C200" s="155"/>
      <c r="D200" s="7"/>
      <c r="E200" s="7" t="s">
        <v>111</v>
      </c>
      <c r="F200" s="7"/>
      <c r="G200" s="7" t="s">
        <v>111</v>
      </c>
      <c r="H200" s="7"/>
      <c r="I200" s="7"/>
      <c r="J200" s="7"/>
      <c r="K200" s="7"/>
      <c r="L200" s="7"/>
      <c r="M200" s="7"/>
      <c r="N200" s="7"/>
      <c r="O200" s="7"/>
      <c r="P200" s="7" t="s">
        <v>111</v>
      </c>
      <c r="Q200" s="7"/>
      <c r="R200" s="7"/>
      <c r="S200" s="7"/>
      <c r="T200" s="7" t="s">
        <v>111</v>
      </c>
      <c r="U200" s="7"/>
      <c r="V200" s="7"/>
      <c r="W200" s="7" t="s">
        <v>111</v>
      </c>
      <c r="X200" s="7" t="s">
        <v>111</v>
      </c>
      <c r="Y200" s="7"/>
      <c r="Z200" s="7"/>
      <c r="AA200" s="7"/>
      <c r="AB200" s="7"/>
      <c r="AC200" s="7"/>
      <c r="AD200" s="7"/>
      <c r="AE200" s="7"/>
      <c r="AF200" s="7"/>
      <c r="AG200" s="7"/>
      <c r="AH200" s="7" t="s">
        <v>111</v>
      </c>
      <c r="AI200" s="9"/>
    </row>
    <row r="201" spans="1:35" ht="77.25" thickBot="1">
      <c r="A201" s="159" t="s">
        <v>112</v>
      </c>
      <c r="B201" s="160"/>
      <c r="C201" s="161"/>
      <c r="D201" s="13"/>
      <c r="E201" s="78" t="s">
        <v>127</v>
      </c>
      <c r="F201" s="13"/>
      <c r="G201" s="78" t="s">
        <v>127</v>
      </c>
      <c r="H201" s="13"/>
      <c r="I201" s="13"/>
      <c r="J201" s="12"/>
      <c r="K201" s="12"/>
      <c r="L201" s="13"/>
      <c r="M201" s="13"/>
      <c r="N201" s="13"/>
      <c r="O201" s="32"/>
      <c r="P201" s="78" t="s">
        <v>127</v>
      </c>
      <c r="Q201" s="32"/>
      <c r="R201" s="32"/>
      <c r="S201" s="32"/>
      <c r="T201" s="78" t="s">
        <v>165</v>
      </c>
      <c r="U201" s="32"/>
      <c r="V201" s="32"/>
      <c r="W201" s="78" t="s">
        <v>127</v>
      </c>
      <c r="X201" s="78" t="s">
        <v>162</v>
      </c>
      <c r="Y201" s="32"/>
      <c r="Z201" s="32"/>
      <c r="AA201" s="32"/>
      <c r="AB201" s="32"/>
      <c r="AC201" s="32"/>
      <c r="AD201" s="32"/>
      <c r="AE201" s="32"/>
      <c r="AF201" s="32"/>
      <c r="AG201" s="32"/>
      <c r="AH201" s="78" t="s">
        <v>165</v>
      </c>
      <c r="AI201" s="33"/>
    </row>
    <row r="202" spans="1:35">
      <c r="A202" s="2" t="s">
        <v>195</v>
      </c>
      <c r="B202" s="20">
        <v>40513</v>
      </c>
      <c r="C202" s="3" t="s">
        <v>92</v>
      </c>
      <c r="D202" s="16">
        <v>8.9999999999999993E-3</v>
      </c>
      <c r="E202" s="17">
        <v>1</v>
      </c>
      <c r="F202" s="17" t="s">
        <v>95</v>
      </c>
      <c r="G202" s="18">
        <v>0.09</v>
      </c>
      <c r="H202" s="17" t="s">
        <v>116</v>
      </c>
      <c r="I202" s="17" t="s">
        <v>97</v>
      </c>
      <c r="J202" s="17">
        <v>7.0000000000000001E-3</v>
      </c>
      <c r="K202" s="17">
        <v>0.06</v>
      </c>
      <c r="L202" s="17">
        <v>6.0000000000000001E-3</v>
      </c>
      <c r="M202" s="16">
        <v>8.0000000000000002E-3</v>
      </c>
      <c r="N202" s="17" t="s">
        <v>101</v>
      </c>
      <c r="O202" s="16">
        <v>0.4</v>
      </c>
      <c r="P202" s="17" t="s">
        <v>117</v>
      </c>
      <c r="Q202" s="17">
        <v>0.2</v>
      </c>
      <c r="R202" s="18" t="s">
        <v>102</v>
      </c>
      <c r="S202" s="17" t="s">
        <v>98</v>
      </c>
      <c r="T202" s="18">
        <v>0.97</v>
      </c>
      <c r="U202" s="17" t="s">
        <v>98</v>
      </c>
      <c r="V202" s="17">
        <v>0.15</v>
      </c>
      <c r="W202" s="18">
        <v>0.17</v>
      </c>
      <c r="X202" s="16">
        <v>0.245</v>
      </c>
      <c r="Y202" s="17" t="s">
        <v>95</v>
      </c>
      <c r="Z202" s="16" t="s">
        <v>103</v>
      </c>
      <c r="AA202" s="17" t="s">
        <v>118</v>
      </c>
      <c r="AB202" s="17" t="s">
        <v>97</v>
      </c>
      <c r="AC202" s="17">
        <v>0.21</v>
      </c>
      <c r="AD202" s="17" t="s">
        <v>94</v>
      </c>
      <c r="AE202" s="17" t="s">
        <v>106</v>
      </c>
      <c r="AF202" s="16">
        <v>4.9000000000000002E-2</v>
      </c>
      <c r="AG202" s="17" t="s">
        <v>107</v>
      </c>
      <c r="AH202" s="18">
        <v>2.7</v>
      </c>
      <c r="AI202" s="19" t="s">
        <v>101</v>
      </c>
    </row>
    <row r="203" spans="1:35">
      <c r="A203" s="144" t="s">
        <v>114</v>
      </c>
      <c r="B203" s="145"/>
      <c r="C203" s="146"/>
      <c r="D203" s="14" t="s">
        <v>93</v>
      </c>
      <c r="E203" s="14" t="s">
        <v>107</v>
      </c>
      <c r="F203" s="14" t="s">
        <v>95</v>
      </c>
      <c r="G203" s="14" t="s">
        <v>95</v>
      </c>
      <c r="H203" s="14" t="s">
        <v>116</v>
      </c>
      <c r="I203" s="14" t="s">
        <v>97</v>
      </c>
      <c r="J203" s="14" t="s">
        <v>93</v>
      </c>
      <c r="K203" s="14" t="s">
        <v>98</v>
      </c>
      <c r="L203" s="14" t="s">
        <v>93</v>
      </c>
      <c r="M203" s="14" t="s">
        <v>93</v>
      </c>
      <c r="N203" s="14" t="s">
        <v>101</v>
      </c>
      <c r="O203" s="14" t="s">
        <v>98</v>
      </c>
      <c r="P203" s="14" t="s">
        <v>117</v>
      </c>
      <c r="Q203" s="14" t="s">
        <v>98</v>
      </c>
      <c r="R203" s="14" t="s">
        <v>94</v>
      </c>
      <c r="S203" s="14" t="s">
        <v>98</v>
      </c>
      <c r="T203" s="14" t="s">
        <v>98</v>
      </c>
      <c r="U203" s="14" t="s">
        <v>98</v>
      </c>
      <c r="V203" s="14" t="s">
        <v>98</v>
      </c>
      <c r="W203" s="14" t="s">
        <v>95</v>
      </c>
      <c r="X203" s="14" t="s">
        <v>93</v>
      </c>
      <c r="Y203" s="14" t="s">
        <v>95</v>
      </c>
      <c r="Z203" s="14" t="s">
        <v>103</v>
      </c>
      <c r="AA203" s="14" t="s">
        <v>118</v>
      </c>
      <c r="AB203" s="14" t="s">
        <v>97</v>
      </c>
      <c r="AC203" s="14" t="s">
        <v>98</v>
      </c>
      <c r="AD203" s="14" t="s">
        <v>94</v>
      </c>
      <c r="AE203" s="14" t="s">
        <v>106</v>
      </c>
      <c r="AF203" s="14" t="s">
        <v>106</v>
      </c>
      <c r="AG203" s="14" t="s">
        <v>107</v>
      </c>
      <c r="AH203" s="14" t="s">
        <v>101</v>
      </c>
      <c r="AI203" s="15" t="s">
        <v>101</v>
      </c>
    </row>
    <row r="204" spans="1:35">
      <c r="A204" s="147" t="s">
        <v>119</v>
      </c>
      <c r="B204" s="148"/>
      <c r="C204" s="149"/>
      <c r="D204" s="22">
        <f t="shared" ref="D204:AI204" si="58">(IF((MID(D202,1,1))="&lt;",MID(D202,2,6),D202))/(IF((MID(D203,1,1))="&lt;",MID(D203,2,6),D203))</f>
        <v>1.7999999999999998</v>
      </c>
      <c r="E204" s="22">
        <f t="shared" si="58"/>
        <v>5</v>
      </c>
      <c r="F204" s="22">
        <f t="shared" si="58"/>
        <v>1</v>
      </c>
      <c r="G204" s="22">
        <f t="shared" si="58"/>
        <v>4.5</v>
      </c>
      <c r="H204" s="22">
        <f t="shared" si="58"/>
        <v>1</v>
      </c>
      <c r="I204" s="22">
        <f t="shared" si="58"/>
        <v>1</v>
      </c>
      <c r="J204" s="22">
        <f t="shared" si="58"/>
        <v>1.4</v>
      </c>
      <c r="K204" s="22">
        <f t="shared" si="58"/>
        <v>1.2</v>
      </c>
      <c r="L204" s="22">
        <f t="shared" si="58"/>
        <v>1.2</v>
      </c>
      <c r="M204" s="22">
        <f t="shared" si="58"/>
        <v>1.6</v>
      </c>
      <c r="N204" s="22">
        <f t="shared" si="58"/>
        <v>1</v>
      </c>
      <c r="O204" s="22">
        <f t="shared" si="58"/>
        <v>8</v>
      </c>
      <c r="P204" s="22">
        <f t="shared" si="58"/>
        <v>1</v>
      </c>
      <c r="Q204" s="22">
        <f t="shared" si="58"/>
        <v>4</v>
      </c>
      <c r="R204" s="22">
        <f t="shared" si="58"/>
        <v>1E-3</v>
      </c>
      <c r="S204" s="22">
        <f t="shared" si="58"/>
        <v>1</v>
      </c>
      <c r="T204" s="22">
        <f t="shared" si="58"/>
        <v>19.399999999999999</v>
      </c>
      <c r="U204" s="22">
        <f t="shared" si="58"/>
        <v>1</v>
      </c>
      <c r="V204" s="22">
        <f t="shared" si="58"/>
        <v>2.9999999999999996</v>
      </c>
      <c r="W204" s="22">
        <f t="shared" si="58"/>
        <v>8.5</v>
      </c>
      <c r="X204" s="22">
        <f t="shared" si="58"/>
        <v>49</v>
      </c>
      <c r="Y204" s="22">
        <f t="shared" si="58"/>
        <v>1</v>
      </c>
      <c r="Z204" s="22">
        <f t="shared" si="58"/>
        <v>1</v>
      </c>
      <c r="AA204" s="22">
        <f t="shared" si="58"/>
        <v>1</v>
      </c>
      <c r="AB204" s="22">
        <f t="shared" si="58"/>
        <v>1</v>
      </c>
      <c r="AC204" s="22">
        <f t="shared" si="58"/>
        <v>4.1999999999999993</v>
      </c>
      <c r="AD204" s="22">
        <f t="shared" si="58"/>
        <v>1</v>
      </c>
      <c r="AE204" s="22">
        <f t="shared" si="58"/>
        <v>1</v>
      </c>
      <c r="AF204" s="22">
        <f t="shared" si="58"/>
        <v>24.5</v>
      </c>
      <c r="AG204" s="22">
        <f t="shared" si="58"/>
        <v>1</v>
      </c>
      <c r="AH204" s="22">
        <f t="shared" si="58"/>
        <v>27</v>
      </c>
      <c r="AI204" s="36">
        <f t="shared" si="58"/>
        <v>1</v>
      </c>
    </row>
    <row r="205" spans="1:35" ht="89.25">
      <c r="A205" s="150" t="s">
        <v>108</v>
      </c>
      <c r="B205" s="151"/>
      <c r="C205" s="152"/>
      <c r="D205" s="8"/>
      <c r="E205" s="39" t="s">
        <v>170</v>
      </c>
      <c r="F205" s="8"/>
      <c r="G205" s="8"/>
      <c r="H205" s="8"/>
      <c r="I205" s="8"/>
      <c r="J205" s="8"/>
      <c r="K205" s="8"/>
      <c r="L205" s="8"/>
      <c r="M205" s="8"/>
      <c r="N205" s="8"/>
      <c r="O205" s="39" t="s">
        <v>163</v>
      </c>
      <c r="P205" s="30"/>
      <c r="Q205" s="30"/>
      <c r="R205" s="30"/>
      <c r="S205" s="30"/>
      <c r="T205" s="39" t="s">
        <v>163</v>
      </c>
      <c r="U205" s="30"/>
      <c r="V205" s="30"/>
      <c r="W205" s="39" t="s">
        <v>163</v>
      </c>
      <c r="X205" s="39" t="s">
        <v>163</v>
      </c>
      <c r="Y205" s="30"/>
      <c r="Z205" s="30"/>
      <c r="AA205" s="30"/>
      <c r="AB205" s="30"/>
      <c r="AC205" s="30"/>
      <c r="AD205" s="30"/>
      <c r="AE205" s="30"/>
      <c r="AF205" s="39" t="s">
        <v>163</v>
      </c>
      <c r="AG205" s="30"/>
      <c r="AH205" s="39" t="s">
        <v>163</v>
      </c>
      <c r="AI205" s="31"/>
    </row>
    <row r="206" spans="1:35">
      <c r="A206" s="153" t="s">
        <v>110</v>
      </c>
      <c r="B206" s="154"/>
      <c r="C206" s="155"/>
      <c r="D206" s="7"/>
      <c r="E206" s="7" t="s">
        <v>111</v>
      </c>
      <c r="F206" s="7"/>
      <c r="G206" s="7"/>
      <c r="H206" s="7"/>
      <c r="I206" s="7"/>
      <c r="J206" s="7"/>
      <c r="K206" s="7"/>
      <c r="L206" s="7"/>
      <c r="M206" s="7"/>
      <c r="N206" s="7"/>
      <c r="O206" s="7" t="s">
        <v>111</v>
      </c>
      <c r="P206" s="7"/>
      <c r="Q206" s="7"/>
      <c r="R206" s="7"/>
      <c r="S206" s="7"/>
      <c r="T206" s="7" t="s">
        <v>111</v>
      </c>
      <c r="U206" s="7"/>
      <c r="V206" s="7"/>
      <c r="W206" s="7" t="s">
        <v>111</v>
      </c>
      <c r="X206" s="7" t="s">
        <v>111</v>
      </c>
      <c r="Y206" s="7"/>
      <c r="Z206" s="7"/>
      <c r="AA206" s="7"/>
      <c r="AB206" s="7"/>
      <c r="AC206" s="7"/>
      <c r="AD206" s="7"/>
      <c r="AE206" s="7"/>
      <c r="AF206" s="7" t="s">
        <v>111</v>
      </c>
      <c r="AG206" s="7"/>
      <c r="AH206" s="7" t="s">
        <v>111</v>
      </c>
      <c r="AI206" s="9"/>
    </row>
    <row r="207" spans="1:35" ht="51.75" thickBot="1">
      <c r="A207" s="159" t="s">
        <v>112</v>
      </c>
      <c r="B207" s="160"/>
      <c r="C207" s="161"/>
      <c r="D207" s="13"/>
      <c r="E207" s="78" t="s">
        <v>127</v>
      </c>
      <c r="F207" s="13"/>
      <c r="G207" s="29"/>
      <c r="H207" s="13"/>
      <c r="I207" s="13"/>
      <c r="J207" s="12"/>
      <c r="K207" s="12"/>
      <c r="L207" s="13"/>
      <c r="M207" s="13"/>
      <c r="N207" s="13"/>
      <c r="O207" s="78" t="s">
        <v>127</v>
      </c>
      <c r="P207" s="32"/>
      <c r="Q207" s="32"/>
      <c r="R207" s="32"/>
      <c r="S207" s="32"/>
      <c r="T207" s="78" t="s">
        <v>127</v>
      </c>
      <c r="U207" s="32"/>
      <c r="V207" s="32"/>
      <c r="W207" s="78" t="s">
        <v>127</v>
      </c>
      <c r="X207" s="78" t="s">
        <v>165</v>
      </c>
      <c r="Y207" s="32"/>
      <c r="Z207" s="32"/>
      <c r="AA207" s="32"/>
      <c r="AB207" s="32"/>
      <c r="AC207" s="32"/>
      <c r="AD207" s="32"/>
      <c r="AE207" s="32"/>
      <c r="AF207" s="78" t="s">
        <v>165</v>
      </c>
      <c r="AG207" s="32"/>
      <c r="AH207" s="78" t="s">
        <v>165</v>
      </c>
      <c r="AI207" s="33"/>
    </row>
    <row r="208" spans="1:35">
      <c r="A208" s="2" t="s">
        <v>130</v>
      </c>
      <c r="B208" s="20">
        <v>40513</v>
      </c>
      <c r="C208" s="3" t="s">
        <v>92</v>
      </c>
      <c r="D208" s="16" t="s">
        <v>93</v>
      </c>
      <c r="E208" s="17">
        <v>0.5</v>
      </c>
      <c r="F208" s="17" t="s">
        <v>95</v>
      </c>
      <c r="G208" s="18">
        <v>0.03</v>
      </c>
      <c r="H208" s="17" t="s">
        <v>116</v>
      </c>
      <c r="I208" s="17" t="s">
        <v>97</v>
      </c>
      <c r="J208" s="17" t="s">
        <v>93</v>
      </c>
      <c r="K208" s="17" t="s">
        <v>98</v>
      </c>
      <c r="L208" s="17" t="s">
        <v>93</v>
      </c>
      <c r="M208" s="16" t="s">
        <v>93</v>
      </c>
      <c r="N208" s="17" t="s">
        <v>101</v>
      </c>
      <c r="O208" s="16" t="s">
        <v>98</v>
      </c>
      <c r="P208" s="17" t="s">
        <v>117</v>
      </c>
      <c r="Q208" s="17" t="s">
        <v>98</v>
      </c>
      <c r="R208" s="18" t="s">
        <v>102</v>
      </c>
      <c r="S208" s="17" t="s">
        <v>98</v>
      </c>
      <c r="T208" s="18">
        <v>0.09</v>
      </c>
      <c r="U208" s="17" t="s">
        <v>98</v>
      </c>
      <c r="V208" s="17" t="s">
        <v>98</v>
      </c>
      <c r="W208" s="18" t="s">
        <v>95</v>
      </c>
      <c r="X208" s="16">
        <v>2.9000000000000001E-2</v>
      </c>
      <c r="Y208" s="17" t="s">
        <v>95</v>
      </c>
      <c r="Z208" s="16" t="s">
        <v>103</v>
      </c>
      <c r="AA208" s="17" t="s">
        <v>118</v>
      </c>
      <c r="AB208" s="17" t="s">
        <v>97</v>
      </c>
      <c r="AC208" s="17">
        <v>0.12</v>
      </c>
      <c r="AD208" s="17" t="s">
        <v>94</v>
      </c>
      <c r="AE208" s="17" t="s">
        <v>106</v>
      </c>
      <c r="AF208" s="16">
        <v>4.2999999999999997E-2</v>
      </c>
      <c r="AG208" s="17" t="s">
        <v>107</v>
      </c>
      <c r="AH208" s="18">
        <v>0.5</v>
      </c>
      <c r="AI208" s="19" t="s">
        <v>101</v>
      </c>
    </row>
    <row r="209" spans="1:35">
      <c r="A209" s="144" t="s">
        <v>114</v>
      </c>
      <c r="B209" s="145"/>
      <c r="C209" s="146"/>
      <c r="D209" s="14" t="s">
        <v>93</v>
      </c>
      <c r="E209" s="14" t="s">
        <v>107</v>
      </c>
      <c r="F209" s="14" t="s">
        <v>95</v>
      </c>
      <c r="G209" s="14" t="s">
        <v>95</v>
      </c>
      <c r="H209" s="14" t="s">
        <v>116</v>
      </c>
      <c r="I209" s="14" t="s">
        <v>97</v>
      </c>
      <c r="J209" s="14" t="s">
        <v>93</v>
      </c>
      <c r="K209" s="14" t="s">
        <v>98</v>
      </c>
      <c r="L209" s="14" t="s">
        <v>93</v>
      </c>
      <c r="M209" s="14" t="s">
        <v>93</v>
      </c>
      <c r="N209" s="14" t="s">
        <v>101</v>
      </c>
      <c r="O209" s="14" t="s">
        <v>98</v>
      </c>
      <c r="P209" s="14" t="s">
        <v>117</v>
      </c>
      <c r="Q209" s="14" t="s">
        <v>98</v>
      </c>
      <c r="R209" s="14" t="s">
        <v>94</v>
      </c>
      <c r="S209" s="14" t="s">
        <v>98</v>
      </c>
      <c r="T209" s="14" t="s">
        <v>98</v>
      </c>
      <c r="U209" s="14" t="s">
        <v>98</v>
      </c>
      <c r="V209" s="14" t="s">
        <v>98</v>
      </c>
      <c r="W209" s="14" t="s">
        <v>95</v>
      </c>
      <c r="X209" s="14" t="s">
        <v>93</v>
      </c>
      <c r="Y209" s="14" t="s">
        <v>95</v>
      </c>
      <c r="Z209" s="14" t="s">
        <v>103</v>
      </c>
      <c r="AA209" s="14" t="s">
        <v>118</v>
      </c>
      <c r="AB209" s="14" t="s">
        <v>97</v>
      </c>
      <c r="AC209" s="14" t="s">
        <v>98</v>
      </c>
      <c r="AD209" s="14" t="s">
        <v>94</v>
      </c>
      <c r="AE209" s="14" t="s">
        <v>106</v>
      </c>
      <c r="AF209" s="14" t="s">
        <v>106</v>
      </c>
      <c r="AG209" s="14" t="s">
        <v>107</v>
      </c>
      <c r="AH209" s="14" t="s">
        <v>101</v>
      </c>
      <c r="AI209" s="15" t="s">
        <v>101</v>
      </c>
    </row>
    <row r="210" spans="1:35">
      <c r="A210" s="147" t="s">
        <v>119</v>
      </c>
      <c r="B210" s="148"/>
      <c r="C210" s="149"/>
      <c r="D210" s="22">
        <f t="shared" ref="D210:AI210" si="59">(IF((MID(D208,1,1))="&lt;",MID(D208,2,6),D208))/(IF((MID(D209,1,1))="&lt;",MID(D209,2,6),D209))</f>
        <v>1</v>
      </c>
      <c r="E210" s="22">
        <f t="shared" si="59"/>
        <v>2.5</v>
      </c>
      <c r="F210" s="22">
        <f t="shared" si="59"/>
        <v>1</v>
      </c>
      <c r="G210" s="22">
        <f t="shared" si="59"/>
        <v>1.5</v>
      </c>
      <c r="H210" s="22">
        <f t="shared" si="59"/>
        <v>1</v>
      </c>
      <c r="I210" s="22">
        <f t="shared" si="59"/>
        <v>1</v>
      </c>
      <c r="J210" s="22">
        <f t="shared" si="59"/>
        <v>1</v>
      </c>
      <c r="K210" s="22">
        <f t="shared" si="59"/>
        <v>1</v>
      </c>
      <c r="L210" s="22">
        <f t="shared" si="59"/>
        <v>1</v>
      </c>
      <c r="M210" s="22">
        <f t="shared" si="59"/>
        <v>1</v>
      </c>
      <c r="N210" s="22">
        <f t="shared" si="59"/>
        <v>1</v>
      </c>
      <c r="O210" s="22">
        <f t="shared" si="59"/>
        <v>1</v>
      </c>
      <c r="P210" s="22">
        <f t="shared" si="59"/>
        <v>1</v>
      </c>
      <c r="Q210" s="22">
        <f t="shared" si="59"/>
        <v>1</v>
      </c>
      <c r="R210" s="22">
        <f t="shared" si="59"/>
        <v>1E-3</v>
      </c>
      <c r="S210" s="22">
        <f t="shared" si="59"/>
        <v>1</v>
      </c>
      <c r="T210" s="22">
        <f t="shared" si="59"/>
        <v>1.7999999999999998</v>
      </c>
      <c r="U210" s="22">
        <f t="shared" si="59"/>
        <v>1</v>
      </c>
      <c r="V210" s="22">
        <f t="shared" si="59"/>
        <v>1</v>
      </c>
      <c r="W210" s="22">
        <f t="shared" si="59"/>
        <v>1</v>
      </c>
      <c r="X210" s="22">
        <f t="shared" si="59"/>
        <v>5.8</v>
      </c>
      <c r="Y210" s="22">
        <f t="shared" si="59"/>
        <v>1</v>
      </c>
      <c r="Z210" s="22">
        <f t="shared" si="59"/>
        <v>1</v>
      </c>
      <c r="AA210" s="22">
        <f t="shared" si="59"/>
        <v>1</v>
      </c>
      <c r="AB210" s="22">
        <f t="shared" si="59"/>
        <v>1</v>
      </c>
      <c r="AC210" s="22">
        <f t="shared" si="59"/>
        <v>2.4</v>
      </c>
      <c r="AD210" s="22">
        <f t="shared" si="59"/>
        <v>1</v>
      </c>
      <c r="AE210" s="22">
        <f t="shared" si="59"/>
        <v>1</v>
      </c>
      <c r="AF210" s="22">
        <f t="shared" si="59"/>
        <v>21.499999999999996</v>
      </c>
      <c r="AG210" s="22">
        <f t="shared" si="59"/>
        <v>1</v>
      </c>
      <c r="AH210" s="22">
        <f t="shared" si="59"/>
        <v>5</v>
      </c>
      <c r="AI210" s="36">
        <f t="shared" si="59"/>
        <v>1</v>
      </c>
    </row>
    <row r="211" spans="1:35" ht="38.25">
      <c r="A211" s="150" t="s">
        <v>108</v>
      </c>
      <c r="B211" s="151"/>
      <c r="C211" s="152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30"/>
      <c r="P211" s="30"/>
      <c r="Q211" s="30"/>
      <c r="R211" s="30"/>
      <c r="S211" s="30"/>
      <c r="T211" s="30"/>
      <c r="U211" s="30"/>
      <c r="V211" s="30"/>
      <c r="W211" s="30"/>
      <c r="X211" s="39" t="s">
        <v>151</v>
      </c>
      <c r="Y211" s="30"/>
      <c r="Z211" s="30"/>
      <c r="AA211" s="30"/>
      <c r="AB211" s="30"/>
      <c r="AC211" s="30"/>
      <c r="AD211" s="30"/>
      <c r="AE211" s="30"/>
      <c r="AF211" s="39" t="s">
        <v>151</v>
      </c>
      <c r="AG211" s="30"/>
      <c r="AH211" s="39" t="s">
        <v>170</v>
      </c>
      <c r="AI211" s="31"/>
    </row>
    <row r="212" spans="1:35">
      <c r="A212" s="153" t="s">
        <v>110</v>
      </c>
      <c r="B212" s="154"/>
      <c r="C212" s="155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 t="s">
        <v>111</v>
      </c>
      <c r="Y212" s="7"/>
      <c r="Z212" s="7"/>
      <c r="AA212" s="7"/>
      <c r="AB212" s="7"/>
      <c r="AC212" s="7"/>
      <c r="AD212" s="7"/>
      <c r="AE212" s="7"/>
      <c r="AF212" s="7" t="s">
        <v>131</v>
      </c>
      <c r="AG212" s="7"/>
      <c r="AH212" s="7" t="s">
        <v>111</v>
      </c>
      <c r="AI212" s="9"/>
    </row>
    <row r="213" spans="1:35" ht="26.25" thickBot="1">
      <c r="A213" s="159" t="s">
        <v>112</v>
      </c>
      <c r="B213" s="160"/>
      <c r="C213" s="161"/>
      <c r="D213" s="13"/>
      <c r="E213" s="27"/>
      <c r="F213" s="13"/>
      <c r="G213" s="29"/>
      <c r="H213" s="13"/>
      <c r="I213" s="13"/>
      <c r="J213" s="12"/>
      <c r="K213" s="12"/>
      <c r="L213" s="13"/>
      <c r="M213" s="13"/>
      <c r="N213" s="13"/>
      <c r="O213" s="32"/>
      <c r="P213" s="32"/>
      <c r="Q213" s="32"/>
      <c r="R213" s="32"/>
      <c r="S213" s="32"/>
      <c r="T213" s="32"/>
      <c r="U213" s="32"/>
      <c r="V213" s="32"/>
      <c r="W213" s="32"/>
      <c r="X213" s="78" t="s">
        <v>152</v>
      </c>
      <c r="Y213" s="32"/>
      <c r="Z213" s="32"/>
      <c r="AA213" s="32"/>
      <c r="AB213" s="32"/>
      <c r="AC213" s="32"/>
      <c r="AD213" s="32"/>
      <c r="AE213" s="32"/>
      <c r="AF213" s="78" t="s">
        <v>149</v>
      </c>
      <c r="AG213" s="32"/>
      <c r="AH213" s="78" t="s">
        <v>127</v>
      </c>
      <c r="AI213" s="33"/>
    </row>
    <row r="214" spans="1:35">
      <c r="A214" s="2" t="s">
        <v>148</v>
      </c>
      <c r="B214" s="20">
        <v>40513</v>
      </c>
      <c r="C214" s="3" t="s">
        <v>92</v>
      </c>
      <c r="D214" s="16"/>
      <c r="E214" s="17"/>
      <c r="F214" s="17"/>
      <c r="G214" s="18"/>
      <c r="H214" s="17"/>
      <c r="I214" s="17"/>
      <c r="J214" s="17"/>
      <c r="K214" s="17"/>
      <c r="L214" s="17"/>
      <c r="M214" s="16"/>
      <c r="N214" s="17"/>
      <c r="O214" s="16"/>
      <c r="P214" s="17"/>
      <c r="Q214" s="17"/>
      <c r="R214" s="18"/>
      <c r="S214" s="17"/>
      <c r="T214" s="18"/>
      <c r="U214" s="17"/>
      <c r="V214" s="17"/>
      <c r="W214" s="18"/>
      <c r="X214" s="16"/>
      <c r="Y214" s="17"/>
      <c r="Z214" s="16"/>
      <c r="AA214" s="17"/>
      <c r="AB214" s="17"/>
      <c r="AC214" s="17"/>
      <c r="AD214" s="17"/>
      <c r="AE214" s="17"/>
      <c r="AF214" s="16">
        <v>3.5999999999999997E-2</v>
      </c>
      <c r="AG214" s="17"/>
      <c r="AH214" s="18"/>
      <c r="AI214" s="19"/>
    </row>
    <row r="215" spans="1:35">
      <c r="A215" s="144" t="s">
        <v>114</v>
      </c>
      <c r="B215" s="145"/>
      <c r="C215" s="146"/>
      <c r="D215" s="14" t="s">
        <v>93</v>
      </c>
      <c r="E215" s="14" t="s">
        <v>107</v>
      </c>
      <c r="F215" s="14" t="s">
        <v>95</v>
      </c>
      <c r="G215" s="14" t="s">
        <v>95</v>
      </c>
      <c r="H215" s="14" t="s">
        <v>116</v>
      </c>
      <c r="I215" s="14" t="s">
        <v>97</v>
      </c>
      <c r="J215" s="14" t="s">
        <v>93</v>
      </c>
      <c r="K215" s="14" t="s">
        <v>98</v>
      </c>
      <c r="L215" s="14" t="s">
        <v>93</v>
      </c>
      <c r="M215" s="14" t="s">
        <v>93</v>
      </c>
      <c r="N215" s="14" t="s">
        <v>101</v>
      </c>
      <c r="O215" s="14" t="s">
        <v>98</v>
      </c>
      <c r="P215" s="14" t="s">
        <v>117</v>
      </c>
      <c r="Q215" s="14" t="s">
        <v>98</v>
      </c>
      <c r="R215" s="14" t="s">
        <v>94</v>
      </c>
      <c r="S215" s="14" t="s">
        <v>98</v>
      </c>
      <c r="T215" s="14" t="s">
        <v>98</v>
      </c>
      <c r="U215" s="14" t="s">
        <v>98</v>
      </c>
      <c r="V215" s="14" t="s">
        <v>98</v>
      </c>
      <c r="W215" s="14" t="s">
        <v>95</v>
      </c>
      <c r="X215" s="14" t="s">
        <v>93</v>
      </c>
      <c r="Y215" s="14" t="s">
        <v>95</v>
      </c>
      <c r="Z215" s="14" t="s">
        <v>103</v>
      </c>
      <c r="AA215" s="14" t="s">
        <v>118</v>
      </c>
      <c r="AB215" s="14" t="s">
        <v>97</v>
      </c>
      <c r="AC215" s="14" t="s">
        <v>98</v>
      </c>
      <c r="AD215" s="14" t="s">
        <v>94</v>
      </c>
      <c r="AE215" s="14" t="s">
        <v>106</v>
      </c>
      <c r="AF215" s="14" t="s">
        <v>106</v>
      </c>
      <c r="AG215" s="14" t="s">
        <v>107</v>
      </c>
      <c r="AH215" s="14" t="s">
        <v>101</v>
      </c>
      <c r="AI215" s="15" t="s">
        <v>101</v>
      </c>
    </row>
    <row r="216" spans="1:35">
      <c r="A216" s="147" t="s">
        <v>119</v>
      </c>
      <c r="B216" s="148"/>
      <c r="C216" s="149"/>
      <c r="D216" s="22">
        <f t="shared" ref="D216:AI216" si="60">(IF((MID(D214,1,1))="&lt;",MID(D214,2,6),D214))/(IF((MID(D215,1,1))="&lt;",MID(D215,2,6),D215))</f>
        <v>0</v>
      </c>
      <c r="E216" s="22">
        <f t="shared" si="60"/>
        <v>0</v>
      </c>
      <c r="F216" s="22">
        <f t="shared" si="60"/>
        <v>0</v>
      </c>
      <c r="G216" s="22">
        <f t="shared" si="60"/>
        <v>0</v>
      </c>
      <c r="H216" s="22">
        <f t="shared" si="60"/>
        <v>0</v>
      </c>
      <c r="I216" s="22">
        <f t="shared" si="60"/>
        <v>0</v>
      </c>
      <c r="J216" s="22">
        <f t="shared" si="60"/>
        <v>0</v>
      </c>
      <c r="K216" s="22">
        <f t="shared" si="60"/>
        <v>0</v>
      </c>
      <c r="L216" s="22">
        <f t="shared" si="60"/>
        <v>0</v>
      </c>
      <c r="M216" s="22">
        <f t="shared" si="60"/>
        <v>0</v>
      </c>
      <c r="N216" s="22">
        <f t="shared" si="60"/>
        <v>0</v>
      </c>
      <c r="O216" s="22">
        <f t="shared" si="60"/>
        <v>0</v>
      </c>
      <c r="P216" s="22">
        <f t="shared" si="60"/>
        <v>0</v>
      </c>
      <c r="Q216" s="22">
        <f t="shared" si="60"/>
        <v>0</v>
      </c>
      <c r="R216" s="22">
        <f t="shared" si="60"/>
        <v>0</v>
      </c>
      <c r="S216" s="22">
        <f t="shared" si="60"/>
        <v>0</v>
      </c>
      <c r="T216" s="22">
        <f t="shared" si="60"/>
        <v>0</v>
      </c>
      <c r="U216" s="22">
        <f t="shared" si="60"/>
        <v>0</v>
      </c>
      <c r="V216" s="22">
        <f t="shared" si="60"/>
        <v>0</v>
      </c>
      <c r="W216" s="22">
        <f t="shared" si="60"/>
        <v>0</v>
      </c>
      <c r="X216" s="22">
        <f t="shared" si="60"/>
        <v>0</v>
      </c>
      <c r="Y216" s="22">
        <f t="shared" si="60"/>
        <v>0</v>
      </c>
      <c r="Z216" s="22">
        <f t="shared" si="60"/>
        <v>0</v>
      </c>
      <c r="AA216" s="22">
        <f t="shared" si="60"/>
        <v>0</v>
      </c>
      <c r="AB216" s="22">
        <f t="shared" si="60"/>
        <v>0</v>
      </c>
      <c r="AC216" s="22">
        <f t="shared" si="60"/>
        <v>0</v>
      </c>
      <c r="AD216" s="22">
        <f t="shared" si="60"/>
        <v>0</v>
      </c>
      <c r="AE216" s="22">
        <f t="shared" si="60"/>
        <v>0</v>
      </c>
      <c r="AF216" s="22">
        <f t="shared" si="60"/>
        <v>18</v>
      </c>
      <c r="AG216" s="22">
        <f t="shared" si="60"/>
        <v>0</v>
      </c>
      <c r="AH216" s="22">
        <f t="shared" si="60"/>
        <v>0</v>
      </c>
      <c r="AI216" s="36">
        <f t="shared" si="60"/>
        <v>0</v>
      </c>
    </row>
    <row r="217" spans="1:35" ht="63.75">
      <c r="A217" s="150" t="s">
        <v>108</v>
      </c>
      <c r="B217" s="151"/>
      <c r="C217" s="152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30"/>
      <c r="P217" s="30"/>
      <c r="Q217" s="30"/>
      <c r="R217" s="30"/>
      <c r="S217" s="30"/>
      <c r="T217" s="30"/>
      <c r="U217" s="30"/>
      <c r="V217" s="30"/>
      <c r="W217" s="30"/>
      <c r="X217" s="8"/>
      <c r="Y217" s="30"/>
      <c r="Z217" s="30"/>
      <c r="AA217" s="30"/>
      <c r="AB217" s="30"/>
      <c r="AC217" s="30"/>
      <c r="AD217" s="30"/>
      <c r="AE217" s="30"/>
      <c r="AF217" s="39" t="s">
        <v>197</v>
      </c>
      <c r="AG217" s="30"/>
      <c r="AH217" s="8"/>
      <c r="AI217" s="31"/>
    </row>
    <row r="218" spans="1:35">
      <c r="A218" s="153" t="s">
        <v>110</v>
      </c>
      <c r="B218" s="154"/>
      <c r="C218" s="155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7" t="s">
        <v>111</v>
      </c>
      <c r="AG218" s="7"/>
      <c r="AH218" s="7"/>
      <c r="AI218" s="9"/>
    </row>
    <row r="219" spans="1:35" ht="26.25" thickBot="1">
      <c r="A219" s="159" t="s">
        <v>112</v>
      </c>
      <c r="B219" s="160"/>
      <c r="C219" s="161"/>
      <c r="D219" s="13"/>
      <c r="E219" s="27"/>
      <c r="F219" s="13"/>
      <c r="G219" s="29"/>
      <c r="H219" s="13"/>
      <c r="I219" s="13"/>
      <c r="J219" s="12"/>
      <c r="K219" s="12"/>
      <c r="L219" s="13"/>
      <c r="M219" s="13"/>
      <c r="N219" s="13"/>
      <c r="O219" s="32"/>
      <c r="P219" s="32"/>
      <c r="Q219" s="32"/>
      <c r="R219" s="32"/>
      <c r="S219" s="32"/>
      <c r="T219" s="32"/>
      <c r="U219" s="32"/>
      <c r="V219" s="32"/>
      <c r="W219" s="32"/>
      <c r="X219" s="29"/>
      <c r="Y219" s="32"/>
      <c r="Z219" s="32"/>
      <c r="AA219" s="32"/>
      <c r="AB219" s="32"/>
      <c r="AC219" s="32"/>
      <c r="AD219" s="32"/>
      <c r="AE219" s="32"/>
      <c r="AF219" s="78" t="s">
        <v>157</v>
      </c>
      <c r="AG219" s="32"/>
      <c r="AH219" s="29"/>
      <c r="AI219" s="33"/>
    </row>
    <row r="220" spans="1:35">
      <c r="A220" s="2" t="s">
        <v>122</v>
      </c>
      <c r="B220" s="20">
        <v>40528</v>
      </c>
      <c r="C220" s="3" t="s">
        <v>92</v>
      </c>
      <c r="D220" s="16" t="s">
        <v>93</v>
      </c>
      <c r="E220" s="17">
        <v>0.7</v>
      </c>
      <c r="F220" s="17" t="s">
        <v>95</v>
      </c>
      <c r="G220" s="18">
        <v>0.05</v>
      </c>
      <c r="H220" s="17" t="s">
        <v>116</v>
      </c>
      <c r="I220" s="17" t="s">
        <v>97</v>
      </c>
      <c r="J220" s="17" t="s">
        <v>93</v>
      </c>
      <c r="K220" s="17" t="s">
        <v>98</v>
      </c>
      <c r="L220" s="17" t="s">
        <v>93</v>
      </c>
      <c r="M220" s="16">
        <v>1.4999999999999999E-2</v>
      </c>
      <c r="N220" s="17" t="s">
        <v>101</v>
      </c>
      <c r="O220" s="16" t="s">
        <v>98</v>
      </c>
      <c r="P220" s="17" t="s">
        <v>117</v>
      </c>
      <c r="Q220" s="17" t="s">
        <v>98</v>
      </c>
      <c r="R220" s="18" t="s">
        <v>102</v>
      </c>
      <c r="S220" s="17" t="s">
        <v>98</v>
      </c>
      <c r="T220" s="18">
        <v>0.98</v>
      </c>
      <c r="U220" s="17" t="s">
        <v>98</v>
      </c>
      <c r="V220" s="17" t="s">
        <v>98</v>
      </c>
      <c r="W220" s="18">
        <v>7.0000000000000007E-2</v>
      </c>
      <c r="X220" s="16">
        <v>5.8000000000000003E-2</v>
      </c>
      <c r="Y220" s="17" t="s">
        <v>95</v>
      </c>
      <c r="Z220" s="16" t="s">
        <v>103</v>
      </c>
      <c r="AA220" s="17" t="s">
        <v>118</v>
      </c>
      <c r="AB220" s="17" t="s">
        <v>97</v>
      </c>
      <c r="AC220" s="17">
        <v>0.18</v>
      </c>
      <c r="AD220" s="17" t="s">
        <v>94</v>
      </c>
      <c r="AE220" s="17" t="s">
        <v>106</v>
      </c>
      <c r="AF220" s="16">
        <v>5.2999999999999999E-2</v>
      </c>
      <c r="AG220" s="17" t="s">
        <v>107</v>
      </c>
      <c r="AH220" s="18">
        <v>4.2</v>
      </c>
      <c r="AI220" s="19" t="s">
        <v>101</v>
      </c>
    </row>
    <row r="221" spans="1:35">
      <c r="A221" s="144" t="s">
        <v>114</v>
      </c>
      <c r="B221" s="145"/>
      <c r="C221" s="146"/>
      <c r="D221" s="14" t="s">
        <v>93</v>
      </c>
      <c r="E221" s="14" t="s">
        <v>107</v>
      </c>
      <c r="F221" s="14" t="s">
        <v>95</v>
      </c>
      <c r="G221" s="14" t="s">
        <v>95</v>
      </c>
      <c r="H221" s="14" t="s">
        <v>116</v>
      </c>
      <c r="I221" s="14" t="s">
        <v>97</v>
      </c>
      <c r="J221" s="14" t="s">
        <v>93</v>
      </c>
      <c r="K221" s="14" t="s">
        <v>98</v>
      </c>
      <c r="L221" s="14" t="s">
        <v>93</v>
      </c>
      <c r="M221" s="14" t="s">
        <v>93</v>
      </c>
      <c r="N221" s="14" t="s">
        <v>101</v>
      </c>
      <c r="O221" s="14" t="s">
        <v>98</v>
      </c>
      <c r="P221" s="14" t="s">
        <v>117</v>
      </c>
      <c r="Q221" s="14" t="s">
        <v>98</v>
      </c>
      <c r="R221" s="14" t="s">
        <v>94</v>
      </c>
      <c r="S221" s="14" t="s">
        <v>98</v>
      </c>
      <c r="T221" s="14" t="s">
        <v>98</v>
      </c>
      <c r="U221" s="14" t="s">
        <v>98</v>
      </c>
      <c r="V221" s="14" t="s">
        <v>98</v>
      </c>
      <c r="W221" s="14" t="s">
        <v>95</v>
      </c>
      <c r="X221" s="14" t="s">
        <v>93</v>
      </c>
      <c r="Y221" s="14" t="s">
        <v>95</v>
      </c>
      <c r="Z221" s="14" t="s">
        <v>103</v>
      </c>
      <c r="AA221" s="14" t="s">
        <v>118</v>
      </c>
      <c r="AB221" s="14" t="s">
        <v>97</v>
      </c>
      <c r="AC221" s="14" t="s">
        <v>98</v>
      </c>
      <c r="AD221" s="14" t="s">
        <v>94</v>
      </c>
      <c r="AE221" s="14" t="s">
        <v>106</v>
      </c>
      <c r="AF221" s="14" t="s">
        <v>106</v>
      </c>
      <c r="AG221" s="14" t="s">
        <v>107</v>
      </c>
      <c r="AH221" s="14" t="s">
        <v>101</v>
      </c>
      <c r="AI221" s="15" t="s">
        <v>101</v>
      </c>
    </row>
    <row r="222" spans="1:35">
      <c r="A222" s="147" t="s">
        <v>119</v>
      </c>
      <c r="B222" s="148"/>
      <c r="C222" s="149"/>
      <c r="D222" s="22">
        <f t="shared" ref="D222:AI222" si="61">(IF((MID(D220,1,1))="&lt;",MID(D220,2,6),D220))/(IF((MID(D221,1,1))="&lt;",MID(D221,2,6),D221))</f>
        <v>1</v>
      </c>
      <c r="E222" s="22">
        <f t="shared" si="61"/>
        <v>3.4999999999999996</v>
      </c>
      <c r="F222" s="22">
        <f t="shared" si="61"/>
        <v>1</v>
      </c>
      <c r="G222" s="22">
        <f t="shared" si="61"/>
        <v>2.5</v>
      </c>
      <c r="H222" s="22">
        <f t="shared" si="61"/>
        <v>1</v>
      </c>
      <c r="I222" s="22">
        <f t="shared" si="61"/>
        <v>1</v>
      </c>
      <c r="J222" s="22">
        <f t="shared" si="61"/>
        <v>1</v>
      </c>
      <c r="K222" s="22">
        <f t="shared" si="61"/>
        <v>1</v>
      </c>
      <c r="L222" s="22">
        <f t="shared" si="61"/>
        <v>1</v>
      </c>
      <c r="M222" s="22">
        <f t="shared" si="61"/>
        <v>3</v>
      </c>
      <c r="N222" s="22">
        <f t="shared" si="61"/>
        <v>1</v>
      </c>
      <c r="O222" s="22">
        <f t="shared" si="61"/>
        <v>1</v>
      </c>
      <c r="P222" s="22">
        <f t="shared" si="61"/>
        <v>1</v>
      </c>
      <c r="Q222" s="22">
        <f t="shared" si="61"/>
        <v>1</v>
      </c>
      <c r="R222" s="22">
        <f t="shared" si="61"/>
        <v>1E-3</v>
      </c>
      <c r="S222" s="22">
        <f t="shared" si="61"/>
        <v>1</v>
      </c>
      <c r="T222" s="22">
        <f t="shared" si="61"/>
        <v>19.599999999999998</v>
      </c>
      <c r="U222" s="22">
        <f t="shared" si="61"/>
        <v>1</v>
      </c>
      <c r="V222" s="22">
        <f t="shared" si="61"/>
        <v>1</v>
      </c>
      <c r="W222" s="22">
        <f t="shared" si="61"/>
        <v>3.5000000000000004</v>
      </c>
      <c r="X222" s="22">
        <f t="shared" si="61"/>
        <v>11.6</v>
      </c>
      <c r="Y222" s="22">
        <f t="shared" si="61"/>
        <v>1</v>
      </c>
      <c r="Z222" s="22">
        <f t="shared" si="61"/>
        <v>1</v>
      </c>
      <c r="AA222" s="22">
        <f t="shared" si="61"/>
        <v>1</v>
      </c>
      <c r="AB222" s="22">
        <f t="shared" si="61"/>
        <v>1</v>
      </c>
      <c r="AC222" s="22">
        <f t="shared" si="61"/>
        <v>3.5999999999999996</v>
      </c>
      <c r="AD222" s="22">
        <f t="shared" si="61"/>
        <v>1</v>
      </c>
      <c r="AE222" s="22">
        <f t="shared" si="61"/>
        <v>1</v>
      </c>
      <c r="AF222" s="22">
        <f t="shared" si="61"/>
        <v>26.5</v>
      </c>
      <c r="AG222" s="22">
        <f t="shared" si="61"/>
        <v>1</v>
      </c>
      <c r="AH222" s="22">
        <f t="shared" si="61"/>
        <v>42</v>
      </c>
      <c r="AI222" s="36">
        <f t="shared" si="61"/>
        <v>1</v>
      </c>
    </row>
    <row r="223" spans="1:35" ht="89.25">
      <c r="A223" s="150" t="s">
        <v>108</v>
      </c>
      <c r="B223" s="151"/>
      <c r="C223" s="152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30"/>
      <c r="P223" s="30"/>
      <c r="Q223" s="30"/>
      <c r="R223" s="30"/>
      <c r="S223" s="30"/>
      <c r="T223" s="39" t="s">
        <v>163</v>
      </c>
      <c r="U223" s="30"/>
      <c r="V223" s="30"/>
      <c r="W223" s="30"/>
      <c r="X223" s="39" t="s">
        <v>151</v>
      </c>
      <c r="Y223" s="30"/>
      <c r="Z223" s="30"/>
      <c r="AA223" s="30"/>
      <c r="AB223" s="30"/>
      <c r="AC223" s="30"/>
      <c r="AD223" s="30"/>
      <c r="AE223" s="30"/>
      <c r="AF223" s="39" t="s">
        <v>163</v>
      </c>
      <c r="AG223" s="30"/>
      <c r="AH223" s="39" t="s">
        <v>163</v>
      </c>
      <c r="AI223" s="31"/>
    </row>
    <row r="224" spans="1:35">
      <c r="A224" s="153" t="s">
        <v>110</v>
      </c>
      <c r="B224" s="154"/>
      <c r="C224" s="155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 t="s">
        <v>111</v>
      </c>
      <c r="U224" s="7"/>
      <c r="V224" s="7"/>
      <c r="W224" s="7"/>
      <c r="X224" s="7" t="s">
        <v>111</v>
      </c>
      <c r="Y224" s="7"/>
      <c r="Z224" s="7"/>
      <c r="AA224" s="7"/>
      <c r="AB224" s="7"/>
      <c r="AC224" s="7"/>
      <c r="AD224" s="7"/>
      <c r="AE224" s="7"/>
      <c r="AF224" s="7" t="s">
        <v>111</v>
      </c>
      <c r="AG224" s="7"/>
      <c r="AH224" s="7" t="s">
        <v>111</v>
      </c>
      <c r="AI224" s="9"/>
    </row>
    <row r="225" spans="1:35" ht="51.75" thickBot="1">
      <c r="A225" s="156" t="s">
        <v>112</v>
      </c>
      <c r="B225" s="157"/>
      <c r="C225" s="158"/>
      <c r="D225" s="106"/>
      <c r="E225" s="107"/>
      <c r="F225" s="106"/>
      <c r="G225" s="108"/>
      <c r="H225" s="106"/>
      <c r="I225" s="106"/>
      <c r="J225" s="109"/>
      <c r="K225" s="109"/>
      <c r="L225" s="106"/>
      <c r="M225" s="106"/>
      <c r="N225" s="106"/>
      <c r="O225" s="110"/>
      <c r="P225" s="110"/>
      <c r="Q225" s="110"/>
      <c r="R225" s="110"/>
      <c r="S225" s="110"/>
      <c r="T225" s="78" t="s">
        <v>127</v>
      </c>
      <c r="U225" s="110"/>
      <c r="V225" s="110"/>
      <c r="W225" s="110"/>
      <c r="X225" s="78" t="s">
        <v>152</v>
      </c>
      <c r="Y225" s="110"/>
      <c r="Z225" s="110"/>
      <c r="AA225" s="110"/>
      <c r="AB225" s="110"/>
      <c r="AC225" s="110"/>
      <c r="AD225" s="110"/>
      <c r="AE225" s="110"/>
      <c r="AF225" s="78" t="s">
        <v>165</v>
      </c>
      <c r="AG225" s="110"/>
      <c r="AH225" s="78" t="s">
        <v>165</v>
      </c>
      <c r="AI225" s="49"/>
    </row>
    <row r="226" spans="1:35">
      <c r="E226" s="4" t="s">
        <v>141</v>
      </c>
      <c r="U226" s="4" t="s">
        <v>141</v>
      </c>
    </row>
    <row r="227" spans="1:35">
      <c r="D227" s="51"/>
      <c r="E227" s="4" t="s">
        <v>142</v>
      </c>
      <c r="T227" s="51"/>
      <c r="U227" s="4" t="s">
        <v>142</v>
      </c>
    </row>
    <row r="228" spans="1:35">
      <c r="D228" s="52"/>
      <c r="E228" s="4" t="s">
        <v>143</v>
      </c>
      <c r="T228" s="52"/>
      <c r="U228" s="4" t="s">
        <v>143</v>
      </c>
    </row>
    <row r="229" spans="1:35">
      <c r="D229" s="53"/>
      <c r="E229" s="4" t="s">
        <v>202</v>
      </c>
      <c r="T229" s="53"/>
      <c r="U229" s="4" t="s">
        <v>202</v>
      </c>
    </row>
  </sheetData>
  <mergeCells count="175">
    <mergeCell ref="A102:C102"/>
    <mergeCell ref="A215:C215"/>
    <mergeCell ref="A216:C216"/>
    <mergeCell ref="A217:C217"/>
    <mergeCell ref="A218:C218"/>
    <mergeCell ref="A219:C219"/>
    <mergeCell ref="A169:C169"/>
    <mergeCell ref="A170:C170"/>
    <mergeCell ref="A171:C171"/>
    <mergeCell ref="A172:C172"/>
    <mergeCell ref="A173:C173"/>
    <mergeCell ref="A185:C185"/>
    <mergeCell ref="A186:C186"/>
    <mergeCell ref="A187:C187"/>
    <mergeCell ref="A188:C188"/>
    <mergeCell ref="A189:C189"/>
    <mergeCell ref="A175:C175"/>
    <mergeCell ref="A176:C176"/>
    <mergeCell ref="A177:C177"/>
    <mergeCell ref="A178:C178"/>
    <mergeCell ref="A179:C179"/>
    <mergeCell ref="A197:C197"/>
    <mergeCell ref="A198:C198"/>
    <mergeCell ref="A199:C199"/>
    <mergeCell ref="A79:C79"/>
    <mergeCell ref="A75:C75"/>
    <mergeCell ref="A76:C76"/>
    <mergeCell ref="A77:C77"/>
    <mergeCell ref="A78:C78"/>
    <mergeCell ref="A109:C109"/>
    <mergeCell ref="A93:C93"/>
    <mergeCell ref="A94:C94"/>
    <mergeCell ref="A95:C95"/>
    <mergeCell ref="A96:C96"/>
    <mergeCell ref="A97:C97"/>
    <mergeCell ref="A105:C105"/>
    <mergeCell ref="A106:C106"/>
    <mergeCell ref="A107:C107"/>
    <mergeCell ref="A108:C108"/>
    <mergeCell ref="A103:C103"/>
    <mergeCell ref="A87:C87"/>
    <mergeCell ref="A88:C88"/>
    <mergeCell ref="A89:C89"/>
    <mergeCell ref="A90:C90"/>
    <mergeCell ref="A91:C91"/>
    <mergeCell ref="A99:C99"/>
    <mergeCell ref="A100:C100"/>
    <mergeCell ref="A101:C101"/>
    <mergeCell ref="A81:C81"/>
    <mergeCell ref="A82:C82"/>
    <mergeCell ref="A83:C83"/>
    <mergeCell ref="A84:C84"/>
    <mergeCell ref="A85:C85"/>
    <mergeCell ref="A47:C47"/>
    <mergeCell ref="A48:C48"/>
    <mergeCell ref="A49:C49"/>
    <mergeCell ref="A50:C50"/>
    <mergeCell ref="A58:C58"/>
    <mergeCell ref="A59:C59"/>
    <mergeCell ref="A60:C60"/>
    <mergeCell ref="A61:C61"/>
    <mergeCell ref="A62:C62"/>
    <mergeCell ref="A52:C52"/>
    <mergeCell ref="A53:C53"/>
    <mergeCell ref="A54:C54"/>
    <mergeCell ref="A55:C55"/>
    <mergeCell ref="A56:C56"/>
    <mergeCell ref="A69:C69"/>
    <mergeCell ref="A70:C70"/>
    <mergeCell ref="A71:C71"/>
    <mergeCell ref="A72:C72"/>
    <mergeCell ref="A73:C73"/>
    <mergeCell ref="A29:C29"/>
    <mergeCell ref="A30:C30"/>
    <mergeCell ref="A46:C46"/>
    <mergeCell ref="A32:C32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128:C128"/>
    <mergeCell ref="A127:C127"/>
    <mergeCell ref="A17:C17"/>
    <mergeCell ref="A4:C4"/>
    <mergeCell ref="A5:C5"/>
    <mergeCell ref="A6:C6"/>
    <mergeCell ref="A7:C7"/>
    <mergeCell ref="A8:C8"/>
    <mergeCell ref="A10:C10"/>
    <mergeCell ref="A11:C11"/>
    <mergeCell ref="A12:C12"/>
    <mergeCell ref="A13:C13"/>
    <mergeCell ref="A14:C14"/>
    <mergeCell ref="A16:C16"/>
    <mergeCell ref="A31:C31"/>
    <mergeCell ref="A18:C18"/>
    <mergeCell ref="A19:C19"/>
    <mergeCell ref="A20:C20"/>
    <mergeCell ref="A22:C22"/>
    <mergeCell ref="A23:C23"/>
    <mergeCell ref="A24:C24"/>
    <mergeCell ref="A25:C25"/>
    <mergeCell ref="A26:C26"/>
    <mergeCell ref="A28:C28"/>
    <mergeCell ref="A117:C117"/>
    <mergeCell ref="A118:C118"/>
    <mergeCell ref="A119:C119"/>
    <mergeCell ref="A120:C120"/>
    <mergeCell ref="A121:C121"/>
    <mergeCell ref="A111:C111"/>
    <mergeCell ref="A112:C112"/>
    <mergeCell ref="A113:C113"/>
    <mergeCell ref="A114:C114"/>
    <mergeCell ref="A115:C115"/>
    <mergeCell ref="A163:C163"/>
    <mergeCell ref="A164:C164"/>
    <mergeCell ref="A165:C165"/>
    <mergeCell ref="A166:C166"/>
    <mergeCell ref="A167:C167"/>
    <mergeCell ref="A157:C157"/>
    <mergeCell ref="A158:C158"/>
    <mergeCell ref="A159:C159"/>
    <mergeCell ref="A160:C160"/>
    <mergeCell ref="A161:C161"/>
    <mergeCell ref="A201:C201"/>
    <mergeCell ref="A191:C191"/>
    <mergeCell ref="A192:C192"/>
    <mergeCell ref="A193:C193"/>
    <mergeCell ref="A194:C194"/>
    <mergeCell ref="A195:C195"/>
    <mergeCell ref="A209:C209"/>
    <mergeCell ref="A210:C210"/>
    <mergeCell ref="A211:C211"/>
    <mergeCell ref="A200:C200"/>
    <mergeCell ref="A221:C221"/>
    <mergeCell ref="A222:C222"/>
    <mergeCell ref="A223:C223"/>
    <mergeCell ref="A224:C224"/>
    <mergeCell ref="A225:C225"/>
    <mergeCell ref="A212:C212"/>
    <mergeCell ref="A213:C213"/>
    <mergeCell ref="A203:C203"/>
    <mergeCell ref="A204:C204"/>
    <mergeCell ref="A205:C205"/>
    <mergeCell ref="A206:C206"/>
    <mergeCell ref="A207:C207"/>
    <mergeCell ref="A153:C153"/>
    <mergeCell ref="A154:C154"/>
    <mergeCell ref="A155:C155"/>
    <mergeCell ref="A139:C139"/>
    <mergeCell ref="A140:C140"/>
    <mergeCell ref="A141:C141"/>
    <mergeCell ref="A142:C142"/>
    <mergeCell ref="A143:C143"/>
    <mergeCell ref="A145:C145"/>
    <mergeCell ref="A146:C146"/>
    <mergeCell ref="A147:C147"/>
    <mergeCell ref="A148:C148"/>
    <mergeCell ref="A149:C149"/>
    <mergeCell ref="A133:C133"/>
    <mergeCell ref="A134:C134"/>
    <mergeCell ref="A135:C135"/>
    <mergeCell ref="A136:C136"/>
    <mergeCell ref="A137:C137"/>
    <mergeCell ref="A129:C129"/>
    <mergeCell ref="A130:C130"/>
    <mergeCell ref="A151:C151"/>
    <mergeCell ref="A152:C152"/>
    <mergeCell ref="A131:C131"/>
  </mergeCells>
  <conditionalFormatting sqref="D158:AI158 D164:AI164 D170:AI170 D128:AI128 D134:AI134 D140:AI140 D152:AI152 D146:AI146 D198:AI198 D176:AI176 D186:AI186 D192:AI192 D204:AI204 D210:AI210 D222:AI222 D216:AI216">
    <cfRule type="cellIs" dxfId="85" priority="258" operator="greaterThanOrEqual">
      <formula>5</formula>
    </cfRule>
  </conditionalFormatting>
  <conditionalFormatting sqref="D5:AI5 D11:AI11 D17:AI17 D23:AI23 D29:AI29 D35:AI35 D41:AI41 D47:AI47 D59:AI59 D76:AI76 D94:AI94 D106:AI106 D82:AI82 D112:AI112 D118:AI118">
    <cfRule type="expression" dxfId="84" priority="211">
      <formula>IF(AND((MID(D3,1,1))="&lt;",(MID(D4,1,1))="&lt;",D5&gt;=5),TRUE,FALSE)</formula>
    </cfRule>
    <cfRule type="cellIs" dxfId="83" priority="212" operator="greaterThanOrEqual">
      <formula>20</formula>
    </cfRule>
    <cfRule type="cellIs" dxfId="82" priority="213" operator="greaterThanOrEqual">
      <formula>5</formula>
    </cfRule>
  </conditionalFormatting>
  <conditionalFormatting sqref="D128:AI128">
    <cfRule type="expression" dxfId="81" priority="205">
      <formula>IF(AND((MID(D126,1,1))="&lt;",(MID(D127,1,1))="&lt;",D128&gt;=5),TRUE,FALSE)</formula>
    </cfRule>
    <cfRule type="cellIs" dxfId="80" priority="206" operator="greaterThanOrEqual">
      <formula>20</formula>
    </cfRule>
    <cfRule type="cellIs" dxfId="79" priority="207" operator="greaterThanOrEqual">
      <formula>5</formula>
    </cfRule>
  </conditionalFormatting>
  <conditionalFormatting sqref="D134:AI134">
    <cfRule type="expression" dxfId="78" priority="202">
      <formula>IF(AND((MID(D132,1,1))="&lt;",(MID(D133,1,1))="&lt;",D134&gt;=5),TRUE,FALSE)</formula>
    </cfRule>
    <cfRule type="cellIs" dxfId="77" priority="203" operator="greaterThanOrEqual">
      <formula>20</formula>
    </cfRule>
    <cfRule type="cellIs" dxfId="76" priority="204" operator="greaterThanOrEqual">
      <formula>5</formula>
    </cfRule>
  </conditionalFormatting>
  <conditionalFormatting sqref="D140:AI140">
    <cfRule type="expression" dxfId="75" priority="196">
      <formula>IF(AND((MID(D138,1,1))="&lt;",(MID(D139,1,1))="&lt;",D140&gt;=5),TRUE,FALSE)</formula>
    </cfRule>
    <cfRule type="cellIs" dxfId="74" priority="197" operator="greaterThanOrEqual">
      <formula>20</formula>
    </cfRule>
    <cfRule type="cellIs" dxfId="73" priority="198" operator="greaterThanOrEqual">
      <formula>5</formula>
    </cfRule>
  </conditionalFormatting>
  <conditionalFormatting sqref="D152:AI152">
    <cfRule type="expression" dxfId="72" priority="193">
      <formula>IF(AND((MID(D150,1,1))="&lt;",(MID(D151,1,1))="&lt;",D152&gt;=5),TRUE,FALSE)</formula>
    </cfRule>
    <cfRule type="cellIs" dxfId="71" priority="194" operator="greaterThanOrEqual">
      <formula>20</formula>
    </cfRule>
    <cfRule type="cellIs" dxfId="70" priority="195" operator="greaterThanOrEqual">
      <formula>5</formula>
    </cfRule>
  </conditionalFormatting>
  <conditionalFormatting sqref="D158:AI158">
    <cfRule type="expression" dxfId="69" priority="190">
      <formula>IF(AND((MID(D156,1,1))="&lt;",(MID(D157,1,1))="&lt;",D158&gt;=5),TRUE,FALSE)</formula>
    </cfRule>
    <cfRule type="cellIs" dxfId="68" priority="191" operator="greaterThanOrEqual">
      <formula>20</formula>
    </cfRule>
    <cfRule type="cellIs" dxfId="67" priority="192" operator="greaterThanOrEqual">
      <formula>5</formula>
    </cfRule>
  </conditionalFormatting>
  <conditionalFormatting sqref="D164:AI164">
    <cfRule type="expression" dxfId="66" priority="187">
      <formula>IF(AND((MID(D162,1,1))="&lt;",(MID(D163,1,1))="&lt;",D164&gt;=5),TRUE,FALSE)</formula>
    </cfRule>
    <cfRule type="cellIs" dxfId="65" priority="188" operator="greaterThanOrEqual">
      <formula>20</formula>
    </cfRule>
    <cfRule type="cellIs" dxfId="64" priority="189" operator="greaterThanOrEqual">
      <formula>5</formula>
    </cfRule>
  </conditionalFormatting>
  <conditionalFormatting sqref="D176:AI176">
    <cfRule type="expression" dxfId="63" priority="178">
      <formula>IF(AND((MID(D174,1,1))="&lt;",(MID(D175,1,1))="&lt;",D176&gt;=5),TRUE,FALSE)</formula>
    </cfRule>
    <cfRule type="cellIs" dxfId="62" priority="179" operator="greaterThanOrEqual">
      <formula>20</formula>
    </cfRule>
    <cfRule type="cellIs" dxfId="61" priority="180" operator="greaterThanOrEqual">
      <formula>5</formula>
    </cfRule>
  </conditionalFormatting>
  <conditionalFormatting sqref="D186:AI186">
    <cfRule type="expression" dxfId="60" priority="175">
      <formula>IF(AND((MID(D184,1,1))="&lt;",(MID(D185,1,1))="&lt;",D186&gt;=5),TRUE,FALSE)</formula>
    </cfRule>
    <cfRule type="cellIs" dxfId="59" priority="176" operator="greaterThanOrEqual">
      <formula>20</formula>
    </cfRule>
    <cfRule type="cellIs" dxfId="58" priority="177" operator="greaterThanOrEqual">
      <formula>5</formula>
    </cfRule>
  </conditionalFormatting>
  <conditionalFormatting sqref="D192:AI192">
    <cfRule type="expression" dxfId="57" priority="172">
      <formula>IF(AND((MID(D190,1,1))="&lt;",(MID(D191,1,1))="&lt;",D192&gt;=5),TRUE,FALSE)</formula>
    </cfRule>
    <cfRule type="cellIs" dxfId="56" priority="173" operator="greaterThanOrEqual">
      <formula>20</formula>
    </cfRule>
    <cfRule type="cellIs" dxfId="55" priority="174" operator="greaterThanOrEqual">
      <formula>5</formula>
    </cfRule>
  </conditionalFormatting>
  <conditionalFormatting sqref="D198:AI198">
    <cfRule type="expression" dxfId="54" priority="166">
      <formula>IF(AND((MID(D196,1,1))="&lt;",(MID(D197,1,1))="&lt;",D198&gt;=5),TRUE,FALSE)</formula>
    </cfRule>
    <cfRule type="cellIs" dxfId="53" priority="167" operator="greaterThanOrEqual">
      <formula>20</formula>
    </cfRule>
    <cfRule type="cellIs" dxfId="52" priority="168" operator="greaterThanOrEqual">
      <formula>5</formula>
    </cfRule>
  </conditionalFormatting>
  <conditionalFormatting sqref="D204:AI204">
    <cfRule type="expression" dxfId="51" priority="163">
      <formula>IF(AND((MID(D202,1,1))="&lt;",(MID(D203,1,1))="&lt;",D204&gt;=5),TRUE,FALSE)</formula>
    </cfRule>
    <cfRule type="cellIs" dxfId="50" priority="164" operator="greaterThanOrEqual">
      <formula>20</formula>
    </cfRule>
    <cfRule type="cellIs" dxfId="49" priority="165" operator="greaterThanOrEqual">
      <formula>5</formula>
    </cfRule>
  </conditionalFormatting>
  <conditionalFormatting sqref="D210:AI210">
    <cfRule type="expression" dxfId="48" priority="160">
      <formula>IF(AND((MID(D208,1,1))="&lt;",(MID(D209,1,1))="&lt;",D210&gt;=5),TRUE,FALSE)</formula>
    </cfRule>
    <cfRule type="cellIs" dxfId="47" priority="161" operator="greaterThanOrEqual">
      <formula>20</formula>
    </cfRule>
    <cfRule type="cellIs" dxfId="46" priority="162" operator="greaterThanOrEqual">
      <formula>5</formula>
    </cfRule>
  </conditionalFormatting>
  <conditionalFormatting sqref="D222:AI222">
    <cfRule type="expression" dxfId="45" priority="157">
      <formula>IF(AND((MID(D220,1,1))="&lt;",(MID(D221,1,1))="&lt;",D222&gt;=5),TRUE,FALSE)</formula>
    </cfRule>
    <cfRule type="cellIs" dxfId="44" priority="158" operator="greaterThanOrEqual">
      <formula>20</formula>
    </cfRule>
    <cfRule type="cellIs" dxfId="43" priority="159" operator="greaterThanOrEqual">
      <formula>5</formula>
    </cfRule>
  </conditionalFormatting>
  <conditionalFormatting sqref="D53:AI53">
    <cfRule type="expression" dxfId="42" priority="34">
      <formula>IF(AND((MID(D51,1,1))="&lt;",(MID(D52,1,1))="&lt;",D53&gt;=5),TRUE,FALSE)</formula>
    </cfRule>
    <cfRule type="cellIs" dxfId="41" priority="35" operator="greaterThanOrEqual">
      <formula>20</formula>
    </cfRule>
    <cfRule type="cellIs" dxfId="40" priority="36" operator="greaterThanOrEqual">
      <formula>5</formula>
    </cfRule>
  </conditionalFormatting>
  <conditionalFormatting sqref="D88:AI88">
    <cfRule type="expression" dxfId="39" priority="31">
      <formula>IF(AND((MID(D86,1,1))="&lt;",(MID(D87,1,1))="&lt;",D88&gt;=5),TRUE,FALSE)</formula>
    </cfRule>
    <cfRule type="cellIs" dxfId="38" priority="32" operator="greaterThanOrEqual">
      <formula>20</formula>
    </cfRule>
    <cfRule type="cellIs" dxfId="37" priority="33" operator="greaterThanOrEqual">
      <formula>5</formula>
    </cfRule>
  </conditionalFormatting>
  <conditionalFormatting sqref="D100:AI100">
    <cfRule type="expression" dxfId="36" priority="28">
      <formula>IF(AND((MID(D98,1,1))="&lt;",(MID(D99,1,1))="&lt;",D100&gt;=5),TRUE,FALSE)</formula>
    </cfRule>
    <cfRule type="cellIs" dxfId="35" priority="29" operator="greaterThanOrEqual">
      <formula>20</formula>
    </cfRule>
    <cfRule type="cellIs" dxfId="34" priority="30" operator="greaterThanOrEqual">
      <formula>5</formula>
    </cfRule>
  </conditionalFormatting>
  <conditionalFormatting sqref="D70:AI70">
    <cfRule type="expression" dxfId="33" priority="25">
      <formula>IF(AND((MID(D68,1,1))="&lt;",(MID(D69,1,1))="&lt;",D70&gt;=5),TRUE,FALSE)</formula>
    </cfRule>
    <cfRule type="cellIs" dxfId="32" priority="26" operator="greaterThanOrEqual">
      <formula>20</formula>
    </cfRule>
    <cfRule type="cellIs" dxfId="31" priority="27" operator="greaterThanOrEqual">
      <formula>5</formula>
    </cfRule>
  </conditionalFormatting>
  <conditionalFormatting sqref="D146:AI146">
    <cfRule type="expression" dxfId="30" priority="15">
      <formula>IF(AND((MID(D144,1,1))="&lt;",(MID(D145,1,1))="&lt;",D146&gt;=5),TRUE,FALSE)</formula>
    </cfRule>
    <cfRule type="cellIs" dxfId="29" priority="16" operator="greaterThanOrEqual">
      <formula>20</formula>
    </cfRule>
    <cfRule type="cellIs" dxfId="28" priority="17" operator="greaterThanOrEqual">
      <formula>5</formula>
    </cfRule>
  </conditionalFormatting>
  <conditionalFormatting sqref="D170:AI170">
    <cfRule type="expression" dxfId="27" priority="5">
      <formula>IF(AND((MID(D168,1,1))="&lt;",(MID(D169,1,1))="&lt;",D170&gt;=5),TRUE,FALSE)</formula>
    </cfRule>
    <cfRule type="cellIs" dxfId="26" priority="6" operator="greaterThanOrEqual">
      <formula>20</formula>
    </cfRule>
    <cfRule type="cellIs" dxfId="25" priority="7" operator="greaterThanOrEqual">
      <formula>5</formula>
    </cfRule>
  </conditionalFormatting>
  <conditionalFormatting sqref="D216:AI216">
    <cfRule type="expression" dxfId="24" priority="1">
      <formula>IF(AND((MID(D214,1,1))="&lt;",(MID(D215,1,1))="&lt;",D216&gt;=5),TRUE,FALSE)</formula>
    </cfRule>
    <cfRule type="cellIs" dxfId="23" priority="2" operator="greaterThanOrEqual">
      <formula>20</formula>
    </cfRule>
    <cfRule type="cellIs" dxfId="22" priority="3" operator="greaterThanOrEqual">
      <formula>5</formula>
    </cfRule>
  </conditionalFormatting>
  <dataValidations disablePrompts="1" count="1">
    <dataValidation type="list" allowBlank="1" showInputMessage="1" showErrorMessage="1" sqref="AG194:AI194 D120:AI120 D114:AI114 D108:AI108 D78:AI78 D130:AI130 D136:AI136 AG218:AI218 D218:AE218 AI224 AG224 Y224:AE224 U224:W224 D224:S224 Y212:AE212 AI212 D212:W212 AG206 Y206:AE206 U206:V206 P206:S206 F206:N206 D206 Y200:AG200 U200:V200 Q200:S200 H200:O200 F200 D200 Y194:AE194 D194:W194 AD160:AE160 U160:W160 D160:S160 AI160 AG160 Y160:AB160 AI172 D172:AG172 AG212 AI206 AI200 D43:AI43 D25:AI25 D7:AI7 D13:AI13 D31:AI31 D19:AI19 D37:AI37 D49:AI49 D61:AI61 D55:AI55 D166:AI166 AI148 AG148 AD148:AE148 Y148:AB148 U148:V148 Q148:R148 L148:N148 H148:J148 F148 D148 D102:AI102 D154:AI154 D142:AI142 D84:AI84 D90:AI90 D96:AI96 D72:AI72 AI188 AG188 AD188:AE188 Y188:AB188 U188 R188 N188 L188 F188 D188 H188:J188">
      <formula1>#REF!</formula1>
    </dataValidation>
  </dataValidations>
  <pageMargins left="0.70866141732283472" right="0.70866141732283472" top="0.72" bottom="0.66500000000000004" header="0.31496062992125984" footer="0.31496062992125984"/>
  <pageSetup paperSize="17" scale="48" orientation="landscape" r:id="rId1"/>
  <headerFooter>
    <oddHeader>&amp;L&amp;G&amp;C&amp;"Arial,Regular"&amp;18Table D-15: Vangorda Creek Drainage Water Quality
2010 QA/QC Splits - Dissolved Metals&amp;R&amp;G</oddHeader>
    <oddFooter>&amp;L&amp;"Arial,Regular"&amp;8&amp;Z&amp;F\&amp;A&amp;R&amp;"Arial,Regular"&amp;10Page 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tabColor rgb="FFC00000"/>
  </sheetPr>
  <dimension ref="A1:AS141"/>
  <sheetViews>
    <sheetView view="pageLayout" zoomScaleNormal="70" workbookViewId="0">
      <selection activeCell="A25" sqref="A25:C25"/>
    </sheetView>
  </sheetViews>
  <sheetFormatPr defaultRowHeight="15"/>
  <cols>
    <col min="1" max="1" width="10.140625" style="4" customWidth="1"/>
    <col min="2" max="2" width="11.85546875" style="4" customWidth="1"/>
    <col min="3" max="3" width="13.28515625" style="4" bestFit="1" customWidth="1"/>
    <col min="4" max="35" width="22.7109375" style="4" customWidth="1"/>
    <col min="36" max="16384" width="9.140625" style="4"/>
  </cols>
  <sheetData>
    <row r="1" spans="1:45" ht="15.75" thickBot="1">
      <c r="A1" s="124"/>
      <c r="B1" s="124"/>
      <c r="C1" s="125"/>
      <c r="D1" s="131" t="s">
        <v>2</v>
      </c>
      <c r="E1" s="132" t="s">
        <v>4</v>
      </c>
      <c r="F1" s="132" t="s">
        <v>8</v>
      </c>
      <c r="G1" s="132" t="s">
        <v>10</v>
      </c>
      <c r="H1" s="132" t="s">
        <v>11</v>
      </c>
      <c r="I1" s="132" t="s">
        <v>14</v>
      </c>
      <c r="J1" s="132" t="s">
        <v>16</v>
      </c>
      <c r="K1" s="132" t="s">
        <v>18</v>
      </c>
      <c r="L1" s="132" t="s">
        <v>22</v>
      </c>
      <c r="M1" s="132" t="s">
        <v>25</v>
      </c>
      <c r="N1" s="132" t="s">
        <v>30</v>
      </c>
      <c r="O1" s="132" t="s">
        <v>32</v>
      </c>
      <c r="P1" s="132" t="s">
        <v>35</v>
      </c>
      <c r="Q1" s="132" t="s">
        <v>38</v>
      </c>
      <c r="R1" s="132" t="s">
        <v>40</v>
      </c>
      <c r="S1" s="132" t="s">
        <v>42</v>
      </c>
      <c r="T1" s="132" t="s">
        <v>44</v>
      </c>
      <c r="U1" s="132" t="s">
        <v>46</v>
      </c>
      <c r="V1" s="132" t="s">
        <v>48</v>
      </c>
      <c r="W1" s="132" t="s">
        <v>51</v>
      </c>
      <c r="X1" s="132" t="s">
        <v>54</v>
      </c>
      <c r="Y1" s="132" t="s">
        <v>57</v>
      </c>
      <c r="Z1" s="132" t="s">
        <v>59</v>
      </c>
      <c r="AA1" s="132" t="s">
        <v>61</v>
      </c>
      <c r="AB1" s="132" t="s">
        <v>63</v>
      </c>
      <c r="AC1" s="132" t="s">
        <v>66</v>
      </c>
      <c r="AD1" s="132" t="s">
        <v>69</v>
      </c>
      <c r="AE1" s="132" t="s">
        <v>71</v>
      </c>
      <c r="AF1" s="132" t="s">
        <v>76</v>
      </c>
      <c r="AG1" s="132" t="s">
        <v>78</v>
      </c>
      <c r="AH1" s="132" t="s">
        <v>80</v>
      </c>
      <c r="AI1" s="133" t="s">
        <v>82</v>
      </c>
    </row>
    <row r="2" spans="1:45" ht="15.75" thickBot="1">
      <c r="A2" s="128" t="s">
        <v>84</v>
      </c>
      <c r="B2" s="129" t="s">
        <v>85</v>
      </c>
      <c r="C2" s="130" t="s">
        <v>86</v>
      </c>
      <c r="D2" s="111" t="s">
        <v>88</v>
      </c>
      <c r="E2" s="112" t="s">
        <v>88</v>
      </c>
      <c r="F2" s="112" t="s">
        <v>88</v>
      </c>
      <c r="G2" s="112" t="s">
        <v>88</v>
      </c>
      <c r="H2" s="112" t="s">
        <v>88</v>
      </c>
      <c r="I2" s="112" t="s">
        <v>88</v>
      </c>
      <c r="J2" s="112" t="s">
        <v>88</v>
      </c>
      <c r="K2" s="112" t="s">
        <v>87</v>
      </c>
      <c r="L2" s="112" t="s">
        <v>88</v>
      </c>
      <c r="M2" s="112" t="s">
        <v>88</v>
      </c>
      <c r="N2" s="112" t="s">
        <v>88</v>
      </c>
      <c r="O2" s="112" t="s">
        <v>88</v>
      </c>
      <c r="P2" s="112" t="s">
        <v>88</v>
      </c>
      <c r="Q2" s="112" t="s">
        <v>87</v>
      </c>
      <c r="R2" s="112" t="s">
        <v>87</v>
      </c>
      <c r="S2" s="112" t="s">
        <v>87</v>
      </c>
      <c r="T2" s="112" t="s">
        <v>88</v>
      </c>
      <c r="U2" s="112" t="s">
        <v>88</v>
      </c>
      <c r="V2" s="112" t="s">
        <v>87</v>
      </c>
      <c r="W2" s="112" t="s">
        <v>88</v>
      </c>
      <c r="X2" s="112" t="s">
        <v>88</v>
      </c>
      <c r="Y2" s="112" t="s">
        <v>88</v>
      </c>
      <c r="Z2" s="112" t="s">
        <v>88</v>
      </c>
      <c r="AA2" s="112" t="s">
        <v>88</v>
      </c>
      <c r="AB2" s="112" t="s">
        <v>88</v>
      </c>
      <c r="AC2" s="112" t="s">
        <v>88</v>
      </c>
      <c r="AD2" s="112" t="s">
        <v>88</v>
      </c>
      <c r="AE2" s="112" t="s">
        <v>88</v>
      </c>
      <c r="AF2" s="112" t="s">
        <v>88</v>
      </c>
      <c r="AG2" s="112" t="s">
        <v>88</v>
      </c>
      <c r="AH2" s="112" t="s">
        <v>88</v>
      </c>
      <c r="AI2" s="113" t="s">
        <v>88</v>
      </c>
    </row>
    <row r="3" spans="1:45">
      <c r="A3" s="2" t="s">
        <v>120</v>
      </c>
      <c r="B3" s="20">
        <v>40185.576388888891</v>
      </c>
      <c r="C3" s="3" t="s">
        <v>92</v>
      </c>
      <c r="D3" s="16" t="s">
        <v>93</v>
      </c>
      <c r="E3" s="17">
        <v>1.2</v>
      </c>
      <c r="F3" s="18" t="s">
        <v>95</v>
      </c>
      <c r="G3" s="17" t="s">
        <v>96</v>
      </c>
      <c r="H3" s="18">
        <v>0.03</v>
      </c>
      <c r="I3" s="17" t="s">
        <v>97</v>
      </c>
      <c r="J3" s="17" t="s">
        <v>93</v>
      </c>
      <c r="K3" s="17" t="s">
        <v>98</v>
      </c>
      <c r="L3" s="17" t="s">
        <v>93</v>
      </c>
      <c r="M3" s="16" t="s">
        <v>99</v>
      </c>
      <c r="N3" s="17" t="s">
        <v>101</v>
      </c>
      <c r="O3" s="16" t="s">
        <v>98</v>
      </c>
      <c r="P3" s="17" t="s">
        <v>100</v>
      </c>
      <c r="Q3" s="17" t="s">
        <v>98</v>
      </c>
      <c r="R3" s="17" t="s">
        <v>102</v>
      </c>
      <c r="S3" s="17" t="s">
        <v>98</v>
      </c>
      <c r="T3" s="18" t="s">
        <v>98</v>
      </c>
      <c r="U3" s="17" t="s">
        <v>98</v>
      </c>
      <c r="V3" s="17" t="s">
        <v>98</v>
      </c>
      <c r="W3" s="18" t="s">
        <v>95</v>
      </c>
      <c r="X3" s="16">
        <v>6.4000000000000001E-2</v>
      </c>
      <c r="Y3" s="17" t="s">
        <v>95</v>
      </c>
      <c r="Z3" s="16" t="s">
        <v>103</v>
      </c>
      <c r="AA3" s="17" t="s">
        <v>104</v>
      </c>
      <c r="AB3" s="17" t="s">
        <v>97</v>
      </c>
      <c r="AC3" s="17" t="s">
        <v>98</v>
      </c>
      <c r="AD3" s="17" t="s">
        <v>94</v>
      </c>
      <c r="AE3" s="17" t="s">
        <v>106</v>
      </c>
      <c r="AF3" s="16" t="s">
        <v>106</v>
      </c>
      <c r="AG3" s="17" t="s">
        <v>107</v>
      </c>
      <c r="AH3" s="18">
        <v>0.2</v>
      </c>
      <c r="AI3" s="19" t="s">
        <v>101</v>
      </c>
    </row>
    <row r="4" spans="1:45">
      <c r="A4" s="144" t="s">
        <v>125</v>
      </c>
      <c r="B4" s="145"/>
      <c r="C4" s="146"/>
      <c r="D4" s="14" t="s">
        <v>93</v>
      </c>
      <c r="E4" s="14" t="s">
        <v>107</v>
      </c>
      <c r="F4" s="14" t="s">
        <v>95</v>
      </c>
      <c r="G4" s="14" t="s">
        <v>116</v>
      </c>
      <c r="H4" s="14" t="s">
        <v>95</v>
      </c>
      <c r="I4" s="14" t="s">
        <v>97</v>
      </c>
      <c r="J4" s="14" t="s">
        <v>93</v>
      </c>
      <c r="K4" s="14" t="s">
        <v>98</v>
      </c>
      <c r="L4" s="14" t="s">
        <v>93</v>
      </c>
      <c r="M4" s="14" t="s">
        <v>93</v>
      </c>
      <c r="N4" s="14" t="s">
        <v>101</v>
      </c>
      <c r="O4" s="14" t="s">
        <v>98</v>
      </c>
      <c r="P4" s="14" t="s">
        <v>117</v>
      </c>
      <c r="Q4" s="14" t="s">
        <v>98</v>
      </c>
      <c r="R4" s="14" t="s">
        <v>94</v>
      </c>
      <c r="S4" s="14" t="s">
        <v>98</v>
      </c>
      <c r="T4" s="14" t="s">
        <v>98</v>
      </c>
      <c r="U4" s="14" t="s">
        <v>98</v>
      </c>
      <c r="V4" s="14" t="s">
        <v>98</v>
      </c>
      <c r="W4" s="14" t="s">
        <v>95</v>
      </c>
      <c r="X4" s="14" t="s">
        <v>93</v>
      </c>
      <c r="Y4" s="14" t="s">
        <v>95</v>
      </c>
      <c r="Z4" s="14" t="s">
        <v>103</v>
      </c>
      <c r="AA4" s="14" t="s">
        <v>118</v>
      </c>
      <c r="AB4" s="14" t="s">
        <v>97</v>
      </c>
      <c r="AC4" s="14" t="s">
        <v>98</v>
      </c>
      <c r="AD4" s="14" t="s">
        <v>94</v>
      </c>
      <c r="AE4" s="14" t="s">
        <v>106</v>
      </c>
      <c r="AF4" s="14" t="s">
        <v>106</v>
      </c>
      <c r="AG4" s="14" t="s">
        <v>107</v>
      </c>
      <c r="AH4" s="14" t="s">
        <v>101</v>
      </c>
      <c r="AI4" s="15" t="s">
        <v>101</v>
      </c>
    </row>
    <row r="5" spans="1:45">
      <c r="A5" s="147" t="s">
        <v>119</v>
      </c>
      <c r="B5" s="148"/>
      <c r="C5" s="149"/>
      <c r="D5" s="50">
        <f t="shared" ref="D5:AH5" si="0">(IF((MID(D3,1,1))="&lt;",MID(D3,2,6),D3))/(IF((MID(D4,1,1))="&lt;",MID(D4,2,6),D4))</f>
        <v>1</v>
      </c>
      <c r="E5" s="50">
        <f t="shared" si="0"/>
        <v>5.9999999999999991</v>
      </c>
      <c r="F5" s="50">
        <f t="shared" si="0"/>
        <v>1</v>
      </c>
      <c r="G5" s="50">
        <f t="shared" si="0"/>
        <v>1</v>
      </c>
      <c r="H5" s="50">
        <f t="shared" si="0"/>
        <v>1.5</v>
      </c>
      <c r="I5" s="50">
        <f t="shared" si="0"/>
        <v>1</v>
      </c>
      <c r="J5" s="50">
        <f t="shared" si="0"/>
        <v>1</v>
      </c>
      <c r="K5" s="50">
        <f t="shared" si="0"/>
        <v>1</v>
      </c>
      <c r="L5" s="50">
        <f t="shared" si="0"/>
        <v>1</v>
      </c>
      <c r="M5" s="50">
        <f t="shared" si="0"/>
        <v>0</v>
      </c>
      <c r="N5" s="50">
        <f t="shared" si="0"/>
        <v>1</v>
      </c>
      <c r="O5" s="50">
        <f t="shared" si="0"/>
        <v>1</v>
      </c>
      <c r="P5" s="50">
        <f t="shared" si="0"/>
        <v>1</v>
      </c>
      <c r="Q5" s="50">
        <f t="shared" si="0"/>
        <v>1</v>
      </c>
      <c r="R5" s="50">
        <f t="shared" si="0"/>
        <v>1E-3</v>
      </c>
      <c r="S5" s="50">
        <f t="shared" si="0"/>
        <v>1</v>
      </c>
      <c r="T5" s="50">
        <f t="shared" si="0"/>
        <v>1</v>
      </c>
      <c r="U5" s="50">
        <f t="shared" si="0"/>
        <v>1</v>
      </c>
      <c r="V5" s="50">
        <f t="shared" si="0"/>
        <v>1</v>
      </c>
      <c r="W5" s="50">
        <f t="shared" si="0"/>
        <v>1</v>
      </c>
      <c r="X5" s="50">
        <f t="shared" si="0"/>
        <v>12.8</v>
      </c>
      <c r="Y5" s="50">
        <f t="shared" si="0"/>
        <v>1</v>
      </c>
      <c r="Z5" s="50">
        <f t="shared" si="0"/>
        <v>1</v>
      </c>
      <c r="AA5" s="50">
        <f t="shared" si="0"/>
        <v>1</v>
      </c>
      <c r="AB5" s="50">
        <f t="shared" si="0"/>
        <v>1</v>
      </c>
      <c r="AC5" s="50">
        <f t="shared" si="0"/>
        <v>1</v>
      </c>
      <c r="AD5" s="50">
        <f t="shared" si="0"/>
        <v>1</v>
      </c>
      <c r="AE5" s="50">
        <f t="shared" si="0"/>
        <v>1</v>
      </c>
      <c r="AF5" s="50">
        <f t="shared" si="0"/>
        <v>1</v>
      </c>
      <c r="AG5" s="50">
        <f t="shared" si="0"/>
        <v>1</v>
      </c>
      <c r="AH5" s="50">
        <f t="shared" si="0"/>
        <v>2</v>
      </c>
      <c r="AI5" s="135">
        <f>(IF((MID(AI3,1,1))="&lt;",MID(AI3,2,6),AI3))/(IF((MID(AI4,1,1))="&lt;",MID(AI4,2,6),AI4))</f>
        <v>1</v>
      </c>
      <c r="AL5" s="5"/>
    </row>
    <row r="6" spans="1:45" s="26" customFormat="1" ht="38.25">
      <c r="A6" s="150" t="s">
        <v>108</v>
      </c>
      <c r="B6" s="151"/>
      <c r="C6" s="152"/>
      <c r="D6" s="8"/>
      <c r="E6" s="39" t="s">
        <v>151</v>
      </c>
      <c r="F6" s="8"/>
      <c r="G6" s="8"/>
      <c r="H6" s="8"/>
      <c r="I6" s="8"/>
      <c r="J6" s="8"/>
      <c r="K6" s="8"/>
      <c r="L6" s="8"/>
      <c r="M6" s="8"/>
      <c r="N6" s="8"/>
      <c r="O6" s="30"/>
      <c r="P6" s="30"/>
      <c r="Q6" s="30"/>
      <c r="R6" s="30"/>
      <c r="S6" s="30"/>
      <c r="T6" s="30"/>
      <c r="U6" s="30"/>
      <c r="V6" s="30"/>
      <c r="W6" s="30"/>
      <c r="X6" s="39" t="s">
        <v>151</v>
      </c>
      <c r="Y6" s="30"/>
      <c r="Z6" s="30"/>
      <c r="AA6" s="30"/>
      <c r="AB6" s="30"/>
      <c r="AC6" s="30"/>
      <c r="AD6" s="30"/>
      <c r="AE6" s="30"/>
      <c r="AF6" s="30"/>
      <c r="AG6" s="30"/>
      <c r="AH6" s="8"/>
      <c r="AI6" s="31"/>
      <c r="AJ6" s="25"/>
      <c r="AK6" s="25"/>
      <c r="AL6" s="4"/>
      <c r="AM6" s="25"/>
      <c r="AN6" s="25"/>
      <c r="AO6" s="25"/>
      <c r="AP6" s="25"/>
      <c r="AQ6" s="25"/>
      <c r="AR6" s="25"/>
      <c r="AS6" s="25"/>
    </row>
    <row r="7" spans="1:45" s="6" customFormat="1">
      <c r="A7" s="153" t="s">
        <v>110</v>
      </c>
      <c r="B7" s="154"/>
      <c r="C7" s="155"/>
      <c r="D7" s="7"/>
      <c r="E7" s="7" t="s">
        <v>111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 t="s">
        <v>111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9"/>
      <c r="AJ7" s="24"/>
      <c r="AK7" s="24"/>
      <c r="AL7" s="4"/>
      <c r="AM7" s="24"/>
      <c r="AN7" s="24"/>
      <c r="AO7" s="24"/>
      <c r="AP7" s="24"/>
      <c r="AQ7" s="24"/>
      <c r="AR7" s="24"/>
      <c r="AS7" s="24"/>
    </row>
    <row r="8" spans="1:45" ht="15.75" thickBot="1">
      <c r="A8" s="159" t="s">
        <v>112</v>
      </c>
      <c r="B8" s="160"/>
      <c r="C8" s="161"/>
      <c r="D8" s="12"/>
      <c r="E8" s="78" t="s">
        <v>152</v>
      </c>
      <c r="F8" s="13"/>
      <c r="G8" s="13"/>
      <c r="H8" s="29"/>
      <c r="I8" s="12"/>
      <c r="J8" s="13"/>
      <c r="K8" s="12"/>
      <c r="L8" s="12"/>
      <c r="M8" s="13"/>
      <c r="N8" s="13"/>
      <c r="O8" s="32"/>
      <c r="P8" s="32"/>
      <c r="Q8" s="32"/>
      <c r="R8" s="32"/>
      <c r="S8" s="32"/>
      <c r="T8" s="32"/>
      <c r="U8" s="32"/>
      <c r="V8" s="32"/>
      <c r="W8" s="32"/>
      <c r="X8" s="78" t="s">
        <v>152</v>
      </c>
      <c r="Y8" s="32"/>
      <c r="Z8" s="32"/>
      <c r="AA8" s="32"/>
      <c r="AB8" s="32"/>
      <c r="AC8" s="32"/>
      <c r="AD8" s="32"/>
      <c r="AE8" s="32"/>
      <c r="AF8" s="32"/>
      <c r="AG8" s="32"/>
      <c r="AH8" s="29"/>
      <c r="AI8" s="33"/>
      <c r="AJ8" s="5"/>
      <c r="AK8" s="5"/>
      <c r="AL8" s="5"/>
      <c r="AM8" s="5"/>
      <c r="AN8" s="5"/>
    </row>
    <row r="9" spans="1:45">
      <c r="A9" s="2" t="s">
        <v>122</v>
      </c>
      <c r="B9" s="20">
        <v>40241</v>
      </c>
      <c r="C9" s="38" t="s">
        <v>123</v>
      </c>
      <c r="D9" s="16" t="s">
        <v>93</v>
      </c>
      <c r="E9" s="17">
        <v>0.7</v>
      </c>
      <c r="F9" s="18" t="s">
        <v>95</v>
      </c>
      <c r="G9" s="17" t="s">
        <v>96</v>
      </c>
      <c r="H9" s="18">
        <v>0.03</v>
      </c>
      <c r="I9" s="17" t="s">
        <v>97</v>
      </c>
      <c r="J9" s="17" t="s">
        <v>93</v>
      </c>
      <c r="K9" s="17" t="s">
        <v>98</v>
      </c>
      <c r="L9" s="17" t="s">
        <v>93</v>
      </c>
      <c r="M9" s="16" t="s">
        <v>99</v>
      </c>
      <c r="N9" s="17" t="s">
        <v>101</v>
      </c>
      <c r="O9" s="16" t="s">
        <v>98</v>
      </c>
      <c r="P9" s="17" t="s">
        <v>100</v>
      </c>
      <c r="Q9" s="17" t="s">
        <v>98</v>
      </c>
      <c r="R9" s="17" t="s">
        <v>102</v>
      </c>
      <c r="S9" s="17" t="s">
        <v>98</v>
      </c>
      <c r="T9" s="18" t="s">
        <v>98</v>
      </c>
      <c r="U9" s="17" t="s">
        <v>98</v>
      </c>
      <c r="V9" s="17" t="s">
        <v>98</v>
      </c>
      <c r="W9" s="18" t="s">
        <v>95</v>
      </c>
      <c r="X9" s="16">
        <v>1.2999999999999999E-2</v>
      </c>
      <c r="Y9" s="17" t="s">
        <v>95</v>
      </c>
      <c r="Z9" s="16" t="s">
        <v>103</v>
      </c>
      <c r="AA9" s="17" t="s">
        <v>104</v>
      </c>
      <c r="AB9" s="17" t="s">
        <v>97</v>
      </c>
      <c r="AC9" s="17" t="s">
        <v>98</v>
      </c>
      <c r="AD9" s="17" t="s">
        <v>94</v>
      </c>
      <c r="AE9" s="17" t="s">
        <v>106</v>
      </c>
      <c r="AF9" s="16" t="s">
        <v>106</v>
      </c>
      <c r="AG9" s="17" t="s">
        <v>107</v>
      </c>
      <c r="AH9" s="18">
        <v>0.2</v>
      </c>
      <c r="AI9" s="19" t="s">
        <v>101</v>
      </c>
    </row>
    <row r="10" spans="1:45">
      <c r="A10" s="144" t="s">
        <v>124</v>
      </c>
      <c r="B10" s="145"/>
      <c r="C10" s="146"/>
      <c r="D10" s="14" t="s">
        <v>93</v>
      </c>
      <c r="E10" s="14" t="s">
        <v>107</v>
      </c>
      <c r="F10" s="14" t="s">
        <v>95</v>
      </c>
      <c r="G10" s="14" t="s">
        <v>116</v>
      </c>
      <c r="H10" s="14" t="s">
        <v>95</v>
      </c>
      <c r="I10" s="14" t="s">
        <v>97</v>
      </c>
      <c r="J10" s="14" t="s">
        <v>93</v>
      </c>
      <c r="K10" s="14" t="s">
        <v>98</v>
      </c>
      <c r="L10" s="14" t="s">
        <v>93</v>
      </c>
      <c r="M10" s="14" t="s">
        <v>93</v>
      </c>
      <c r="N10" s="14" t="s">
        <v>101</v>
      </c>
      <c r="O10" s="14" t="s">
        <v>98</v>
      </c>
      <c r="P10" s="14" t="s">
        <v>117</v>
      </c>
      <c r="Q10" s="14" t="s">
        <v>98</v>
      </c>
      <c r="R10" s="14" t="s">
        <v>94</v>
      </c>
      <c r="S10" s="14" t="s">
        <v>98</v>
      </c>
      <c r="T10" s="14" t="s">
        <v>98</v>
      </c>
      <c r="U10" s="14" t="s">
        <v>98</v>
      </c>
      <c r="V10" s="14" t="s">
        <v>98</v>
      </c>
      <c r="W10" s="14" t="s">
        <v>95</v>
      </c>
      <c r="X10" s="14" t="s">
        <v>93</v>
      </c>
      <c r="Y10" s="14" t="s">
        <v>95</v>
      </c>
      <c r="Z10" s="14" t="s">
        <v>103</v>
      </c>
      <c r="AA10" s="14" t="s">
        <v>118</v>
      </c>
      <c r="AB10" s="14" t="s">
        <v>97</v>
      </c>
      <c r="AC10" s="14" t="s">
        <v>98</v>
      </c>
      <c r="AD10" s="14" t="s">
        <v>94</v>
      </c>
      <c r="AE10" s="14" t="s">
        <v>106</v>
      </c>
      <c r="AF10" s="14" t="s">
        <v>106</v>
      </c>
      <c r="AG10" s="14" t="s">
        <v>107</v>
      </c>
      <c r="AH10" s="14" t="s">
        <v>101</v>
      </c>
      <c r="AI10" s="15" t="s">
        <v>101</v>
      </c>
    </row>
    <row r="11" spans="1:45">
      <c r="A11" s="147" t="s">
        <v>119</v>
      </c>
      <c r="B11" s="148"/>
      <c r="C11" s="149"/>
      <c r="D11" s="10">
        <f t="shared" ref="D11:X11" si="1">(IF((MID(D9,1,1))="&lt;",MID(D9,2,6),D9))/(IF((MID(D10,1,1))="&lt;",MID(D10,2,6),D10))</f>
        <v>1</v>
      </c>
      <c r="E11" s="22">
        <f t="shared" si="1"/>
        <v>3.4999999999999996</v>
      </c>
      <c r="F11" s="22">
        <f t="shared" si="1"/>
        <v>1</v>
      </c>
      <c r="G11" s="22">
        <f t="shared" si="1"/>
        <v>1</v>
      </c>
      <c r="H11" s="22">
        <f t="shared" si="1"/>
        <v>1.5</v>
      </c>
      <c r="I11" s="22">
        <f t="shared" si="1"/>
        <v>1</v>
      </c>
      <c r="J11" s="22">
        <f t="shared" si="1"/>
        <v>1</v>
      </c>
      <c r="K11" s="22">
        <f t="shared" si="1"/>
        <v>1</v>
      </c>
      <c r="L11" s="22">
        <f t="shared" si="1"/>
        <v>1</v>
      </c>
      <c r="M11" s="22">
        <f t="shared" si="1"/>
        <v>0</v>
      </c>
      <c r="N11" s="22">
        <f t="shared" si="1"/>
        <v>1</v>
      </c>
      <c r="O11" s="22">
        <f t="shared" si="1"/>
        <v>1</v>
      </c>
      <c r="P11" s="22">
        <f t="shared" si="1"/>
        <v>1</v>
      </c>
      <c r="Q11" s="22">
        <f t="shared" si="1"/>
        <v>1</v>
      </c>
      <c r="R11" s="22">
        <f t="shared" si="1"/>
        <v>1E-3</v>
      </c>
      <c r="S11" s="22">
        <f t="shared" si="1"/>
        <v>1</v>
      </c>
      <c r="T11" s="22">
        <f t="shared" si="1"/>
        <v>1</v>
      </c>
      <c r="U11" s="22">
        <f t="shared" si="1"/>
        <v>1</v>
      </c>
      <c r="V11" s="22">
        <f t="shared" si="1"/>
        <v>1</v>
      </c>
      <c r="W11" s="22">
        <f t="shared" si="1"/>
        <v>1</v>
      </c>
      <c r="X11" s="22">
        <f t="shared" si="1"/>
        <v>2.5999999999999996</v>
      </c>
      <c r="Y11" s="22">
        <f>(IF((MID(Y9,1,1))="&lt;",MID(Y9,2,6),Y9))/(IF((MID(Y10,1,1))="&lt;",MID(Y10,2,6),Y10))</f>
        <v>1</v>
      </c>
      <c r="Z11" s="22">
        <f>(IF((MID(Z9,1,1))="&lt;",MID(Z9,2,6),Z9))/(IF((MID(Z10,1,1))="&lt;",MID(Z10,2,6),Z10))</f>
        <v>1</v>
      </c>
      <c r="AA11" s="22">
        <f>(IF((MID(AA9,1,1))="&lt;",MID(AA9,2,6),AA9))/(IF((MID(AA10,1,1))="&lt;",MID(AA10,2,6),AA10))</f>
        <v>1</v>
      </c>
      <c r="AB11" s="22">
        <f>(IF((MID(AB9,1,1))="&lt;",MID(AB9,2,6),AB9))/(IF((MID(AB10,1,1))="&lt;",MID(AB10,2,6),AB10))</f>
        <v>1</v>
      </c>
      <c r="AC11" s="22">
        <f>(IF((MID(AC9,1,1))="&lt;",MID(AC9,2,6),AC9))/(IF((MID(AC10,1,1))="&lt;",MID(AC10,2,6),AC10))</f>
        <v>1</v>
      </c>
      <c r="AD11" s="22">
        <f t="shared" ref="AD11:AI11" si="2">(IF((MID(AD9,1,1))="&lt;",MID(AD9,2,6),AD9))/(IF((MID(AD10,1,1))="&lt;",MID(AD10,2,6),AD10))</f>
        <v>1</v>
      </c>
      <c r="AE11" s="22">
        <f t="shared" si="2"/>
        <v>1</v>
      </c>
      <c r="AF11" s="22">
        <f t="shared" si="2"/>
        <v>1</v>
      </c>
      <c r="AG11" s="22">
        <f t="shared" si="2"/>
        <v>1</v>
      </c>
      <c r="AH11" s="22">
        <f t="shared" si="2"/>
        <v>2</v>
      </c>
      <c r="AI11" s="11">
        <f t="shared" si="2"/>
        <v>1</v>
      </c>
    </row>
    <row r="12" spans="1:45" s="26" customFormat="1" ht="15" customHeight="1">
      <c r="A12" s="150" t="s">
        <v>108</v>
      </c>
      <c r="B12" s="151"/>
      <c r="C12" s="15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30"/>
      <c r="P12" s="30"/>
      <c r="Q12" s="30"/>
      <c r="R12" s="30"/>
      <c r="S12" s="30"/>
      <c r="T12" s="30"/>
      <c r="U12" s="30"/>
      <c r="V12" s="30"/>
      <c r="W12" s="30"/>
      <c r="X12" s="8"/>
      <c r="Y12" s="30"/>
      <c r="Z12" s="30"/>
      <c r="AA12" s="30"/>
      <c r="AB12" s="30"/>
      <c r="AC12" s="30"/>
      <c r="AD12" s="30"/>
      <c r="AE12" s="30"/>
      <c r="AF12" s="30"/>
      <c r="AG12" s="30"/>
      <c r="AH12" s="8"/>
      <c r="AI12" s="31"/>
      <c r="AJ12" s="25"/>
      <c r="AK12" s="25"/>
      <c r="AL12" s="25"/>
      <c r="AM12" s="25"/>
      <c r="AN12" s="25"/>
    </row>
    <row r="13" spans="1:45" s="6" customFormat="1">
      <c r="A13" s="153" t="s">
        <v>110</v>
      </c>
      <c r="B13" s="154"/>
      <c r="C13" s="15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9"/>
      <c r="AJ13" s="24"/>
      <c r="AK13" s="24"/>
      <c r="AL13" s="24"/>
      <c r="AM13" s="24"/>
      <c r="AN13" s="24"/>
    </row>
    <row r="14" spans="1:45" ht="15.75" thickBot="1">
      <c r="A14" s="159" t="s">
        <v>112</v>
      </c>
      <c r="B14" s="160"/>
      <c r="C14" s="161"/>
      <c r="D14" s="12"/>
      <c r="E14" s="28"/>
      <c r="F14" s="13"/>
      <c r="G14" s="13"/>
      <c r="H14" s="29"/>
      <c r="I14" s="12"/>
      <c r="J14" s="13"/>
      <c r="K14" s="12"/>
      <c r="L14" s="12"/>
      <c r="M14" s="13"/>
      <c r="N14" s="13"/>
      <c r="O14" s="32"/>
      <c r="P14" s="32"/>
      <c r="Q14" s="32"/>
      <c r="R14" s="32"/>
      <c r="S14" s="32"/>
      <c r="T14" s="32"/>
      <c r="U14" s="32"/>
      <c r="V14" s="32"/>
      <c r="W14" s="32"/>
      <c r="X14" s="29"/>
      <c r="Y14" s="32"/>
      <c r="Z14" s="32"/>
      <c r="AA14" s="32"/>
      <c r="AB14" s="32"/>
      <c r="AC14" s="32"/>
      <c r="AD14" s="32"/>
      <c r="AE14" s="32"/>
      <c r="AF14" s="32"/>
      <c r="AG14" s="32"/>
      <c r="AH14" s="29"/>
      <c r="AI14" s="33"/>
      <c r="AJ14" s="5"/>
      <c r="AK14" s="5"/>
      <c r="AL14" s="5"/>
      <c r="AM14" s="5"/>
      <c r="AN14" s="5"/>
    </row>
    <row r="15" spans="1:45">
      <c r="A15" s="2" t="s">
        <v>122</v>
      </c>
      <c r="B15" s="20">
        <v>40241</v>
      </c>
      <c r="C15" s="38" t="s">
        <v>123</v>
      </c>
      <c r="D15" s="16" t="s">
        <v>93</v>
      </c>
      <c r="E15" s="17">
        <v>0.9</v>
      </c>
      <c r="F15" s="18" t="s">
        <v>95</v>
      </c>
      <c r="G15" s="17" t="s">
        <v>96</v>
      </c>
      <c r="H15" s="18" t="s">
        <v>95</v>
      </c>
      <c r="I15" s="17" t="s">
        <v>97</v>
      </c>
      <c r="J15" s="17" t="s">
        <v>93</v>
      </c>
      <c r="K15" s="17" t="s">
        <v>98</v>
      </c>
      <c r="L15" s="17" t="s">
        <v>93</v>
      </c>
      <c r="M15" s="16" t="s">
        <v>99</v>
      </c>
      <c r="N15" s="17" t="s">
        <v>101</v>
      </c>
      <c r="O15" s="16" t="s">
        <v>98</v>
      </c>
      <c r="P15" s="17" t="s">
        <v>100</v>
      </c>
      <c r="Q15" s="17" t="s">
        <v>98</v>
      </c>
      <c r="R15" s="17" t="s">
        <v>102</v>
      </c>
      <c r="S15" s="17" t="s">
        <v>98</v>
      </c>
      <c r="T15" s="18" t="s">
        <v>98</v>
      </c>
      <c r="U15" s="17" t="s">
        <v>98</v>
      </c>
      <c r="V15" s="17" t="s">
        <v>98</v>
      </c>
      <c r="W15" s="18" t="s">
        <v>95</v>
      </c>
      <c r="X15" s="16" t="s">
        <v>93</v>
      </c>
      <c r="Y15" s="17" t="s">
        <v>95</v>
      </c>
      <c r="Z15" s="16" t="s">
        <v>103</v>
      </c>
      <c r="AA15" s="17" t="s">
        <v>104</v>
      </c>
      <c r="AB15" s="17" t="s">
        <v>97</v>
      </c>
      <c r="AC15" s="17" t="s">
        <v>98</v>
      </c>
      <c r="AD15" s="17" t="s">
        <v>94</v>
      </c>
      <c r="AE15" s="17" t="s">
        <v>106</v>
      </c>
      <c r="AF15" s="16" t="s">
        <v>106</v>
      </c>
      <c r="AG15" s="17" t="s">
        <v>107</v>
      </c>
      <c r="AH15" s="18" t="s">
        <v>101</v>
      </c>
      <c r="AI15" s="19" t="s">
        <v>101</v>
      </c>
    </row>
    <row r="16" spans="1:45">
      <c r="A16" s="144" t="s">
        <v>125</v>
      </c>
      <c r="B16" s="145"/>
      <c r="C16" s="146"/>
      <c r="D16" s="14" t="s">
        <v>93</v>
      </c>
      <c r="E16" s="14" t="s">
        <v>107</v>
      </c>
      <c r="F16" s="14" t="s">
        <v>95</v>
      </c>
      <c r="G16" s="14" t="s">
        <v>116</v>
      </c>
      <c r="H16" s="14" t="s">
        <v>95</v>
      </c>
      <c r="I16" s="14" t="s">
        <v>97</v>
      </c>
      <c r="J16" s="14" t="s">
        <v>93</v>
      </c>
      <c r="K16" s="14" t="s">
        <v>98</v>
      </c>
      <c r="L16" s="14" t="s">
        <v>93</v>
      </c>
      <c r="M16" s="14" t="s">
        <v>93</v>
      </c>
      <c r="N16" s="14" t="s">
        <v>101</v>
      </c>
      <c r="O16" s="14" t="s">
        <v>98</v>
      </c>
      <c r="P16" s="14" t="s">
        <v>117</v>
      </c>
      <c r="Q16" s="14" t="s">
        <v>98</v>
      </c>
      <c r="R16" s="14" t="s">
        <v>94</v>
      </c>
      <c r="S16" s="14" t="s">
        <v>98</v>
      </c>
      <c r="T16" s="14" t="s">
        <v>98</v>
      </c>
      <c r="U16" s="14" t="s">
        <v>98</v>
      </c>
      <c r="V16" s="14" t="s">
        <v>98</v>
      </c>
      <c r="W16" s="14" t="s">
        <v>95</v>
      </c>
      <c r="X16" s="14" t="s">
        <v>93</v>
      </c>
      <c r="Y16" s="14" t="s">
        <v>95</v>
      </c>
      <c r="Z16" s="14" t="s">
        <v>103</v>
      </c>
      <c r="AA16" s="14" t="s">
        <v>118</v>
      </c>
      <c r="AB16" s="14" t="s">
        <v>97</v>
      </c>
      <c r="AC16" s="14" t="s">
        <v>98</v>
      </c>
      <c r="AD16" s="14" t="s">
        <v>94</v>
      </c>
      <c r="AE16" s="14" t="s">
        <v>106</v>
      </c>
      <c r="AF16" s="14" t="s">
        <v>106</v>
      </c>
      <c r="AG16" s="14" t="s">
        <v>107</v>
      </c>
      <c r="AH16" s="14" t="s">
        <v>101</v>
      </c>
      <c r="AI16" s="15" t="s">
        <v>101</v>
      </c>
    </row>
    <row r="17" spans="1:40">
      <c r="A17" s="147" t="s">
        <v>119</v>
      </c>
      <c r="B17" s="148"/>
      <c r="C17" s="149"/>
      <c r="D17" s="10">
        <f t="shared" ref="D17:X17" si="3">(IF((MID(D15,1,1))="&lt;",MID(D15,2,6),D15))/(IF((MID(D16,1,1))="&lt;",MID(D16,2,6),D16))</f>
        <v>1</v>
      </c>
      <c r="E17" s="22">
        <f t="shared" si="3"/>
        <v>4.5</v>
      </c>
      <c r="F17" s="22">
        <f t="shared" si="3"/>
        <v>1</v>
      </c>
      <c r="G17" s="22">
        <f t="shared" si="3"/>
        <v>1</v>
      </c>
      <c r="H17" s="22">
        <f t="shared" si="3"/>
        <v>1</v>
      </c>
      <c r="I17" s="22">
        <f t="shared" si="3"/>
        <v>1</v>
      </c>
      <c r="J17" s="22">
        <f t="shared" si="3"/>
        <v>1</v>
      </c>
      <c r="K17" s="22">
        <f t="shared" si="3"/>
        <v>1</v>
      </c>
      <c r="L17" s="22">
        <f t="shared" si="3"/>
        <v>1</v>
      </c>
      <c r="M17" s="22">
        <f t="shared" si="3"/>
        <v>0</v>
      </c>
      <c r="N17" s="22">
        <f t="shared" si="3"/>
        <v>1</v>
      </c>
      <c r="O17" s="22">
        <f t="shared" si="3"/>
        <v>1</v>
      </c>
      <c r="P17" s="22">
        <f t="shared" si="3"/>
        <v>1</v>
      </c>
      <c r="Q17" s="22">
        <f t="shared" si="3"/>
        <v>1</v>
      </c>
      <c r="R17" s="22">
        <f t="shared" si="3"/>
        <v>1E-3</v>
      </c>
      <c r="S17" s="22">
        <f t="shared" si="3"/>
        <v>1</v>
      </c>
      <c r="T17" s="22">
        <f t="shared" si="3"/>
        <v>1</v>
      </c>
      <c r="U17" s="22">
        <f t="shared" si="3"/>
        <v>1</v>
      </c>
      <c r="V17" s="22">
        <f t="shared" si="3"/>
        <v>1</v>
      </c>
      <c r="W17" s="22">
        <f t="shared" si="3"/>
        <v>1</v>
      </c>
      <c r="X17" s="22">
        <f t="shared" si="3"/>
        <v>1</v>
      </c>
      <c r="Y17" s="22">
        <f>(IF((MID(Y15,1,1))="&lt;",MID(Y15,2,6),Y15))/(IF((MID(Y16,1,1))="&lt;",MID(Y16,2,6),Y16))</f>
        <v>1</v>
      </c>
      <c r="Z17" s="22">
        <f>(IF((MID(Z15,1,1))="&lt;",MID(Z15,2,6),Z15))/(IF((MID(Z16,1,1))="&lt;",MID(Z16,2,6),Z16))</f>
        <v>1</v>
      </c>
      <c r="AA17" s="22">
        <f>(IF((MID(AA15,1,1))="&lt;",MID(AA15,2,6),AA15))/(IF((MID(AA16,1,1))="&lt;",MID(AA16,2,6),AA16))</f>
        <v>1</v>
      </c>
      <c r="AB17" s="22">
        <f>(IF((MID(AB15,1,1))="&lt;",MID(AB15,2,6),AB15))/(IF((MID(AB16,1,1))="&lt;",MID(AB16,2,6),AB16))</f>
        <v>1</v>
      </c>
      <c r="AC17" s="22">
        <f>(IF((MID(AC15,1,1))="&lt;",MID(AC15,2,6),AC15))/(IF((MID(AC16,1,1))="&lt;",MID(AC16,2,6),AC16))</f>
        <v>1</v>
      </c>
      <c r="AD17" s="22">
        <f t="shared" ref="AD17:AI17" si="4">(IF((MID(AD15,1,1))="&lt;",MID(AD15,2,6),AD15))/(IF((MID(AD16,1,1))="&lt;",MID(AD16,2,6),AD16))</f>
        <v>1</v>
      </c>
      <c r="AE17" s="22">
        <f t="shared" si="4"/>
        <v>1</v>
      </c>
      <c r="AF17" s="22">
        <f t="shared" si="4"/>
        <v>1</v>
      </c>
      <c r="AG17" s="22">
        <f t="shared" si="4"/>
        <v>1</v>
      </c>
      <c r="AH17" s="22">
        <f t="shared" si="4"/>
        <v>1</v>
      </c>
      <c r="AI17" s="11">
        <f t="shared" si="4"/>
        <v>1</v>
      </c>
    </row>
    <row r="18" spans="1:40" s="26" customFormat="1" ht="15" customHeight="1">
      <c r="A18" s="150" t="s">
        <v>108</v>
      </c>
      <c r="B18" s="151"/>
      <c r="C18" s="152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30"/>
      <c r="P18" s="30"/>
      <c r="Q18" s="30"/>
      <c r="R18" s="30"/>
      <c r="S18" s="30"/>
      <c r="T18" s="30"/>
      <c r="U18" s="30"/>
      <c r="V18" s="30"/>
      <c r="W18" s="30"/>
      <c r="X18" s="8"/>
      <c r="Y18" s="30"/>
      <c r="Z18" s="30"/>
      <c r="AA18" s="30"/>
      <c r="AB18" s="30"/>
      <c r="AC18" s="30"/>
      <c r="AD18" s="30"/>
      <c r="AE18" s="30"/>
      <c r="AF18" s="30"/>
      <c r="AG18" s="30"/>
      <c r="AH18" s="8"/>
      <c r="AI18" s="31"/>
      <c r="AJ18" s="25"/>
      <c r="AK18" s="25"/>
      <c r="AL18" s="25"/>
      <c r="AM18" s="25"/>
      <c r="AN18" s="25"/>
    </row>
    <row r="19" spans="1:40" s="6" customFormat="1">
      <c r="A19" s="153" t="s">
        <v>110</v>
      </c>
      <c r="B19" s="154"/>
      <c r="C19" s="15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9"/>
      <c r="AJ19" s="24"/>
      <c r="AK19" s="24"/>
      <c r="AL19" s="24"/>
      <c r="AM19" s="24"/>
      <c r="AN19" s="24"/>
    </row>
    <row r="20" spans="1:40" ht="15.75" thickBot="1">
      <c r="A20" s="159" t="s">
        <v>112</v>
      </c>
      <c r="B20" s="160"/>
      <c r="C20" s="161"/>
      <c r="D20" s="12"/>
      <c r="E20" s="28"/>
      <c r="F20" s="13"/>
      <c r="G20" s="13"/>
      <c r="H20" s="29"/>
      <c r="I20" s="12"/>
      <c r="J20" s="13"/>
      <c r="K20" s="12"/>
      <c r="L20" s="12"/>
      <c r="M20" s="13"/>
      <c r="N20" s="13"/>
      <c r="O20" s="32"/>
      <c r="P20" s="32"/>
      <c r="Q20" s="32"/>
      <c r="R20" s="32"/>
      <c r="S20" s="32"/>
      <c r="T20" s="32"/>
      <c r="U20" s="32"/>
      <c r="V20" s="32"/>
      <c r="W20" s="32"/>
      <c r="X20" s="29"/>
      <c r="Y20" s="32"/>
      <c r="Z20" s="32"/>
      <c r="AA20" s="32"/>
      <c r="AB20" s="32"/>
      <c r="AC20" s="32"/>
      <c r="AD20" s="32"/>
      <c r="AE20" s="32"/>
      <c r="AF20" s="32"/>
      <c r="AG20" s="32"/>
      <c r="AH20" s="29"/>
      <c r="AI20" s="33"/>
      <c r="AJ20" s="5"/>
      <c r="AK20" s="5"/>
      <c r="AL20" s="5"/>
      <c r="AM20" s="5"/>
      <c r="AN20" s="5"/>
    </row>
    <row r="21" spans="1:40">
      <c r="A21" s="2" t="s">
        <v>122</v>
      </c>
      <c r="B21" s="20">
        <v>40241</v>
      </c>
      <c r="C21" s="3" t="s">
        <v>92</v>
      </c>
      <c r="D21" s="16" t="s">
        <v>93</v>
      </c>
      <c r="E21" s="17">
        <v>0.9</v>
      </c>
      <c r="F21" s="18" t="s">
        <v>95</v>
      </c>
      <c r="G21" s="17" t="s">
        <v>96</v>
      </c>
      <c r="H21" s="18" t="s">
        <v>95</v>
      </c>
      <c r="I21" s="17" t="s">
        <v>97</v>
      </c>
      <c r="J21" s="17" t="s">
        <v>93</v>
      </c>
      <c r="K21" s="17" t="s">
        <v>98</v>
      </c>
      <c r="L21" s="17" t="s">
        <v>93</v>
      </c>
      <c r="M21" s="16" t="s">
        <v>99</v>
      </c>
      <c r="N21" s="17" t="s">
        <v>101</v>
      </c>
      <c r="O21" s="16" t="s">
        <v>98</v>
      </c>
      <c r="P21" s="17" t="s">
        <v>100</v>
      </c>
      <c r="Q21" s="17" t="s">
        <v>98</v>
      </c>
      <c r="R21" s="17" t="s">
        <v>102</v>
      </c>
      <c r="S21" s="17" t="s">
        <v>98</v>
      </c>
      <c r="T21" s="18" t="s">
        <v>98</v>
      </c>
      <c r="U21" s="17" t="s">
        <v>98</v>
      </c>
      <c r="V21" s="17" t="s">
        <v>98</v>
      </c>
      <c r="W21" s="18" t="s">
        <v>95</v>
      </c>
      <c r="X21" s="16">
        <v>1.2999999999999999E-2</v>
      </c>
      <c r="Y21" s="17" t="s">
        <v>95</v>
      </c>
      <c r="Z21" s="16" t="s">
        <v>103</v>
      </c>
      <c r="AA21" s="17" t="s">
        <v>104</v>
      </c>
      <c r="AB21" s="17" t="s">
        <v>97</v>
      </c>
      <c r="AC21" s="17" t="s">
        <v>98</v>
      </c>
      <c r="AD21" s="17" t="s">
        <v>94</v>
      </c>
      <c r="AE21" s="17" t="s">
        <v>106</v>
      </c>
      <c r="AF21" s="16" t="s">
        <v>106</v>
      </c>
      <c r="AG21" s="17" t="s">
        <v>107</v>
      </c>
      <c r="AH21" s="18" t="s">
        <v>101</v>
      </c>
      <c r="AI21" s="19" t="s">
        <v>101</v>
      </c>
    </row>
    <row r="22" spans="1:40">
      <c r="A22" s="144" t="s">
        <v>124</v>
      </c>
      <c r="B22" s="145"/>
      <c r="C22" s="146"/>
      <c r="D22" s="14" t="s">
        <v>93</v>
      </c>
      <c r="E22" s="14" t="s">
        <v>107</v>
      </c>
      <c r="F22" s="14" t="s">
        <v>95</v>
      </c>
      <c r="G22" s="14" t="s">
        <v>116</v>
      </c>
      <c r="H22" s="14" t="s">
        <v>95</v>
      </c>
      <c r="I22" s="14" t="s">
        <v>97</v>
      </c>
      <c r="J22" s="14" t="s">
        <v>93</v>
      </c>
      <c r="K22" s="14" t="s">
        <v>98</v>
      </c>
      <c r="L22" s="14" t="s">
        <v>93</v>
      </c>
      <c r="M22" s="14" t="s">
        <v>93</v>
      </c>
      <c r="N22" s="14" t="s">
        <v>101</v>
      </c>
      <c r="O22" s="14" t="s">
        <v>98</v>
      </c>
      <c r="P22" s="14" t="s">
        <v>117</v>
      </c>
      <c r="Q22" s="14" t="s">
        <v>98</v>
      </c>
      <c r="R22" s="14" t="s">
        <v>94</v>
      </c>
      <c r="S22" s="14" t="s">
        <v>98</v>
      </c>
      <c r="T22" s="14" t="s">
        <v>98</v>
      </c>
      <c r="U22" s="14" t="s">
        <v>98</v>
      </c>
      <c r="V22" s="14" t="s">
        <v>98</v>
      </c>
      <c r="W22" s="14" t="s">
        <v>95</v>
      </c>
      <c r="X22" s="14" t="s">
        <v>93</v>
      </c>
      <c r="Y22" s="14" t="s">
        <v>95</v>
      </c>
      <c r="Z22" s="14" t="s">
        <v>103</v>
      </c>
      <c r="AA22" s="14" t="s">
        <v>118</v>
      </c>
      <c r="AB22" s="14" t="s">
        <v>97</v>
      </c>
      <c r="AC22" s="14" t="s">
        <v>98</v>
      </c>
      <c r="AD22" s="14" t="s">
        <v>94</v>
      </c>
      <c r="AE22" s="14" t="s">
        <v>106</v>
      </c>
      <c r="AF22" s="14" t="s">
        <v>106</v>
      </c>
      <c r="AG22" s="14" t="s">
        <v>107</v>
      </c>
      <c r="AH22" s="14" t="s">
        <v>101</v>
      </c>
      <c r="AI22" s="15" t="s">
        <v>101</v>
      </c>
    </row>
    <row r="23" spans="1:40">
      <c r="A23" s="147" t="s">
        <v>119</v>
      </c>
      <c r="B23" s="148"/>
      <c r="C23" s="149"/>
      <c r="D23" s="10">
        <f t="shared" ref="D23:X23" si="5">(IF((MID(D21,1,1))="&lt;",MID(D21,2,6),D21))/(IF((MID(D22,1,1))="&lt;",MID(D22,2,6),D22))</f>
        <v>1</v>
      </c>
      <c r="E23" s="22">
        <f t="shared" si="5"/>
        <v>4.5</v>
      </c>
      <c r="F23" s="22">
        <f t="shared" si="5"/>
        <v>1</v>
      </c>
      <c r="G23" s="22">
        <f t="shared" si="5"/>
        <v>1</v>
      </c>
      <c r="H23" s="22">
        <f t="shared" si="5"/>
        <v>1</v>
      </c>
      <c r="I23" s="22">
        <f t="shared" si="5"/>
        <v>1</v>
      </c>
      <c r="J23" s="22">
        <f t="shared" si="5"/>
        <v>1</v>
      </c>
      <c r="K23" s="22">
        <f t="shared" si="5"/>
        <v>1</v>
      </c>
      <c r="L23" s="22">
        <f t="shared" si="5"/>
        <v>1</v>
      </c>
      <c r="M23" s="22">
        <f t="shared" si="5"/>
        <v>0</v>
      </c>
      <c r="N23" s="22">
        <f t="shared" si="5"/>
        <v>1</v>
      </c>
      <c r="O23" s="22">
        <f t="shared" si="5"/>
        <v>1</v>
      </c>
      <c r="P23" s="22">
        <f t="shared" si="5"/>
        <v>1</v>
      </c>
      <c r="Q23" s="22">
        <f t="shared" si="5"/>
        <v>1</v>
      </c>
      <c r="R23" s="22">
        <f t="shared" si="5"/>
        <v>1E-3</v>
      </c>
      <c r="S23" s="22">
        <f t="shared" si="5"/>
        <v>1</v>
      </c>
      <c r="T23" s="22">
        <f t="shared" si="5"/>
        <v>1</v>
      </c>
      <c r="U23" s="22">
        <f t="shared" si="5"/>
        <v>1</v>
      </c>
      <c r="V23" s="22">
        <f t="shared" si="5"/>
        <v>1</v>
      </c>
      <c r="W23" s="22">
        <f t="shared" si="5"/>
        <v>1</v>
      </c>
      <c r="X23" s="22">
        <f t="shared" si="5"/>
        <v>2.5999999999999996</v>
      </c>
      <c r="Y23" s="22">
        <f>(IF((MID(Y21,1,1))="&lt;",MID(Y21,2,6),Y21))/(IF((MID(Y22,1,1))="&lt;",MID(Y22,2,6),Y22))</f>
        <v>1</v>
      </c>
      <c r="Z23" s="22">
        <f>(IF((MID(Z21,1,1))="&lt;",MID(Z21,2,6),Z21))/(IF((MID(Z22,1,1))="&lt;",MID(Z22,2,6),Z22))</f>
        <v>1</v>
      </c>
      <c r="AA23" s="22">
        <f>(IF((MID(AA21,1,1))="&lt;",MID(AA21,2,6),AA21))/(IF((MID(AA22,1,1))="&lt;",MID(AA22,2,6),AA22))</f>
        <v>1</v>
      </c>
      <c r="AB23" s="22">
        <f>(IF((MID(AB21,1,1))="&lt;",MID(AB21,2,6),AB21))/(IF((MID(AB22,1,1))="&lt;",MID(AB22,2,6),AB22))</f>
        <v>1</v>
      </c>
      <c r="AC23" s="22">
        <f>(IF((MID(AC21,1,1))="&lt;",MID(AC21,2,6),AC21))/(IF((MID(AC22,1,1))="&lt;",MID(AC22,2,6),AC22))</f>
        <v>1</v>
      </c>
      <c r="AD23" s="22">
        <f t="shared" ref="AD23:AI23" si="6">(IF((MID(AD21,1,1))="&lt;",MID(AD21,2,6),AD21))/(IF((MID(AD22,1,1))="&lt;",MID(AD22,2,6),AD22))</f>
        <v>1</v>
      </c>
      <c r="AE23" s="22">
        <f t="shared" si="6"/>
        <v>1</v>
      </c>
      <c r="AF23" s="22">
        <f t="shared" si="6"/>
        <v>1</v>
      </c>
      <c r="AG23" s="22">
        <f t="shared" si="6"/>
        <v>1</v>
      </c>
      <c r="AH23" s="22">
        <f t="shared" si="6"/>
        <v>1</v>
      </c>
      <c r="AI23" s="11">
        <f t="shared" si="6"/>
        <v>1</v>
      </c>
    </row>
    <row r="24" spans="1:40" s="26" customFormat="1" ht="15" customHeight="1">
      <c r="A24" s="150" t="s">
        <v>108</v>
      </c>
      <c r="B24" s="151"/>
      <c r="C24" s="15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30"/>
      <c r="P24" s="30"/>
      <c r="Q24" s="30"/>
      <c r="R24" s="30"/>
      <c r="S24" s="30"/>
      <c r="T24" s="30"/>
      <c r="U24" s="30"/>
      <c r="V24" s="30"/>
      <c r="W24" s="30"/>
      <c r="X24" s="8"/>
      <c r="Y24" s="30"/>
      <c r="Z24" s="30"/>
      <c r="AA24" s="30"/>
      <c r="AB24" s="30"/>
      <c r="AC24" s="30"/>
      <c r="AD24" s="30"/>
      <c r="AE24" s="30"/>
      <c r="AF24" s="30"/>
      <c r="AG24" s="30"/>
      <c r="AH24" s="8"/>
      <c r="AI24" s="31"/>
      <c r="AJ24" s="25"/>
      <c r="AK24" s="25"/>
      <c r="AL24" s="25"/>
      <c r="AM24" s="25"/>
      <c r="AN24" s="25"/>
    </row>
    <row r="25" spans="1:40" s="6" customFormat="1">
      <c r="A25" s="153" t="s">
        <v>110</v>
      </c>
      <c r="B25" s="154"/>
      <c r="C25" s="15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9"/>
      <c r="AJ25" s="24"/>
      <c r="AK25" s="24"/>
      <c r="AL25" s="24"/>
      <c r="AM25" s="24"/>
      <c r="AN25" s="24"/>
    </row>
    <row r="26" spans="1:40" ht="15.75" thickBot="1">
      <c r="A26" s="159" t="s">
        <v>112</v>
      </c>
      <c r="B26" s="160"/>
      <c r="C26" s="161"/>
      <c r="D26" s="12"/>
      <c r="E26" s="28"/>
      <c r="F26" s="13"/>
      <c r="G26" s="13"/>
      <c r="H26" s="29"/>
      <c r="I26" s="12"/>
      <c r="J26" s="13"/>
      <c r="K26" s="12"/>
      <c r="L26" s="12"/>
      <c r="M26" s="13"/>
      <c r="N26" s="13"/>
      <c r="O26" s="32"/>
      <c r="P26" s="32"/>
      <c r="Q26" s="32"/>
      <c r="R26" s="32"/>
      <c r="S26" s="32"/>
      <c r="T26" s="32"/>
      <c r="U26" s="32"/>
      <c r="V26" s="32"/>
      <c r="W26" s="32"/>
      <c r="X26" s="29"/>
      <c r="Y26" s="32"/>
      <c r="Z26" s="32"/>
      <c r="AA26" s="32"/>
      <c r="AB26" s="32"/>
      <c r="AC26" s="32"/>
      <c r="AD26" s="32"/>
      <c r="AE26" s="32"/>
      <c r="AF26" s="32"/>
      <c r="AG26" s="32"/>
      <c r="AH26" s="29"/>
      <c r="AI26" s="33"/>
      <c r="AJ26" s="5"/>
      <c r="AK26" s="5"/>
      <c r="AL26" s="5"/>
      <c r="AM26" s="5"/>
      <c r="AN26" s="5"/>
    </row>
    <row r="27" spans="1:40">
      <c r="A27" s="2" t="s">
        <v>122</v>
      </c>
      <c r="B27" s="20">
        <v>40241</v>
      </c>
      <c r="C27" s="3" t="s">
        <v>92</v>
      </c>
      <c r="D27" s="16" t="s">
        <v>93</v>
      </c>
      <c r="E27" s="17">
        <v>0.8</v>
      </c>
      <c r="F27" s="18" t="s">
        <v>95</v>
      </c>
      <c r="G27" s="17" t="s">
        <v>96</v>
      </c>
      <c r="H27" s="18" t="s">
        <v>95</v>
      </c>
      <c r="I27" s="17" t="s">
        <v>97</v>
      </c>
      <c r="J27" s="17" t="s">
        <v>93</v>
      </c>
      <c r="K27" s="17" t="s">
        <v>98</v>
      </c>
      <c r="L27" s="17" t="s">
        <v>93</v>
      </c>
      <c r="M27" s="16" t="s">
        <v>99</v>
      </c>
      <c r="N27" s="17" t="s">
        <v>101</v>
      </c>
      <c r="O27" s="16" t="s">
        <v>98</v>
      </c>
      <c r="P27" s="17" t="s">
        <v>100</v>
      </c>
      <c r="Q27" s="17" t="s">
        <v>98</v>
      </c>
      <c r="R27" s="17" t="s">
        <v>102</v>
      </c>
      <c r="S27" s="17" t="s">
        <v>98</v>
      </c>
      <c r="T27" s="18" t="s">
        <v>98</v>
      </c>
      <c r="U27" s="17" t="s">
        <v>98</v>
      </c>
      <c r="V27" s="17" t="s">
        <v>98</v>
      </c>
      <c r="W27" s="18" t="s">
        <v>95</v>
      </c>
      <c r="X27" s="16">
        <v>1.0999999999999999E-2</v>
      </c>
      <c r="Y27" s="17" t="s">
        <v>95</v>
      </c>
      <c r="Z27" s="16" t="s">
        <v>103</v>
      </c>
      <c r="AA27" s="17" t="s">
        <v>104</v>
      </c>
      <c r="AB27" s="17" t="s">
        <v>97</v>
      </c>
      <c r="AC27" s="17" t="s">
        <v>98</v>
      </c>
      <c r="AD27" s="17" t="s">
        <v>94</v>
      </c>
      <c r="AE27" s="17" t="s">
        <v>106</v>
      </c>
      <c r="AF27" s="16" t="s">
        <v>106</v>
      </c>
      <c r="AG27" s="17" t="s">
        <v>107</v>
      </c>
      <c r="AH27" s="18">
        <v>0.2</v>
      </c>
      <c r="AI27" s="19" t="s">
        <v>101</v>
      </c>
    </row>
    <row r="28" spans="1:40">
      <c r="A28" s="144" t="s">
        <v>125</v>
      </c>
      <c r="B28" s="145"/>
      <c r="C28" s="146"/>
      <c r="D28" s="14" t="s">
        <v>93</v>
      </c>
      <c r="E28" s="14" t="s">
        <v>107</v>
      </c>
      <c r="F28" s="14" t="s">
        <v>95</v>
      </c>
      <c r="G28" s="14" t="s">
        <v>116</v>
      </c>
      <c r="H28" s="14" t="s">
        <v>95</v>
      </c>
      <c r="I28" s="14" t="s">
        <v>97</v>
      </c>
      <c r="J28" s="14" t="s">
        <v>93</v>
      </c>
      <c r="K28" s="14" t="s">
        <v>98</v>
      </c>
      <c r="L28" s="14" t="s">
        <v>93</v>
      </c>
      <c r="M28" s="14" t="s">
        <v>93</v>
      </c>
      <c r="N28" s="14" t="s">
        <v>101</v>
      </c>
      <c r="O28" s="14" t="s">
        <v>98</v>
      </c>
      <c r="P28" s="14" t="s">
        <v>117</v>
      </c>
      <c r="Q28" s="14" t="s">
        <v>98</v>
      </c>
      <c r="R28" s="14" t="s">
        <v>94</v>
      </c>
      <c r="S28" s="14" t="s">
        <v>98</v>
      </c>
      <c r="T28" s="14" t="s">
        <v>98</v>
      </c>
      <c r="U28" s="14" t="s">
        <v>98</v>
      </c>
      <c r="V28" s="14" t="s">
        <v>98</v>
      </c>
      <c r="W28" s="14" t="s">
        <v>95</v>
      </c>
      <c r="X28" s="14" t="s">
        <v>93</v>
      </c>
      <c r="Y28" s="14" t="s">
        <v>95</v>
      </c>
      <c r="Z28" s="14" t="s">
        <v>103</v>
      </c>
      <c r="AA28" s="14" t="s">
        <v>118</v>
      </c>
      <c r="AB28" s="14" t="s">
        <v>97</v>
      </c>
      <c r="AC28" s="14" t="s">
        <v>98</v>
      </c>
      <c r="AD28" s="14" t="s">
        <v>94</v>
      </c>
      <c r="AE28" s="14" t="s">
        <v>106</v>
      </c>
      <c r="AF28" s="14" t="s">
        <v>106</v>
      </c>
      <c r="AG28" s="14" t="s">
        <v>107</v>
      </c>
      <c r="AH28" s="14" t="s">
        <v>101</v>
      </c>
      <c r="AI28" s="15" t="s">
        <v>101</v>
      </c>
    </row>
    <row r="29" spans="1:40">
      <c r="A29" s="147" t="s">
        <v>119</v>
      </c>
      <c r="B29" s="148"/>
      <c r="C29" s="149"/>
      <c r="D29" s="10">
        <f t="shared" ref="D29:X29" si="7">(IF((MID(D27,1,1))="&lt;",MID(D27,2,6),D27))/(IF((MID(D28,1,1))="&lt;",MID(D28,2,6),D28))</f>
        <v>1</v>
      </c>
      <c r="E29" s="22">
        <f t="shared" si="7"/>
        <v>4</v>
      </c>
      <c r="F29" s="22">
        <f t="shared" si="7"/>
        <v>1</v>
      </c>
      <c r="G29" s="22">
        <f t="shared" si="7"/>
        <v>1</v>
      </c>
      <c r="H29" s="22">
        <f t="shared" si="7"/>
        <v>1</v>
      </c>
      <c r="I29" s="22">
        <f t="shared" si="7"/>
        <v>1</v>
      </c>
      <c r="J29" s="22">
        <f t="shared" si="7"/>
        <v>1</v>
      </c>
      <c r="K29" s="22">
        <f t="shared" si="7"/>
        <v>1</v>
      </c>
      <c r="L29" s="22">
        <f t="shared" si="7"/>
        <v>1</v>
      </c>
      <c r="M29" s="22">
        <f t="shared" si="7"/>
        <v>0</v>
      </c>
      <c r="N29" s="22">
        <f t="shared" si="7"/>
        <v>1</v>
      </c>
      <c r="O29" s="22">
        <f t="shared" si="7"/>
        <v>1</v>
      </c>
      <c r="P29" s="22">
        <f t="shared" si="7"/>
        <v>1</v>
      </c>
      <c r="Q29" s="22">
        <f t="shared" si="7"/>
        <v>1</v>
      </c>
      <c r="R29" s="22">
        <f t="shared" si="7"/>
        <v>1E-3</v>
      </c>
      <c r="S29" s="22">
        <f t="shared" si="7"/>
        <v>1</v>
      </c>
      <c r="T29" s="22">
        <f t="shared" si="7"/>
        <v>1</v>
      </c>
      <c r="U29" s="22">
        <f t="shared" si="7"/>
        <v>1</v>
      </c>
      <c r="V29" s="22">
        <f t="shared" si="7"/>
        <v>1</v>
      </c>
      <c r="W29" s="22">
        <f t="shared" si="7"/>
        <v>1</v>
      </c>
      <c r="X29" s="22">
        <f t="shared" si="7"/>
        <v>2.1999999999999997</v>
      </c>
      <c r="Y29" s="22">
        <f>(IF((MID(Y27,1,1))="&lt;",MID(Y27,2,6),Y27))/(IF((MID(Y28,1,1))="&lt;",MID(Y28,2,6),Y28))</f>
        <v>1</v>
      </c>
      <c r="Z29" s="22">
        <f>(IF((MID(Z27,1,1))="&lt;",MID(Z27,2,6),Z27))/(IF((MID(Z28,1,1))="&lt;",MID(Z28,2,6),Z28))</f>
        <v>1</v>
      </c>
      <c r="AA29" s="22">
        <f>(IF((MID(AA27,1,1))="&lt;",MID(AA27,2,6),AA27))/(IF((MID(AA28,1,1))="&lt;",MID(AA28,2,6),AA28))</f>
        <v>1</v>
      </c>
      <c r="AB29" s="22">
        <f>(IF((MID(AB27,1,1))="&lt;",MID(AB27,2,6),AB27))/(IF((MID(AB28,1,1))="&lt;",MID(AB28,2,6),AB28))</f>
        <v>1</v>
      </c>
      <c r="AC29" s="22">
        <f>(IF((MID(AC27,1,1))="&lt;",MID(AC27,2,6),AC27))/(IF((MID(AC28,1,1))="&lt;",MID(AC28,2,6),AC28))</f>
        <v>1</v>
      </c>
      <c r="AD29" s="22">
        <f t="shared" ref="AD29:AI29" si="8">(IF((MID(AD27,1,1))="&lt;",MID(AD27,2,6),AD27))/(IF((MID(AD28,1,1))="&lt;",MID(AD28,2,6),AD28))</f>
        <v>1</v>
      </c>
      <c r="AE29" s="22">
        <f t="shared" si="8"/>
        <v>1</v>
      </c>
      <c r="AF29" s="22">
        <f t="shared" si="8"/>
        <v>1</v>
      </c>
      <c r="AG29" s="22">
        <f t="shared" si="8"/>
        <v>1</v>
      </c>
      <c r="AH29" s="22">
        <f t="shared" si="8"/>
        <v>2</v>
      </c>
      <c r="AI29" s="11">
        <f t="shared" si="8"/>
        <v>1</v>
      </c>
    </row>
    <row r="30" spans="1:40" s="26" customFormat="1" ht="15" customHeight="1">
      <c r="A30" s="150" t="s">
        <v>108</v>
      </c>
      <c r="B30" s="151"/>
      <c r="C30" s="15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30"/>
      <c r="P30" s="30"/>
      <c r="Q30" s="30"/>
      <c r="R30" s="30"/>
      <c r="S30" s="30"/>
      <c r="T30" s="30"/>
      <c r="U30" s="30"/>
      <c r="V30" s="30"/>
      <c r="W30" s="30"/>
      <c r="X30" s="8"/>
      <c r="Y30" s="30"/>
      <c r="Z30" s="30"/>
      <c r="AA30" s="30"/>
      <c r="AB30" s="30"/>
      <c r="AC30" s="30"/>
      <c r="AD30" s="30"/>
      <c r="AE30" s="30"/>
      <c r="AF30" s="30"/>
      <c r="AG30" s="30"/>
      <c r="AH30" s="8"/>
      <c r="AI30" s="31"/>
      <c r="AJ30" s="25"/>
      <c r="AK30" s="25"/>
      <c r="AL30" s="25"/>
      <c r="AM30" s="25"/>
      <c r="AN30" s="25"/>
    </row>
    <row r="31" spans="1:40" s="6" customFormat="1">
      <c r="A31" s="153" t="s">
        <v>110</v>
      </c>
      <c r="B31" s="154"/>
      <c r="C31" s="15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9"/>
      <c r="AJ31" s="24"/>
      <c r="AK31" s="24"/>
      <c r="AL31" s="24"/>
      <c r="AM31" s="24"/>
      <c r="AN31" s="24"/>
    </row>
    <row r="32" spans="1:40" ht="15.75" thickBot="1">
      <c r="A32" s="159" t="s">
        <v>112</v>
      </c>
      <c r="B32" s="160"/>
      <c r="C32" s="161"/>
      <c r="D32" s="12"/>
      <c r="E32" s="28"/>
      <c r="F32" s="13"/>
      <c r="G32" s="13"/>
      <c r="H32" s="29"/>
      <c r="I32" s="12"/>
      <c r="J32" s="13"/>
      <c r="K32" s="12"/>
      <c r="L32" s="12"/>
      <c r="M32" s="13"/>
      <c r="N32" s="13"/>
      <c r="O32" s="32"/>
      <c r="P32" s="32"/>
      <c r="Q32" s="32"/>
      <c r="R32" s="32"/>
      <c r="S32" s="32"/>
      <c r="T32" s="32"/>
      <c r="U32" s="32"/>
      <c r="V32" s="32"/>
      <c r="W32" s="32"/>
      <c r="X32" s="29"/>
      <c r="Y32" s="32"/>
      <c r="Z32" s="32"/>
      <c r="AA32" s="32"/>
      <c r="AB32" s="32"/>
      <c r="AC32" s="32"/>
      <c r="AD32" s="32"/>
      <c r="AE32" s="32"/>
      <c r="AF32" s="32"/>
      <c r="AG32" s="32"/>
      <c r="AH32" s="29"/>
      <c r="AI32" s="33"/>
      <c r="AJ32" s="5"/>
      <c r="AK32" s="5"/>
      <c r="AL32" s="5"/>
      <c r="AM32" s="5"/>
      <c r="AN32" s="5"/>
    </row>
    <row r="33" spans="1:40">
      <c r="A33" s="2" t="s">
        <v>126</v>
      </c>
      <c r="B33" s="20">
        <v>40275</v>
      </c>
      <c r="C33" s="3" t="s">
        <v>92</v>
      </c>
      <c r="D33" s="16" t="s">
        <v>93</v>
      </c>
      <c r="E33" s="17">
        <v>0.8</v>
      </c>
      <c r="F33" s="18" t="s">
        <v>95</v>
      </c>
      <c r="G33" s="17" t="s">
        <v>96</v>
      </c>
      <c r="H33" s="18">
        <v>0.05</v>
      </c>
      <c r="I33" s="17" t="s">
        <v>97</v>
      </c>
      <c r="J33" s="17" t="s">
        <v>93</v>
      </c>
      <c r="K33" s="17" t="s">
        <v>98</v>
      </c>
      <c r="L33" s="17" t="s">
        <v>93</v>
      </c>
      <c r="M33" s="16" t="s">
        <v>99</v>
      </c>
      <c r="N33" s="17" t="s">
        <v>101</v>
      </c>
      <c r="O33" s="16" t="s">
        <v>98</v>
      </c>
      <c r="P33" s="17" t="s">
        <v>100</v>
      </c>
      <c r="Q33" s="17" t="s">
        <v>98</v>
      </c>
      <c r="R33" s="17" t="s">
        <v>102</v>
      </c>
      <c r="S33" s="17" t="s">
        <v>98</v>
      </c>
      <c r="T33" s="18">
        <v>0.06</v>
      </c>
      <c r="U33" s="17" t="s">
        <v>98</v>
      </c>
      <c r="V33" s="17" t="s">
        <v>98</v>
      </c>
      <c r="W33" s="18" t="s">
        <v>95</v>
      </c>
      <c r="X33" s="16">
        <v>0.03</v>
      </c>
      <c r="Y33" s="17">
        <v>0.15</v>
      </c>
      <c r="Z33" s="16" t="s">
        <v>103</v>
      </c>
      <c r="AA33" s="17" t="s">
        <v>104</v>
      </c>
      <c r="AB33" s="17">
        <v>0.02</v>
      </c>
      <c r="AC33" s="17">
        <v>0.1</v>
      </c>
      <c r="AD33" s="17" t="s">
        <v>94</v>
      </c>
      <c r="AE33" s="17" t="s">
        <v>106</v>
      </c>
      <c r="AF33" s="16" t="s">
        <v>106</v>
      </c>
      <c r="AG33" s="17" t="s">
        <v>107</v>
      </c>
      <c r="AH33" s="18">
        <v>0.5</v>
      </c>
      <c r="AI33" s="19" t="s">
        <v>101</v>
      </c>
    </row>
    <row r="34" spans="1:40">
      <c r="A34" s="144" t="s">
        <v>114</v>
      </c>
      <c r="B34" s="145"/>
      <c r="C34" s="146"/>
      <c r="D34" s="14" t="s">
        <v>93</v>
      </c>
      <c r="E34" s="14" t="s">
        <v>107</v>
      </c>
      <c r="F34" s="14" t="s">
        <v>95</v>
      </c>
      <c r="G34" s="14" t="s">
        <v>116</v>
      </c>
      <c r="H34" s="14" t="s">
        <v>95</v>
      </c>
      <c r="I34" s="14" t="s">
        <v>97</v>
      </c>
      <c r="J34" s="14" t="s">
        <v>93</v>
      </c>
      <c r="K34" s="14" t="s">
        <v>98</v>
      </c>
      <c r="L34" s="14" t="s">
        <v>93</v>
      </c>
      <c r="M34" s="14" t="s">
        <v>93</v>
      </c>
      <c r="N34" s="14" t="s">
        <v>101</v>
      </c>
      <c r="O34" s="14" t="s">
        <v>98</v>
      </c>
      <c r="P34" s="14" t="s">
        <v>117</v>
      </c>
      <c r="Q34" s="14" t="s">
        <v>98</v>
      </c>
      <c r="R34" s="14" t="s">
        <v>94</v>
      </c>
      <c r="S34" s="14" t="s">
        <v>98</v>
      </c>
      <c r="T34" s="14" t="s">
        <v>98</v>
      </c>
      <c r="U34" s="14" t="s">
        <v>98</v>
      </c>
      <c r="V34" s="14" t="s">
        <v>98</v>
      </c>
      <c r="W34" s="14" t="s">
        <v>95</v>
      </c>
      <c r="X34" s="14" t="s">
        <v>93</v>
      </c>
      <c r="Y34" s="14" t="s">
        <v>95</v>
      </c>
      <c r="Z34" s="14" t="s">
        <v>103</v>
      </c>
      <c r="AA34" s="14" t="s">
        <v>118</v>
      </c>
      <c r="AB34" s="14" t="s">
        <v>97</v>
      </c>
      <c r="AC34" s="14" t="s">
        <v>98</v>
      </c>
      <c r="AD34" s="14" t="s">
        <v>94</v>
      </c>
      <c r="AE34" s="14" t="s">
        <v>106</v>
      </c>
      <c r="AF34" s="14" t="s">
        <v>106</v>
      </c>
      <c r="AG34" s="14" t="s">
        <v>107</v>
      </c>
      <c r="AH34" s="14" t="s">
        <v>101</v>
      </c>
      <c r="AI34" s="15" t="s">
        <v>101</v>
      </c>
    </row>
    <row r="35" spans="1:40">
      <c r="A35" s="147" t="s">
        <v>119</v>
      </c>
      <c r="B35" s="148"/>
      <c r="C35" s="149"/>
      <c r="D35" s="10">
        <f t="shared" ref="D35:X35" si="9">(IF((MID(D33,1,1))="&lt;",MID(D33,2,6),D33))/(IF((MID(D34,1,1))="&lt;",MID(D34,2,6),D34))</f>
        <v>1</v>
      </c>
      <c r="E35" s="22">
        <f t="shared" si="9"/>
        <v>4</v>
      </c>
      <c r="F35" s="22">
        <f t="shared" si="9"/>
        <v>1</v>
      </c>
      <c r="G35" s="22">
        <f t="shared" si="9"/>
        <v>1</v>
      </c>
      <c r="H35" s="22">
        <f t="shared" si="9"/>
        <v>2.5</v>
      </c>
      <c r="I35" s="22">
        <f t="shared" si="9"/>
        <v>1</v>
      </c>
      <c r="J35" s="22">
        <f t="shared" si="9"/>
        <v>1</v>
      </c>
      <c r="K35" s="22">
        <f t="shared" si="9"/>
        <v>1</v>
      </c>
      <c r="L35" s="22">
        <f t="shared" si="9"/>
        <v>1</v>
      </c>
      <c r="M35" s="22">
        <f t="shared" si="9"/>
        <v>0</v>
      </c>
      <c r="N35" s="22">
        <f t="shared" si="9"/>
        <v>1</v>
      </c>
      <c r="O35" s="22">
        <f t="shared" si="9"/>
        <v>1</v>
      </c>
      <c r="P35" s="22">
        <f t="shared" si="9"/>
        <v>1</v>
      </c>
      <c r="Q35" s="22">
        <f t="shared" si="9"/>
        <v>1</v>
      </c>
      <c r="R35" s="22">
        <f t="shared" si="9"/>
        <v>1E-3</v>
      </c>
      <c r="S35" s="22">
        <f t="shared" si="9"/>
        <v>1</v>
      </c>
      <c r="T35" s="22">
        <f t="shared" si="9"/>
        <v>1.2</v>
      </c>
      <c r="U35" s="22">
        <f t="shared" si="9"/>
        <v>1</v>
      </c>
      <c r="V35" s="22">
        <f t="shared" si="9"/>
        <v>1</v>
      </c>
      <c r="W35" s="22">
        <f t="shared" si="9"/>
        <v>1</v>
      </c>
      <c r="X35" s="22">
        <f t="shared" si="9"/>
        <v>6</v>
      </c>
      <c r="Y35" s="22">
        <f>(IF((MID(Y33,1,1))="&lt;",MID(Y33,2,6),Y33))/(IF((MID(Y34,1,1))="&lt;",MID(Y34,2,6),Y34))</f>
        <v>7.5</v>
      </c>
      <c r="Z35" s="22">
        <f>(IF((MID(Z33,1,1))="&lt;",MID(Z33,2,6),Z33))/(IF((MID(Z34,1,1))="&lt;",MID(Z34,2,6),Z34))</f>
        <v>1</v>
      </c>
      <c r="AA35" s="22">
        <f>(IF((MID(AA33,1,1))="&lt;",MID(AA33,2,6),AA33))/(IF((MID(AA34,1,1))="&lt;",MID(AA34,2,6),AA34))</f>
        <v>1</v>
      </c>
      <c r="AB35" s="22">
        <f>(IF((MID(AB33,1,1))="&lt;",MID(AB33,2,6),AB33))/(IF((MID(AB34,1,1))="&lt;",MID(AB34,2,6),AB34))</f>
        <v>2</v>
      </c>
      <c r="AC35" s="22">
        <f>(IF((MID(AC33,1,1))="&lt;",MID(AC33,2,6),AC33))/(IF((MID(AC34,1,1))="&lt;",MID(AC34,2,6),AC34))</f>
        <v>2</v>
      </c>
      <c r="AD35" s="22">
        <f t="shared" ref="AD35:AI35" si="10">(IF((MID(AD33,1,1))="&lt;",MID(AD33,2,6),AD33))/(IF((MID(AD34,1,1))="&lt;",MID(AD34,2,6),AD34))</f>
        <v>1</v>
      </c>
      <c r="AE35" s="22">
        <f t="shared" si="10"/>
        <v>1</v>
      </c>
      <c r="AF35" s="22">
        <f t="shared" si="10"/>
        <v>1</v>
      </c>
      <c r="AG35" s="22">
        <f t="shared" si="10"/>
        <v>1</v>
      </c>
      <c r="AH35" s="22">
        <f t="shared" si="10"/>
        <v>5</v>
      </c>
      <c r="AI35" s="11">
        <f t="shared" si="10"/>
        <v>1</v>
      </c>
    </row>
    <row r="36" spans="1:40" s="26" customFormat="1" ht="38.25">
      <c r="A36" s="150" t="s">
        <v>108</v>
      </c>
      <c r="B36" s="151"/>
      <c r="C36" s="15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30"/>
      <c r="P36" s="30"/>
      <c r="Q36" s="30"/>
      <c r="R36" s="30"/>
      <c r="S36" s="30"/>
      <c r="T36" s="30"/>
      <c r="U36" s="30"/>
      <c r="V36" s="30"/>
      <c r="W36" s="30"/>
      <c r="X36" s="39" t="s">
        <v>151</v>
      </c>
      <c r="Y36" s="39" t="s">
        <v>151</v>
      </c>
      <c r="Z36" s="30"/>
      <c r="AA36" s="30"/>
      <c r="AB36" s="30"/>
      <c r="AC36" s="30"/>
      <c r="AD36" s="30"/>
      <c r="AE36" s="30"/>
      <c r="AF36" s="30"/>
      <c r="AG36" s="30"/>
      <c r="AH36" s="39" t="s">
        <v>151</v>
      </c>
      <c r="AI36" s="31"/>
      <c r="AJ36" s="25"/>
      <c r="AK36" s="25"/>
      <c r="AL36" s="25"/>
      <c r="AM36" s="25"/>
      <c r="AN36" s="25"/>
    </row>
    <row r="37" spans="1:40" s="6" customFormat="1">
      <c r="A37" s="153" t="s">
        <v>110</v>
      </c>
      <c r="B37" s="154"/>
      <c r="C37" s="15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 t="s">
        <v>111</v>
      </c>
      <c r="Y37" s="7" t="s">
        <v>111</v>
      </c>
      <c r="Z37" s="7"/>
      <c r="AA37" s="7"/>
      <c r="AB37" s="7"/>
      <c r="AC37" s="7"/>
      <c r="AD37" s="7"/>
      <c r="AE37" s="7"/>
      <c r="AF37" s="7"/>
      <c r="AG37" s="7"/>
      <c r="AH37" s="7" t="s">
        <v>111</v>
      </c>
      <c r="AI37" s="9"/>
      <c r="AJ37" s="24"/>
      <c r="AK37" s="24"/>
      <c r="AL37" s="24"/>
      <c r="AM37" s="24"/>
      <c r="AN37" s="24"/>
    </row>
    <row r="38" spans="1:40" ht="15.75" thickBot="1">
      <c r="A38" s="159" t="s">
        <v>112</v>
      </c>
      <c r="B38" s="160"/>
      <c r="C38" s="161"/>
      <c r="D38" s="12"/>
      <c r="E38" s="28"/>
      <c r="F38" s="13"/>
      <c r="G38" s="13"/>
      <c r="H38" s="29"/>
      <c r="I38" s="12"/>
      <c r="J38" s="13"/>
      <c r="K38" s="12"/>
      <c r="L38" s="12"/>
      <c r="M38" s="13"/>
      <c r="N38" s="13"/>
      <c r="O38" s="32"/>
      <c r="P38" s="32"/>
      <c r="Q38" s="32"/>
      <c r="R38" s="32"/>
      <c r="S38" s="32"/>
      <c r="T38" s="32"/>
      <c r="U38" s="32"/>
      <c r="V38" s="32"/>
      <c r="W38" s="32"/>
      <c r="X38" s="78" t="s">
        <v>152</v>
      </c>
      <c r="Y38" s="78" t="s">
        <v>152</v>
      </c>
      <c r="Z38" s="32"/>
      <c r="AA38" s="32"/>
      <c r="AB38" s="32"/>
      <c r="AC38" s="32"/>
      <c r="AD38" s="32"/>
      <c r="AE38" s="32"/>
      <c r="AF38" s="32"/>
      <c r="AG38" s="32"/>
      <c r="AH38" s="78" t="s">
        <v>152</v>
      </c>
      <c r="AI38" s="33"/>
      <c r="AJ38" s="5"/>
      <c r="AK38" s="5"/>
      <c r="AL38" s="5"/>
      <c r="AM38" s="5"/>
      <c r="AN38" s="5"/>
    </row>
    <row r="39" spans="1:40">
      <c r="A39" s="2" t="s">
        <v>129</v>
      </c>
      <c r="B39" s="20">
        <v>40310.518055555556</v>
      </c>
      <c r="C39" s="3" t="s">
        <v>92</v>
      </c>
      <c r="D39" s="16" t="s">
        <v>93</v>
      </c>
      <c r="E39" s="17">
        <v>0.8</v>
      </c>
      <c r="F39" s="18" t="s">
        <v>95</v>
      </c>
      <c r="G39" s="17" t="s">
        <v>96</v>
      </c>
      <c r="H39" s="18">
        <v>0.1</v>
      </c>
      <c r="I39" s="17" t="s">
        <v>97</v>
      </c>
      <c r="J39" s="17" t="s">
        <v>93</v>
      </c>
      <c r="K39" s="17" t="s">
        <v>98</v>
      </c>
      <c r="L39" s="17" t="s">
        <v>93</v>
      </c>
      <c r="M39" s="16" t="s">
        <v>99</v>
      </c>
      <c r="N39" s="17" t="s">
        <v>101</v>
      </c>
      <c r="O39" s="16" t="s">
        <v>98</v>
      </c>
      <c r="P39" s="17" t="s">
        <v>100</v>
      </c>
      <c r="Q39" s="17" t="s">
        <v>98</v>
      </c>
      <c r="R39" s="17" t="s">
        <v>102</v>
      </c>
      <c r="S39" s="17" t="s">
        <v>98</v>
      </c>
      <c r="T39" s="18">
        <v>0.18</v>
      </c>
      <c r="U39" s="17" t="s">
        <v>98</v>
      </c>
      <c r="V39" s="17" t="s">
        <v>98</v>
      </c>
      <c r="W39" s="18" t="s">
        <v>95</v>
      </c>
      <c r="X39" s="16">
        <v>0.186</v>
      </c>
      <c r="Y39" s="17" t="s">
        <v>95</v>
      </c>
      <c r="Z39" s="16" t="s">
        <v>103</v>
      </c>
      <c r="AA39" s="17" t="s">
        <v>104</v>
      </c>
      <c r="AB39" s="17" t="s">
        <v>97</v>
      </c>
      <c r="AC39" s="17">
        <v>0.08</v>
      </c>
      <c r="AD39" s="17" t="s">
        <v>94</v>
      </c>
      <c r="AE39" s="17" t="s">
        <v>106</v>
      </c>
      <c r="AF39" s="16">
        <v>3.0000000000000001E-3</v>
      </c>
      <c r="AG39" s="17" t="s">
        <v>107</v>
      </c>
      <c r="AH39" s="18">
        <v>1</v>
      </c>
      <c r="AI39" s="19" t="s">
        <v>101</v>
      </c>
    </row>
    <row r="40" spans="1:40">
      <c r="A40" s="144" t="s">
        <v>114</v>
      </c>
      <c r="B40" s="145"/>
      <c r="C40" s="146"/>
      <c r="D40" s="14" t="s">
        <v>93</v>
      </c>
      <c r="E40" s="14" t="s">
        <v>107</v>
      </c>
      <c r="F40" s="14" t="s">
        <v>95</v>
      </c>
      <c r="G40" s="14" t="s">
        <v>116</v>
      </c>
      <c r="H40" s="14" t="s">
        <v>95</v>
      </c>
      <c r="I40" s="14" t="s">
        <v>97</v>
      </c>
      <c r="J40" s="14" t="s">
        <v>93</v>
      </c>
      <c r="K40" s="14" t="s">
        <v>98</v>
      </c>
      <c r="L40" s="14" t="s">
        <v>93</v>
      </c>
      <c r="M40" s="14" t="s">
        <v>93</v>
      </c>
      <c r="N40" s="14" t="s">
        <v>101</v>
      </c>
      <c r="O40" s="14" t="s">
        <v>98</v>
      </c>
      <c r="P40" s="14" t="s">
        <v>117</v>
      </c>
      <c r="Q40" s="14" t="s">
        <v>98</v>
      </c>
      <c r="R40" s="14" t="s">
        <v>94</v>
      </c>
      <c r="S40" s="14" t="s">
        <v>98</v>
      </c>
      <c r="T40" s="14" t="s">
        <v>98</v>
      </c>
      <c r="U40" s="14" t="s">
        <v>98</v>
      </c>
      <c r="V40" s="14" t="s">
        <v>98</v>
      </c>
      <c r="W40" s="14" t="s">
        <v>95</v>
      </c>
      <c r="X40" s="14" t="s">
        <v>93</v>
      </c>
      <c r="Y40" s="14" t="s">
        <v>95</v>
      </c>
      <c r="Z40" s="14" t="s">
        <v>103</v>
      </c>
      <c r="AA40" s="14" t="s">
        <v>118</v>
      </c>
      <c r="AB40" s="14" t="s">
        <v>97</v>
      </c>
      <c r="AC40" s="14" t="s">
        <v>98</v>
      </c>
      <c r="AD40" s="14" t="s">
        <v>94</v>
      </c>
      <c r="AE40" s="14" t="s">
        <v>106</v>
      </c>
      <c r="AF40" s="14" t="s">
        <v>106</v>
      </c>
      <c r="AG40" s="14" t="s">
        <v>107</v>
      </c>
      <c r="AH40" s="14" t="s">
        <v>101</v>
      </c>
      <c r="AI40" s="15" t="s">
        <v>101</v>
      </c>
    </row>
    <row r="41" spans="1:40">
      <c r="A41" s="147" t="s">
        <v>119</v>
      </c>
      <c r="B41" s="148"/>
      <c r="C41" s="149"/>
      <c r="D41" s="10">
        <f t="shared" ref="D41:X41" si="11">(IF((MID(D39,1,1))="&lt;",MID(D39,2,6),D39))/(IF((MID(D40,1,1))="&lt;",MID(D40,2,6),D40))</f>
        <v>1</v>
      </c>
      <c r="E41" s="22">
        <f t="shared" si="11"/>
        <v>4</v>
      </c>
      <c r="F41" s="22">
        <f t="shared" si="11"/>
        <v>1</v>
      </c>
      <c r="G41" s="22">
        <f t="shared" si="11"/>
        <v>1</v>
      </c>
      <c r="H41" s="22">
        <f t="shared" si="11"/>
        <v>5</v>
      </c>
      <c r="I41" s="22">
        <f t="shared" si="11"/>
        <v>1</v>
      </c>
      <c r="J41" s="22">
        <f t="shared" si="11"/>
        <v>1</v>
      </c>
      <c r="K41" s="22">
        <f t="shared" si="11"/>
        <v>1</v>
      </c>
      <c r="L41" s="22">
        <f t="shared" si="11"/>
        <v>1</v>
      </c>
      <c r="M41" s="22">
        <f t="shared" si="11"/>
        <v>0</v>
      </c>
      <c r="N41" s="22">
        <f t="shared" si="11"/>
        <v>1</v>
      </c>
      <c r="O41" s="22">
        <f t="shared" si="11"/>
        <v>1</v>
      </c>
      <c r="P41" s="22">
        <f t="shared" si="11"/>
        <v>1</v>
      </c>
      <c r="Q41" s="22">
        <f t="shared" si="11"/>
        <v>1</v>
      </c>
      <c r="R41" s="22">
        <f t="shared" si="11"/>
        <v>1E-3</v>
      </c>
      <c r="S41" s="22">
        <f t="shared" si="11"/>
        <v>1</v>
      </c>
      <c r="T41" s="22">
        <f t="shared" si="11"/>
        <v>3.5999999999999996</v>
      </c>
      <c r="U41" s="22">
        <f t="shared" si="11"/>
        <v>1</v>
      </c>
      <c r="V41" s="22">
        <f t="shared" si="11"/>
        <v>1</v>
      </c>
      <c r="W41" s="22">
        <f t="shared" si="11"/>
        <v>1</v>
      </c>
      <c r="X41" s="22">
        <f t="shared" si="11"/>
        <v>37.199999999999996</v>
      </c>
      <c r="Y41" s="22">
        <f>(IF((MID(Y39,1,1))="&lt;",MID(Y39,2,6),Y39))/(IF((MID(Y40,1,1))="&lt;",MID(Y40,2,6),Y40))</f>
        <v>1</v>
      </c>
      <c r="Z41" s="22">
        <f>(IF((MID(Z39,1,1))="&lt;",MID(Z39,2,6),Z39))/(IF((MID(Z40,1,1))="&lt;",MID(Z40,2,6),Z40))</f>
        <v>1</v>
      </c>
      <c r="AA41" s="22">
        <f>(IF((MID(AA39,1,1))="&lt;",MID(AA39,2,6),AA39))/(IF((MID(AA40,1,1))="&lt;",MID(AA40,2,6),AA40))</f>
        <v>1</v>
      </c>
      <c r="AB41" s="22">
        <f>(IF((MID(AB39,1,1))="&lt;",MID(AB39,2,6),AB39))/(IF((MID(AB40,1,1))="&lt;",MID(AB40,2,6),AB40))</f>
        <v>1</v>
      </c>
      <c r="AC41" s="22">
        <f>(IF((MID(AC39,1,1))="&lt;",MID(AC39,2,6),AC39))/(IF((MID(AC40,1,1))="&lt;",MID(AC40,2,6),AC40))</f>
        <v>1.5999999999999999</v>
      </c>
      <c r="AD41" s="22">
        <f t="shared" ref="AD41:AI41" si="12">(IF((MID(AD39,1,1))="&lt;",MID(AD39,2,6),AD39))/(IF((MID(AD40,1,1))="&lt;",MID(AD40,2,6),AD40))</f>
        <v>1</v>
      </c>
      <c r="AE41" s="22">
        <f t="shared" si="12"/>
        <v>1</v>
      </c>
      <c r="AF41" s="22">
        <f t="shared" si="12"/>
        <v>1.5</v>
      </c>
      <c r="AG41" s="22">
        <f t="shared" si="12"/>
        <v>1</v>
      </c>
      <c r="AH41" s="22">
        <f t="shared" si="12"/>
        <v>10</v>
      </c>
      <c r="AI41" s="11">
        <f t="shared" si="12"/>
        <v>1</v>
      </c>
    </row>
    <row r="42" spans="1:40" s="26" customFormat="1" ht="127.5">
      <c r="A42" s="150" t="s">
        <v>108</v>
      </c>
      <c r="B42" s="151"/>
      <c r="C42" s="152"/>
      <c r="D42" s="8"/>
      <c r="E42" s="8"/>
      <c r="F42" s="8"/>
      <c r="G42" s="8"/>
      <c r="H42" s="39" t="s">
        <v>154</v>
      </c>
      <c r="I42" s="8"/>
      <c r="J42" s="8"/>
      <c r="K42" s="8"/>
      <c r="L42" s="8"/>
      <c r="M42" s="8"/>
      <c r="N42" s="8"/>
      <c r="O42" s="30"/>
      <c r="P42" s="30"/>
      <c r="Q42" s="30"/>
      <c r="R42" s="30"/>
      <c r="S42" s="30"/>
      <c r="T42" s="30"/>
      <c r="U42" s="30"/>
      <c r="V42" s="30"/>
      <c r="W42" s="30"/>
      <c r="X42" s="39" t="s">
        <v>151</v>
      </c>
      <c r="Y42" s="30"/>
      <c r="Z42" s="30"/>
      <c r="AA42" s="30"/>
      <c r="AB42" s="30"/>
      <c r="AC42" s="30"/>
      <c r="AD42" s="30"/>
      <c r="AE42" s="30"/>
      <c r="AF42" s="30"/>
      <c r="AG42" s="30"/>
      <c r="AH42" s="39" t="s">
        <v>151</v>
      </c>
      <c r="AI42" s="31"/>
      <c r="AJ42" s="25"/>
      <c r="AK42" s="25"/>
      <c r="AL42" s="25"/>
      <c r="AM42" s="25"/>
      <c r="AN42" s="25"/>
    </row>
    <row r="43" spans="1:40" s="6" customFormat="1">
      <c r="A43" s="153" t="s">
        <v>110</v>
      </c>
      <c r="B43" s="154"/>
      <c r="C43" s="155"/>
      <c r="D43" s="7"/>
      <c r="E43" s="7"/>
      <c r="F43" s="7"/>
      <c r="G43" s="7"/>
      <c r="H43" s="7" t="s">
        <v>111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 t="s">
        <v>131</v>
      </c>
      <c r="Y43" s="7"/>
      <c r="Z43" s="7"/>
      <c r="AA43" s="7"/>
      <c r="AB43" s="7"/>
      <c r="AC43" s="7"/>
      <c r="AD43" s="7"/>
      <c r="AE43" s="7"/>
      <c r="AF43" s="7"/>
      <c r="AG43" s="7"/>
      <c r="AH43" s="7" t="s">
        <v>111</v>
      </c>
      <c r="AI43" s="9"/>
      <c r="AJ43" s="24"/>
      <c r="AK43" s="24"/>
      <c r="AL43" s="24"/>
      <c r="AM43" s="24"/>
      <c r="AN43" s="24"/>
    </row>
    <row r="44" spans="1:40" ht="15.75" thickBot="1">
      <c r="A44" s="159" t="s">
        <v>112</v>
      </c>
      <c r="B44" s="160"/>
      <c r="C44" s="161"/>
      <c r="D44" s="12"/>
      <c r="E44" s="28"/>
      <c r="F44" s="13"/>
      <c r="G44" s="13"/>
      <c r="H44" s="78" t="s">
        <v>127</v>
      </c>
      <c r="I44" s="12"/>
      <c r="J44" s="13"/>
      <c r="K44" s="12"/>
      <c r="L44" s="12"/>
      <c r="M44" s="13"/>
      <c r="N44" s="13"/>
      <c r="O44" s="32"/>
      <c r="P44" s="32"/>
      <c r="Q44" s="32"/>
      <c r="R44" s="32"/>
      <c r="S44" s="32"/>
      <c r="T44" s="32"/>
      <c r="U44" s="32"/>
      <c r="V44" s="32"/>
      <c r="W44" s="32"/>
      <c r="X44" s="29"/>
      <c r="Y44" s="32"/>
      <c r="Z44" s="32"/>
      <c r="AA44" s="32"/>
      <c r="AB44" s="32"/>
      <c r="AC44" s="32"/>
      <c r="AD44" s="32"/>
      <c r="AE44" s="32"/>
      <c r="AF44" s="32"/>
      <c r="AG44" s="32"/>
      <c r="AH44" s="78" t="s">
        <v>152</v>
      </c>
      <c r="AI44" s="33"/>
      <c r="AJ44" s="5"/>
      <c r="AK44" s="5"/>
      <c r="AL44" s="5"/>
      <c r="AM44" s="5"/>
      <c r="AN44" s="5"/>
    </row>
    <row r="45" spans="1:40">
      <c r="A45" s="2" t="s">
        <v>133</v>
      </c>
      <c r="B45" s="20" t="s">
        <v>134</v>
      </c>
      <c r="C45" s="3" t="s">
        <v>92</v>
      </c>
      <c r="D45" s="16" t="s">
        <v>93</v>
      </c>
      <c r="E45" s="17">
        <v>1.6</v>
      </c>
      <c r="F45" s="18" t="s">
        <v>95</v>
      </c>
      <c r="G45" s="17" t="s">
        <v>116</v>
      </c>
      <c r="H45" s="18">
        <v>0.27</v>
      </c>
      <c r="I45" s="17" t="s">
        <v>97</v>
      </c>
      <c r="J45" s="17">
        <v>0.02</v>
      </c>
      <c r="K45" s="17" t="s">
        <v>98</v>
      </c>
      <c r="L45" s="17" t="s">
        <v>93</v>
      </c>
      <c r="M45" s="46" t="s">
        <v>93</v>
      </c>
      <c r="N45" s="17" t="s">
        <v>101</v>
      </c>
      <c r="O45" s="16">
        <v>0.06</v>
      </c>
      <c r="P45" s="17">
        <v>3</v>
      </c>
      <c r="Q45" s="17" t="s">
        <v>98</v>
      </c>
      <c r="R45" s="17" t="s">
        <v>102</v>
      </c>
      <c r="S45" s="17" t="s">
        <v>98</v>
      </c>
      <c r="T45" s="18">
        <v>0.52</v>
      </c>
      <c r="U45" s="17" t="s">
        <v>98</v>
      </c>
      <c r="V45" s="17" t="s">
        <v>98</v>
      </c>
      <c r="W45" s="18">
        <v>0.03</v>
      </c>
      <c r="X45" s="16">
        <v>0.33400000000000002</v>
      </c>
      <c r="Y45" s="17" t="s">
        <v>95</v>
      </c>
      <c r="Z45" s="16" t="s">
        <v>103</v>
      </c>
      <c r="AA45" s="17" t="s">
        <v>118</v>
      </c>
      <c r="AB45" s="17" t="s">
        <v>97</v>
      </c>
      <c r="AC45" s="17">
        <v>0.06</v>
      </c>
      <c r="AD45" s="17" t="s">
        <v>94</v>
      </c>
      <c r="AE45" s="17" t="s">
        <v>106</v>
      </c>
      <c r="AF45" s="16" t="s">
        <v>106</v>
      </c>
      <c r="AG45" s="17" t="s">
        <v>107</v>
      </c>
      <c r="AH45" s="18">
        <v>1.1000000000000001</v>
      </c>
      <c r="AI45" s="19" t="s">
        <v>101</v>
      </c>
    </row>
    <row r="46" spans="1:40">
      <c r="A46" s="144" t="s">
        <v>114</v>
      </c>
      <c r="B46" s="145"/>
      <c r="C46" s="146"/>
      <c r="D46" s="14" t="s">
        <v>93</v>
      </c>
      <c r="E46" s="14" t="s">
        <v>107</v>
      </c>
      <c r="F46" s="14" t="s">
        <v>95</v>
      </c>
      <c r="G46" s="14" t="s">
        <v>116</v>
      </c>
      <c r="H46" s="14" t="s">
        <v>95</v>
      </c>
      <c r="I46" s="14" t="s">
        <v>97</v>
      </c>
      <c r="J46" s="14" t="s">
        <v>93</v>
      </c>
      <c r="K46" s="14" t="s">
        <v>98</v>
      </c>
      <c r="L46" s="14" t="s">
        <v>93</v>
      </c>
      <c r="M46" s="14" t="s">
        <v>93</v>
      </c>
      <c r="N46" s="14" t="s">
        <v>101</v>
      </c>
      <c r="O46" s="14" t="s">
        <v>98</v>
      </c>
      <c r="P46" s="14" t="s">
        <v>117</v>
      </c>
      <c r="Q46" s="14" t="s">
        <v>98</v>
      </c>
      <c r="R46" s="14" t="s">
        <v>94</v>
      </c>
      <c r="S46" s="14" t="s">
        <v>98</v>
      </c>
      <c r="T46" s="14" t="s">
        <v>98</v>
      </c>
      <c r="U46" s="14" t="s">
        <v>98</v>
      </c>
      <c r="V46" s="14" t="s">
        <v>98</v>
      </c>
      <c r="W46" s="14" t="s">
        <v>95</v>
      </c>
      <c r="X46" s="14" t="s">
        <v>93</v>
      </c>
      <c r="Y46" s="14" t="s">
        <v>95</v>
      </c>
      <c r="Z46" s="14" t="s">
        <v>103</v>
      </c>
      <c r="AA46" s="14" t="s">
        <v>118</v>
      </c>
      <c r="AB46" s="14" t="s">
        <v>97</v>
      </c>
      <c r="AC46" s="14" t="s">
        <v>98</v>
      </c>
      <c r="AD46" s="14" t="s">
        <v>94</v>
      </c>
      <c r="AE46" s="14" t="s">
        <v>106</v>
      </c>
      <c r="AF46" s="14" t="s">
        <v>106</v>
      </c>
      <c r="AG46" s="14" t="s">
        <v>107</v>
      </c>
      <c r="AH46" s="14" t="s">
        <v>101</v>
      </c>
      <c r="AI46" s="15" t="s">
        <v>101</v>
      </c>
    </row>
    <row r="47" spans="1:40">
      <c r="A47" s="147" t="s">
        <v>119</v>
      </c>
      <c r="B47" s="148"/>
      <c r="C47" s="149"/>
      <c r="D47" s="10">
        <f t="shared" ref="D47:X47" si="13">(IF((MID(D45,1,1))="&lt;",MID(D45,2,6),D45))/(IF((MID(D46,1,1))="&lt;",MID(D46,2,6),D46))</f>
        <v>1</v>
      </c>
      <c r="E47" s="22">
        <f t="shared" si="13"/>
        <v>8</v>
      </c>
      <c r="F47" s="22">
        <f t="shared" si="13"/>
        <v>1</v>
      </c>
      <c r="G47" s="22">
        <f t="shared" si="13"/>
        <v>1</v>
      </c>
      <c r="H47" s="22">
        <f t="shared" si="13"/>
        <v>13.5</v>
      </c>
      <c r="I47" s="22">
        <f t="shared" si="13"/>
        <v>1</v>
      </c>
      <c r="J47" s="22">
        <f t="shared" si="13"/>
        <v>4</v>
      </c>
      <c r="K47" s="22">
        <f t="shared" si="13"/>
        <v>1</v>
      </c>
      <c r="L47" s="22">
        <f t="shared" si="13"/>
        <v>1</v>
      </c>
      <c r="M47" s="22">
        <f t="shared" si="13"/>
        <v>1</v>
      </c>
      <c r="N47" s="22">
        <f t="shared" si="13"/>
        <v>1</v>
      </c>
      <c r="O47" s="22">
        <f t="shared" si="13"/>
        <v>1.2</v>
      </c>
      <c r="P47" s="22">
        <f t="shared" si="13"/>
        <v>3</v>
      </c>
      <c r="Q47" s="22">
        <f t="shared" si="13"/>
        <v>1</v>
      </c>
      <c r="R47" s="22">
        <f t="shared" si="13"/>
        <v>1E-3</v>
      </c>
      <c r="S47" s="22">
        <f t="shared" si="13"/>
        <v>1</v>
      </c>
      <c r="T47" s="22">
        <f t="shared" si="13"/>
        <v>10.4</v>
      </c>
      <c r="U47" s="22">
        <f t="shared" si="13"/>
        <v>1</v>
      </c>
      <c r="V47" s="22">
        <f t="shared" si="13"/>
        <v>1</v>
      </c>
      <c r="W47" s="22">
        <f t="shared" si="13"/>
        <v>1.5</v>
      </c>
      <c r="X47" s="22">
        <f t="shared" si="13"/>
        <v>66.8</v>
      </c>
      <c r="Y47" s="22">
        <f>(IF((MID(Y45,1,1))="&lt;",MID(Y45,2,6),Y45))/(IF((MID(Y46,1,1))="&lt;",MID(Y46,2,6),Y46))</f>
        <v>1</v>
      </c>
      <c r="Z47" s="22">
        <f>(IF((MID(Z45,1,1))="&lt;",MID(Z45,2,6),Z45))/(IF((MID(Z46,1,1))="&lt;",MID(Z46,2,6),Z46))</f>
        <v>1</v>
      </c>
      <c r="AA47" s="22">
        <f>(IF((MID(AA45,1,1))="&lt;",MID(AA45,2,6),AA45))/(IF((MID(AA46,1,1))="&lt;",MID(AA46,2,6),AA46))</f>
        <v>1</v>
      </c>
      <c r="AB47" s="22">
        <f>(IF((MID(AB45,1,1))="&lt;",MID(AB45,2,6),AB45))/(IF((MID(AB46,1,1))="&lt;",MID(AB46,2,6),AB46))</f>
        <v>1</v>
      </c>
      <c r="AC47" s="22">
        <f>(IF((MID(AC45,1,1))="&lt;",MID(AC45,2,6),AC45))/(IF((MID(AC46,1,1))="&lt;",MID(AC46,2,6),AC46))</f>
        <v>1.2</v>
      </c>
      <c r="AD47" s="22">
        <f t="shared" ref="AD47:AI47" si="14">(IF((MID(AD45,1,1))="&lt;",MID(AD45,2,6),AD45))/(IF((MID(AD46,1,1))="&lt;",MID(AD46,2,6),AD46))</f>
        <v>1</v>
      </c>
      <c r="AE47" s="22">
        <f t="shared" si="14"/>
        <v>1</v>
      </c>
      <c r="AF47" s="22">
        <f t="shared" si="14"/>
        <v>1</v>
      </c>
      <c r="AG47" s="22">
        <f t="shared" si="14"/>
        <v>1</v>
      </c>
      <c r="AH47" s="22">
        <f t="shared" si="14"/>
        <v>11</v>
      </c>
      <c r="AI47" s="11">
        <f t="shared" si="14"/>
        <v>1</v>
      </c>
    </row>
    <row r="48" spans="1:40" s="26" customFormat="1" ht="38.25">
      <c r="A48" s="150" t="s">
        <v>108</v>
      </c>
      <c r="B48" s="151"/>
      <c r="C48" s="152"/>
      <c r="D48" s="8"/>
      <c r="E48" s="39" t="s">
        <v>151</v>
      </c>
      <c r="F48" s="8"/>
      <c r="G48" s="8"/>
      <c r="H48" s="39" t="s">
        <v>151</v>
      </c>
      <c r="I48" s="8"/>
      <c r="J48" s="8"/>
      <c r="K48" s="8"/>
      <c r="L48" s="8"/>
      <c r="M48" s="8"/>
      <c r="N48" s="8"/>
      <c r="O48" s="30"/>
      <c r="P48" s="30"/>
      <c r="Q48" s="30"/>
      <c r="R48" s="30"/>
      <c r="S48" s="30"/>
      <c r="T48" s="39" t="s">
        <v>151</v>
      </c>
      <c r="U48" s="30"/>
      <c r="V48" s="30"/>
      <c r="W48" s="30"/>
      <c r="X48" s="39" t="s">
        <v>151</v>
      </c>
      <c r="Y48" s="30"/>
      <c r="Z48" s="30"/>
      <c r="AA48" s="30"/>
      <c r="AB48" s="30"/>
      <c r="AC48" s="30"/>
      <c r="AD48" s="30"/>
      <c r="AE48" s="30"/>
      <c r="AF48" s="30"/>
      <c r="AG48" s="30"/>
      <c r="AH48" s="39" t="s">
        <v>151</v>
      </c>
      <c r="AI48" s="31"/>
      <c r="AJ48" s="25"/>
      <c r="AK48" s="25"/>
      <c r="AL48" s="25"/>
      <c r="AM48" s="25"/>
      <c r="AN48" s="25"/>
    </row>
    <row r="49" spans="1:40" s="6" customFormat="1">
      <c r="A49" s="153" t="s">
        <v>110</v>
      </c>
      <c r="B49" s="154"/>
      <c r="C49" s="155"/>
      <c r="D49" s="7"/>
      <c r="E49" s="7" t="s">
        <v>111</v>
      </c>
      <c r="F49" s="7"/>
      <c r="G49" s="7"/>
      <c r="H49" s="7" t="s">
        <v>111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 t="s">
        <v>111</v>
      </c>
      <c r="U49" s="7"/>
      <c r="V49" s="7"/>
      <c r="W49" s="7"/>
      <c r="X49" s="7" t="s">
        <v>131</v>
      </c>
      <c r="Y49" s="7"/>
      <c r="Z49" s="7"/>
      <c r="AA49" s="7"/>
      <c r="AB49" s="7"/>
      <c r="AC49" s="7"/>
      <c r="AD49" s="7"/>
      <c r="AE49" s="7"/>
      <c r="AF49" s="7"/>
      <c r="AG49" s="7"/>
      <c r="AH49" s="7" t="s">
        <v>111</v>
      </c>
      <c r="AI49" s="9"/>
      <c r="AJ49" s="24"/>
      <c r="AK49" s="24"/>
      <c r="AL49" s="24"/>
      <c r="AM49" s="24"/>
      <c r="AN49" s="24"/>
    </row>
    <row r="50" spans="1:40" ht="26.25" thickBot="1">
      <c r="A50" s="159" t="s">
        <v>112</v>
      </c>
      <c r="B50" s="160"/>
      <c r="C50" s="161"/>
      <c r="D50" s="12"/>
      <c r="E50" s="78" t="s">
        <v>152</v>
      </c>
      <c r="F50" s="13"/>
      <c r="G50" s="13"/>
      <c r="H50" s="78" t="s">
        <v>152</v>
      </c>
      <c r="I50" s="12"/>
      <c r="J50" s="13"/>
      <c r="K50" s="12"/>
      <c r="L50" s="12"/>
      <c r="M50" s="13"/>
      <c r="N50" s="13"/>
      <c r="O50" s="32"/>
      <c r="P50" s="32"/>
      <c r="Q50" s="32"/>
      <c r="R50" s="32"/>
      <c r="S50" s="32"/>
      <c r="T50" s="78" t="s">
        <v>152</v>
      </c>
      <c r="U50" s="32"/>
      <c r="V50" s="32"/>
      <c r="W50" s="32"/>
      <c r="X50" s="78" t="s">
        <v>149</v>
      </c>
      <c r="Y50" s="32"/>
      <c r="Z50" s="32"/>
      <c r="AA50" s="32"/>
      <c r="AB50" s="32"/>
      <c r="AC50" s="32"/>
      <c r="AD50" s="32"/>
      <c r="AE50" s="32"/>
      <c r="AF50" s="32"/>
      <c r="AG50" s="32"/>
      <c r="AH50" s="78" t="s">
        <v>152</v>
      </c>
      <c r="AI50" s="33"/>
      <c r="AJ50" s="5"/>
      <c r="AK50" s="5"/>
      <c r="AL50" s="5"/>
      <c r="AM50" s="5"/>
      <c r="AN50" s="5"/>
    </row>
    <row r="51" spans="1:40">
      <c r="A51" s="2" t="s">
        <v>155</v>
      </c>
      <c r="B51" s="20" t="s">
        <v>134</v>
      </c>
      <c r="C51" s="3" t="s">
        <v>92</v>
      </c>
      <c r="D51" s="16"/>
      <c r="E51" s="17"/>
      <c r="F51" s="18"/>
      <c r="G51" s="17"/>
      <c r="H51" s="18"/>
      <c r="I51" s="17"/>
      <c r="J51" s="17"/>
      <c r="K51" s="17"/>
      <c r="L51" s="17"/>
      <c r="M51" s="46"/>
      <c r="N51" s="17"/>
      <c r="O51" s="16"/>
      <c r="P51" s="17"/>
      <c r="Q51" s="17"/>
      <c r="R51" s="17"/>
      <c r="S51" s="17"/>
      <c r="T51" s="18"/>
      <c r="U51" s="17"/>
      <c r="V51" s="17"/>
      <c r="W51" s="18"/>
      <c r="X51" s="16">
        <v>0.27</v>
      </c>
      <c r="Y51" s="17"/>
      <c r="Z51" s="16"/>
      <c r="AA51" s="17"/>
      <c r="AB51" s="17"/>
      <c r="AC51" s="17"/>
      <c r="AD51" s="17"/>
      <c r="AE51" s="17"/>
      <c r="AF51" s="16"/>
      <c r="AG51" s="17"/>
      <c r="AH51" s="18"/>
      <c r="AI51" s="19"/>
    </row>
    <row r="52" spans="1:40">
      <c r="A52" s="144" t="s">
        <v>114</v>
      </c>
      <c r="B52" s="145"/>
      <c r="C52" s="146"/>
      <c r="D52" s="14" t="s">
        <v>93</v>
      </c>
      <c r="E52" s="14" t="s">
        <v>107</v>
      </c>
      <c r="F52" s="14" t="s">
        <v>95</v>
      </c>
      <c r="G52" s="14" t="s">
        <v>116</v>
      </c>
      <c r="H52" s="14" t="s">
        <v>95</v>
      </c>
      <c r="I52" s="14" t="s">
        <v>97</v>
      </c>
      <c r="J52" s="14" t="s">
        <v>93</v>
      </c>
      <c r="K52" s="14" t="s">
        <v>98</v>
      </c>
      <c r="L52" s="14" t="s">
        <v>93</v>
      </c>
      <c r="M52" s="14" t="s">
        <v>93</v>
      </c>
      <c r="N52" s="14" t="s">
        <v>101</v>
      </c>
      <c r="O52" s="14" t="s">
        <v>98</v>
      </c>
      <c r="P52" s="14" t="s">
        <v>117</v>
      </c>
      <c r="Q52" s="14" t="s">
        <v>98</v>
      </c>
      <c r="R52" s="14" t="s">
        <v>94</v>
      </c>
      <c r="S52" s="14" t="s">
        <v>98</v>
      </c>
      <c r="T52" s="14" t="s">
        <v>98</v>
      </c>
      <c r="U52" s="14" t="s">
        <v>98</v>
      </c>
      <c r="V52" s="14" t="s">
        <v>98</v>
      </c>
      <c r="W52" s="14" t="s">
        <v>95</v>
      </c>
      <c r="X52" s="14" t="s">
        <v>93</v>
      </c>
      <c r="Y52" s="14" t="s">
        <v>95</v>
      </c>
      <c r="Z52" s="14" t="s">
        <v>103</v>
      </c>
      <c r="AA52" s="14" t="s">
        <v>118</v>
      </c>
      <c r="AB52" s="14" t="s">
        <v>97</v>
      </c>
      <c r="AC52" s="14" t="s">
        <v>98</v>
      </c>
      <c r="AD52" s="14" t="s">
        <v>94</v>
      </c>
      <c r="AE52" s="14" t="s">
        <v>106</v>
      </c>
      <c r="AF52" s="14" t="s">
        <v>106</v>
      </c>
      <c r="AG52" s="14" t="s">
        <v>107</v>
      </c>
      <c r="AH52" s="14" t="s">
        <v>101</v>
      </c>
      <c r="AI52" s="15" t="s">
        <v>101</v>
      </c>
    </row>
    <row r="53" spans="1:40">
      <c r="A53" s="147" t="s">
        <v>119</v>
      </c>
      <c r="B53" s="148"/>
      <c r="C53" s="149"/>
      <c r="D53" s="10">
        <f t="shared" ref="D53:X53" si="15">(IF((MID(D51,1,1))="&lt;",MID(D51,2,6),D51))/(IF((MID(D52,1,1))="&lt;",MID(D52,2,6),D52))</f>
        <v>0</v>
      </c>
      <c r="E53" s="22">
        <f t="shared" si="15"/>
        <v>0</v>
      </c>
      <c r="F53" s="22">
        <f t="shared" si="15"/>
        <v>0</v>
      </c>
      <c r="G53" s="22">
        <f t="shared" si="15"/>
        <v>0</v>
      </c>
      <c r="H53" s="22">
        <f t="shared" si="15"/>
        <v>0</v>
      </c>
      <c r="I53" s="22">
        <f t="shared" si="15"/>
        <v>0</v>
      </c>
      <c r="J53" s="22">
        <f t="shared" si="15"/>
        <v>0</v>
      </c>
      <c r="K53" s="22">
        <f t="shared" si="15"/>
        <v>0</v>
      </c>
      <c r="L53" s="22">
        <f t="shared" si="15"/>
        <v>0</v>
      </c>
      <c r="M53" s="22">
        <f t="shared" si="15"/>
        <v>0</v>
      </c>
      <c r="N53" s="22">
        <f t="shared" si="15"/>
        <v>0</v>
      </c>
      <c r="O53" s="22">
        <f t="shared" si="15"/>
        <v>0</v>
      </c>
      <c r="P53" s="22">
        <f t="shared" si="15"/>
        <v>0</v>
      </c>
      <c r="Q53" s="22">
        <f t="shared" si="15"/>
        <v>0</v>
      </c>
      <c r="R53" s="22">
        <f t="shared" si="15"/>
        <v>0</v>
      </c>
      <c r="S53" s="22">
        <f t="shared" si="15"/>
        <v>0</v>
      </c>
      <c r="T53" s="22">
        <f t="shared" si="15"/>
        <v>0</v>
      </c>
      <c r="U53" s="22">
        <f t="shared" si="15"/>
        <v>0</v>
      </c>
      <c r="V53" s="22">
        <f t="shared" si="15"/>
        <v>0</v>
      </c>
      <c r="W53" s="22">
        <f t="shared" si="15"/>
        <v>0</v>
      </c>
      <c r="X53" s="22">
        <f t="shared" si="15"/>
        <v>54</v>
      </c>
      <c r="Y53" s="22">
        <f>(IF((MID(Y51,1,1))="&lt;",MID(Y51,2,6),Y51))/(IF((MID(Y52,1,1))="&lt;",MID(Y52,2,6),Y52))</f>
        <v>0</v>
      </c>
      <c r="Z53" s="22">
        <f>(IF((MID(Z51,1,1))="&lt;",MID(Z51,2,6),Z51))/(IF((MID(Z52,1,1))="&lt;",MID(Z52,2,6),Z52))</f>
        <v>0</v>
      </c>
      <c r="AA53" s="22">
        <f>(IF((MID(AA51,1,1))="&lt;",MID(AA51,2,6),AA51))/(IF((MID(AA52,1,1))="&lt;",MID(AA52,2,6),AA52))</f>
        <v>0</v>
      </c>
      <c r="AB53" s="22">
        <f>(IF((MID(AB51,1,1))="&lt;",MID(AB51,2,6),AB51))/(IF((MID(AB52,1,1))="&lt;",MID(AB52,2,6),AB52))</f>
        <v>0</v>
      </c>
      <c r="AC53" s="22">
        <f>(IF((MID(AC51,1,1))="&lt;",MID(AC51,2,6),AC51))/(IF((MID(AC52,1,1))="&lt;",MID(AC52,2,6),AC52))</f>
        <v>0</v>
      </c>
      <c r="AD53" s="22">
        <f t="shared" ref="AD53:AI53" si="16">(IF((MID(AD51,1,1))="&lt;",MID(AD51,2,6),AD51))/(IF((MID(AD52,1,1))="&lt;",MID(AD52,2,6),AD52))</f>
        <v>0</v>
      </c>
      <c r="AE53" s="22">
        <f t="shared" si="16"/>
        <v>0</v>
      </c>
      <c r="AF53" s="22">
        <f t="shared" si="16"/>
        <v>0</v>
      </c>
      <c r="AG53" s="22">
        <f t="shared" si="16"/>
        <v>0</v>
      </c>
      <c r="AH53" s="22">
        <f t="shared" si="16"/>
        <v>0</v>
      </c>
      <c r="AI53" s="11">
        <f t="shared" si="16"/>
        <v>0</v>
      </c>
    </row>
    <row r="54" spans="1:40" s="26" customFormat="1" ht="63.75">
      <c r="A54" s="150" t="s">
        <v>108</v>
      </c>
      <c r="B54" s="151"/>
      <c r="C54" s="152"/>
      <c r="D54" s="8"/>
      <c r="E54" s="39"/>
      <c r="F54" s="8"/>
      <c r="G54" s="8"/>
      <c r="H54" s="39"/>
      <c r="I54" s="8"/>
      <c r="J54" s="8"/>
      <c r="K54" s="8"/>
      <c r="L54" s="8"/>
      <c r="M54" s="8"/>
      <c r="N54" s="8"/>
      <c r="O54" s="30"/>
      <c r="P54" s="30"/>
      <c r="Q54" s="30"/>
      <c r="R54" s="30"/>
      <c r="S54" s="30"/>
      <c r="T54" s="39"/>
      <c r="U54" s="30"/>
      <c r="V54" s="30"/>
      <c r="W54" s="30"/>
      <c r="X54" s="39" t="s">
        <v>156</v>
      </c>
      <c r="Y54" s="30"/>
      <c r="Z54" s="30"/>
      <c r="AA54" s="30"/>
      <c r="AB54" s="30"/>
      <c r="AC54" s="30"/>
      <c r="AD54" s="30"/>
      <c r="AE54" s="30"/>
      <c r="AF54" s="30"/>
      <c r="AG54" s="30"/>
      <c r="AH54" s="39"/>
      <c r="AI54" s="31"/>
      <c r="AJ54" s="25"/>
      <c r="AK54" s="25"/>
      <c r="AL54" s="25"/>
      <c r="AM54" s="25"/>
      <c r="AN54" s="25"/>
    </row>
    <row r="55" spans="1:40" s="6" customFormat="1">
      <c r="A55" s="153" t="s">
        <v>110</v>
      </c>
      <c r="B55" s="154"/>
      <c r="C55" s="155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 t="s">
        <v>111</v>
      </c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9"/>
      <c r="AJ55" s="24"/>
      <c r="AK55" s="24"/>
      <c r="AL55" s="24"/>
      <c r="AM55" s="24"/>
      <c r="AN55" s="24"/>
    </row>
    <row r="56" spans="1:40" ht="26.25" thickBot="1">
      <c r="A56" s="159" t="s">
        <v>112</v>
      </c>
      <c r="B56" s="160"/>
      <c r="C56" s="161"/>
      <c r="D56" s="12"/>
      <c r="E56" s="28"/>
      <c r="F56" s="13"/>
      <c r="G56" s="13"/>
      <c r="H56" s="29"/>
      <c r="I56" s="12"/>
      <c r="J56" s="13"/>
      <c r="K56" s="12"/>
      <c r="L56" s="12"/>
      <c r="M56" s="13"/>
      <c r="N56" s="13"/>
      <c r="O56" s="32"/>
      <c r="P56" s="32"/>
      <c r="Q56" s="32"/>
      <c r="R56" s="32"/>
      <c r="S56" s="32"/>
      <c r="T56" s="32"/>
      <c r="U56" s="32"/>
      <c r="V56" s="32"/>
      <c r="W56" s="32"/>
      <c r="X56" s="78" t="s">
        <v>157</v>
      </c>
      <c r="Y56" s="32"/>
      <c r="Z56" s="32"/>
      <c r="AA56" s="32"/>
      <c r="AB56" s="32"/>
      <c r="AC56" s="32"/>
      <c r="AD56" s="32"/>
      <c r="AE56" s="32"/>
      <c r="AF56" s="32"/>
      <c r="AG56" s="32"/>
      <c r="AH56" s="29"/>
      <c r="AI56" s="33"/>
      <c r="AJ56" s="5"/>
      <c r="AK56" s="5"/>
      <c r="AL56" s="5"/>
      <c r="AM56" s="5"/>
      <c r="AN56" s="5"/>
    </row>
    <row r="57" spans="1:40">
      <c r="A57" s="2" t="s">
        <v>135</v>
      </c>
      <c r="B57" s="20" t="s">
        <v>136</v>
      </c>
      <c r="C57" s="3" t="s">
        <v>92</v>
      </c>
      <c r="D57" s="16" t="s">
        <v>95</v>
      </c>
      <c r="E57" s="17">
        <v>4</v>
      </c>
      <c r="F57" s="18" t="s">
        <v>101</v>
      </c>
      <c r="G57" s="17" t="s">
        <v>116</v>
      </c>
      <c r="H57" s="18" t="s">
        <v>117</v>
      </c>
      <c r="I57" s="17" t="s">
        <v>101</v>
      </c>
      <c r="J57" s="17" t="s">
        <v>117</v>
      </c>
      <c r="K57" s="17">
        <v>0.06</v>
      </c>
      <c r="L57" s="17" t="s">
        <v>97</v>
      </c>
      <c r="M57" s="46" t="s">
        <v>94</v>
      </c>
      <c r="N57" s="17" t="s">
        <v>117</v>
      </c>
      <c r="O57" s="16">
        <v>0.3</v>
      </c>
      <c r="P57" s="17">
        <v>7</v>
      </c>
      <c r="Q57" s="17" t="s">
        <v>98</v>
      </c>
      <c r="R57" s="17" t="s">
        <v>93</v>
      </c>
      <c r="S57" s="17" t="s">
        <v>98</v>
      </c>
      <c r="T57" s="18" t="s">
        <v>117</v>
      </c>
      <c r="U57" s="17" t="s">
        <v>117</v>
      </c>
      <c r="V57" s="17" t="s">
        <v>98</v>
      </c>
      <c r="W57" s="18" t="s">
        <v>117</v>
      </c>
      <c r="X57" s="16" t="s">
        <v>107</v>
      </c>
      <c r="Y57" s="17" t="s">
        <v>94</v>
      </c>
      <c r="Z57" s="16" t="s">
        <v>101</v>
      </c>
      <c r="AA57" s="17" t="s">
        <v>118</v>
      </c>
      <c r="AB57" s="17" t="s">
        <v>137</v>
      </c>
      <c r="AC57" s="17" t="s">
        <v>117</v>
      </c>
      <c r="AD57" s="17" t="s">
        <v>137</v>
      </c>
      <c r="AE57" s="17" t="s">
        <v>98</v>
      </c>
      <c r="AF57" s="16" t="s">
        <v>101</v>
      </c>
      <c r="AG57" s="17" t="s">
        <v>137</v>
      </c>
      <c r="AH57" s="18" t="s">
        <v>137</v>
      </c>
      <c r="AI57" s="19" t="s">
        <v>94</v>
      </c>
    </row>
    <row r="58" spans="1:40">
      <c r="A58" s="144" t="s">
        <v>114</v>
      </c>
      <c r="B58" s="145"/>
      <c r="C58" s="146"/>
      <c r="D58" s="14" t="s">
        <v>93</v>
      </c>
      <c r="E58" s="14" t="s">
        <v>107</v>
      </c>
      <c r="F58" s="14" t="s">
        <v>95</v>
      </c>
      <c r="G58" s="14" t="s">
        <v>116</v>
      </c>
      <c r="H58" s="14" t="s">
        <v>95</v>
      </c>
      <c r="I58" s="14" t="s">
        <v>97</v>
      </c>
      <c r="J58" s="14" t="s">
        <v>93</v>
      </c>
      <c r="K58" s="14" t="s">
        <v>98</v>
      </c>
      <c r="L58" s="14" t="s">
        <v>93</v>
      </c>
      <c r="M58" s="14" t="s">
        <v>93</v>
      </c>
      <c r="N58" s="14" t="s">
        <v>101</v>
      </c>
      <c r="O58" s="14" t="s">
        <v>98</v>
      </c>
      <c r="P58" s="14" t="s">
        <v>117</v>
      </c>
      <c r="Q58" s="14" t="s">
        <v>98</v>
      </c>
      <c r="R58" s="14" t="s">
        <v>94</v>
      </c>
      <c r="S58" s="14" t="s">
        <v>98</v>
      </c>
      <c r="T58" s="14" t="s">
        <v>98</v>
      </c>
      <c r="U58" s="14" t="s">
        <v>98</v>
      </c>
      <c r="V58" s="14" t="s">
        <v>98</v>
      </c>
      <c r="W58" s="14" t="s">
        <v>95</v>
      </c>
      <c r="X58" s="14" t="s">
        <v>93</v>
      </c>
      <c r="Y58" s="14" t="s">
        <v>95</v>
      </c>
      <c r="Z58" s="14" t="s">
        <v>103</v>
      </c>
      <c r="AA58" s="14" t="s">
        <v>118</v>
      </c>
      <c r="AB58" s="14" t="s">
        <v>97</v>
      </c>
      <c r="AC58" s="14" t="s">
        <v>98</v>
      </c>
      <c r="AD58" s="14" t="s">
        <v>94</v>
      </c>
      <c r="AE58" s="14" t="s">
        <v>106</v>
      </c>
      <c r="AF58" s="14" t="s">
        <v>106</v>
      </c>
      <c r="AG58" s="14" t="s">
        <v>107</v>
      </c>
      <c r="AH58" s="14" t="s">
        <v>101</v>
      </c>
      <c r="AI58" s="48" t="s">
        <v>101</v>
      </c>
    </row>
    <row r="59" spans="1:40">
      <c r="A59" s="147" t="s">
        <v>119</v>
      </c>
      <c r="B59" s="148"/>
      <c r="C59" s="149"/>
      <c r="D59" s="10">
        <f t="shared" ref="D59:X59" si="17">(IF((MID(D57,1,1))="&lt;",MID(D57,2,6),D57))/(IF((MID(D58,1,1))="&lt;",MID(D58,2,6),D58))</f>
        <v>4</v>
      </c>
      <c r="E59" s="22">
        <f t="shared" si="17"/>
        <v>20</v>
      </c>
      <c r="F59" s="22">
        <f t="shared" si="17"/>
        <v>5</v>
      </c>
      <c r="G59" s="22">
        <f t="shared" si="17"/>
        <v>1</v>
      </c>
      <c r="H59" s="22">
        <f t="shared" si="17"/>
        <v>50</v>
      </c>
      <c r="I59" s="22">
        <f t="shared" si="17"/>
        <v>10</v>
      </c>
      <c r="J59" s="22">
        <f t="shared" si="17"/>
        <v>200</v>
      </c>
      <c r="K59" s="22">
        <f t="shared" si="17"/>
        <v>1.2</v>
      </c>
      <c r="L59" s="22">
        <f t="shared" si="17"/>
        <v>2</v>
      </c>
      <c r="M59" s="22">
        <f t="shared" si="17"/>
        <v>100</v>
      </c>
      <c r="N59" s="22">
        <f t="shared" si="17"/>
        <v>10</v>
      </c>
      <c r="O59" s="22">
        <f t="shared" si="17"/>
        <v>5.9999999999999991</v>
      </c>
      <c r="P59" s="22">
        <f t="shared" si="17"/>
        <v>7</v>
      </c>
      <c r="Q59" s="22">
        <f t="shared" si="17"/>
        <v>1</v>
      </c>
      <c r="R59" s="22">
        <f t="shared" si="17"/>
        <v>0.01</v>
      </c>
      <c r="S59" s="22">
        <f t="shared" si="17"/>
        <v>1</v>
      </c>
      <c r="T59" s="22">
        <f t="shared" si="17"/>
        <v>20</v>
      </c>
      <c r="U59" s="22">
        <f t="shared" si="17"/>
        <v>20</v>
      </c>
      <c r="V59" s="22">
        <f t="shared" si="17"/>
        <v>1</v>
      </c>
      <c r="W59" s="22">
        <f t="shared" si="17"/>
        <v>50</v>
      </c>
      <c r="X59" s="22">
        <f t="shared" si="17"/>
        <v>40</v>
      </c>
      <c r="Y59" s="22">
        <f>(IF((MID(Y57,1,1))="&lt;",MID(Y57,2,6),Y57))/(IF((MID(Y58,1,1))="&lt;",MID(Y58,2,6),Y58))</f>
        <v>25</v>
      </c>
      <c r="Z59" s="22">
        <f>(IF((MID(Z57,1,1))="&lt;",MID(Z57,2,6),Z57))/(IF((MID(Z58,1,1))="&lt;",MID(Z58,2,6),Z58))</f>
        <v>2.5</v>
      </c>
      <c r="AA59" s="22">
        <f>(IF((MID(AA57,1,1))="&lt;",MID(AA57,2,6),AA57))/(IF((MID(AA58,1,1))="&lt;",MID(AA58,2,6),AA58))</f>
        <v>1</v>
      </c>
      <c r="AB59" s="22">
        <f>(IF((MID(AB57,1,1))="&lt;",MID(AB57,2,6),AB57))/(IF((MID(AB58,1,1))="&lt;",MID(AB58,2,6),AB58))</f>
        <v>500</v>
      </c>
      <c r="AC59" s="22">
        <f>(IF((MID(AC57,1,1))="&lt;",MID(AC57,2,6),AC57))/(IF((MID(AC58,1,1))="&lt;",MID(AC58,2,6),AC58))</f>
        <v>20</v>
      </c>
      <c r="AD59" s="22">
        <f t="shared" ref="AD59:AI59" si="18">(IF((MID(AD57,1,1))="&lt;",MID(AD57,2,6),AD57))/(IF((MID(AD58,1,1))="&lt;",MID(AD58,2,6),AD58))</f>
        <v>10</v>
      </c>
      <c r="AE59" s="22">
        <f t="shared" si="18"/>
        <v>25</v>
      </c>
      <c r="AF59" s="22">
        <f t="shared" si="18"/>
        <v>50</v>
      </c>
      <c r="AG59" s="22">
        <f t="shared" si="18"/>
        <v>25</v>
      </c>
      <c r="AH59" s="22">
        <f t="shared" si="18"/>
        <v>50</v>
      </c>
      <c r="AI59" s="11">
        <f t="shared" si="18"/>
        <v>5</v>
      </c>
    </row>
    <row r="60" spans="1:40" s="26" customFormat="1" ht="78.75" customHeight="1">
      <c r="A60" s="150" t="s">
        <v>108</v>
      </c>
      <c r="B60" s="151"/>
      <c r="C60" s="152"/>
      <c r="D60" s="8"/>
      <c r="E60" s="56" t="s">
        <v>158</v>
      </c>
      <c r="F60" s="56" t="s">
        <v>158</v>
      </c>
      <c r="G60" s="8"/>
      <c r="H60" s="56" t="s">
        <v>158</v>
      </c>
      <c r="I60" s="56" t="s">
        <v>158</v>
      </c>
      <c r="J60" s="56" t="s">
        <v>158</v>
      </c>
      <c r="K60" s="8"/>
      <c r="L60" s="8"/>
      <c r="M60" s="56" t="s">
        <v>158</v>
      </c>
      <c r="N60" s="56" t="s">
        <v>158</v>
      </c>
      <c r="O60" s="56" t="s">
        <v>159</v>
      </c>
      <c r="P60" s="56" t="s">
        <v>159</v>
      </c>
      <c r="Q60" s="30"/>
      <c r="R60" s="30"/>
      <c r="S60" s="30"/>
      <c r="T60" s="56" t="s">
        <v>158</v>
      </c>
      <c r="U60" s="56" t="s">
        <v>158</v>
      </c>
      <c r="V60" s="30"/>
      <c r="W60" s="56" t="s">
        <v>158</v>
      </c>
      <c r="X60" s="56" t="s">
        <v>158</v>
      </c>
      <c r="Y60" s="56" t="s">
        <v>158</v>
      </c>
      <c r="Z60" s="30"/>
      <c r="AA60" s="30"/>
      <c r="AB60" s="56" t="s">
        <v>158</v>
      </c>
      <c r="AC60" s="56" t="s">
        <v>158</v>
      </c>
      <c r="AD60" s="56" t="s">
        <v>158</v>
      </c>
      <c r="AE60" s="56" t="s">
        <v>158</v>
      </c>
      <c r="AF60" s="56" t="s">
        <v>158</v>
      </c>
      <c r="AG60" s="56" t="s">
        <v>158</v>
      </c>
      <c r="AH60" s="56" t="s">
        <v>158</v>
      </c>
      <c r="AI60" s="67" t="s">
        <v>158</v>
      </c>
      <c r="AJ60" s="25"/>
      <c r="AK60" s="25"/>
      <c r="AL60" s="25"/>
      <c r="AM60" s="25"/>
      <c r="AN60" s="25"/>
    </row>
    <row r="61" spans="1:40" s="6" customFormat="1">
      <c r="A61" s="153" t="s">
        <v>110</v>
      </c>
      <c r="B61" s="154"/>
      <c r="C61" s="155"/>
      <c r="D61" s="7"/>
      <c r="E61" s="7" t="s">
        <v>111</v>
      </c>
      <c r="F61" s="7" t="s">
        <v>111</v>
      </c>
      <c r="G61" s="7"/>
      <c r="H61" s="7" t="s">
        <v>111</v>
      </c>
      <c r="I61" s="7" t="s">
        <v>111</v>
      </c>
      <c r="J61" s="7" t="s">
        <v>111</v>
      </c>
      <c r="K61" s="7"/>
      <c r="L61" s="7"/>
      <c r="M61" s="7" t="s">
        <v>111</v>
      </c>
      <c r="N61" s="7" t="s">
        <v>111</v>
      </c>
      <c r="O61" s="7" t="s">
        <v>111</v>
      </c>
      <c r="P61" s="7" t="s">
        <v>111</v>
      </c>
      <c r="Q61" s="7"/>
      <c r="R61" s="7"/>
      <c r="S61" s="7"/>
      <c r="T61" s="7" t="s">
        <v>111</v>
      </c>
      <c r="U61" s="7" t="s">
        <v>111</v>
      </c>
      <c r="V61" s="7"/>
      <c r="W61" s="7" t="s">
        <v>111</v>
      </c>
      <c r="X61" s="7" t="s">
        <v>111</v>
      </c>
      <c r="Y61" s="7" t="s">
        <v>111</v>
      </c>
      <c r="Z61" s="7"/>
      <c r="AA61" s="7"/>
      <c r="AB61" s="7" t="s">
        <v>111</v>
      </c>
      <c r="AC61" s="7" t="s">
        <v>111</v>
      </c>
      <c r="AD61" s="7" t="s">
        <v>111</v>
      </c>
      <c r="AE61" s="7" t="s">
        <v>111</v>
      </c>
      <c r="AF61" s="7" t="s">
        <v>111</v>
      </c>
      <c r="AG61" s="7" t="s">
        <v>111</v>
      </c>
      <c r="AH61" s="7" t="s">
        <v>111</v>
      </c>
      <c r="AI61" s="9" t="s">
        <v>111</v>
      </c>
      <c r="AJ61" s="24"/>
      <c r="AK61" s="24"/>
      <c r="AL61" s="24"/>
      <c r="AM61" s="24"/>
      <c r="AN61" s="24"/>
    </row>
    <row r="62" spans="1:40" ht="15.75" thickBot="1">
      <c r="A62" s="159" t="s">
        <v>112</v>
      </c>
      <c r="B62" s="160"/>
      <c r="C62" s="161"/>
      <c r="D62" s="12"/>
      <c r="E62" s="79"/>
      <c r="F62" s="79"/>
      <c r="G62" s="13"/>
      <c r="H62" s="79"/>
      <c r="I62" s="79"/>
      <c r="J62" s="79"/>
      <c r="K62" s="12"/>
      <c r="L62" s="12"/>
      <c r="M62" s="79"/>
      <c r="N62" s="79"/>
      <c r="O62" s="78" t="s">
        <v>132</v>
      </c>
      <c r="P62" s="78" t="s">
        <v>132</v>
      </c>
      <c r="Q62" s="32"/>
      <c r="R62" s="32"/>
      <c r="S62" s="32"/>
      <c r="T62" s="79"/>
      <c r="U62" s="79"/>
      <c r="V62" s="32"/>
      <c r="W62" s="79"/>
      <c r="X62" s="79"/>
      <c r="Y62" s="79"/>
      <c r="Z62" s="32"/>
      <c r="AA62" s="32"/>
      <c r="AB62" s="79"/>
      <c r="AC62" s="79"/>
      <c r="AD62" s="79"/>
      <c r="AE62" s="79"/>
      <c r="AF62" s="79"/>
      <c r="AG62" s="79"/>
      <c r="AH62" s="79"/>
      <c r="AI62" s="80"/>
      <c r="AJ62" s="5"/>
      <c r="AK62" s="5"/>
      <c r="AL62" s="5"/>
      <c r="AM62" s="5"/>
      <c r="AN62" s="5"/>
    </row>
    <row r="63" spans="1:40">
      <c r="A63" s="2" t="s">
        <v>126</v>
      </c>
      <c r="B63" s="20">
        <v>40381</v>
      </c>
      <c r="C63" s="3" t="s">
        <v>92</v>
      </c>
      <c r="D63" s="16" t="s">
        <v>93</v>
      </c>
      <c r="E63" s="17">
        <v>0.4</v>
      </c>
      <c r="F63" s="18" t="s">
        <v>95</v>
      </c>
      <c r="G63" s="17" t="s">
        <v>116</v>
      </c>
      <c r="H63" s="18" t="s">
        <v>95</v>
      </c>
      <c r="I63" s="17" t="s">
        <v>97</v>
      </c>
      <c r="J63" s="17" t="s">
        <v>93</v>
      </c>
      <c r="K63" s="17" t="s">
        <v>98</v>
      </c>
      <c r="L63" s="17" t="s">
        <v>93</v>
      </c>
      <c r="M63" s="16" t="s">
        <v>93</v>
      </c>
      <c r="N63" s="17" t="s">
        <v>101</v>
      </c>
      <c r="O63" s="16" t="s">
        <v>98</v>
      </c>
      <c r="P63" s="17" t="s">
        <v>117</v>
      </c>
      <c r="Q63" s="17" t="s">
        <v>98</v>
      </c>
      <c r="R63" s="17" t="s">
        <v>102</v>
      </c>
      <c r="S63" s="17" t="s">
        <v>98</v>
      </c>
      <c r="T63" s="18" t="s">
        <v>98</v>
      </c>
      <c r="U63" s="17" t="s">
        <v>98</v>
      </c>
      <c r="V63" s="17" t="s">
        <v>98</v>
      </c>
      <c r="W63" s="18">
        <v>0.22</v>
      </c>
      <c r="X63" s="16">
        <v>4.4999999999999998E-2</v>
      </c>
      <c r="Y63" s="17" t="s">
        <v>95</v>
      </c>
      <c r="Z63" s="16" t="s">
        <v>103</v>
      </c>
      <c r="AA63" s="17" t="s">
        <v>118</v>
      </c>
      <c r="AB63" s="17" t="s">
        <v>97</v>
      </c>
      <c r="AC63" s="17">
        <v>0.06</v>
      </c>
      <c r="AD63" s="17" t="s">
        <v>94</v>
      </c>
      <c r="AE63" s="17" t="s">
        <v>106</v>
      </c>
      <c r="AF63" s="16" t="s">
        <v>106</v>
      </c>
      <c r="AG63" s="17" t="s">
        <v>107</v>
      </c>
      <c r="AH63" s="18">
        <v>0.2</v>
      </c>
      <c r="AI63" s="19" t="s">
        <v>101</v>
      </c>
    </row>
    <row r="64" spans="1:40">
      <c r="A64" s="144" t="s">
        <v>114</v>
      </c>
      <c r="B64" s="145"/>
      <c r="C64" s="146"/>
      <c r="D64" s="14" t="s">
        <v>93</v>
      </c>
      <c r="E64" s="14" t="s">
        <v>107</v>
      </c>
      <c r="F64" s="14" t="s">
        <v>95</v>
      </c>
      <c r="G64" s="14" t="s">
        <v>116</v>
      </c>
      <c r="H64" s="14" t="s">
        <v>95</v>
      </c>
      <c r="I64" s="14" t="s">
        <v>97</v>
      </c>
      <c r="J64" s="14" t="s">
        <v>93</v>
      </c>
      <c r="K64" s="14" t="s">
        <v>98</v>
      </c>
      <c r="L64" s="14" t="s">
        <v>93</v>
      </c>
      <c r="M64" s="14" t="s">
        <v>93</v>
      </c>
      <c r="N64" s="14" t="s">
        <v>101</v>
      </c>
      <c r="O64" s="14" t="s">
        <v>98</v>
      </c>
      <c r="P64" s="14" t="s">
        <v>117</v>
      </c>
      <c r="Q64" s="14" t="s">
        <v>98</v>
      </c>
      <c r="R64" s="14" t="s">
        <v>94</v>
      </c>
      <c r="S64" s="14" t="s">
        <v>98</v>
      </c>
      <c r="T64" s="14" t="s">
        <v>98</v>
      </c>
      <c r="U64" s="14" t="s">
        <v>98</v>
      </c>
      <c r="V64" s="14" t="s">
        <v>98</v>
      </c>
      <c r="W64" s="14" t="s">
        <v>95</v>
      </c>
      <c r="X64" s="14" t="s">
        <v>93</v>
      </c>
      <c r="Y64" s="14" t="s">
        <v>95</v>
      </c>
      <c r="Z64" s="14" t="s">
        <v>103</v>
      </c>
      <c r="AA64" s="14" t="s">
        <v>118</v>
      </c>
      <c r="AB64" s="14" t="s">
        <v>97</v>
      </c>
      <c r="AC64" s="14" t="s">
        <v>98</v>
      </c>
      <c r="AD64" s="14" t="s">
        <v>94</v>
      </c>
      <c r="AE64" s="14" t="s">
        <v>106</v>
      </c>
      <c r="AF64" s="14" t="s">
        <v>106</v>
      </c>
      <c r="AG64" s="14" t="s">
        <v>107</v>
      </c>
      <c r="AH64" s="14" t="s">
        <v>101</v>
      </c>
      <c r="AI64" s="15" t="s">
        <v>101</v>
      </c>
    </row>
    <row r="65" spans="1:40">
      <c r="A65" s="147" t="s">
        <v>119</v>
      </c>
      <c r="B65" s="148"/>
      <c r="C65" s="149"/>
      <c r="D65" s="10">
        <f t="shared" ref="D65:AI65" si="19">(IF((MID(D63,1,1))="&lt;",MID(D63,2,6),D63))/(IF((MID(D64,1,1))="&lt;",MID(D64,2,6),D64))</f>
        <v>1</v>
      </c>
      <c r="E65" s="22">
        <f t="shared" si="19"/>
        <v>2</v>
      </c>
      <c r="F65" s="22">
        <f t="shared" si="19"/>
        <v>1</v>
      </c>
      <c r="G65" s="22">
        <f t="shared" si="19"/>
        <v>1</v>
      </c>
      <c r="H65" s="22">
        <f t="shared" si="19"/>
        <v>1</v>
      </c>
      <c r="I65" s="22">
        <f t="shared" si="19"/>
        <v>1</v>
      </c>
      <c r="J65" s="22">
        <f t="shared" si="19"/>
        <v>1</v>
      </c>
      <c r="K65" s="22">
        <f t="shared" si="19"/>
        <v>1</v>
      </c>
      <c r="L65" s="22">
        <f t="shared" si="19"/>
        <v>1</v>
      </c>
      <c r="M65" s="22">
        <f t="shared" si="19"/>
        <v>1</v>
      </c>
      <c r="N65" s="22">
        <f t="shared" si="19"/>
        <v>1</v>
      </c>
      <c r="O65" s="22">
        <f t="shared" si="19"/>
        <v>1</v>
      </c>
      <c r="P65" s="22">
        <f t="shared" si="19"/>
        <v>1</v>
      </c>
      <c r="Q65" s="22">
        <f t="shared" si="19"/>
        <v>1</v>
      </c>
      <c r="R65" s="22">
        <f t="shared" si="19"/>
        <v>1E-3</v>
      </c>
      <c r="S65" s="22">
        <f t="shared" si="19"/>
        <v>1</v>
      </c>
      <c r="T65" s="22">
        <f t="shared" si="19"/>
        <v>1</v>
      </c>
      <c r="U65" s="22">
        <f t="shared" si="19"/>
        <v>1</v>
      </c>
      <c r="V65" s="22">
        <f t="shared" si="19"/>
        <v>1</v>
      </c>
      <c r="W65" s="22">
        <f t="shared" si="19"/>
        <v>11</v>
      </c>
      <c r="X65" s="22">
        <f t="shared" si="19"/>
        <v>9</v>
      </c>
      <c r="Y65" s="22">
        <f t="shared" si="19"/>
        <v>1</v>
      </c>
      <c r="Z65" s="22">
        <f t="shared" si="19"/>
        <v>1</v>
      </c>
      <c r="AA65" s="22">
        <f t="shared" si="19"/>
        <v>1</v>
      </c>
      <c r="AB65" s="22">
        <f t="shared" si="19"/>
        <v>1</v>
      </c>
      <c r="AC65" s="22">
        <f t="shared" si="19"/>
        <v>1.2</v>
      </c>
      <c r="AD65" s="22">
        <f t="shared" si="19"/>
        <v>1</v>
      </c>
      <c r="AE65" s="22">
        <f t="shared" si="19"/>
        <v>1</v>
      </c>
      <c r="AF65" s="22">
        <f t="shared" si="19"/>
        <v>1</v>
      </c>
      <c r="AG65" s="22">
        <f t="shared" si="19"/>
        <v>1</v>
      </c>
      <c r="AH65" s="22">
        <f t="shared" si="19"/>
        <v>2</v>
      </c>
      <c r="AI65" s="11">
        <f t="shared" si="19"/>
        <v>1</v>
      </c>
    </row>
    <row r="66" spans="1:40" s="26" customFormat="1" ht="38.25">
      <c r="A66" s="150" t="s">
        <v>108</v>
      </c>
      <c r="B66" s="151"/>
      <c r="C66" s="15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30"/>
      <c r="P66" s="30"/>
      <c r="Q66" s="30"/>
      <c r="R66" s="30"/>
      <c r="S66" s="30"/>
      <c r="T66" s="30"/>
      <c r="U66" s="30"/>
      <c r="V66" s="30"/>
      <c r="W66" s="39" t="s">
        <v>151</v>
      </c>
      <c r="X66" s="39" t="s">
        <v>151</v>
      </c>
      <c r="Y66" s="30"/>
      <c r="Z66" s="30"/>
      <c r="AA66" s="30"/>
      <c r="AB66" s="30"/>
      <c r="AC66" s="30"/>
      <c r="AD66" s="30"/>
      <c r="AE66" s="30"/>
      <c r="AF66" s="30"/>
      <c r="AG66" s="30"/>
      <c r="AH66" s="8"/>
      <c r="AI66" s="31"/>
      <c r="AJ66" s="25"/>
      <c r="AK66" s="25"/>
      <c r="AL66" s="25"/>
      <c r="AM66" s="25"/>
      <c r="AN66" s="25"/>
    </row>
    <row r="67" spans="1:40" s="6" customFormat="1">
      <c r="A67" s="41" t="s">
        <v>110</v>
      </c>
      <c r="B67" s="42"/>
      <c r="C67" s="43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 t="s">
        <v>111</v>
      </c>
      <c r="X67" s="7" t="s">
        <v>111</v>
      </c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9"/>
      <c r="AJ67" s="24"/>
      <c r="AK67" s="24"/>
      <c r="AL67" s="24"/>
      <c r="AM67" s="24"/>
      <c r="AN67" s="24"/>
    </row>
    <row r="68" spans="1:40" ht="15.75" thickBot="1">
      <c r="A68" s="121" t="s">
        <v>112</v>
      </c>
      <c r="B68" s="122"/>
      <c r="C68" s="123"/>
      <c r="D68" s="109"/>
      <c r="E68" s="136"/>
      <c r="F68" s="106"/>
      <c r="G68" s="106"/>
      <c r="H68" s="108"/>
      <c r="I68" s="109"/>
      <c r="J68" s="106"/>
      <c r="K68" s="109"/>
      <c r="L68" s="109"/>
      <c r="M68" s="106"/>
      <c r="N68" s="106"/>
      <c r="O68" s="110"/>
      <c r="P68" s="110"/>
      <c r="Q68" s="110"/>
      <c r="R68" s="110"/>
      <c r="S68" s="110"/>
      <c r="T68" s="110"/>
      <c r="U68" s="110"/>
      <c r="V68" s="110"/>
      <c r="W68" s="78" t="s">
        <v>152</v>
      </c>
      <c r="X68" s="78" t="s">
        <v>152</v>
      </c>
      <c r="Y68" s="110"/>
      <c r="Z68" s="110"/>
      <c r="AA68" s="110"/>
      <c r="AB68" s="110"/>
      <c r="AC68" s="110"/>
      <c r="AD68" s="110"/>
      <c r="AE68" s="110"/>
      <c r="AF68" s="110"/>
      <c r="AG68" s="110"/>
      <c r="AH68" s="108"/>
      <c r="AI68" s="49"/>
      <c r="AJ68" s="5"/>
      <c r="AK68" s="5"/>
      <c r="AL68" s="5"/>
      <c r="AM68" s="5"/>
      <c r="AN68" s="5"/>
    </row>
    <row r="69" spans="1:40">
      <c r="E69" s="4" t="s">
        <v>141</v>
      </c>
      <c r="U69" s="4" t="s">
        <v>141</v>
      </c>
    </row>
    <row r="70" spans="1:40">
      <c r="D70" s="51"/>
      <c r="E70" s="4" t="s">
        <v>142</v>
      </c>
      <c r="T70" s="51"/>
      <c r="U70" s="4" t="s">
        <v>142</v>
      </c>
    </row>
    <row r="71" spans="1:40">
      <c r="D71" s="52"/>
      <c r="E71" s="4" t="s">
        <v>143</v>
      </c>
      <c r="T71" s="52"/>
      <c r="U71" s="4" t="s">
        <v>143</v>
      </c>
    </row>
    <row r="72" spans="1:40">
      <c r="D72" s="53"/>
      <c r="E72" s="4" t="s">
        <v>202</v>
      </c>
      <c r="T72" s="53"/>
      <c r="U72" s="4" t="s">
        <v>202</v>
      </c>
    </row>
    <row r="73" spans="1:40" s="5" customFormat="1" ht="15.75" thickBot="1"/>
    <row r="74" spans="1:40">
      <c r="A74" s="2" t="s">
        <v>146</v>
      </c>
      <c r="B74" s="20">
        <v>40394</v>
      </c>
      <c r="C74" s="3" t="s">
        <v>92</v>
      </c>
      <c r="D74" s="16" t="s">
        <v>95</v>
      </c>
      <c r="E74" s="17">
        <v>6</v>
      </c>
      <c r="F74" s="18" t="s">
        <v>101</v>
      </c>
      <c r="G74" s="17" t="s">
        <v>116</v>
      </c>
      <c r="H74" s="18" t="s">
        <v>117</v>
      </c>
      <c r="I74" s="17" t="s">
        <v>101</v>
      </c>
      <c r="J74" s="17" t="s">
        <v>117</v>
      </c>
      <c r="K74" s="17">
        <v>7.0000000000000007E-2</v>
      </c>
      <c r="L74" s="17">
        <v>0.09</v>
      </c>
      <c r="M74" s="16" t="s">
        <v>94</v>
      </c>
      <c r="N74" s="17" t="s">
        <v>117</v>
      </c>
      <c r="O74" s="16" t="s">
        <v>107</v>
      </c>
      <c r="P74" s="17">
        <v>20</v>
      </c>
      <c r="Q74" s="17" t="s">
        <v>98</v>
      </c>
      <c r="R74" s="17" t="s">
        <v>93</v>
      </c>
      <c r="S74" s="17">
        <v>0.06</v>
      </c>
      <c r="T74" s="18">
        <v>34</v>
      </c>
      <c r="U74" s="17" t="s">
        <v>117</v>
      </c>
      <c r="V74" s="17" t="s">
        <v>98</v>
      </c>
      <c r="W74" s="18" t="s">
        <v>117</v>
      </c>
      <c r="X74" s="16">
        <v>0.4</v>
      </c>
      <c r="Y74" s="17" t="s">
        <v>94</v>
      </c>
      <c r="Z74" s="16" t="s">
        <v>101</v>
      </c>
      <c r="AA74" s="17" t="s">
        <v>118</v>
      </c>
      <c r="AB74" s="17" t="s">
        <v>137</v>
      </c>
      <c r="AC74" s="17" t="s">
        <v>117</v>
      </c>
      <c r="AD74" s="17" t="s">
        <v>137</v>
      </c>
      <c r="AE74" s="17" t="s">
        <v>98</v>
      </c>
      <c r="AF74" s="16" t="s">
        <v>101</v>
      </c>
      <c r="AG74" s="17" t="s">
        <v>137</v>
      </c>
      <c r="AH74" s="18">
        <v>75</v>
      </c>
      <c r="AI74" s="19" t="s">
        <v>94</v>
      </c>
    </row>
    <row r="75" spans="1:40">
      <c r="A75" s="144" t="s">
        <v>114</v>
      </c>
      <c r="B75" s="145"/>
      <c r="C75" s="146"/>
      <c r="D75" s="14" t="s">
        <v>93</v>
      </c>
      <c r="E75" s="14" t="s">
        <v>107</v>
      </c>
      <c r="F75" s="14" t="s">
        <v>95</v>
      </c>
      <c r="G75" s="14" t="s">
        <v>116</v>
      </c>
      <c r="H75" s="14" t="s">
        <v>95</v>
      </c>
      <c r="I75" s="14" t="s">
        <v>97</v>
      </c>
      <c r="J75" s="14" t="s">
        <v>93</v>
      </c>
      <c r="K75" s="14" t="s">
        <v>98</v>
      </c>
      <c r="L75" s="14" t="s">
        <v>93</v>
      </c>
      <c r="M75" s="14" t="s">
        <v>93</v>
      </c>
      <c r="N75" s="14" t="s">
        <v>101</v>
      </c>
      <c r="O75" s="14" t="s">
        <v>98</v>
      </c>
      <c r="P75" s="14" t="s">
        <v>117</v>
      </c>
      <c r="Q75" s="14" t="s">
        <v>98</v>
      </c>
      <c r="R75" s="14" t="s">
        <v>94</v>
      </c>
      <c r="S75" s="14" t="s">
        <v>98</v>
      </c>
      <c r="T75" s="14" t="s">
        <v>98</v>
      </c>
      <c r="U75" s="14" t="s">
        <v>98</v>
      </c>
      <c r="V75" s="14" t="s">
        <v>98</v>
      </c>
      <c r="W75" s="14" t="s">
        <v>95</v>
      </c>
      <c r="X75" s="14" t="s">
        <v>93</v>
      </c>
      <c r="Y75" s="14" t="s">
        <v>95</v>
      </c>
      <c r="Z75" s="14" t="s">
        <v>103</v>
      </c>
      <c r="AA75" s="14" t="s">
        <v>118</v>
      </c>
      <c r="AB75" s="14" t="s">
        <v>97</v>
      </c>
      <c r="AC75" s="14" t="s">
        <v>98</v>
      </c>
      <c r="AD75" s="14" t="s">
        <v>94</v>
      </c>
      <c r="AE75" s="14" t="s">
        <v>106</v>
      </c>
      <c r="AF75" s="14" t="s">
        <v>106</v>
      </c>
      <c r="AG75" s="14" t="s">
        <v>107</v>
      </c>
      <c r="AH75" s="14" t="s">
        <v>101</v>
      </c>
      <c r="AI75" s="15" t="s">
        <v>101</v>
      </c>
    </row>
    <row r="76" spans="1:40">
      <c r="A76" s="147" t="s">
        <v>119</v>
      </c>
      <c r="B76" s="148"/>
      <c r="C76" s="149"/>
      <c r="D76" s="10">
        <f t="shared" ref="D76:AI76" si="20">(IF((MID(D74,1,1))="&lt;",MID(D74,2,6),D74))/(IF((MID(D75,1,1))="&lt;",MID(D75,2,6),D75))</f>
        <v>4</v>
      </c>
      <c r="E76" s="22">
        <f t="shared" si="20"/>
        <v>30</v>
      </c>
      <c r="F76" s="22">
        <f t="shared" si="20"/>
        <v>5</v>
      </c>
      <c r="G76" s="22">
        <f t="shared" si="20"/>
        <v>1</v>
      </c>
      <c r="H76" s="22">
        <f t="shared" si="20"/>
        <v>50</v>
      </c>
      <c r="I76" s="22">
        <f t="shared" si="20"/>
        <v>10</v>
      </c>
      <c r="J76" s="22">
        <f t="shared" si="20"/>
        <v>200</v>
      </c>
      <c r="K76" s="22">
        <f t="shared" si="20"/>
        <v>1.4000000000000001</v>
      </c>
      <c r="L76" s="22">
        <f t="shared" si="20"/>
        <v>18</v>
      </c>
      <c r="M76" s="22">
        <f t="shared" si="20"/>
        <v>100</v>
      </c>
      <c r="N76" s="22">
        <f t="shared" si="20"/>
        <v>10</v>
      </c>
      <c r="O76" s="22">
        <f t="shared" si="20"/>
        <v>4</v>
      </c>
      <c r="P76" s="22">
        <f t="shared" si="20"/>
        <v>20</v>
      </c>
      <c r="Q76" s="22">
        <f t="shared" si="20"/>
        <v>1</v>
      </c>
      <c r="R76" s="22">
        <f t="shared" si="20"/>
        <v>0.01</v>
      </c>
      <c r="S76" s="22">
        <f t="shared" si="20"/>
        <v>1.2</v>
      </c>
      <c r="T76" s="22">
        <f t="shared" si="20"/>
        <v>680</v>
      </c>
      <c r="U76" s="22">
        <f t="shared" si="20"/>
        <v>20</v>
      </c>
      <c r="V76" s="22">
        <f t="shared" si="20"/>
        <v>1</v>
      </c>
      <c r="W76" s="22">
        <f t="shared" si="20"/>
        <v>50</v>
      </c>
      <c r="X76" s="22">
        <f t="shared" si="20"/>
        <v>80</v>
      </c>
      <c r="Y76" s="22">
        <f t="shared" si="20"/>
        <v>25</v>
      </c>
      <c r="Z76" s="22">
        <f t="shared" si="20"/>
        <v>2.5</v>
      </c>
      <c r="AA76" s="22">
        <f t="shared" si="20"/>
        <v>1</v>
      </c>
      <c r="AB76" s="22">
        <f t="shared" si="20"/>
        <v>500</v>
      </c>
      <c r="AC76" s="22">
        <f t="shared" si="20"/>
        <v>20</v>
      </c>
      <c r="AD76" s="22">
        <f t="shared" si="20"/>
        <v>10</v>
      </c>
      <c r="AE76" s="22">
        <f t="shared" si="20"/>
        <v>25</v>
      </c>
      <c r="AF76" s="22">
        <f t="shared" si="20"/>
        <v>50</v>
      </c>
      <c r="AG76" s="22">
        <f t="shared" si="20"/>
        <v>25</v>
      </c>
      <c r="AH76" s="22">
        <f t="shared" si="20"/>
        <v>750</v>
      </c>
      <c r="AI76" s="11">
        <f t="shared" si="20"/>
        <v>5</v>
      </c>
    </row>
    <row r="77" spans="1:40" s="26" customFormat="1" ht="104.25" customHeight="1">
      <c r="A77" s="150" t="s">
        <v>108</v>
      </c>
      <c r="B77" s="151"/>
      <c r="C77" s="152"/>
      <c r="D77" s="8"/>
      <c r="E77" s="56" t="s">
        <v>161</v>
      </c>
      <c r="F77" s="56" t="s">
        <v>158</v>
      </c>
      <c r="G77" s="8"/>
      <c r="H77" s="56" t="s">
        <v>158</v>
      </c>
      <c r="I77" s="56" t="s">
        <v>158</v>
      </c>
      <c r="J77" s="56" t="s">
        <v>158</v>
      </c>
      <c r="K77" s="8"/>
      <c r="L77" s="39" t="s">
        <v>151</v>
      </c>
      <c r="M77" s="56" t="s">
        <v>158</v>
      </c>
      <c r="N77" s="56" t="s">
        <v>158</v>
      </c>
      <c r="O77" s="30"/>
      <c r="P77" s="56" t="s">
        <v>161</v>
      </c>
      <c r="Q77" s="30"/>
      <c r="R77" s="30"/>
      <c r="S77" s="30"/>
      <c r="T77" s="39" t="s">
        <v>151</v>
      </c>
      <c r="U77" s="56" t="s">
        <v>158</v>
      </c>
      <c r="V77" s="30"/>
      <c r="W77" s="56" t="s">
        <v>158</v>
      </c>
      <c r="X77" s="56" t="s">
        <v>161</v>
      </c>
      <c r="Y77" s="56" t="s">
        <v>158</v>
      </c>
      <c r="Z77" s="30"/>
      <c r="AA77" s="30"/>
      <c r="AB77" s="56" t="s">
        <v>158</v>
      </c>
      <c r="AC77" s="56" t="s">
        <v>158</v>
      </c>
      <c r="AD77" s="56" t="s">
        <v>158</v>
      </c>
      <c r="AE77" s="56" t="s">
        <v>158</v>
      </c>
      <c r="AF77" s="56" t="s">
        <v>158</v>
      </c>
      <c r="AG77" s="56" t="s">
        <v>158</v>
      </c>
      <c r="AH77" s="39" t="s">
        <v>151</v>
      </c>
      <c r="AI77" s="67" t="s">
        <v>158</v>
      </c>
      <c r="AJ77" s="25"/>
      <c r="AK77" s="25"/>
      <c r="AL77" s="25"/>
      <c r="AM77" s="25"/>
      <c r="AN77" s="25"/>
    </row>
    <row r="78" spans="1:40" s="6" customFormat="1">
      <c r="A78" s="153" t="s">
        <v>110</v>
      </c>
      <c r="B78" s="154"/>
      <c r="C78" s="155"/>
      <c r="D78" s="7"/>
      <c r="E78" s="7" t="s">
        <v>111</v>
      </c>
      <c r="F78" s="7" t="s">
        <v>111</v>
      </c>
      <c r="G78" s="7"/>
      <c r="H78" s="7" t="s">
        <v>111</v>
      </c>
      <c r="I78" s="7" t="s">
        <v>111</v>
      </c>
      <c r="J78" s="7" t="s">
        <v>111</v>
      </c>
      <c r="K78" s="7"/>
      <c r="L78" s="7" t="s">
        <v>111</v>
      </c>
      <c r="M78" s="7" t="s">
        <v>111</v>
      </c>
      <c r="N78" s="7" t="s">
        <v>111</v>
      </c>
      <c r="O78" s="7"/>
      <c r="P78" s="7" t="s">
        <v>111</v>
      </c>
      <c r="Q78" s="7"/>
      <c r="R78" s="7"/>
      <c r="S78" s="7"/>
      <c r="T78" s="7" t="s">
        <v>131</v>
      </c>
      <c r="U78" s="7" t="s">
        <v>111</v>
      </c>
      <c r="V78" s="7"/>
      <c r="W78" s="7" t="s">
        <v>111</v>
      </c>
      <c r="X78" s="7" t="s">
        <v>111</v>
      </c>
      <c r="Y78" s="7" t="s">
        <v>111</v>
      </c>
      <c r="Z78" s="7"/>
      <c r="AA78" s="7"/>
      <c r="AB78" s="7" t="s">
        <v>111</v>
      </c>
      <c r="AC78" s="7" t="s">
        <v>111</v>
      </c>
      <c r="AD78" s="7" t="s">
        <v>111</v>
      </c>
      <c r="AE78" s="7" t="s">
        <v>111</v>
      </c>
      <c r="AF78" s="7" t="s">
        <v>111</v>
      </c>
      <c r="AG78" s="7" t="s">
        <v>111</v>
      </c>
      <c r="AH78" s="7" t="s">
        <v>131</v>
      </c>
      <c r="AI78" s="9" t="s">
        <v>111</v>
      </c>
      <c r="AJ78" s="24"/>
      <c r="AK78" s="24"/>
      <c r="AL78" s="24"/>
      <c r="AM78" s="24"/>
      <c r="AN78" s="24"/>
    </row>
    <row r="79" spans="1:40" ht="26.25" thickBot="1">
      <c r="A79" s="159" t="s">
        <v>112</v>
      </c>
      <c r="B79" s="160"/>
      <c r="C79" s="161"/>
      <c r="D79" s="12"/>
      <c r="E79" s="78" t="s">
        <v>127</v>
      </c>
      <c r="F79" s="13"/>
      <c r="G79" s="13"/>
      <c r="H79" s="29"/>
      <c r="I79" s="12"/>
      <c r="J79" s="13"/>
      <c r="K79" s="12"/>
      <c r="L79" s="78" t="s">
        <v>152</v>
      </c>
      <c r="M79" s="13"/>
      <c r="N79" s="13"/>
      <c r="O79" s="32"/>
      <c r="P79" s="78" t="s">
        <v>127</v>
      </c>
      <c r="Q79" s="32"/>
      <c r="R79" s="32"/>
      <c r="S79" s="32"/>
      <c r="T79" s="78" t="s">
        <v>149</v>
      </c>
      <c r="U79" s="32"/>
      <c r="V79" s="32"/>
      <c r="W79" s="32"/>
      <c r="X79" s="78" t="s">
        <v>127</v>
      </c>
      <c r="Y79" s="32"/>
      <c r="Z79" s="32"/>
      <c r="AA79" s="32"/>
      <c r="AB79" s="32"/>
      <c r="AC79" s="32"/>
      <c r="AD79" s="32"/>
      <c r="AE79" s="32"/>
      <c r="AF79" s="32"/>
      <c r="AG79" s="32"/>
      <c r="AH79" s="78" t="s">
        <v>149</v>
      </c>
      <c r="AI79" s="33"/>
      <c r="AJ79" s="5"/>
      <c r="AK79" s="5"/>
      <c r="AL79" s="5"/>
      <c r="AM79" s="5"/>
      <c r="AN79" s="5"/>
    </row>
    <row r="80" spans="1:40">
      <c r="A80" s="2" t="s">
        <v>150</v>
      </c>
      <c r="B80" s="20">
        <v>40394</v>
      </c>
      <c r="C80" s="3" t="s">
        <v>92</v>
      </c>
      <c r="D80" s="16"/>
      <c r="E80" s="17"/>
      <c r="F80" s="18"/>
      <c r="G80" s="17"/>
      <c r="H80" s="18"/>
      <c r="I80" s="17"/>
      <c r="J80" s="17"/>
      <c r="K80" s="17"/>
      <c r="L80" s="17"/>
      <c r="M80" s="16"/>
      <c r="N80" s="17"/>
      <c r="O80" s="16"/>
      <c r="P80" s="17"/>
      <c r="Q80" s="17"/>
      <c r="R80" s="17"/>
      <c r="S80" s="17"/>
      <c r="T80" s="18">
        <v>2</v>
      </c>
      <c r="U80" s="17"/>
      <c r="V80" s="17"/>
      <c r="W80" s="18"/>
      <c r="X80" s="16"/>
      <c r="Y80" s="17"/>
      <c r="Z80" s="16"/>
      <c r="AA80" s="17"/>
      <c r="AB80" s="17"/>
      <c r="AC80" s="17"/>
      <c r="AD80" s="17"/>
      <c r="AE80" s="17"/>
      <c r="AF80" s="16"/>
      <c r="AG80" s="17"/>
      <c r="AH80" s="18">
        <v>7</v>
      </c>
      <c r="AI80" s="19"/>
    </row>
    <row r="81" spans="1:45">
      <c r="A81" s="144" t="s">
        <v>114</v>
      </c>
      <c r="B81" s="145"/>
      <c r="C81" s="146"/>
      <c r="D81" s="14" t="s">
        <v>93</v>
      </c>
      <c r="E81" s="14" t="s">
        <v>107</v>
      </c>
      <c r="F81" s="14" t="s">
        <v>95</v>
      </c>
      <c r="G81" s="14" t="s">
        <v>116</v>
      </c>
      <c r="H81" s="14" t="s">
        <v>95</v>
      </c>
      <c r="I81" s="14" t="s">
        <v>97</v>
      </c>
      <c r="J81" s="14" t="s">
        <v>93</v>
      </c>
      <c r="K81" s="14" t="s">
        <v>98</v>
      </c>
      <c r="L81" s="14" t="s">
        <v>93</v>
      </c>
      <c r="M81" s="14" t="s">
        <v>93</v>
      </c>
      <c r="N81" s="14" t="s">
        <v>101</v>
      </c>
      <c r="O81" s="14" t="s">
        <v>98</v>
      </c>
      <c r="P81" s="14" t="s">
        <v>117</v>
      </c>
      <c r="Q81" s="14" t="s">
        <v>98</v>
      </c>
      <c r="R81" s="14" t="s">
        <v>94</v>
      </c>
      <c r="S81" s="14" t="s">
        <v>98</v>
      </c>
      <c r="T81" s="14" t="s">
        <v>98</v>
      </c>
      <c r="U81" s="14" t="s">
        <v>98</v>
      </c>
      <c r="V81" s="14" t="s">
        <v>98</v>
      </c>
      <c r="W81" s="14" t="s">
        <v>95</v>
      </c>
      <c r="X81" s="14" t="s">
        <v>93</v>
      </c>
      <c r="Y81" s="14" t="s">
        <v>95</v>
      </c>
      <c r="Z81" s="14" t="s">
        <v>103</v>
      </c>
      <c r="AA81" s="14" t="s">
        <v>118</v>
      </c>
      <c r="AB81" s="14" t="s">
        <v>97</v>
      </c>
      <c r="AC81" s="14" t="s">
        <v>98</v>
      </c>
      <c r="AD81" s="14" t="s">
        <v>94</v>
      </c>
      <c r="AE81" s="14" t="s">
        <v>106</v>
      </c>
      <c r="AF81" s="14" t="s">
        <v>106</v>
      </c>
      <c r="AG81" s="14" t="s">
        <v>107</v>
      </c>
      <c r="AH81" s="14" t="s">
        <v>101</v>
      </c>
      <c r="AI81" s="15" t="s">
        <v>101</v>
      </c>
    </row>
    <row r="82" spans="1:45">
      <c r="A82" s="147" t="s">
        <v>119</v>
      </c>
      <c r="B82" s="148"/>
      <c r="C82" s="149"/>
      <c r="D82" s="10">
        <f t="shared" ref="D82:X82" si="21">(IF((MID(D80,1,1))="&lt;",MID(D80,2,6),D80))/(IF((MID(D81,1,1))="&lt;",MID(D81,2,6),D81))</f>
        <v>0</v>
      </c>
      <c r="E82" s="22">
        <f t="shared" si="21"/>
        <v>0</v>
      </c>
      <c r="F82" s="22">
        <f t="shared" si="21"/>
        <v>0</v>
      </c>
      <c r="G82" s="22">
        <f t="shared" si="21"/>
        <v>0</v>
      </c>
      <c r="H82" s="22">
        <f t="shared" si="21"/>
        <v>0</v>
      </c>
      <c r="I82" s="22">
        <f t="shared" si="21"/>
        <v>0</v>
      </c>
      <c r="J82" s="22">
        <f t="shared" si="21"/>
        <v>0</v>
      </c>
      <c r="K82" s="22">
        <f t="shared" si="21"/>
        <v>0</v>
      </c>
      <c r="L82" s="22">
        <f t="shared" si="21"/>
        <v>0</v>
      </c>
      <c r="M82" s="22">
        <f t="shared" si="21"/>
        <v>0</v>
      </c>
      <c r="N82" s="22">
        <f t="shared" si="21"/>
        <v>0</v>
      </c>
      <c r="O82" s="22">
        <f t="shared" si="21"/>
        <v>0</v>
      </c>
      <c r="P82" s="22">
        <f t="shared" si="21"/>
        <v>0</v>
      </c>
      <c r="Q82" s="22">
        <f t="shared" si="21"/>
        <v>0</v>
      </c>
      <c r="R82" s="22">
        <f t="shared" si="21"/>
        <v>0</v>
      </c>
      <c r="S82" s="22">
        <f t="shared" si="21"/>
        <v>0</v>
      </c>
      <c r="T82" s="22">
        <f t="shared" si="21"/>
        <v>40</v>
      </c>
      <c r="U82" s="22">
        <f t="shared" si="21"/>
        <v>0</v>
      </c>
      <c r="V82" s="22">
        <f t="shared" si="21"/>
        <v>0</v>
      </c>
      <c r="W82" s="22">
        <f t="shared" si="21"/>
        <v>0</v>
      </c>
      <c r="X82" s="22">
        <f t="shared" si="21"/>
        <v>0</v>
      </c>
      <c r="Y82" s="22">
        <f>(IF((MID(Y80,1,1))="&lt;",MID(Y80,2,6),Y80))/(IF((MID(Y81,1,1))="&lt;",MID(Y81,2,6),Y81))</f>
        <v>0</v>
      </c>
      <c r="Z82" s="22">
        <f>(IF((MID(Z80,1,1))="&lt;",MID(Z80,2,6),Z80))/(IF((MID(Z81,1,1))="&lt;",MID(Z81,2,6),Z81))</f>
        <v>0</v>
      </c>
      <c r="AA82" s="22">
        <f>(IF((MID(AA80,1,1))="&lt;",MID(AA80,2,6),AA80))/(IF((MID(AA81,1,1))="&lt;",MID(AA81,2,6),AA81))</f>
        <v>0</v>
      </c>
      <c r="AB82" s="22">
        <f>(IF((MID(AB80,1,1))="&lt;",MID(AB80,2,6),AB80))/(IF((MID(AB81,1,1))="&lt;",MID(AB81,2,6),AB81))</f>
        <v>0</v>
      </c>
      <c r="AC82" s="22">
        <f>(IF((MID(AC80,1,1))="&lt;",MID(AC80,2,6),AC80))/(IF((MID(AC81,1,1))="&lt;",MID(AC81,2,6),AC81))</f>
        <v>0</v>
      </c>
      <c r="AD82" s="22">
        <f t="shared" ref="AD82:AI82" si="22">(IF((MID(AD80,1,1))="&lt;",MID(AD80,2,6),AD80))/(IF((MID(AD81,1,1))="&lt;",MID(AD81,2,6),AD81))</f>
        <v>0</v>
      </c>
      <c r="AE82" s="22">
        <f t="shared" si="22"/>
        <v>0</v>
      </c>
      <c r="AF82" s="22">
        <f t="shared" si="22"/>
        <v>0</v>
      </c>
      <c r="AG82" s="22">
        <f t="shared" si="22"/>
        <v>0</v>
      </c>
      <c r="AH82" s="22">
        <f t="shared" si="22"/>
        <v>70</v>
      </c>
      <c r="AI82" s="11">
        <f t="shared" si="22"/>
        <v>0</v>
      </c>
    </row>
    <row r="83" spans="1:45" s="26" customFormat="1" ht="114.75">
      <c r="A83" s="150" t="s">
        <v>108</v>
      </c>
      <c r="B83" s="151"/>
      <c r="C83" s="152"/>
      <c r="D83" s="8"/>
      <c r="E83" s="39"/>
      <c r="F83" s="30"/>
      <c r="G83" s="8"/>
      <c r="H83" s="30"/>
      <c r="I83" s="30"/>
      <c r="J83" s="30"/>
      <c r="K83" s="8"/>
      <c r="L83" s="39"/>
      <c r="M83" s="30"/>
      <c r="N83" s="30"/>
      <c r="O83" s="30"/>
      <c r="P83" s="39"/>
      <c r="Q83" s="30"/>
      <c r="R83" s="30"/>
      <c r="S83" s="30"/>
      <c r="T83" s="39" t="s">
        <v>160</v>
      </c>
      <c r="U83" s="30"/>
      <c r="V83" s="30"/>
      <c r="W83" s="30"/>
      <c r="X83" s="30"/>
      <c r="Y83" s="39"/>
      <c r="Z83" s="30"/>
      <c r="AA83" s="30"/>
      <c r="AB83" s="30"/>
      <c r="AC83" s="30"/>
      <c r="AD83" s="30"/>
      <c r="AE83" s="30"/>
      <c r="AF83" s="30"/>
      <c r="AG83" s="30"/>
      <c r="AH83" s="39" t="s">
        <v>160</v>
      </c>
      <c r="AI83" s="31"/>
      <c r="AJ83" s="25"/>
      <c r="AK83" s="25"/>
      <c r="AL83" s="25"/>
      <c r="AM83" s="25"/>
      <c r="AN83" s="25"/>
    </row>
    <row r="84" spans="1:45" s="6" customFormat="1">
      <c r="A84" s="153" t="s">
        <v>110</v>
      </c>
      <c r="B84" s="154"/>
      <c r="C84" s="155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7" t="s">
        <v>111</v>
      </c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7" t="s">
        <v>111</v>
      </c>
      <c r="AI84" s="9"/>
      <c r="AJ84" s="24"/>
      <c r="AK84" s="24"/>
      <c r="AL84" s="4"/>
      <c r="AM84" s="24"/>
      <c r="AN84" s="24"/>
      <c r="AO84" s="24"/>
      <c r="AP84" s="24"/>
      <c r="AQ84" s="24"/>
      <c r="AR84" s="24"/>
      <c r="AS84" s="24"/>
    </row>
    <row r="85" spans="1:45" ht="26.25" thickBot="1">
      <c r="A85" s="159" t="s">
        <v>112</v>
      </c>
      <c r="B85" s="160"/>
      <c r="C85" s="161"/>
      <c r="D85" s="12"/>
      <c r="E85" s="55"/>
      <c r="F85" s="13"/>
      <c r="G85" s="13"/>
      <c r="H85" s="29"/>
      <c r="I85" s="12"/>
      <c r="J85" s="13"/>
      <c r="K85" s="12"/>
      <c r="L85" s="55"/>
      <c r="M85" s="13"/>
      <c r="N85" s="13"/>
      <c r="O85" s="32"/>
      <c r="P85" s="55"/>
      <c r="Q85" s="32"/>
      <c r="R85" s="32"/>
      <c r="S85" s="32"/>
      <c r="T85" s="78" t="s">
        <v>157</v>
      </c>
      <c r="U85" s="32"/>
      <c r="V85" s="32"/>
      <c r="W85" s="32"/>
      <c r="X85" s="29"/>
      <c r="Y85" s="55"/>
      <c r="Z85" s="32"/>
      <c r="AA85" s="32"/>
      <c r="AB85" s="32"/>
      <c r="AC85" s="32"/>
      <c r="AD85" s="32"/>
      <c r="AE85" s="32"/>
      <c r="AF85" s="32"/>
      <c r="AG85" s="32"/>
      <c r="AH85" s="78" t="s">
        <v>157</v>
      </c>
      <c r="AI85" s="33"/>
      <c r="AJ85" s="5"/>
      <c r="AK85" s="5"/>
      <c r="AM85" s="5"/>
      <c r="AN85" s="5"/>
      <c r="AO85" s="5"/>
      <c r="AP85" s="5"/>
      <c r="AQ85" s="5"/>
      <c r="AR85" s="5"/>
      <c r="AS85" s="5"/>
    </row>
    <row r="86" spans="1:45">
      <c r="A86" s="2" t="s">
        <v>146</v>
      </c>
      <c r="B86" s="20">
        <v>40428</v>
      </c>
      <c r="C86" s="3" t="s">
        <v>92</v>
      </c>
      <c r="D86" s="16" t="s">
        <v>95</v>
      </c>
      <c r="E86" s="17">
        <v>4</v>
      </c>
      <c r="F86" s="18" t="s">
        <v>101</v>
      </c>
      <c r="G86" s="17" t="s">
        <v>116</v>
      </c>
      <c r="H86" s="18" t="s">
        <v>117</v>
      </c>
      <c r="I86" s="17" t="s">
        <v>101</v>
      </c>
      <c r="J86" s="17" t="s">
        <v>117</v>
      </c>
      <c r="K86" s="17">
        <v>7.0000000000000007E-2</v>
      </c>
      <c r="L86" s="17">
        <v>0.03</v>
      </c>
      <c r="M86" s="16" t="s">
        <v>94</v>
      </c>
      <c r="N86" s="17" t="s">
        <v>117</v>
      </c>
      <c r="O86" s="16" t="s">
        <v>107</v>
      </c>
      <c r="P86" s="17">
        <v>22</v>
      </c>
      <c r="Q86" s="17" t="s">
        <v>98</v>
      </c>
      <c r="R86" s="17" t="s">
        <v>93</v>
      </c>
      <c r="S86" s="17" t="s">
        <v>98</v>
      </c>
      <c r="T86" s="18">
        <v>17</v>
      </c>
      <c r="U86" s="17" t="s">
        <v>117</v>
      </c>
      <c r="V86" s="17" t="s">
        <v>98</v>
      </c>
      <c r="W86" s="18" t="s">
        <v>117</v>
      </c>
      <c r="X86" s="16" t="s">
        <v>107</v>
      </c>
      <c r="Y86" s="17">
        <v>0.6</v>
      </c>
      <c r="Z86" s="16" t="s">
        <v>101</v>
      </c>
      <c r="AA86" s="17" t="s">
        <v>118</v>
      </c>
      <c r="AB86" s="17" t="s">
        <v>137</v>
      </c>
      <c r="AC86" s="17" t="s">
        <v>117</v>
      </c>
      <c r="AD86" s="17" t="s">
        <v>137</v>
      </c>
      <c r="AE86" s="17" t="s">
        <v>98</v>
      </c>
      <c r="AF86" s="16" t="s">
        <v>101</v>
      </c>
      <c r="AG86" s="17" t="s">
        <v>137</v>
      </c>
      <c r="AH86" s="18">
        <v>46</v>
      </c>
      <c r="AI86" s="19" t="s">
        <v>94</v>
      </c>
    </row>
    <row r="87" spans="1:45">
      <c r="A87" s="144" t="s">
        <v>114</v>
      </c>
      <c r="B87" s="145"/>
      <c r="C87" s="146"/>
      <c r="D87" s="14" t="s">
        <v>93</v>
      </c>
      <c r="E87" s="14" t="s">
        <v>107</v>
      </c>
      <c r="F87" s="14" t="s">
        <v>95</v>
      </c>
      <c r="G87" s="14" t="s">
        <v>116</v>
      </c>
      <c r="H87" s="14" t="s">
        <v>95</v>
      </c>
      <c r="I87" s="14" t="s">
        <v>97</v>
      </c>
      <c r="J87" s="14" t="s">
        <v>93</v>
      </c>
      <c r="K87" s="14" t="s">
        <v>98</v>
      </c>
      <c r="L87" s="14" t="s">
        <v>93</v>
      </c>
      <c r="M87" s="14" t="s">
        <v>93</v>
      </c>
      <c r="N87" s="14" t="s">
        <v>101</v>
      </c>
      <c r="O87" s="14" t="s">
        <v>98</v>
      </c>
      <c r="P87" s="14" t="s">
        <v>117</v>
      </c>
      <c r="Q87" s="14" t="s">
        <v>98</v>
      </c>
      <c r="R87" s="14" t="s">
        <v>94</v>
      </c>
      <c r="S87" s="14" t="s">
        <v>98</v>
      </c>
      <c r="T87" s="14" t="s">
        <v>98</v>
      </c>
      <c r="U87" s="14" t="s">
        <v>98</v>
      </c>
      <c r="V87" s="14" t="s">
        <v>98</v>
      </c>
      <c r="W87" s="14" t="s">
        <v>95</v>
      </c>
      <c r="X87" s="14" t="s">
        <v>93</v>
      </c>
      <c r="Y87" s="14" t="s">
        <v>95</v>
      </c>
      <c r="Z87" s="14" t="s">
        <v>103</v>
      </c>
      <c r="AA87" s="14" t="s">
        <v>118</v>
      </c>
      <c r="AB87" s="14" t="s">
        <v>97</v>
      </c>
      <c r="AC87" s="14" t="s">
        <v>98</v>
      </c>
      <c r="AD87" s="14" t="s">
        <v>94</v>
      </c>
      <c r="AE87" s="14" t="s">
        <v>106</v>
      </c>
      <c r="AF87" s="14" t="s">
        <v>106</v>
      </c>
      <c r="AG87" s="14" t="s">
        <v>107</v>
      </c>
      <c r="AH87" s="14" t="s">
        <v>101</v>
      </c>
      <c r="AI87" s="15" t="s">
        <v>101</v>
      </c>
    </row>
    <row r="88" spans="1:45">
      <c r="A88" s="147" t="s">
        <v>119</v>
      </c>
      <c r="B88" s="148"/>
      <c r="C88" s="149"/>
      <c r="D88" s="10">
        <f t="shared" ref="D88:X88" si="23">(IF((MID(D86,1,1))="&lt;",MID(D86,2,6),D86))/(IF((MID(D87,1,1))="&lt;",MID(D87,2,6),D87))</f>
        <v>4</v>
      </c>
      <c r="E88" s="22">
        <f t="shared" si="23"/>
        <v>20</v>
      </c>
      <c r="F88" s="22">
        <f t="shared" si="23"/>
        <v>5</v>
      </c>
      <c r="G88" s="22">
        <f t="shared" si="23"/>
        <v>1</v>
      </c>
      <c r="H88" s="22">
        <f t="shared" si="23"/>
        <v>50</v>
      </c>
      <c r="I88" s="22">
        <f t="shared" si="23"/>
        <v>10</v>
      </c>
      <c r="J88" s="22">
        <f t="shared" si="23"/>
        <v>200</v>
      </c>
      <c r="K88" s="22">
        <f t="shared" si="23"/>
        <v>1.4000000000000001</v>
      </c>
      <c r="L88" s="22">
        <f t="shared" si="23"/>
        <v>6</v>
      </c>
      <c r="M88" s="22">
        <f t="shared" si="23"/>
        <v>100</v>
      </c>
      <c r="N88" s="22">
        <f t="shared" si="23"/>
        <v>10</v>
      </c>
      <c r="O88" s="22">
        <f t="shared" si="23"/>
        <v>4</v>
      </c>
      <c r="P88" s="22">
        <f t="shared" si="23"/>
        <v>22</v>
      </c>
      <c r="Q88" s="22">
        <f t="shared" si="23"/>
        <v>1</v>
      </c>
      <c r="R88" s="22">
        <f t="shared" si="23"/>
        <v>0.01</v>
      </c>
      <c r="S88" s="22">
        <f t="shared" si="23"/>
        <v>1</v>
      </c>
      <c r="T88" s="22">
        <f t="shared" si="23"/>
        <v>340</v>
      </c>
      <c r="U88" s="22">
        <f t="shared" si="23"/>
        <v>20</v>
      </c>
      <c r="V88" s="22">
        <f t="shared" si="23"/>
        <v>1</v>
      </c>
      <c r="W88" s="22">
        <f t="shared" si="23"/>
        <v>50</v>
      </c>
      <c r="X88" s="22">
        <f t="shared" si="23"/>
        <v>40</v>
      </c>
      <c r="Y88" s="22">
        <f>(IF((MID(Y86,1,1))="&lt;",MID(Y86,2,6),Y86))/(IF((MID(Y87,1,1))="&lt;",MID(Y87,2,6),Y87))</f>
        <v>30</v>
      </c>
      <c r="Z88" s="22">
        <f>(IF((MID(Z86,1,1))="&lt;",MID(Z86,2,6),Z86))/(IF((MID(Z87,1,1))="&lt;",MID(Z87,2,6),Z87))</f>
        <v>2.5</v>
      </c>
      <c r="AA88" s="22">
        <f>(IF((MID(AA86,1,1))="&lt;",MID(AA86,2,6),AA86))/(IF((MID(AA87,1,1))="&lt;",MID(AA87,2,6),AA87))</f>
        <v>1</v>
      </c>
      <c r="AB88" s="22">
        <f>(IF((MID(AB86,1,1))="&lt;",MID(AB86,2,6),AB86))/(IF((MID(AB87,1,1))="&lt;",MID(AB87,2,6),AB87))</f>
        <v>500</v>
      </c>
      <c r="AC88" s="22">
        <f>(IF((MID(AC86,1,1))="&lt;",MID(AC86,2,6),AC86))/(IF((MID(AC87,1,1))="&lt;",MID(AC87,2,6),AC87))</f>
        <v>20</v>
      </c>
      <c r="AD88" s="22">
        <f t="shared" ref="AD88:AI88" si="24">(IF((MID(AD86,1,1))="&lt;",MID(AD86,2,6),AD86))/(IF((MID(AD87,1,1))="&lt;",MID(AD87,2,6),AD87))</f>
        <v>10</v>
      </c>
      <c r="AE88" s="22">
        <f t="shared" si="24"/>
        <v>25</v>
      </c>
      <c r="AF88" s="22">
        <f t="shared" si="24"/>
        <v>50</v>
      </c>
      <c r="AG88" s="22">
        <f t="shared" si="24"/>
        <v>25</v>
      </c>
      <c r="AH88" s="22">
        <f t="shared" si="24"/>
        <v>460</v>
      </c>
      <c r="AI88" s="11">
        <f t="shared" si="24"/>
        <v>5</v>
      </c>
    </row>
    <row r="89" spans="1:45" s="26" customFormat="1" ht="114.75">
      <c r="A89" s="150" t="s">
        <v>108</v>
      </c>
      <c r="B89" s="151"/>
      <c r="C89" s="152"/>
      <c r="D89" s="8"/>
      <c r="E89" s="56" t="s">
        <v>161</v>
      </c>
      <c r="F89" s="56" t="s">
        <v>158</v>
      </c>
      <c r="G89" s="8"/>
      <c r="H89" s="56" t="s">
        <v>158</v>
      </c>
      <c r="I89" s="56" t="s">
        <v>158</v>
      </c>
      <c r="J89" s="56" t="s">
        <v>158</v>
      </c>
      <c r="K89" s="8"/>
      <c r="L89" s="56" t="s">
        <v>159</v>
      </c>
      <c r="M89" s="56" t="s">
        <v>158</v>
      </c>
      <c r="N89" s="56" t="s">
        <v>158</v>
      </c>
      <c r="O89" s="30"/>
      <c r="P89" s="56" t="s">
        <v>161</v>
      </c>
      <c r="Q89" s="30"/>
      <c r="R89" s="30"/>
      <c r="S89" s="30"/>
      <c r="T89" s="39" t="s">
        <v>151</v>
      </c>
      <c r="U89" s="56" t="s">
        <v>158</v>
      </c>
      <c r="V89" s="30"/>
      <c r="W89" s="56" t="s">
        <v>158</v>
      </c>
      <c r="X89" s="56" t="s">
        <v>158</v>
      </c>
      <c r="Y89" s="56" t="s">
        <v>161</v>
      </c>
      <c r="Z89" s="30"/>
      <c r="AA89" s="30"/>
      <c r="AB89" s="56" t="s">
        <v>158</v>
      </c>
      <c r="AC89" s="56" t="s">
        <v>158</v>
      </c>
      <c r="AD89" s="56" t="s">
        <v>158</v>
      </c>
      <c r="AE89" s="56" t="s">
        <v>158</v>
      </c>
      <c r="AF89" s="56" t="s">
        <v>158</v>
      </c>
      <c r="AG89" s="56" t="s">
        <v>158</v>
      </c>
      <c r="AH89" s="39" t="s">
        <v>151</v>
      </c>
      <c r="AI89" s="67" t="s">
        <v>158</v>
      </c>
      <c r="AJ89" s="25"/>
      <c r="AK89" s="25"/>
      <c r="AL89" s="25"/>
      <c r="AM89" s="25"/>
      <c r="AN89" s="25"/>
    </row>
    <row r="90" spans="1:45" s="6" customFormat="1">
      <c r="A90" s="153" t="s">
        <v>110</v>
      </c>
      <c r="B90" s="154"/>
      <c r="C90" s="155"/>
      <c r="D90" s="7"/>
      <c r="E90" s="7" t="s">
        <v>111</v>
      </c>
      <c r="F90" s="7" t="s">
        <v>111</v>
      </c>
      <c r="G90" s="7"/>
      <c r="H90" s="7" t="s">
        <v>111</v>
      </c>
      <c r="I90" s="7" t="s">
        <v>111</v>
      </c>
      <c r="J90" s="7" t="s">
        <v>111</v>
      </c>
      <c r="K90" s="7"/>
      <c r="L90" s="7" t="s">
        <v>111</v>
      </c>
      <c r="M90" s="7" t="s">
        <v>111</v>
      </c>
      <c r="N90" s="7" t="s">
        <v>111</v>
      </c>
      <c r="O90" s="7"/>
      <c r="P90" s="7" t="s">
        <v>111</v>
      </c>
      <c r="Q90" s="7"/>
      <c r="R90" s="7"/>
      <c r="S90" s="7"/>
      <c r="T90" s="7" t="s">
        <v>131</v>
      </c>
      <c r="U90" s="7" t="s">
        <v>111</v>
      </c>
      <c r="V90" s="7"/>
      <c r="W90" s="7" t="s">
        <v>111</v>
      </c>
      <c r="X90" s="7" t="s">
        <v>111</v>
      </c>
      <c r="Y90" s="7" t="s">
        <v>111</v>
      </c>
      <c r="Z90" s="7"/>
      <c r="AA90" s="7"/>
      <c r="AB90" s="7" t="s">
        <v>111</v>
      </c>
      <c r="AC90" s="7" t="s">
        <v>111</v>
      </c>
      <c r="AD90" s="7" t="s">
        <v>111</v>
      </c>
      <c r="AE90" s="7" t="s">
        <v>111</v>
      </c>
      <c r="AF90" s="7" t="s">
        <v>111</v>
      </c>
      <c r="AG90" s="7" t="s">
        <v>111</v>
      </c>
      <c r="AH90" s="7" t="s">
        <v>131</v>
      </c>
      <c r="AI90" s="9" t="s">
        <v>111</v>
      </c>
      <c r="AJ90" s="24"/>
      <c r="AK90" s="24"/>
      <c r="AL90" s="4"/>
      <c r="AM90" s="24"/>
      <c r="AN90" s="24"/>
      <c r="AO90" s="24"/>
      <c r="AP90" s="24"/>
      <c r="AQ90" s="24"/>
      <c r="AR90" s="24"/>
      <c r="AS90" s="24"/>
    </row>
    <row r="91" spans="1:45" ht="26.25" thickBot="1">
      <c r="A91" s="159" t="s">
        <v>112</v>
      </c>
      <c r="B91" s="160"/>
      <c r="C91" s="161"/>
      <c r="D91" s="12"/>
      <c r="E91" s="78" t="s">
        <v>127</v>
      </c>
      <c r="F91" s="13"/>
      <c r="G91" s="13"/>
      <c r="H91" s="29"/>
      <c r="I91" s="12"/>
      <c r="J91" s="13"/>
      <c r="K91" s="12"/>
      <c r="L91" s="78" t="s">
        <v>127</v>
      </c>
      <c r="M91" s="13"/>
      <c r="N91" s="13"/>
      <c r="O91" s="32"/>
      <c r="P91" s="78" t="s">
        <v>127</v>
      </c>
      <c r="Q91" s="32"/>
      <c r="R91" s="32"/>
      <c r="S91" s="32"/>
      <c r="T91" s="78" t="s">
        <v>149</v>
      </c>
      <c r="U91" s="32"/>
      <c r="V91" s="32"/>
      <c r="W91" s="32"/>
      <c r="X91" s="29"/>
      <c r="Y91" s="78" t="s">
        <v>127</v>
      </c>
      <c r="Z91" s="32"/>
      <c r="AA91" s="32"/>
      <c r="AB91" s="79"/>
      <c r="AC91" s="79"/>
      <c r="AD91" s="79"/>
      <c r="AE91" s="79"/>
      <c r="AF91" s="79"/>
      <c r="AG91" s="79"/>
      <c r="AH91" s="78" t="s">
        <v>149</v>
      </c>
      <c r="AI91" s="80"/>
      <c r="AJ91" s="5"/>
      <c r="AK91" s="5"/>
      <c r="AM91" s="5"/>
      <c r="AN91" s="5"/>
      <c r="AO91" s="5"/>
      <c r="AP91" s="5"/>
      <c r="AQ91" s="5"/>
      <c r="AR91" s="5"/>
      <c r="AS91" s="5"/>
    </row>
    <row r="92" spans="1:45">
      <c r="A92" s="2" t="s">
        <v>150</v>
      </c>
      <c r="B92" s="20">
        <v>40428</v>
      </c>
      <c r="C92" s="3" t="s">
        <v>92</v>
      </c>
      <c r="D92" s="16"/>
      <c r="E92" s="17"/>
      <c r="F92" s="18"/>
      <c r="G92" s="17"/>
      <c r="H92" s="18"/>
      <c r="I92" s="17"/>
      <c r="J92" s="17"/>
      <c r="K92" s="17"/>
      <c r="L92" s="17"/>
      <c r="M92" s="16"/>
      <c r="N92" s="17"/>
      <c r="O92" s="16"/>
      <c r="P92" s="17"/>
      <c r="Q92" s="17"/>
      <c r="R92" s="17"/>
      <c r="S92" s="17"/>
      <c r="T92" s="101" t="s">
        <v>139</v>
      </c>
      <c r="U92" s="17"/>
      <c r="V92" s="17"/>
      <c r="W92" s="18"/>
      <c r="X92" s="16"/>
      <c r="Y92" s="17"/>
      <c r="Z92" s="16"/>
      <c r="AA92" s="17"/>
      <c r="AB92" s="17"/>
      <c r="AC92" s="17"/>
      <c r="AD92" s="17"/>
      <c r="AE92" s="17"/>
      <c r="AF92" s="16"/>
      <c r="AG92" s="17"/>
      <c r="AH92" s="101" t="s">
        <v>116</v>
      </c>
      <c r="AI92" s="19"/>
    </row>
    <row r="93" spans="1:45">
      <c r="A93" s="144" t="s">
        <v>114</v>
      </c>
      <c r="B93" s="145"/>
      <c r="C93" s="146"/>
      <c r="D93" s="14" t="s">
        <v>93</v>
      </c>
      <c r="E93" s="14" t="s">
        <v>107</v>
      </c>
      <c r="F93" s="14" t="s">
        <v>95</v>
      </c>
      <c r="G93" s="14" t="s">
        <v>116</v>
      </c>
      <c r="H93" s="14" t="s">
        <v>95</v>
      </c>
      <c r="I93" s="14" t="s">
        <v>97</v>
      </c>
      <c r="J93" s="14" t="s">
        <v>93</v>
      </c>
      <c r="K93" s="14" t="s">
        <v>98</v>
      </c>
      <c r="L93" s="14" t="s">
        <v>93</v>
      </c>
      <c r="M93" s="14" t="s">
        <v>93</v>
      </c>
      <c r="N93" s="14" t="s">
        <v>101</v>
      </c>
      <c r="O93" s="14" t="s">
        <v>98</v>
      </c>
      <c r="P93" s="14" t="s">
        <v>117</v>
      </c>
      <c r="Q93" s="14" t="s">
        <v>98</v>
      </c>
      <c r="R93" s="14" t="s">
        <v>94</v>
      </c>
      <c r="S93" s="14" t="s">
        <v>98</v>
      </c>
      <c r="T93" s="100" t="s">
        <v>98</v>
      </c>
      <c r="U93" s="14" t="s">
        <v>98</v>
      </c>
      <c r="V93" s="14" t="s">
        <v>98</v>
      </c>
      <c r="W93" s="14" t="s">
        <v>95</v>
      </c>
      <c r="X93" s="14" t="s">
        <v>93</v>
      </c>
      <c r="Y93" s="14" t="s">
        <v>95</v>
      </c>
      <c r="Z93" s="14" t="s">
        <v>103</v>
      </c>
      <c r="AA93" s="14" t="s">
        <v>118</v>
      </c>
      <c r="AB93" s="14" t="s">
        <v>97</v>
      </c>
      <c r="AC93" s="14" t="s">
        <v>98</v>
      </c>
      <c r="AD93" s="14" t="s">
        <v>94</v>
      </c>
      <c r="AE93" s="14" t="s">
        <v>106</v>
      </c>
      <c r="AF93" s="14" t="s">
        <v>106</v>
      </c>
      <c r="AG93" s="14" t="s">
        <v>107</v>
      </c>
      <c r="AH93" s="100" t="s">
        <v>101</v>
      </c>
      <c r="AI93" s="15" t="s">
        <v>101</v>
      </c>
    </row>
    <row r="94" spans="1:45">
      <c r="A94" s="147" t="s">
        <v>119</v>
      </c>
      <c r="B94" s="148"/>
      <c r="C94" s="149"/>
      <c r="D94" s="10">
        <f t="shared" ref="D94:X94" si="25">(IF((MID(D92,1,1))="&lt;",MID(D92,2,6),D92))/(IF((MID(D93,1,1))="&lt;",MID(D93,2,6),D93))</f>
        <v>0</v>
      </c>
      <c r="E94" s="22">
        <f t="shared" si="25"/>
        <v>0</v>
      </c>
      <c r="F94" s="22">
        <f t="shared" si="25"/>
        <v>0</v>
      </c>
      <c r="G94" s="22">
        <f t="shared" si="25"/>
        <v>0</v>
      </c>
      <c r="H94" s="22">
        <f t="shared" si="25"/>
        <v>0</v>
      </c>
      <c r="I94" s="22">
        <f t="shared" si="25"/>
        <v>0</v>
      </c>
      <c r="J94" s="22">
        <f t="shared" si="25"/>
        <v>0</v>
      </c>
      <c r="K94" s="22">
        <f t="shared" si="25"/>
        <v>0</v>
      </c>
      <c r="L94" s="22">
        <f t="shared" si="25"/>
        <v>0</v>
      </c>
      <c r="M94" s="22">
        <f t="shared" si="25"/>
        <v>0</v>
      </c>
      <c r="N94" s="22">
        <f t="shared" si="25"/>
        <v>0</v>
      </c>
      <c r="O94" s="22">
        <f t="shared" si="25"/>
        <v>0</v>
      </c>
      <c r="P94" s="22">
        <f t="shared" si="25"/>
        <v>0</v>
      </c>
      <c r="Q94" s="22">
        <f t="shared" si="25"/>
        <v>0</v>
      </c>
      <c r="R94" s="22">
        <f t="shared" si="25"/>
        <v>0</v>
      </c>
      <c r="S94" s="22">
        <f t="shared" si="25"/>
        <v>0</v>
      </c>
      <c r="T94" s="22">
        <f t="shared" si="25"/>
        <v>200</v>
      </c>
      <c r="U94" s="22">
        <f t="shared" si="25"/>
        <v>0</v>
      </c>
      <c r="V94" s="22">
        <f t="shared" si="25"/>
        <v>0</v>
      </c>
      <c r="W94" s="22">
        <f t="shared" si="25"/>
        <v>0</v>
      </c>
      <c r="X94" s="22">
        <f t="shared" si="25"/>
        <v>0</v>
      </c>
      <c r="Y94" s="22">
        <f>(IF((MID(Y92,1,1))="&lt;",MID(Y92,2,6),Y92))/(IF((MID(Y93,1,1))="&lt;",MID(Y93,2,6),Y93))</f>
        <v>0</v>
      </c>
      <c r="Z94" s="22">
        <f>(IF((MID(Z92,1,1))="&lt;",MID(Z92,2,6),Z92))/(IF((MID(Z93,1,1))="&lt;",MID(Z93,2,6),Z93))</f>
        <v>0</v>
      </c>
      <c r="AA94" s="22">
        <f>(IF((MID(AA92,1,1))="&lt;",MID(AA92,2,6),AA92))/(IF((MID(AA93,1,1))="&lt;",MID(AA93,2,6),AA93))</f>
        <v>0</v>
      </c>
      <c r="AB94" s="22">
        <f>(IF((MID(AB92,1,1))="&lt;",MID(AB92,2,6),AB92))/(IF((MID(AB93,1,1))="&lt;",MID(AB93,2,6),AB93))</f>
        <v>0</v>
      </c>
      <c r="AC94" s="22">
        <f>(IF((MID(AC92,1,1))="&lt;",MID(AC92,2,6),AC92))/(IF((MID(AC93,1,1))="&lt;",MID(AC93,2,6),AC93))</f>
        <v>0</v>
      </c>
      <c r="AD94" s="22">
        <f t="shared" ref="AD94:AI94" si="26">(IF((MID(AD92,1,1))="&lt;",MID(AD92,2,6),AD92))/(IF((MID(AD93,1,1))="&lt;",MID(AD93,2,6),AD93))</f>
        <v>0</v>
      </c>
      <c r="AE94" s="22">
        <f t="shared" si="26"/>
        <v>0</v>
      </c>
      <c r="AF94" s="22">
        <f t="shared" si="26"/>
        <v>0</v>
      </c>
      <c r="AG94" s="22">
        <f t="shared" si="26"/>
        <v>0</v>
      </c>
      <c r="AH94" s="22">
        <f t="shared" si="26"/>
        <v>500</v>
      </c>
      <c r="AI94" s="11">
        <f t="shared" si="26"/>
        <v>0</v>
      </c>
    </row>
    <row r="95" spans="1:45" s="26" customFormat="1" ht="102">
      <c r="A95" s="150" t="s">
        <v>108</v>
      </c>
      <c r="B95" s="151"/>
      <c r="C95" s="152"/>
      <c r="D95" s="8"/>
      <c r="E95" s="56"/>
      <c r="F95" s="56"/>
      <c r="G95" s="8"/>
      <c r="H95" s="56"/>
      <c r="I95" s="56"/>
      <c r="J95" s="56"/>
      <c r="K95" s="8"/>
      <c r="L95" s="56"/>
      <c r="M95" s="56"/>
      <c r="N95" s="56"/>
      <c r="O95" s="30"/>
      <c r="P95" s="56"/>
      <c r="Q95" s="30"/>
      <c r="R95" s="30"/>
      <c r="S95" s="30"/>
      <c r="T95" s="39" t="s">
        <v>182</v>
      </c>
      <c r="U95" s="56"/>
      <c r="V95" s="30"/>
      <c r="W95" s="56"/>
      <c r="X95" s="56"/>
      <c r="Y95" s="56"/>
      <c r="Z95" s="30"/>
      <c r="AA95" s="30"/>
      <c r="AB95" s="56"/>
      <c r="AC95" s="56"/>
      <c r="AD95" s="56"/>
      <c r="AE95" s="56"/>
      <c r="AF95" s="56"/>
      <c r="AG95" s="56"/>
      <c r="AH95" s="39" t="s">
        <v>182</v>
      </c>
      <c r="AI95" s="67"/>
      <c r="AJ95" s="25"/>
      <c r="AK95" s="25"/>
      <c r="AL95" s="25"/>
      <c r="AM95" s="25"/>
      <c r="AN95" s="25"/>
    </row>
    <row r="96" spans="1:45" s="6" customFormat="1">
      <c r="A96" s="153" t="s">
        <v>110</v>
      </c>
      <c r="B96" s="154"/>
      <c r="C96" s="155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7" t="s">
        <v>111</v>
      </c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7" t="s">
        <v>111</v>
      </c>
      <c r="AI96" s="9"/>
      <c r="AJ96" s="24"/>
      <c r="AK96" s="24"/>
      <c r="AL96" s="4"/>
      <c r="AM96" s="24"/>
      <c r="AN96" s="24"/>
      <c r="AO96" s="24"/>
      <c r="AP96" s="24"/>
      <c r="AQ96" s="24"/>
      <c r="AR96" s="24"/>
      <c r="AS96" s="24"/>
    </row>
    <row r="97" spans="1:45" ht="26.25" thickBot="1">
      <c r="A97" s="159" t="s">
        <v>112</v>
      </c>
      <c r="B97" s="160"/>
      <c r="C97" s="161"/>
      <c r="D97" s="12"/>
      <c r="E97" s="78"/>
      <c r="F97" s="13"/>
      <c r="G97" s="13"/>
      <c r="H97" s="29"/>
      <c r="I97" s="12"/>
      <c r="J97" s="13"/>
      <c r="K97" s="12"/>
      <c r="L97" s="78"/>
      <c r="M97" s="13"/>
      <c r="N97" s="13"/>
      <c r="O97" s="32"/>
      <c r="P97" s="78"/>
      <c r="Q97" s="32"/>
      <c r="R97" s="32"/>
      <c r="S97" s="32"/>
      <c r="T97" s="78" t="s">
        <v>157</v>
      </c>
      <c r="U97" s="32"/>
      <c r="V97" s="32"/>
      <c r="W97" s="32"/>
      <c r="X97" s="29"/>
      <c r="Y97" s="78"/>
      <c r="Z97" s="32"/>
      <c r="AA97" s="32"/>
      <c r="AB97" s="79"/>
      <c r="AC97" s="79"/>
      <c r="AD97" s="79"/>
      <c r="AE97" s="79"/>
      <c r="AF97" s="79"/>
      <c r="AG97" s="79"/>
      <c r="AH97" s="78" t="s">
        <v>157</v>
      </c>
      <c r="AI97" s="80"/>
      <c r="AJ97" s="5"/>
      <c r="AK97" s="5"/>
      <c r="AM97" s="5"/>
      <c r="AN97" s="5"/>
      <c r="AO97" s="5"/>
      <c r="AP97" s="5"/>
      <c r="AQ97" s="5"/>
      <c r="AR97" s="5"/>
      <c r="AS97" s="5"/>
    </row>
    <row r="98" spans="1:45">
      <c r="A98" s="2" t="s">
        <v>147</v>
      </c>
      <c r="B98" s="20">
        <v>40428</v>
      </c>
      <c r="C98" s="3" t="s">
        <v>92</v>
      </c>
      <c r="D98" s="16" t="s">
        <v>93</v>
      </c>
      <c r="E98" s="17">
        <v>1.4</v>
      </c>
      <c r="F98" s="18" t="s">
        <v>95</v>
      </c>
      <c r="G98" s="17" t="s">
        <v>116</v>
      </c>
      <c r="H98" s="18">
        <v>0.08</v>
      </c>
      <c r="I98" s="17" t="s">
        <v>97</v>
      </c>
      <c r="J98" s="17" t="s">
        <v>93</v>
      </c>
      <c r="K98" s="17" t="s">
        <v>98</v>
      </c>
      <c r="L98" s="17" t="s">
        <v>93</v>
      </c>
      <c r="M98" s="16" t="s">
        <v>93</v>
      </c>
      <c r="N98" s="17" t="s">
        <v>101</v>
      </c>
      <c r="O98" s="16" t="s">
        <v>98</v>
      </c>
      <c r="P98" s="17" t="s">
        <v>117</v>
      </c>
      <c r="Q98" s="17" t="s">
        <v>98</v>
      </c>
      <c r="R98" s="17" t="s">
        <v>102</v>
      </c>
      <c r="S98" s="17" t="s">
        <v>98</v>
      </c>
      <c r="T98" s="18">
        <v>0.06</v>
      </c>
      <c r="U98" s="17" t="s">
        <v>98</v>
      </c>
      <c r="V98" s="17" t="s">
        <v>98</v>
      </c>
      <c r="W98" s="18">
        <v>0.03</v>
      </c>
      <c r="X98" s="16">
        <v>0.18099999999999999</v>
      </c>
      <c r="Y98" s="17">
        <v>0.68</v>
      </c>
      <c r="Z98" s="16" t="s">
        <v>103</v>
      </c>
      <c r="AA98" s="17" t="s">
        <v>118</v>
      </c>
      <c r="AB98" s="17" t="s">
        <v>97</v>
      </c>
      <c r="AC98" s="17">
        <v>0.12</v>
      </c>
      <c r="AD98" s="17" t="s">
        <v>94</v>
      </c>
      <c r="AE98" s="17" t="s">
        <v>106</v>
      </c>
      <c r="AF98" s="16">
        <v>2.4E-2</v>
      </c>
      <c r="AG98" s="17" t="s">
        <v>107</v>
      </c>
      <c r="AH98" s="18">
        <v>0.7</v>
      </c>
      <c r="AI98" s="19" t="s">
        <v>101</v>
      </c>
    </row>
    <row r="99" spans="1:45">
      <c r="A99" s="144" t="s">
        <v>114</v>
      </c>
      <c r="B99" s="145"/>
      <c r="C99" s="146"/>
      <c r="D99" s="14" t="s">
        <v>93</v>
      </c>
      <c r="E99" s="14" t="s">
        <v>107</v>
      </c>
      <c r="F99" s="14" t="s">
        <v>95</v>
      </c>
      <c r="G99" s="14" t="s">
        <v>116</v>
      </c>
      <c r="H99" s="14" t="s">
        <v>95</v>
      </c>
      <c r="I99" s="14" t="s">
        <v>97</v>
      </c>
      <c r="J99" s="14" t="s">
        <v>93</v>
      </c>
      <c r="K99" s="14" t="s">
        <v>98</v>
      </c>
      <c r="L99" s="14" t="s">
        <v>93</v>
      </c>
      <c r="M99" s="14" t="s">
        <v>93</v>
      </c>
      <c r="N99" s="14" t="s">
        <v>101</v>
      </c>
      <c r="O99" s="14" t="s">
        <v>98</v>
      </c>
      <c r="P99" s="14" t="s">
        <v>117</v>
      </c>
      <c r="Q99" s="14" t="s">
        <v>98</v>
      </c>
      <c r="R99" s="14" t="s">
        <v>94</v>
      </c>
      <c r="S99" s="14" t="s">
        <v>98</v>
      </c>
      <c r="T99" s="14" t="s">
        <v>98</v>
      </c>
      <c r="U99" s="14" t="s">
        <v>98</v>
      </c>
      <c r="V99" s="14" t="s">
        <v>98</v>
      </c>
      <c r="W99" s="14" t="s">
        <v>95</v>
      </c>
      <c r="X99" s="14" t="s">
        <v>93</v>
      </c>
      <c r="Y99" s="14" t="s">
        <v>95</v>
      </c>
      <c r="Z99" s="14" t="s">
        <v>103</v>
      </c>
      <c r="AA99" s="14" t="s">
        <v>118</v>
      </c>
      <c r="AB99" s="14" t="s">
        <v>97</v>
      </c>
      <c r="AC99" s="14" t="s">
        <v>98</v>
      </c>
      <c r="AD99" s="14" t="s">
        <v>94</v>
      </c>
      <c r="AE99" s="14" t="s">
        <v>106</v>
      </c>
      <c r="AF99" s="14" t="s">
        <v>106</v>
      </c>
      <c r="AG99" s="14" t="s">
        <v>107</v>
      </c>
      <c r="AH99" s="14" t="s">
        <v>101</v>
      </c>
      <c r="AI99" s="15" t="s">
        <v>101</v>
      </c>
    </row>
    <row r="100" spans="1:45">
      <c r="A100" s="147" t="s">
        <v>119</v>
      </c>
      <c r="B100" s="148"/>
      <c r="C100" s="149"/>
      <c r="D100" s="10">
        <f t="shared" ref="D100:AI100" si="27">(IF((MID(D98,1,1))="&lt;",MID(D98,2,6),D98))/(IF((MID(D99,1,1))="&lt;",MID(D99,2,6),D99))</f>
        <v>1</v>
      </c>
      <c r="E100" s="22">
        <f t="shared" si="27"/>
        <v>6.9999999999999991</v>
      </c>
      <c r="F100" s="22">
        <f t="shared" si="27"/>
        <v>1</v>
      </c>
      <c r="G100" s="22">
        <f t="shared" si="27"/>
        <v>1</v>
      </c>
      <c r="H100" s="22">
        <f t="shared" si="27"/>
        <v>4</v>
      </c>
      <c r="I100" s="22">
        <f t="shared" si="27"/>
        <v>1</v>
      </c>
      <c r="J100" s="22">
        <f t="shared" si="27"/>
        <v>1</v>
      </c>
      <c r="K100" s="22">
        <f t="shared" si="27"/>
        <v>1</v>
      </c>
      <c r="L100" s="22">
        <f t="shared" si="27"/>
        <v>1</v>
      </c>
      <c r="M100" s="22">
        <f t="shared" si="27"/>
        <v>1</v>
      </c>
      <c r="N100" s="22">
        <f t="shared" si="27"/>
        <v>1</v>
      </c>
      <c r="O100" s="22">
        <f t="shared" si="27"/>
        <v>1</v>
      </c>
      <c r="P100" s="22">
        <f t="shared" si="27"/>
        <v>1</v>
      </c>
      <c r="Q100" s="22">
        <f t="shared" si="27"/>
        <v>1</v>
      </c>
      <c r="R100" s="22">
        <f t="shared" si="27"/>
        <v>1E-3</v>
      </c>
      <c r="S100" s="22">
        <f t="shared" si="27"/>
        <v>1</v>
      </c>
      <c r="T100" s="22">
        <f t="shared" si="27"/>
        <v>1.2</v>
      </c>
      <c r="U100" s="22">
        <f t="shared" si="27"/>
        <v>1</v>
      </c>
      <c r="V100" s="22">
        <f t="shared" si="27"/>
        <v>1</v>
      </c>
      <c r="W100" s="22">
        <f t="shared" si="27"/>
        <v>1.5</v>
      </c>
      <c r="X100" s="22">
        <f t="shared" si="27"/>
        <v>36.199999999999996</v>
      </c>
      <c r="Y100" s="22">
        <f t="shared" si="27"/>
        <v>34</v>
      </c>
      <c r="Z100" s="22">
        <f t="shared" si="27"/>
        <v>1</v>
      </c>
      <c r="AA100" s="22">
        <f t="shared" si="27"/>
        <v>1</v>
      </c>
      <c r="AB100" s="22">
        <f t="shared" si="27"/>
        <v>1</v>
      </c>
      <c r="AC100" s="22">
        <f t="shared" si="27"/>
        <v>2.4</v>
      </c>
      <c r="AD100" s="22">
        <f t="shared" si="27"/>
        <v>1</v>
      </c>
      <c r="AE100" s="22">
        <f t="shared" si="27"/>
        <v>1</v>
      </c>
      <c r="AF100" s="22">
        <f t="shared" si="27"/>
        <v>12</v>
      </c>
      <c r="AG100" s="22">
        <f t="shared" si="27"/>
        <v>1</v>
      </c>
      <c r="AH100" s="22">
        <f t="shared" si="27"/>
        <v>6.9999999999999991</v>
      </c>
      <c r="AI100" s="11">
        <f t="shared" si="27"/>
        <v>1</v>
      </c>
    </row>
    <row r="101" spans="1:45" s="26" customFormat="1" ht="38.25">
      <c r="A101" s="150" t="s">
        <v>108</v>
      </c>
      <c r="B101" s="151"/>
      <c r="C101" s="152"/>
      <c r="D101" s="8"/>
      <c r="E101" s="39" t="s">
        <v>151</v>
      </c>
      <c r="F101" s="8"/>
      <c r="G101" s="8"/>
      <c r="H101" s="8"/>
      <c r="I101" s="8"/>
      <c r="J101" s="8"/>
      <c r="K101" s="8"/>
      <c r="L101" s="8"/>
      <c r="M101" s="8"/>
      <c r="N101" s="8"/>
      <c r="O101" s="30"/>
      <c r="P101" s="30"/>
      <c r="Q101" s="30"/>
      <c r="R101" s="30"/>
      <c r="S101" s="30"/>
      <c r="T101" s="30"/>
      <c r="U101" s="30"/>
      <c r="V101" s="30"/>
      <c r="W101" s="30"/>
      <c r="X101" s="39" t="s">
        <v>151</v>
      </c>
      <c r="Y101" s="39" t="s">
        <v>151</v>
      </c>
      <c r="Z101" s="30"/>
      <c r="AA101" s="30"/>
      <c r="AB101" s="30"/>
      <c r="AC101" s="30"/>
      <c r="AD101" s="30"/>
      <c r="AE101" s="30"/>
      <c r="AF101" s="39" t="s">
        <v>151</v>
      </c>
      <c r="AG101" s="30"/>
      <c r="AH101" s="39" t="s">
        <v>151</v>
      </c>
      <c r="AI101" s="31"/>
      <c r="AJ101" s="25"/>
      <c r="AK101" s="25"/>
      <c r="AL101" s="25"/>
      <c r="AM101" s="25"/>
      <c r="AN101" s="25"/>
    </row>
    <row r="102" spans="1:45" s="6" customFormat="1">
      <c r="A102" s="153" t="s">
        <v>110</v>
      </c>
      <c r="B102" s="154"/>
      <c r="C102" s="155"/>
      <c r="D102" s="7"/>
      <c r="E102" s="7" t="s">
        <v>111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 t="s">
        <v>111</v>
      </c>
      <c r="Y102" s="7" t="s">
        <v>111</v>
      </c>
      <c r="Z102" s="7"/>
      <c r="AA102" s="7"/>
      <c r="AB102" s="7"/>
      <c r="AC102" s="7"/>
      <c r="AD102" s="7"/>
      <c r="AE102" s="7"/>
      <c r="AF102" s="7" t="s">
        <v>111</v>
      </c>
      <c r="AG102" s="7"/>
      <c r="AH102" s="7" t="s">
        <v>111</v>
      </c>
      <c r="AI102" s="9"/>
      <c r="AJ102" s="24"/>
      <c r="AK102" s="24"/>
      <c r="AL102" s="24"/>
      <c r="AM102" s="24"/>
      <c r="AN102" s="24"/>
    </row>
    <row r="103" spans="1:45" ht="77.25" thickBot="1">
      <c r="A103" s="159" t="s">
        <v>112</v>
      </c>
      <c r="B103" s="160"/>
      <c r="C103" s="161"/>
      <c r="D103" s="12"/>
      <c r="E103" s="78" t="s">
        <v>152</v>
      </c>
      <c r="F103" s="13"/>
      <c r="G103" s="13"/>
      <c r="H103" s="29"/>
      <c r="I103" s="12"/>
      <c r="J103" s="13"/>
      <c r="K103" s="12"/>
      <c r="L103" s="12"/>
      <c r="M103" s="13"/>
      <c r="N103" s="13"/>
      <c r="O103" s="32"/>
      <c r="P103" s="32"/>
      <c r="Q103" s="32"/>
      <c r="R103" s="32"/>
      <c r="S103" s="32"/>
      <c r="T103" s="32"/>
      <c r="U103" s="32"/>
      <c r="V103" s="32"/>
      <c r="W103" s="32"/>
      <c r="X103" s="78" t="s">
        <v>162</v>
      </c>
      <c r="Y103" s="78" t="s">
        <v>162</v>
      </c>
      <c r="Z103" s="32"/>
      <c r="AA103" s="32"/>
      <c r="AB103" s="32"/>
      <c r="AC103" s="32"/>
      <c r="AD103" s="32"/>
      <c r="AE103" s="32"/>
      <c r="AF103" s="78" t="s">
        <v>152</v>
      </c>
      <c r="AG103" s="32"/>
      <c r="AH103" s="78" t="s">
        <v>152</v>
      </c>
      <c r="AI103" s="33"/>
      <c r="AJ103" s="5"/>
      <c r="AK103" s="5"/>
      <c r="AL103" s="5"/>
      <c r="AM103" s="5"/>
      <c r="AN103" s="5"/>
    </row>
    <row r="104" spans="1:45">
      <c r="A104" s="2" t="s">
        <v>179</v>
      </c>
      <c r="B104" s="20">
        <v>40456</v>
      </c>
      <c r="C104" s="3" t="s">
        <v>92</v>
      </c>
      <c r="D104" s="16" t="s">
        <v>93</v>
      </c>
      <c r="E104" s="17">
        <v>3.1</v>
      </c>
      <c r="F104" s="18" t="s">
        <v>95</v>
      </c>
      <c r="G104" s="17" t="s">
        <v>116</v>
      </c>
      <c r="H104" s="18">
        <v>0.98</v>
      </c>
      <c r="I104" s="17" t="s">
        <v>97</v>
      </c>
      <c r="J104" s="17" t="s">
        <v>93</v>
      </c>
      <c r="K104" s="17">
        <v>0.06</v>
      </c>
      <c r="L104" s="17">
        <v>6.0000000000000001E-3</v>
      </c>
      <c r="M104" s="16">
        <v>6.0000000000000001E-3</v>
      </c>
      <c r="N104" s="17" t="s">
        <v>101</v>
      </c>
      <c r="O104" s="16">
        <v>0.14000000000000001</v>
      </c>
      <c r="P104" s="17">
        <v>5</v>
      </c>
      <c r="Q104" s="17" t="s">
        <v>98</v>
      </c>
      <c r="R104" s="17" t="s">
        <v>102</v>
      </c>
      <c r="S104" s="17" t="s">
        <v>98</v>
      </c>
      <c r="T104" s="18">
        <v>0.55000000000000004</v>
      </c>
      <c r="U104" s="17" t="s">
        <v>98</v>
      </c>
      <c r="V104" s="17" t="s">
        <v>98</v>
      </c>
      <c r="W104" s="18">
        <v>0.04</v>
      </c>
      <c r="X104" s="16">
        <v>0.48399999999999999</v>
      </c>
      <c r="Y104" s="17" t="s">
        <v>95</v>
      </c>
      <c r="Z104" s="16" t="s">
        <v>103</v>
      </c>
      <c r="AA104" s="17" t="s">
        <v>118</v>
      </c>
      <c r="AB104" s="17" t="s">
        <v>97</v>
      </c>
      <c r="AC104" s="17">
        <v>0.2</v>
      </c>
      <c r="AD104" s="17" t="s">
        <v>94</v>
      </c>
      <c r="AE104" s="17" t="s">
        <v>106</v>
      </c>
      <c r="AF104" s="16">
        <v>1.2E-2</v>
      </c>
      <c r="AG104" s="17" t="s">
        <v>107</v>
      </c>
      <c r="AH104" s="18">
        <v>2.8</v>
      </c>
      <c r="AI104" s="19" t="s">
        <v>101</v>
      </c>
    </row>
    <row r="105" spans="1:45">
      <c r="A105" s="144" t="s">
        <v>114</v>
      </c>
      <c r="B105" s="145"/>
      <c r="C105" s="146"/>
      <c r="D105" s="14" t="s">
        <v>93</v>
      </c>
      <c r="E105" s="14" t="s">
        <v>107</v>
      </c>
      <c r="F105" s="14" t="s">
        <v>95</v>
      </c>
      <c r="G105" s="14" t="s">
        <v>116</v>
      </c>
      <c r="H105" s="14" t="s">
        <v>95</v>
      </c>
      <c r="I105" s="14" t="s">
        <v>97</v>
      </c>
      <c r="J105" s="14" t="s">
        <v>93</v>
      </c>
      <c r="K105" s="14" t="s">
        <v>98</v>
      </c>
      <c r="L105" s="14" t="s">
        <v>93</v>
      </c>
      <c r="M105" s="14" t="s">
        <v>93</v>
      </c>
      <c r="N105" s="14" t="s">
        <v>101</v>
      </c>
      <c r="O105" s="14" t="s">
        <v>98</v>
      </c>
      <c r="P105" s="14" t="s">
        <v>117</v>
      </c>
      <c r="Q105" s="14" t="s">
        <v>98</v>
      </c>
      <c r="R105" s="14" t="s">
        <v>94</v>
      </c>
      <c r="S105" s="14" t="s">
        <v>98</v>
      </c>
      <c r="T105" s="14" t="s">
        <v>98</v>
      </c>
      <c r="U105" s="14" t="s">
        <v>98</v>
      </c>
      <c r="V105" s="14" t="s">
        <v>98</v>
      </c>
      <c r="W105" s="14" t="s">
        <v>95</v>
      </c>
      <c r="X105" s="14" t="s">
        <v>93</v>
      </c>
      <c r="Y105" s="14" t="s">
        <v>95</v>
      </c>
      <c r="Z105" s="14" t="s">
        <v>103</v>
      </c>
      <c r="AA105" s="14" t="s">
        <v>118</v>
      </c>
      <c r="AB105" s="14" t="s">
        <v>97</v>
      </c>
      <c r="AC105" s="14" t="s">
        <v>98</v>
      </c>
      <c r="AD105" s="14" t="s">
        <v>94</v>
      </c>
      <c r="AE105" s="14" t="s">
        <v>106</v>
      </c>
      <c r="AF105" s="14" t="s">
        <v>106</v>
      </c>
      <c r="AG105" s="14" t="s">
        <v>107</v>
      </c>
      <c r="AH105" s="14" t="s">
        <v>101</v>
      </c>
      <c r="AI105" s="15" t="s">
        <v>101</v>
      </c>
    </row>
    <row r="106" spans="1:45">
      <c r="A106" s="147" t="s">
        <v>119</v>
      </c>
      <c r="B106" s="148"/>
      <c r="C106" s="149"/>
      <c r="D106" s="10">
        <f t="shared" ref="D106:X106" si="28">(IF((MID(D104,1,1))="&lt;",MID(D104,2,6),D104))/(IF((MID(D105,1,1))="&lt;",MID(D105,2,6),D105))</f>
        <v>1</v>
      </c>
      <c r="E106" s="22">
        <f t="shared" si="28"/>
        <v>15.5</v>
      </c>
      <c r="F106" s="22">
        <f t="shared" si="28"/>
        <v>1</v>
      </c>
      <c r="G106" s="22">
        <f t="shared" si="28"/>
        <v>1</v>
      </c>
      <c r="H106" s="22">
        <f t="shared" si="28"/>
        <v>49</v>
      </c>
      <c r="I106" s="22">
        <f t="shared" si="28"/>
        <v>1</v>
      </c>
      <c r="J106" s="22">
        <f t="shared" si="28"/>
        <v>1</v>
      </c>
      <c r="K106" s="22">
        <f t="shared" si="28"/>
        <v>1.2</v>
      </c>
      <c r="L106" s="22">
        <f t="shared" si="28"/>
        <v>1.2</v>
      </c>
      <c r="M106" s="22">
        <f t="shared" si="28"/>
        <v>1.2</v>
      </c>
      <c r="N106" s="22">
        <f t="shared" si="28"/>
        <v>1</v>
      </c>
      <c r="O106" s="22">
        <f t="shared" si="28"/>
        <v>2.8000000000000003</v>
      </c>
      <c r="P106" s="22">
        <f t="shared" si="28"/>
        <v>5</v>
      </c>
      <c r="Q106" s="22">
        <f t="shared" si="28"/>
        <v>1</v>
      </c>
      <c r="R106" s="22">
        <f t="shared" si="28"/>
        <v>1E-3</v>
      </c>
      <c r="S106" s="22">
        <f t="shared" si="28"/>
        <v>1</v>
      </c>
      <c r="T106" s="22">
        <f t="shared" si="28"/>
        <v>11</v>
      </c>
      <c r="U106" s="22">
        <f t="shared" si="28"/>
        <v>1</v>
      </c>
      <c r="V106" s="22">
        <f t="shared" si="28"/>
        <v>1</v>
      </c>
      <c r="W106" s="22">
        <f t="shared" si="28"/>
        <v>2</v>
      </c>
      <c r="X106" s="22">
        <f t="shared" si="28"/>
        <v>96.8</v>
      </c>
      <c r="Y106" s="22">
        <f>(IF((MID(Y104,1,1))="&lt;",MID(Y104,2,6),Y104))/(IF((MID(Y105,1,1))="&lt;",MID(Y105,2,6),Y105))</f>
        <v>1</v>
      </c>
      <c r="Z106" s="22">
        <f>(IF((MID(Z104,1,1))="&lt;",MID(Z104,2,6),Z104))/(IF((MID(Z105,1,1))="&lt;",MID(Z105,2,6),Z105))</f>
        <v>1</v>
      </c>
      <c r="AA106" s="22">
        <f>(IF((MID(AA104,1,1))="&lt;",MID(AA104,2,6),AA104))/(IF((MID(AA105,1,1))="&lt;",MID(AA105,2,6),AA105))</f>
        <v>1</v>
      </c>
      <c r="AB106" s="22">
        <f>(IF((MID(AB104,1,1))="&lt;",MID(AB104,2,6),AB104))/(IF((MID(AB105,1,1))="&lt;",MID(AB105,2,6),AB105))</f>
        <v>1</v>
      </c>
      <c r="AC106" s="22">
        <f>(IF((MID(AC104,1,1))="&lt;",MID(AC104,2,6),AC104))/(IF((MID(AC105,1,1))="&lt;",MID(AC105,2,6),AC105))</f>
        <v>4</v>
      </c>
      <c r="AD106" s="22">
        <f t="shared" ref="AD106:AI106" si="29">(IF((MID(AD104,1,1))="&lt;",MID(AD104,2,6),AD104))/(IF((MID(AD105,1,1))="&lt;",MID(AD105,2,6),AD105))</f>
        <v>1</v>
      </c>
      <c r="AE106" s="22">
        <f t="shared" si="29"/>
        <v>1</v>
      </c>
      <c r="AF106" s="22">
        <f t="shared" si="29"/>
        <v>6</v>
      </c>
      <c r="AG106" s="22">
        <f t="shared" si="29"/>
        <v>1</v>
      </c>
      <c r="AH106" s="22">
        <f t="shared" si="29"/>
        <v>27.999999999999996</v>
      </c>
      <c r="AI106" s="11">
        <f t="shared" si="29"/>
        <v>1</v>
      </c>
    </row>
    <row r="107" spans="1:45" s="26" customFormat="1" ht="38.25">
      <c r="A107" s="150" t="s">
        <v>108</v>
      </c>
      <c r="B107" s="151"/>
      <c r="C107" s="152"/>
      <c r="D107" s="8"/>
      <c r="E107" s="39" t="s">
        <v>151</v>
      </c>
      <c r="F107" s="8"/>
      <c r="G107" s="8"/>
      <c r="H107" s="39" t="s">
        <v>151</v>
      </c>
      <c r="I107" s="8"/>
      <c r="J107" s="8"/>
      <c r="K107" s="8"/>
      <c r="L107" s="8"/>
      <c r="M107" s="8"/>
      <c r="N107" s="8"/>
      <c r="O107" s="30"/>
      <c r="P107" s="30" t="s">
        <v>170</v>
      </c>
      <c r="Q107" s="30"/>
      <c r="R107" s="30"/>
      <c r="S107" s="30"/>
      <c r="T107" s="39" t="s">
        <v>151</v>
      </c>
      <c r="U107" s="30"/>
      <c r="V107" s="30"/>
      <c r="W107" s="30"/>
      <c r="X107" s="39" t="s">
        <v>151</v>
      </c>
      <c r="Y107" s="30"/>
      <c r="Z107" s="30"/>
      <c r="AA107" s="30"/>
      <c r="AB107" s="30"/>
      <c r="AC107" s="30"/>
      <c r="AD107" s="30"/>
      <c r="AE107" s="30"/>
      <c r="AF107" s="39" t="s">
        <v>151</v>
      </c>
      <c r="AG107" s="30"/>
      <c r="AH107" s="39" t="s">
        <v>151</v>
      </c>
      <c r="AI107" s="31"/>
      <c r="AJ107" s="25"/>
      <c r="AK107" s="25"/>
      <c r="AL107" s="25"/>
      <c r="AM107" s="25"/>
      <c r="AN107" s="25"/>
    </row>
    <row r="108" spans="1:45" s="6" customFormat="1">
      <c r="A108" s="153" t="s">
        <v>110</v>
      </c>
      <c r="B108" s="154"/>
      <c r="C108" s="155"/>
      <c r="D108" s="7"/>
      <c r="E108" s="7" t="s">
        <v>111</v>
      </c>
      <c r="F108" s="7"/>
      <c r="G108" s="7"/>
      <c r="H108" s="7" t="s">
        <v>111</v>
      </c>
      <c r="I108" s="7"/>
      <c r="J108" s="7"/>
      <c r="K108" s="7"/>
      <c r="L108" s="7"/>
      <c r="M108" s="7"/>
      <c r="N108" s="7"/>
      <c r="O108" s="7"/>
      <c r="P108" s="7" t="s">
        <v>111</v>
      </c>
      <c r="Q108" s="7"/>
      <c r="R108" s="7"/>
      <c r="S108" s="7"/>
      <c r="T108" s="7" t="s">
        <v>111</v>
      </c>
      <c r="U108" s="7"/>
      <c r="V108" s="7"/>
      <c r="W108" s="7"/>
      <c r="X108" s="7" t="s">
        <v>111</v>
      </c>
      <c r="Y108" s="7"/>
      <c r="Z108" s="7"/>
      <c r="AA108" s="7"/>
      <c r="AB108" s="7"/>
      <c r="AC108" s="7"/>
      <c r="AD108" s="7"/>
      <c r="AE108" s="7"/>
      <c r="AF108" s="7" t="s">
        <v>111</v>
      </c>
      <c r="AG108" s="7"/>
      <c r="AH108" s="7" t="s">
        <v>111</v>
      </c>
      <c r="AI108" s="9"/>
      <c r="AJ108" s="24"/>
      <c r="AK108" s="24"/>
      <c r="AL108" s="4"/>
      <c r="AM108" s="24"/>
      <c r="AN108" s="24"/>
      <c r="AO108" s="24"/>
      <c r="AP108" s="24"/>
      <c r="AQ108" s="24"/>
      <c r="AR108" s="24"/>
      <c r="AS108" s="24"/>
    </row>
    <row r="109" spans="1:45" s="98" customFormat="1" ht="77.25" thickBot="1">
      <c r="A109" s="162" t="s">
        <v>112</v>
      </c>
      <c r="B109" s="163"/>
      <c r="C109" s="164"/>
      <c r="D109" s="95"/>
      <c r="E109" s="78" t="s">
        <v>152</v>
      </c>
      <c r="F109" s="94"/>
      <c r="G109" s="94"/>
      <c r="H109" s="78" t="s">
        <v>162</v>
      </c>
      <c r="I109" s="95"/>
      <c r="J109" s="94"/>
      <c r="K109" s="95"/>
      <c r="L109" s="95"/>
      <c r="M109" s="94"/>
      <c r="N109" s="94"/>
      <c r="O109" s="96"/>
      <c r="P109" s="96" t="s">
        <v>127</v>
      </c>
      <c r="Q109" s="96"/>
      <c r="R109" s="96"/>
      <c r="S109" s="96"/>
      <c r="T109" s="96" t="s">
        <v>127</v>
      </c>
      <c r="U109" s="96"/>
      <c r="V109" s="96"/>
      <c r="W109" s="96"/>
      <c r="X109" s="78" t="s">
        <v>162</v>
      </c>
      <c r="Y109" s="96"/>
      <c r="Z109" s="96"/>
      <c r="AA109" s="96"/>
      <c r="AB109" s="96"/>
      <c r="AC109" s="96"/>
      <c r="AD109" s="96"/>
      <c r="AE109" s="96"/>
      <c r="AF109" s="78" t="s">
        <v>152</v>
      </c>
      <c r="AG109" s="96"/>
      <c r="AH109" s="78" t="s">
        <v>162</v>
      </c>
      <c r="AI109" s="97"/>
      <c r="AJ109" s="99"/>
      <c r="AK109" s="99"/>
      <c r="AM109" s="99"/>
      <c r="AN109" s="99"/>
      <c r="AO109" s="99"/>
      <c r="AP109" s="99"/>
      <c r="AQ109" s="99"/>
      <c r="AR109" s="99"/>
      <c r="AS109" s="99"/>
    </row>
    <row r="110" spans="1:45">
      <c r="A110" s="2" t="s">
        <v>195</v>
      </c>
      <c r="B110" s="20">
        <v>40483</v>
      </c>
      <c r="C110" s="3" t="s">
        <v>92</v>
      </c>
      <c r="D110" s="16" t="s">
        <v>93</v>
      </c>
      <c r="E110" s="17">
        <v>0.8</v>
      </c>
      <c r="F110" s="18" t="s">
        <v>95</v>
      </c>
      <c r="G110" s="17" t="s">
        <v>116</v>
      </c>
      <c r="H110" s="18">
        <v>0.09</v>
      </c>
      <c r="I110" s="17" t="s">
        <v>97</v>
      </c>
      <c r="J110" s="17" t="s">
        <v>93</v>
      </c>
      <c r="K110" s="17">
        <v>0.06</v>
      </c>
      <c r="L110" s="17" t="s">
        <v>93</v>
      </c>
      <c r="M110" s="16" t="s">
        <v>93</v>
      </c>
      <c r="N110" s="17" t="s">
        <v>101</v>
      </c>
      <c r="O110" s="16" t="s">
        <v>98</v>
      </c>
      <c r="P110" s="17" t="s">
        <v>117</v>
      </c>
      <c r="Q110" s="17" t="s">
        <v>98</v>
      </c>
      <c r="R110" s="17" t="s">
        <v>102</v>
      </c>
      <c r="S110" s="17" t="s">
        <v>98</v>
      </c>
      <c r="T110" s="18">
        <v>0.08</v>
      </c>
      <c r="U110" s="17" t="s">
        <v>98</v>
      </c>
      <c r="V110" s="17" t="s">
        <v>98</v>
      </c>
      <c r="W110" s="18" t="s">
        <v>95</v>
      </c>
      <c r="X110" s="16">
        <v>7.0000000000000007E-2</v>
      </c>
      <c r="Y110" s="17" t="s">
        <v>95</v>
      </c>
      <c r="Z110" s="16" t="s">
        <v>103</v>
      </c>
      <c r="AA110" s="17" t="s">
        <v>118</v>
      </c>
      <c r="AB110" s="17" t="s">
        <v>97</v>
      </c>
      <c r="AC110" s="17">
        <v>0.14000000000000001</v>
      </c>
      <c r="AD110" s="17" t="s">
        <v>94</v>
      </c>
      <c r="AE110" s="17" t="s">
        <v>106</v>
      </c>
      <c r="AF110" s="16">
        <v>2.5000000000000001E-2</v>
      </c>
      <c r="AG110" s="17" t="s">
        <v>107</v>
      </c>
      <c r="AH110" s="18">
        <v>0.3</v>
      </c>
      <c r="AI110" s="19" t="s">
        <v>101</v>
      </c>
    </row>
    <row r="111" spans="1:45">
      <c r="A111" s="144" t="s">
        <v>114</v>
      </c>
      <c r="B111" s="145"/>
      <c r="C111" s="146"/>
      <c r="D111" s="14" t="s">
        <v>93</v>
      </c>
      <c r="E111" s="14" t="s">
        <v>107</v>
      </c>
      <c r="F111" s="14" t="s">
        <v>95</v>
      </c>
      <c r="G111" s="14" t="s">
        <v>116</v>
      </c>
      <c r="H111" s="14" t="s">
        <v>95</v>
      </c>
      <c r="I111" s="14" t="s">
        <v>97</v>
      </c>
      <c r="J111" s="14" t="s">
        <v>93</v>
      </c>
      <c r="K111" s="14" t="s">
        <v>98</v>
      </c>
      <c r="L111" s="14" t="s">
        <v>93</v>
      </c>
      <c r="M111" s="14" t="s">
        <v>93</v>
      </c>
      <c r="N111" s="14" t="s">
        <v>101</v>
      </c>
      <c r="O111" s="14" t="s">
        <v>98</v>
      </c>
      <c r="P111" s="14" t="s">
        <v>117</v>
      </c>
      <c r="Q111" s="14" t="s">
        <v>98</v>
      </c>
      <c r="R111" s="14" t="s">
        <v>94</v>
      </c>
      <c r="S111" s="14" t="s">
        <v>98</v>
      </c>
      <c r="T111" s="14" t="s">
        <v>98</v>
      </c>
      <c r="U111" s="14" t="s">
        <v>98</v>
      </c>
      <c r="V111" s="14" t="s">
        <v>98</v>
      </c>
      <c r="W111" s="14" t="s">
        <v>95</v>
      </c>
      <c r="X111" s="14" t="s">
        <v>93</v>
      </c>
      <c r="Y111" s="14" t="s">
        <v>95</v>
      </c>
      <c r="Z111" s="14" t="s">
        <v>103</v>
      </c>
      <c r="AA111" s="14" t="s">
        <v>118</v>
      </c>
      <c r="AB111" s="14" t="s">
        <v>97</v>
      </c>
      <c r="AC111" s="14" t="s">
        <v>98</v>
      </c>
      <c r="AD111" s="14" t="s">
        <v>94</v>
      </c>
      <c r="AE111" s="14" t="s">
        <v>106</v>
      </c>
      <c r="AF111" s="14" t="s">
        <v>106</v>
      </c>
      <c r="AG111" s="14" t="s">
        <v>107</v>
      </c>
      <c r="AH111" s="14" t="s">
        <v>101</v>
      </c>
      <c r="AI111" s="15" t="s">
        <v>101</v>
      </c>
    </row>
    <row r="112" spans="1:45">
      <c r="A112" s="147" t="s">
        <v>119</v>
      </c>
      <c r="B112" s="148"/>
      <c r="C112" s="149"/>
      <c r="D112" s="10">
        <f t="shared" ref="D112:AI112" si="30">(IF((MID(D110,1,1))="&lt;",MID(D110,2,6),D110))/(IF((MID(D111,1,1))="&lt;",MID(D111,2,6),D111))</f>
        <v>1</v>
      </c>
      <c r="E112" s="22">
        <f t="shared" si="30"/>
        <v>4</v>
      </c>
      <c r="F112" s="22">
        <f t="shared" si="30"/>
        <v>1</v>
      </c>
      <c r="G112" s="22">
        <f t="shared" si="30"/>
        <v>1</v>
      </c>
      <c r="H112" s="22">
        <f t="shared" si="30"/>
        <v>4.5</v>
      </c>
      <c r="I112" s="22">
        <f t="shared" si="30"/>
        <v>1</v>
      </c>
      <c r="J112" s="22">
        <f t="shared" si="30"/>
        <v>1</v>
      </c>
      <c r="K112" s="22">
        <f t="shared" si="30"/>
        <v>1.2</v>
      </c>
      <c r="L112" s="22">
        <f t="shared" si="30"/>
        <v>1</v>
      </c>
      <c r="M112" s="22">
        <f t="shared" si="30"/>
        <v>1</v>
      </c>
      <c r="N112" s="22">
        <f t="shared" si="30"/>
        <v>1</v>
      </c>
      <c r="O112" s="22">
        <f t="shared" si="30"/>
        <v>1</v>
      </c>
      <c r="P112" s="22">
        <f t="shared" si="30"/>
        <v>1</v>
      </c>
      <c r="Q112" s="22">
        <f t="shared" si="30"/>
        <v>1</v>
      </c>
      <c r="R112" s="22">
        <f t="shared" si="30"/>
        <v>1E-3</v>
      </c>
      <c r="S112" s="22">
        <f t="shared" si="30"/>
        <v>1</v>
      </c>
      <c r="T112" s="22">
        <f t="shared" si="30"/>
        <v>1.5999999999999999</v>
      </c>
      <c r="U112" s="22">
        <f t="shared" si="30"/>
        <v>1</v>
      </c>
      <c r="V112" s="22">
        <f t="shared" si="30"/>
        <v>1</v>
      </c>
      <c r="W112" s="22">
        <f t="shared" si="30"/>
        <v>1</v>
      </c>
      <c r="X112" s="22">
        <f t="shared" si="30"/>
        <v>14.000000000000002</v>
      </c>
      <c r="Y112" s="22">
        <f t="shared" si="30"/>
        <v>1</v>
      </c>
      <c r="Z112" s="22">
        <f t="shared" si="30"/>
        <v>1</v>
      </c>
      <c r="AA112" s="22">
        <f t="shared" si="30"/>
        <v>1</v>
      </c>
      <c r="AB112" s="22">
        <f t="shared" si="30"/>
        <v>1</v>
      </c>
      <c r="AC112" s="22">
        <f t="shared" si="30"/>
        <v>2.8000000000000003</v>
      </c>
      <c r="AD112" s="22">
        <f t="shared" si="30"/>
        <v>1</v>
      </c>
      <c r="AE112" s="22">
        <f t="shared" si="30"/>
        <v>1</v>
      </c>
      <c r="AF112" s="22">
        <f t="shared" si="30"/>
        <v>12.5</v>
      </c>
      <c r="AG112" s="22">
        <f t="shared" si="30"/>
        <v>1</v>
      </c>
      <c r="AH112" s="22">
        <f t="shared" si="30"/>
        <v>2.9999999999999996</v>
      </c>
      <c r="AI112" s="11">
        <f t="shared" si="30"/>
        <v>1</v>
      </c>
    </row>
    <row r="113" spans="1:45" s="26" customFormat="1" ht="38.25">
      <c r="A113" s="150" t="s">
        <v>108</v>
      </c>
      <c r="B113" s="151"/>
      <c r="C113" s="152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30"/>
      <c r="P113" s="30"/>
      <c r="Q113" s="30"/>
      <c r="R113" s="30"/>
      <c r="S113" s="30"/>
      <c r="T113" s="30"/>
      <c r="U113" s="30"/>
      <c r="V113" s="30"/>
      <c r="W113" s="30"/>
      <c r="X113" s="39" t="s">
        <v>151</v>
      </c>
      <c r="Y113" s="30"/>
      <c r="Z113" s="30"/>
      <c r="AA113" s="30"/>
      <c r="AB113" s="30"/>
      <c r="AC113" s="30"/>
      <c r="AD113" s="30"/>
      <c r="AE113" s="30"/>
      <c r="AF113" s="39" t="s">
        <v>151</v>
      </c>
      <c r="AG113" s="30"/>
      <c r="AH113" s="8"/>
      <c r="AI113" s="31"/>
      <c r="AJ113" s="25"/>
      <c r="AK113" s="25"/>
      <c r="AL113" s="25"/>
      <c r="AM113" s="25"/>
      <c r="AN113" s="25"/>
    </row>
    <row r="114" spans="1:45" s="6" customFormat="1">
      <c r="A114" s="153" t="s">
        <v>110</v>
      </c>
      <c r="B114" s="154"/>
      <c r="C114" s="155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 t="s">
        <v>111</v>
      </c>
      <c r="Y114" s="7"/>
      <c r="Z114" s="7"/>
      <c r="AA114" s="7"/>
      <c r="AB114" s="7"/>
      <c r="AC114" s="7"/>
      <c r="AD114" s="7"/>
      <c r="AE114" s="7"/>
      <c r="AF114" s="7" t="s">
        <v>111</v>
      </c>
      <c r="AG114" s="7"/>
      <c r="AH114" s="7"/>
      <c r="AI114" s="9"/>
      <c r="AJ114" s="24"/>
      <c r="AK114" s="24"/>
      <c r="AL114" s="24"/>
      <c r="AM114" s="24"/>
      <c r="AN114" s="24"/>
    </row>
    <row r="115" spans="1:45" ht="15.75" thickBot="1">
      <c r="A115" s="159" t="s">
        <v>112</v>
      </c>
      <c r="B115" s="160"/>
      <c r="C115" s="161"/>
      <c r="D115" s="12"/>
      <c r="E115" s="28"/>
      <c r="F115" s="13"/>
      <c r="G115" s="13"/>
      <c r="H115" s="29"/>
      <c r="I115" s="12"/>
      <c r="J115" s="13"/>
      <c r="K115" s="12"/>
      <c r="L115" s="12"/>
      <c r="M115" s="13"/>
      <c r="N115" s="13"/>
      <c r="O115" s="32"/>
      <c r="P115" s="32"/>
      <c r="Q115" s="32"/>
      <c r="R115" s="32"/>
      <c r="S115" s="32"/>
      <c r="T115" s="32"/>
      <c r="U115" s="32"/>
      <c r="V115" s="32"/>
      <c r="W115" s="32"/>
      <c r="X115" s="78" t="s">
        <v>152</v>
      </c>
      <c r="Y115" s="32"/>
      <c r="Z115" s="32"/>
      <c r="AA115" s="32"/>
      <c r="AB115" s="32"/>
      <c r="AC115" s="32"/>
      <c r="AD115" s="32"/>
      <c r="AE115" s="32"/>
      <c r="AF115" s="78" t="s">
        <v>152</v>
      </c>
      <c r="AG115" s="32"/>
      <c r="AH115" s="29"/>
      <c r="AI115" s="33"/>
      <c r="AJ115" s="5"/>
      <c r="AK115" s="5"/>
      <c r="AL115" s="5"/>
      <c r="AM115" s="5"/>
      <c r="AN115" s="5"/>
    </row>
    <row r="116" spans="1:45">
      <c r="A116" s="2" t="s">
        <v>120</v>
      </c>
      <c r="B116" s="20">
        <v>40486</v>
      </c>
      <c r="C116" s="3" t="s">
        <v>92</v>
      </c>
      <c r="D116" s="16" t="s">
        <v>93</v>
      </c>
      <c r="E116" s="17">
        <v>0.7</v>
      </c>
      <c r="F116" s="18" t="s">
        <v>95</v>
      </c>
      <c r="G116" s="17" t="s">
        <v>116</v>
      </c>
      <c r="H116" s="18">
        <v>7.0000000000000007E-2</v>
      </c>
      <c r="I116" s="17" t="s">
        <v>97</v>
      </c>
      <c r="J116" s="17" t="s">
        <v>93</v>
      </c>
      <c r="K116" s="17" t="s">
        <v>98</v>
      </c>
      <c r="L116" s="17" t="s">
        <v>93</v>
      </c>
      <c r="M116" s="16" t="s">
        <v>93</v>
      </c>
      <c r="N116" s="17" t="s">
        <v>101</v>
      </c>
      <c r="O116" s="16" t="s">
        <v>98</v>
      </c>
      <c r="P116" s="17" t="s">
        <v>117</v>
      </c>
      <c r="Q116" s="17" t="s">
        <v>98</v>
      </c>
      <c r="R116" s="17" t="s">
        <v>102</v>
      </c>
      <c r="S116" s="17" t="s">
        <v>98</v>
      </c>
      <c r="T116" s="18">
        <v>0.16</v>
      </c>
      <c r="U116" s="17">
        <v>0.11</v>
      </c>
      <c r="V116" s="17" t="s">
        <v>98</v>
      </c>
      <c r="W116" s="18" t="s">
        <v>95</v>
      </c>
      <c r="X116" s="16">
        <v>7.8E-2</v>
      </c>
      <c r="Y116" s="17" t="s">
        <v>95</v>
      </c>
      <c r="Z116" s="16" t="s">
        <v>103</v>
      </c>
      <c r="AA116" s="17" t="s">
        <v>118</v>
      </c>
      <c r="AB116" s="17" t="s">
        <v>97</v>
      </c>
      <c r="AC116" s="17">
        <v>0.09</v>
      </c>
      <c r="AD116" s="17" t="s">
        <v>94</v>
      </c>
      <c r="AE116" s="17" t="s">
        <v>106</v>
      </c>
      <c r="AF116" s="16">
        <v>4.0000000000000001E-3</v>
      </c>
      <c r="AG116" s="17" t="s">
        <v>107</v>
      </c>
      <c r="AH116" s="18">
        <v>0.8</v>
      </c>
      <c r="AI116" s="19" t="s">
        <v>101</v>
      </c>
    </row>
    <row r="117" spans="1:45">
      <c r="A117" s="144" t="s">
        <v>114</v>
      </c>
      <c r="B117" s="145"/>
      <c r="C117" s="146"/>
      <c r="D117" s="14" t="s">
        <v>93</v>
      </c>
      <c r="E117" s="14" t="s">
        <v>107</v>
      </c>
      <c r="F117" s="14" t="s">
        <v>95</v>
      </c>
      <c r="G117" s="14" t="s">
        <v>116</v>
      </c>
      <c r="H117" s="14" t="s">
        <v>95</v>
      </c>
      <c r="I117" s="14" t="s">
        <v>97</v>
      </c>
      <c r="J117" s="14" t="s">
        <v>93</v>
      </c>
      <c r="K117" s="14" t="s">
        <v>98</v>
      </c>
      <c r="L117" s="14" t="s">
        <v>93</v>
      </c>
      <c r="M117" s="14" t="s">
        <v>93</v>
      </c>
      <c r="N117" s="14" t="s">
        <v>101</v>
      </c>
      <c r="O117" s="14" t="s">
        <v>98</v>
      </c>
      <c r="P117" s="14" t="s">
        <v>117</v>
      </c>
      <c r="Q117" s="14" t="s">
        <v>98</v>
      </c>
      <c r="R117" s="14" t="s">
        <v>94</v>
      </c>
      <c r="S117" s="14" t="s">
        <v>98</v>
      </c>
      <c r="T117" s="14" t="s">
        <v>98</v>
      </c>
      <c r="U117" s="14" t="s">
        <v>98</v>
      </c>
      <c r="V117" s="14" t="s">
        <v>98</v>
      </c>
      <c r="W117" s="14" t="s">
        <v>95</v>
      </c>
      <c r="X117" s="14" t="s">
        <v>93</v>
      </c>
      <c r="Y117" s="14" t="s">
        <v>95</v>
      </c>
      <c r="Z117" s="14" t="s">
        <v>103</v>
      </c>
      <c r="AA117" s="14" t="s">
        <v>118</v>
      </c>
      <c r="AB117" s="14" t="s">
        <v>97</v>
      </c>
      <c r="AC117" s="14" t="s">
        <v>98</v>
      </c>
      <c r="AD117" s="14" t="s">
        <v>94</v>
      </c>
      <c r="AE117" s="14" t="s">
        <v>106</v>
      </c>
      <c r="AF117" s="14" t="s">
        <v>106</v>
      </c>
      <c r="AG117" s="14" t="s">
        <v>107</v>
      </c>
      <c r="AH117" s="14" t="s">
        <v>101</v>
      </c>
      <c r="AI117" s="15" t="s">
        <v>101</v>
      </c>
    </row>
    <row r="118" spans="1:45">
      <c r="A118" s="147" t="s">
        <v>119</v>
      </c>
      <c r="B118" s="148"/>
      <c r="C118" s="149"/>
      <c r="D118" s="10">
        <f t="shared" ref="D118:X118" si="31">(IF((MID(D116,1,1))="&lt;",MID(D116,2,6),D116))/(IF((MID(D117,1,1))="&lt;",MID(D117,2,6),D117))</f>
        <v>1</v>
      </c>
      <c r="E118" s="22">
        <f t="shared" si="31"/>
        <v>3.4999999999999996</v>
      </c>
      <c r="F118" s="22">
        <f t="shared" si="31"/>
        <v>1</v>
      </c>
      <c r="G118" s="22">
        <f t="shared" si="31"/>
        <v>1</v>
      </c>
      <c r="H118" s="22">
        <f t="shared" si="31"/>
        <v>3.5000000000000004</v>
      </c>
      <c r="I118" s="22">
        <f t="shared" si="31"/>
        <v>1</v>
      </c>
      <c r="J118" s="22">
        <f t="shared" si="31"/>
        <v>1</v>
      </c>
      <c r="K118" s="22">
        <f t="shared" si="31"/>
        <v>1</v>
      </c>
      <c r="L118" s="22">
        <f t="shared" si="31"/>
        <v>1</v>
      </c>
      <c r="M118" s="22">
        <f t="shared" si="31"/>
        <v>1</v>
      </c>
      <c r="N118" s="22">
        <f t="shared" si="31"/>
        <v>1</v>
      </c>
      <c r="O118" s="22">
        <f t="shared" si="31"/>
        <v>1</v>
      </c>
      <c r="P118" s="22">
        <f t="shared" si="31"/>
        <v>1</v>
      </c>
      <c r="Q118" s="22">
        <f t="shared" si="31"/>
        <v>1</v>
      </c>
      <c r="R118" s="22">
        <f t="shared" si="31"/>
        <v>1E-3</v>
      </c>
      <c r="S118" s="22">
        <f t="shared" si="31"/>
        <v>1</v>
      </c>
      <c r="T118" s="22">
        <f t="shared" si="31"/>
        <v>3.1999999999999997</v>
      </c>
      <c r="U118" s="22">
        <f t="shared" si="31"/>
        <v>2.1999999999999997</v>
      </c>
      <c r="V118" s="22">
        <f t="shared" si="31"/>
        <v>1</v>
      </c>
      <c r="W118" s="22">
        <f t="shared" si="31"/>
        <v>1</v>
      </c>
      <c r="X118" s="22">
        <f t="shared" si="31"/>
        <v>15.6</v>
      </c>
      <c r="Y118" s="22">
        <f>(IF((MID(Y116,1,1))="&lt;",MID(Y116,2,6),Y116))/(IF((MID(Y117,1,1))="&lt;",MID(Y117,2,6),Y117))</f>
        <v>1</v>
      </c>
      <c r="Z118" s="22">
        <f>(IF((MID(Z116,1,1))="&lt;",MID(Z116,2,6),Z116))/(IF((MID(Z117,1,1))="&lt;",MID(Z117,2,6),Z117))</f>
        <v>1</v>
      </c>
      <c r="AA118" s="22">
        <f>(IF((MID(AA116,1,1))="&lt;",MID(AA116,2,6),AA116))/(IF((MID(AA117,1,1))="&lt;",MID(AA117,2,6),AA117))</f>
        <v>1</v>
      </c>
      <c r="AB118" s="22">
        <f>(IF((MID(AB116,1,1))="&lt;",MID(AB116,2,6),AB116))/(IF((MID(AB117,1,1))="&lt;",MID(AB117,2,6),AB117))</f>
        <v>1</v>
      </c>
      <c r="AC118" s="22">
        <f>(IF((MID(AC116,1,1))="&lt;",MID(AC116,2,6),AC116))/(IF((MID(AC117,1,1))="&lt;",MID(AC117,2,6),AC117))</f>
        <v>1.7999999999999998</v>
      </c>
      <c r="AD118" s="22">
        <f t="shared" ref="AD118:AI118" si="32">(IF((MID(AD116,1,1))="&lt;",MID(AD116,2,6),AD116))/(IF((MID(AD117,1,1))="&lt;",MID(AD117,2,6),AD117))</f>
        <v>1</v>
      </c>
      <c r="AE118" s="22">
        <f t="shared" si="32"/>
        <v>1</v>
      </c>
      <c r="AF118" s="22">
        <f t="shared" si="32"/>
        <v>2</v>
      </c>
      <c r="AG118" s="22">
        <f t="shared" si="32"/>
        <v>1</v>
      </c>
      <c r="AH118" s="22">
        <f t="shared" si="32"/>
        <v>8</v>
      </c>
      <c r="AI118" s="11">
        <f t="shared" si="32"/>
        <v>1</v>
      </c>
    </row>
    <row r="119" spans="1:45" s="26" customFormat="1" ht="38.25">
      <c r="A119" s="150" t="s">
        <v>108</v>
      </c>
      <c r="B119" s="151"/>
      <c r="C119" s="152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30"/>
      <c r="P119" s="30"/>
      <c r="Q119" s="30"/>
      <c r="R119" s="30"/>
      <c r="S119" s="30"/>
      <c r="T119" s="30"/>
      <c r="U119" s="30"/>
      <c r="V119" s="30"/>
      <c r="W119" s="30"/>
      <c r="X119" s="39" t="s">
        <v>151</v>
      </c>
      <c r="Y119" s="30"/>
      <c r="Z119" s="30"/>
      <c r="AA119" s="30"/>
      <c r="AB119" s="30"/>
      <c r="AC119" s="30"/>
      <c r="AD119" s="30"/>
      <c r="AE119" s="30"/>
      <c r="AF119" s="30"/>
      <c r="AG119" s="30"/>
      <c r="AH119" s="39" t="s">
        <v>151</v>
      </c>
      <c r="AI119" s="31"/>
      <c r="AJ119" s="25"/>
      <c r="AK119" s="25"/>
      <c r="AL119" s="25"/>
      <c r="AM119" s="25"/>
      <c r="AN119" s="25"/>
    </row>
    <row r="120" spans="1:45" s="6" customFormat="1">
      <c r="A120" s="153" t="s">
        <v>110</v>
      </c>
      <c r="B120" s="154"/>
      <c r="C120" s="155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 t="s">
        <v>111</v>
      </c>
      <c r="Y120" s="7"/>
      <c r="Z120" s="7"/>
      <c r="AA120" s="7"/>
      <c r="AB120" s="7"/>
      <c r="AC120" s="7"/>
      <c r="AD120" s="7"/>
      <c r="AE120" s="7"/>
      <c r="AF120" s="7"/>
      <c r="AG120" s="7"/>
      <c r="AH120" s="7" t="s">
        <v>111</v>
      </c>
      <c r="AI120" s="9"/>
      <c r="AJ120" s="24"/>
      <c r="AK120" s="24"/>
      <c r="AL120" s="4"/>
      <c r="AM120" s="24"/>
      <c r="AN120" s="24"/>
      <c r="AO120" s="24"/>
      <c r="AP120" s="24"/>
      <c r="AQ120" s="24"/>
      <c r="AR120" s="24"/>
      <c r="AS120" s="24"/>
    </row>
    <row r="121" spans="1:45" ht="15.75" thickBot="1">
      <c r="A121" s="156" t="s">
        <v>112</v>
      </c>
      <c r="B121" s="157"/>
      <c r="C121" s="158"/>
      <c r="D121" s="143"/>
      <c r="E121" s="136"/>
      <c r="F121" s="106"/>
      <c r="G121" s="106"/>
      <c r="H121" s="108"/>
      <c r="I121" s="109"/>
      <c r="J121" s="106"/>
      <c r="K121" s="109"/>
      <c r="L121" s="109"/>
      <c r="M121" s="106"/>
      <c r="N121" s="106"/>
      <c r="O121" s="110"/>
      <c r="P121" s="110"/>
      <c r="Q121" s="110"/>
      <c r="R121" s="110"/>
      <c r="S121" s="110"/>
      <c r="T121" s="110"/>
      <c r="U121" s="110"/>
      <c r="V121" s="110"/>
      <c r="W121" s="110"/>
      <c r="X121" s="78" t="s">
        <v>152</v>
      </c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78" t="s">
        <v>152</v>
      </c>
      <c r="AI121" s="49"/>
      <c r="AJ121" s="5"/>
      <c r="AK121" s="5"/>
      <c r="AM121" s="5"/>
      <c r="AN121" s="5"/>
      <c r="AO121" s="5"/>
      <c r="AP121" s="5"/>
      <c r="AQ121" s="5"/>
      <c r="AR121" s="5"/>
      <c r="AS121" s="5"/>
    </row>
    <row r="122" spans="1:45">
      <c r="E122" s="4" t="s">
        <v>141</v>
      </c>
      <c r="U122" s="4" t="s">
        <v>141</v>
      </c>
    </row>
    <row r="123" spans="1:45">
      <c r="D123" s="51"/>
      <c r="E123" s="4" t="s">
        <v>142</v>
      </c>
      <c r="T123" s="51"/>
      <c r="U123" s="4" t="s">
        <v>142</v>
      </c>
    </row>
    <row r="124" spans="1:45">
      <c r="D124" s="52"/>
      <c r="E124" s="4" t="s">
        <v>143</v>
      </c>
      <c r="T124" s="52"/>
      <c r="U124" s="4" t="s">
        <v>143</v>
      </c>
    </row>
    <row r="125" spans="1:45" ht="15.75" thickBot="1">
      <c r="D125" s="53"/>
      <c r="E125" s="4" t="s">
        <v>202</v>
      </c>
      <c r="T125" s="53"/>
      <c r="U125" s="4" t="s">
        <v>202</v>
      </c>
    </row>
    <row r="126" spans="1:45">
      <c r="A126" s="2" t="s">
        <v>195</v>
      </c>
      <c r="B126" s="20">
        <v>40513</v>
      </c>
      <c r="C126" s="3" t="s">
        <v>92</v>
      </c>
      <c r="D126" s="16" t="s">
        <v>93</v>
      </c>
      <c r="E126" s="17">
        <v>1</v>
      </c>
      <c r="F126" s="18" t="s">
        <v>95</v>
      </c>
      <c r="G126" s="17" t="s">
        <v>116</v>
      </c>
      <c r="H126" s="18">
        <v>0.04</v>
      </c>
      <c r="I126" s="17" t="s">
        <v>97</v>
      </c>
      <c r="J126" s="17">
        <v>2.1000000000000001E-2</v>
      </c>
      <c r="K126" s="17" t="s">
        <v>98</v>
      </c>
      <c r="L126" s="17" t="s">
        <v>93</v>
      </c>
      <c r="M126" s="16" t="s">
        <v>93</v>
      </c>
      <c r="N126" s="17" t="s">
        <v>101</v>
      </c>
      <c r="O126" s="16">
        <v>7.0000000000000007E-2</v>
      </c>
      <c r="P126" s="17" t="s">
        <v>117</v>
      </c>
      <c r="Q126" s="17" t="s">
        <v>98</v>
      </c>
      <c r="R126" s="17" t="s">
        <v>102</v>
      </c>
      <c r="S126" s="17" t="s">
        <v>98</v>
      </c>
      <c r="T126" s="18">
        <v>0.16</v>
      </c>
      <c r="U126" s="17" t="s">
        <v>98</v>
      </c>
      <c r="V126" s="17" t="s">
        <v>98</v>
      </c>
      <c r="W126" s="18">
        <v>0.04</v>
      </c>
      <c r="X126" s="16">
        <v>8.5000000000000006E-2</v>
      </c>
      <c r="Y126" s="17" t="s">
        <v>95</v>
      </c>
      <c r="Z126" s="16" t="s">
        <v>103</v>
      </c>
      <c r="AA126" s="17" t="s">
        <v>118</v>
      </c>
      <c r="AB126" s="17" t="s">
        <v>97</v>
      </c>
      <c r="AC126" s="17" t="s">
        <v>98</v>
      </c>
      <c r="AD126" s="17" t="s">
        <v>94</v>
      </c>
      <c r="AE126" s="17" t="s">
        <v>106</v>
      </c>
      <c r="AF126" s="16">
        <v>3.5999999999999997E-2</v>
      </c>
      <c r="AG126" s="17" t="s">
        <v>107</v>
      </c>
      <c r="AH126" s="18">
        <v>0.9</v>
      </c>
      <c r="AI126" s="19" t="s">
        <v>101</v>
      </c>
    </row>
    <row r="127" spans="1:45">
      <c r="A127" s="144" t="s">
        <v>114</v>
      </c>
      <c r="B127" s="145"/>
      <c r="C127" s="146"/>
      <c r="D127" s="14" t="s">
        <v>93</v>
      </c>
      <c r="E127" s="14" t="s">
        <v>107</v>
      </c>
      <c r="F127" s="14" t="s">
        <v>95</v>
      </c>
      <c r="G127" s="14" t="s">
        <v>116</v>
      </c>
      <c r="H127" s="14" t="s">
        <v>95</v>
      </c>
      <c r="I127" s="14" t="s">
        <v>97</v>
      </c>
      <c r="J127" s="14" t="s">
        <v>93</v>
      </c>
      <c r="K127" s="14" t="s">
        <v>98</v>
      </c>
      <c r="L127" s="14" t="s">
        <v>93</v>
      </c>
      <c r="M127" s="14" t="s">
        <v>93</v>
      </c>
      <c r="N127" s="14" t="s">
        <v>101</v>
      </c>
      <c r="O127" s="14" t="s">
        <v>98</v>
      </c>
      <c r="P127" s="14" t="s">
        <v>117</v>
      </c>
      <c r="Q127" s="14" t="s">
        <v>98</v>
      </c>
      <c r="R127" s="14" t="s">
        <v>94</v>
      </c>
      <c r="S127" s="14" t="s">
        <v>98</v>
      </c>
      <c r="T127" s="14" t="s">
        <v>98</v>
      </c>
      <c r="U127" s="14" t="s">
        <v>98</v>
      </c>
      <c r="V127" s="14" t="s">
        <v>98</v>
      </c>
      <c r="W127" s="14" t="s">
        <v>95</v>
      </c>
      <c r="X127" s="14" t="s">
        <v>93</v>
      </c>
      <c r="Y127" s="14" t="s">
        <v>95</v>
      </c>
      <c r="Z127" s="14" t="s">
        <v>103</v>
      </c>
      <c r="AA127" s="14" t="s">
        <v>118</v>
      </c>
      <c r="AB127" s="14" t="s">
        <v>97</v>
      </c>
      <c r="AC127" s="14" t="s">
        <v>98</v>
      </c>
      <c r="AD127" s="14" t="s">
        <v>94</v>
      </c>
      <c r="AE127" s="14" t="s">
        <v>106</v>
      </c>
      <c r="AF127" s="14" t="s">
        <v>106</v>
      </c>
      <c r="AG127" s="14" t="s">
        <v>107</v>
      </c>
      <c r="AH127" s="14" t="s">
        <v>101</v>
      </c>
      <c r="AI127" s="15" t="s">
        <v>101</v>
      </c>
    </row>
    <row r="128" spans="1:45">
      <c r="A128" s="147" t="s">
        <v>119</v>
      </c>
      <c r="B128" s="148"/>
      <c r="C128" s="149"/>
      <c r="D128" s="10">
        <f t="shared" ref="D128:AI128" si="33">(IF((MID(D126,1,1))="&lt;",MID(D126,2,6),D126))/(IF((MID(D127,1,1))="&lt;",MID(D127,2,6),D127))</f>
        <v>1</v>
      </c>
      <c r="E128" s="22">
        <f t="shared" si="33"/>
        <v>5</v>
      </c>
      <c r="F128" s="22">
        <f t="shared" si="33"/>
        <v>1</v>
      </c>
      <c r="G128" s="22">
        <f t="shared" si="33"/>
        <v>1</v>
      </c>
      <c r="H128" s="22">
        <f t="shared" si="33"/>
        <v>2</v>
      </c>
      <c r="I128" s="22">
        <f t="shared" si="33"/>
        <v>1</v>
      </c>
      <c r="J128" s="22">
        <f t="shared" si="33"/>
        <v>4.2</v>
      </c>
      <c r="K128" s="22">
        <f t="shared" si="33"/>
        <v>1</v>
      </c>
      <c r="L128" s="22">
        <f t="shared" si="33"/>
        <v>1</v>
      </c>
      <c r="M128" s="22">
        <f t="shared" si="33"/>
        <v>1</v>
      </c>
      <c r="N128" s="22">
        <f t="shared" si="33"/>
        <v>1</v>
      </c>
      <c r="O128" s="22">
        <f t="shared" si="33"/>
        <v>1.4000000000000001</v>
      </c>
      <c r="P128" s="22">
        <f t="shared" si="33"/>
        <v>1</v>
      </c>
      <c r="Q128" s="22">
        <f t="shared" si="33"/>
        <v>1</v>
      </c>
      <c r="R128" s="22">
        <f t="shared" si="33"/>
        <v>1E-3</v>
      </c>
      <c r="S128" s="22">
        <f t="shared" si="33"/>
        <v>1</v>
      </c>
      <c r="T128" s="22">
        <f t="shared" si="33"/>
        <v>3.1999999999999997</v>
      </c>
      <c r="U128" s="22">
        <f t="shared" si="33"/>
        <v>1</v>
      </c>
      <c r="V128" s="22">
        <f t="shared" si="33"/>
        <v>1</v>
      </c>
      <c r="W128" s="22">
        <f t="shared" si="33"/>
        <v>2</v>
      </c>
      <c r="X128" s="22">
        <f t="shared" si="33"/>
        <v>17</v>
      </c>
      <c r="Y128" s="22">
        <f t="shared" si="33"/>
        <v>1</v>
      </c>
      <c r="Z128" s="22">
        <f t="shared" si="33"/>
        <v>1</v>
      </c>
      <c r="AA128" s="22">
        <f t="shared" si="33"/>
        <v>1</v>
      </c>
      <c r="AB128" s="22">
        <f t="shared" si="33"/>
        <v>1</v>
      </c>
      <c r="AC128" s="22">
        <f t="shared" si="33"/>
        <v>1</v>
      </c>
      <c r="AD128" s="22">
        <f t="shared" si="33"/>
        <v>1</v>
      </c>
      <c r="AE128" s="22">
        <f t="shared" si="33"/>
        <v>1</v>
      </c>
      <c r="AF128" s="22">
        <f t="shared" si="33"/>
        <v>18</v>
      </c>
      <c r="AG128" s="22">
        <f t="shared" si="33"/>
        <v>1</v>
      </c>
      <c r="AH128" s="22">
        <f t="shared" si="33"/>
        <v>9</v>
      </c>
      <c r="AI128" s="11">
        <f t="shared" si="33"/>
        <v>1</v>
      </c>
    </row>
    <row r="129" spans="1:45" s="26" customFormat="1" ht="51">
      <c r="A129" s="150" t="s">
        <v>108</v>
      </c>
      <c r="B129" s="151"/>
      <c r="C129" s="152"/>
      <c r="D129" s="8"/>
      <c r="E129" s="39" t="s">
        <v>170</v>
      </c>
      <c r="F129" s="8"/>
      <c r="G129" s="8"/>
      <c r="H129" s="8"/>
      <c r="I129" s="8"/>
      <c r="J129" s="8"/>
      <c r="K129" s="8"/>
      <c r="L129" s="8"/>
      <c r="M129" s="8"/>
      <c r="N129" s="8"/>
      <c r="O129" s="30"/>
      <c r="P129" s="30"/>
      <c r="Q129" s="30"/>
      <c r="R129" s="30"/>
      <c r="S129" s="30"/>
      <c r="T129" s="30"/>
      <c r="U129" s="30"/>
      <c r="V129" s="30"/>
      <c r="W129" s="30"/>
      <c r="X129" s="39" t="s">
        <v>151</v>
      </c>
      <c r="Y129" s="30"/>
      <c r="Z129" s="30"/>
      <c r="AA129" s="30"/>
      <c r="AB129" s="30"/>
      <c r="AC129" s="30"/>
      <c r="AD129" s="30"/>
      <c r="AE129" s="30"/>
      <c r="AF129" s="39" t="s">
        <v>151</v>
      </c>
      <c r="AG129" s="30"/>
      <c r="AH129" s="39" t="s">
        <v>151</v>
      </c>
      <c r="AI129" s="31"/>
      <c r="AJ129" s="25"/>
      <c r="AK129" s="25"/>
      <c r="AL129" s="25"/>
      <c r="AM129" s="25"/>
      <c r="AN129" s="25"/>
    </row>
    <row r="130" spans="1:45" s="6" customFormat="1">
      <c r="A130" s="153" t="s">
        <v>110</v>
      </c>
      <c r="B130" s="154"/>
      <c r="C130" s="155"/>
      <c r="D130" s="7"/>
      <c r="E130" s="7" t="s">
        <v>111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 t="s">
        <v>111</v>
      </c>
      <c r="Y130" s="7"/>
      <c r="Z130" s="7"/>
      <c r="AA130" s="7"/>
      <c r="AB130" s="7"/>
      <c r="AC130" s="7"/>
      <c r="AD130" s="7"/>
      <c r="AE130" s="7"/>
      <c r="AF130" s="7" t="s">
        <v>111</v>
      </c>
      <c r="AG130" s="7"/>
      <c r="AH130" s="7" t="s">
        <v>111</v>
      </c>
      <c r="AI130" s="9"/>
      <c r="AJ130" s="24"/>
      <c r="AK130" s="24"/>
      <c r="AL130" s="24"/>
      <c r="AM130" s="24"/>
      <c r="AN130" s="24"/>
    </row>
    <row r="131" spans="1:45" ht="15.75" thickBot="1">
      <c r="A131" s="159" t="s">
        <v>112</v>
      </c>
      <c r="B131" s="160"/>
      <c r="C131" s="161"/>
      <c r="D131" s="12"/>
      <c r="E131" s="78" t="s">
        <v>127</v>
      </c>
      <c r="F131" s="13"/>
      <c r="G131" s="13"/>
      <c r="H131" s="29"/>
      <c r="I131" s="12"/>
      <c r="J131" s="13"/>
      <c r="K131" s="12"/>
      <c r="L131" s="12"/>
      <c r="M131" s="13"/>
      <c r="N131" s="13"/>
      <c r="O131" s="32"/>
      <c r="P131" s="32"/>
      <c r="Q131" s="32"/>
      <c r="R131" s="32"/>
      <c r="S131" s="32"/>
      <c r="T131" s="32"/>
      <c r="U131" s="32"/>
      <c r="V131" s="32"/>
      <c r="W131" s="32"/>
      <c r="X131" s="78" t="s">
        <v>152</v>
      </c>
      <c r="Y131" s="32"/>
      <c r="Z131" s="32"/>
      <c r="AA131" s="32"/>
      <c r="AB131" s="32"/>
      <c r="AC131" s="32"/>
      <c r="AD131" s="32"/>
      <c r="AE131" s="32"/>
      <c r="AF131" s="78" t="s">
        <v>152</v>
      </c>
      <c r="AG131" s="32"/>
      <c r="AH131" s="78" t="s">
        <v>152</v>
      </c>
      <c r="AI131" s="33"/>
      <c r="AJ131" s="5"/>
      <c r="AK131" s="5"/>
      <c r="AL131" s="5"/>
      <c r="AM131" s="5"/>
      <c r="AN131" s="5"/>
    </row>
    <row r="132" spans="1:45">
      <c r="A132" s="2" t="s">
        <v>122</v>
      </c>
      <c r="B132" s="20">
        <v>40528</v>
      </c>
      <c r="C132" s="3" t="s">
        <v>92</v>
      </c>
      <c r="D132" s="16" t="s">
        <v>93</v>
      </c>
      <c r="E132" s="17">
        <v>1.7</v>
      </c>
      <c r="F132" s="18" t="s">
        <v>95</v>
      </c>
      <c r="G132" s="17" t="s">
        <v>116</v>
      </c>
      <c r="H132" s="18">
        <v>0.06</v>
      </c>
      <c r="I132" s="17" t="s">
        <v>97</v>
      </c>
      <c r="J132" s="17" t="s">
        <v>93</v>
      </c>
      <c r="K132" s="17" t="s">
        <v>98</v>
      </c>
      <c r="L132" s="17" t="s">
        <v>93</v>
      </c>
      <c r="M132" s="16">
        <v>6.0000000000000001E-3</v>
      </c>
      <c r="N132" s="17" t="s">
        <v>101</v>
      </c>
      <c r="O132" s="16" t="s">
        <v>98</v>
      </c>
      <c r="P132" s="17">
        <v>2</v>
      </c>
      <c r="Q132" s="17" t="s">
        <v>98</v>
      </c>
      <c r="R132" s="17" t="s">
        <v>102</v>
      </c>
      <c r="S132" s="17" t="s">
        <v>98</v>
      </c>
      <c r="T132" s="18">
        <v>0.35</v>
      </c>
      <c r="U132" s="17">
        <v>0.21</v>
      </c>
      <c r="V132" s="17" t="s">
        <v>98</v>
      </c>
      <c r="W132" s="18">
        <v>0.06</v>
      </c>
      <c r="X132" s="16">
        <v>7.4999999999999997E-2</v>
      </c>
      <c r="Y132" s="17" t="s">
        <v>95</v>
      </c>
      <c r="Z132" s="16" t="s">
        <v>103</v>
      </c>
      <c r="AA132" s="17" t="s">
        <v>118</v>
      </c>
      <c r="AB132" s="17" t="s">
        <v>97</v>
      </c>
      <c r="AC132" s="17">
        <v>0.24</v>
      </c>
      <c r="AD132" s="17" t="s">
        <v>94</v>
      </c>
      <c r="AE132" s="17" t="s">
        <v>106</v>
      </c>
      <c r="AF132" s="16">
        <v>6.0000000000000001E-3</v>
      </c>
      <c r="AG132" s="17" t="s">
        <v>107</v>
      </c>
      <c r="AH132" s="18">
        <v>1.9</v>
      </c>
      <c r="AI132" s="19" t="s">
        <v>101</v>
      </c>
    </row>
    <row r="133" spans="1:45">
      <c r="A133" s="144" t="s">
        <v>114</v>
      </c>
      <c r="B133" s="145"/>
      <c r="C133" s="146"/>
      <c r="D133" s="14" t="s">
        <v>93</v>
      </c>
      <c r="E133" s="14" t="s">
        <v>107</v>
      </c>
      <c r="F133" s="14" t="s">
        <v>95</v>
      </c>
      <c r="G133" s="14" t="s">
        <v>116</v>
      </c>
      <c r="H133" s="14" t="s">
        <v>95</v>
      </c>
      <c r="I133" s="14" t="s">
        <v>97</v>
      </c>
      <c r="J133" s="14" t="s">
        <v>93</v>
      </c>
      <c r="K133" s="14" t="s">
        <v>98</v>
      </c>
      <c r="L133" s="14" t="s">
        <v>93</v>
      </c>
      <c r="M133" s="14" t="s">
        <v>93</v>
      </c>
      <c r="N133" s="14" t="s">
        <v>101</v>
      </c>
      <c r="O133" s="14" t="s">
        <v>98</v>
      </c>
      <c r="P133" s="14" t="s">
        <v>117</v>
      </c>
      <c r="Q133" s="14" t="s">
        <v>98</v>
      </c>
      <c r="R133" s="14" t="s">
        <v>94</v>
      </c>
      <c r="S133" s="14" t="s">
        <v>98</v>
      </c>
      <c r="T133" s="14" t="s">
        <v>98</v>
      </c>
      <c r="U133" s="14" t="s">
        <v>98</v>
      </c>
      <c r="V133" s="14" t="s">
        <v>98</v>
      </c>
      <c r="W133" s="14" t="s">
        <v>95</v>
      </c>
      <c r="X133" s="14" t="s">
        <v>93</v>
      </c>
      <c r="Y133" s="14" t="s">
        <v>95</v>
      </c>
      <c r="Z133" s="14" t="s">
        <v>103</v>
      </c>
      <c r="AA133" s="14" t="s">
        <v>118</v>
      </c>
      <c r="AB133" s="14" t="s">
        <v>97</v>
      </c>
      <c r="AC133" s="14" t="s">
        <v>98</v>
      </c>
      <c r="AD133" s="14" t="s">
        <v>94</v>
      </c>
      <c r="AE133" s="14" t="s">
        <v>106</v>
      </c>
      <c r="AF133" s="14" t="s">
        <v>106</v>
      </c>
      <c r="AG133" s="14" t="s">
        <v>107</v>
      </c>
      <c r="AH133" s="14" t="s">
        <v>101</v>
      </c>
      <c r="AI133" s="15" t="s">
        <v>101</v>
      </c>
    </row>
    <row r="134" spans="1:45">
      <c r="A134" s="147" t="s">
        <v>119</v>
      </c>
      <c r="B134" s="148"/>
      <c r="C134" s="149"/>
      <c r="D134" s="10">
        <f t="shared" ref="D134:X134" si="34">(IF((MID(D132,1,1))="&lt;",MID(D132,2,6),D132))/(IF((MID(D133,1,1))="&lt;",MID(D133,2,6),D133))</f>
        <v>1</v>
      </c>
      <c r="E134" s="22">
        <f t="shared" si="34"/>
        <v>8.5</v>
      </c>
      <c r="F134" s="22">
        <f t="shared" si="34"/>
        <v>1</v>
      </c>
      <c r="G134" s="22">
        <f t="shared" si="34"/>
        <v>1</v>
      </c>
      <c r="H134" s="22">
        <f t="shared" si="34"/>
        <v>3</v>
      </c>
      <c r="I134" s="22">
        <f t="shared" si="34"/>
        <v>1</v>
      </c>
      <c r="J134" s="22">
        <f t="shared" si="34"/>
        <v>1</v>
      </c>
      <c r="K134" s="22">
        <f t="shared" si="34"/>
        <v>1</v>
      </c>
      <c r="L134" s="22">
        <f t="shared" si="34"/>
        <v>1</v>
      </c>
      <c r="M134" s="22">
        <f t="shared" si="34"/>
        <v>1.2</v>
      </c>
      <c r="N134" s="22">
        <f t="shared" si="34"/>
        <v>1</v>
      </c>
      <c r="O134" s="22">
        <f t="shared" si="34"/>
        <v>1</v>
      </c>
      <c r="P134" s="22">
        <f t="shared" si="34"/>
        <v>2</v>
      </c>
      <c r="Q134" s="22">
        <f t="shared" si="34"/>
        <v>1</v>
      </c>
      <c r="R134" s="22">
        <f t="shared" si="34"/>
        <v>1E-3</v>
      </c>
      <c r="S134" s="22">
        <f t="shared" si="34"/>
        <v>1</v>
      </c>
      <c r="T134" s="22">
        <f t="shared" si="34"/>
        <v>6.9999999999999991</v>
      </c>
      <c r="U134" s="22">
        <f t="shared" si="34"/>
        <v>4.1999999999999993</v>
      </c>
      <c r="V134" s="22">
        <f t="shared" si="34"/>
        <v>1</v>
      </c>
      <c r="W134" s="22">
        <f t="shared" si="34"/>
        <v>3</v>
      </c>
      <c r="X134" s="22">
        <f t="shared" si="34"/>
        <v>15</v>
      </c>
      <c r="Y134" s="22">
        <f>(IF((MID(Y132,1,1))="&lt;",MID(Y132,2,6),Y132))/(IF((MID(Y133,1,1))="&lt;",MID(Y133,2,6),Y133))</f>
        <v>1</v>
      </c>
      <c r="Z134" s="22">
        <f>(IF((MID(Z132,1,1))="&lt;",MID(Z132,2,6),Z132))/(IF((MID(Z133,1,1))="&lt;",MID(Z133,2,6),Z133))</f>
        <v>1</v>
      </c>
      <c r="AA134" s="22">
        <f>(IF((MID(AA132,1,1))="&lt;",MID(AA132,2,6),AA132))/(IF((MID(AA133,1,1))="&lt;",MID(AA133,2,6),AA133))</f>
        <v>1</v>
      </c>
      <c r="AB134" s="22">
        <f>(IF((MID(AB132,1,1))="&lt;",MID(AB132,2,6),AB132))/(IF((MID(AB133,1,1))="&lt;",MID(AB133,2,6),AB133))</f>
        <v>1</v>
      </c>
      <c r="AC134" s="22">
        <f>(IF((MID(AC132,1,1))="&lt;",MID(AC132,2,6),AC132))/(IF((MID(AC133,1,1))="&lt;",MID(AC133,2,6),AC133))</f>
        <v>4.8</v>
      </c>
      <c r="AD134" s="22">
        <f t="shared" ref="AD134:AI134" si="35">(IF((MID(AD132,1,1))="&lt;",MID(AD132,2,6),AD132))/(IF((MID(AD133,1,1))="&lt;",MID(AD133,2,6),AD133))</f>
        <v>1</v>
      </c>
      <c r="AE134" s="22">
        <f t="shared" si="35"/>
        <v>1</v>
      </c>
      <c r="AF134" s="22">
        <f t="shared" si="35"/>
        <v>3</v>
      </c>
      <c r="AG134" s="22">
        <f t="shared" si="35"/>
        <v>1</v>
      </c>
      <c r="AH134" s="22">
        <f t="shared" si="35"/>
        <v>18.999999999999996</v>
      </c>
      <c r="AI134" s="11">
        <f t="shared" si="35"/>
        <v>1</v>
      </c>
    </row>
    <row r="135" spans="1:45" s="26" customFormat="1" ht="51">
      <c r="A135" s="150" t="s">
        <v>108</v>
      </c>
      <c r="B135" s="151"/>
      <c r="C135" s="152"/>
      <c r="D135" s="8"/>
      <c r="E135" s="39" t="s">
        <v>170</v>
      </c>
      <c r="F135" s="8"/>
      <c r="G135" s="8"/>
      <c r="H135" s="8"/>
      <c r="I135" s="8"/>
      <c r="J135" s="8"/>
      <c r="K135" s="8"/>
      <c r="L135" s="8"/>
      <c r="M135" s="8"/>
      <c r="N135" s="8"/>
      <c r="O135" s="30"/>
      <c r="P135" s="30"/>
      <c r="Q135" s="30"/>
      <c r="R135" s="30"/>
      <c r="S135" s="30"/>
      <c r="T135" s="39" t="s">
        <v>170</v>
      </c>
      <c r="U135" s="30"/>
      <c r="V135" s="30"/>
      <c r="W135" s="30"/>
      <c r="X135" s="39" t="s">
        <v>170</v>
      </c>
      <c r="Y135" s="30"/>
      <c r="Z135" s="30"/>
      <c r="AA135" s="30"/>
      <c r="AB135" s="56"/>
      <c r="AC135" s="30"/>
      <c r="AD135" s="30"/>
      <c r="AE135" s="56"/>
      <c r="AF135" s="30"/>
      <c r="AG135" s="30"/>
      <c r="AH135" s="39" t="s">
        <v>170</v>
      </c>
      <c r="AI135" s="31"/>
      <c r="AJ135" s="25"/>
      <c r="AK135" s="25"/>
      <c r="AL135" s="25"/>
      <c r="AM135" s="25"/>
      <c r="AN135" s="25"/>
    </row>
    <row r="136" spans="1:45" s="6" customFormat="1">
      <c r="A136" s="153" t="s">
        <v>110</v>
      </c>
      <c r="B136" s="154"/>
      <c r="C136" s="155"/>
      <c r="D136" s="7"/>
      <c r="E136" s="7" t="s">
        <v>111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 t="s">
        <v>111</v>
      </c>
      <c r="U136" s="7"/>
      <c r="V136" s="7"/>
      <c r="W136" s="7"/>
      <c r="X136" s="7" t="s">
        <v>111</v>
      </c>
      <c r="Y136" s="7"/>
      <c r="Z136" s="7"/>
      <c r="AA136" s="7"/>
      <c r="AB136" s="7"/>
      <c r="AC136" s="7"/>
      <c r="AD136" s="7"/>
      <c r="AE136" s="7"/>
      <c r="AF136" s="7"/>
      <c r="AG136" s="7"/>
      <c r="AH136" s="7" t="s">
        <v>111</v>
      </c>
      <c r="AI136" s="9"/>
      <c r="AJ136" s="24"/>
      <c r="AK136" s="24"/>
      <c r="AL136" s="4"/>
      <c r="AM136" s="24"/>
      <c r="AN136" s="24"/>
      <c r="AO136" s="24"/>
      <c r="AP136" s="24"/>
      <c r="AQ136" s="24"/>
      <c r="AR136" s="24"/>
      <c r="AS136" s="24"/>
    </row>
    <row r="137" spans="1:45" ht="15.75" thickBot="1">
      <c r="A137" s="156" t="s">
        <v>112</v>
      </c>
      <c r="B137" s="157"/>
      <c r="C137" s="158"/>
      <c r="D137" s="109"/>
      <c r="E137" s="78" t="s">
        <v>127</v>
      </c>
      <c r="F137" s="106"/>
      <c r="G137" s="106"/>
      <c r="H137" s="108"/>
      <c r="I137" s="109"/>
      <c r="J137" s="106"/>
      <c r="K137" s="109"/>
      <c r="L137" s="109"/>
      <c r="M137" s="106"/>
      <c r="N137" s="106"/>
      <c r="O137" s="110"/>
      <c r="P137" s="110"/>
      <c r="Q137" s="110"/>
      <c r="R137" s="110"/>
      <c r="S137" s="110"/>
      <c r="T137" s="78" t="s">
        <v>127</v>
      </c>
      <c r="U137" s="110"/>
      <c r="V137" s="110"/>
      <c r="W137" s="110"/>
      <c r="X137" s="78" t="s">
        <v>127</v>
      </c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78" t="s">
        <v>127</v>
      </c>
      <c r="AI137" s="49"/>
      <c r="AJ137" s="5"/>
      <c r="AK137" s="5"/>
      <c r="AM137" s="5"/>
      <c r="AN137" s="5"/>
      <c r="AO137" s="5"/>
      <c r="AP137" s="5"/>
      <c r="AQ137" s="5"/>
      <c r="AR137" s="5"/>
      <c r="AS137" s="5"/>
    </row>
    <row r="138" spans="1:45">
      <c r="E138" s="4" t="s">
        <v>141</v>
      </c>
      <c r="U138" s="4" t="s">
        <v>141</v>
      </c>
    </row>
    <row r="139" spans="1:45">
      <c r="D139" s="51"/>
      <c r="E139" s="4" t="s">
        <v>142</v>
      </c>
      <c r="T139" s="51"/>
      <c r="U139" s="4" t="s">
        <v>142</v>
      </c>
    </row>
    <row r="140" spans="1:45">
      <c r="D140" s="52"/>
      <c r="E140" s="4" t="s">
        <v>143</v>
      </c>
      <c r="T140" s="52"/>
      <c r="U140" s="4" t="s">
        <v>143</v>
      </c>
    </row>
    <row r="141" spans="1:45">
      <c r="D141" s="53"/>
      <c r="E141" s="4" t="s">
        <v>202</v>
      </c>
      <c r="T141" s="53"/>
      <c r="U141" s="4" t="s">
        <v>202</v>
      </c>
    </row>
  </sheetData>
  <mergeCells count="103">
    <mergeCell ref="A89:C89"/>
    <mergeCell ref="A90:C90"/>
    <mergeCell ref="A91:C91"/>
    <mergeCell ref="A61:C61"/>
    <mergeCell ref="A62:C62"/>
    <mergeCell ref="A75:C75"/>
    <mergeCell ref="A76:C76"/>
    <mergeCell ref="A77:C77"/>
    <mergeCell ref="A113:C113"/>
    <mergeCell ref="A78:C78"/>
    <mergeCell ref="A79:C79"/>
    <mergeCell ref="A87:C87"/>
    <mergeCell ref="A88:C88"/>
    <mergeCell ref="A81:C81"/>
    <mergeCell ref="A82:C82"/>
    <mergeCell ref="A83:C83"/>
    <mergeCell ref="A84:C84"/>
    <mergeCell ref="A85:C85"/>
    <mergeCell ref="A93:C93"/>
    <mergeCell ref="A94:C94"/>
    <mergeCell ref="A95:C95"/>
    <mergeCell ref="A96:C96"/>
    <mergeCell ref="A97:C97"/>
    <mergeCell ref="A99:C99"/>
    <mergeCell ref="A48:C48"/>
    <mergeCell ref="A64:C64"/>
    <mergeCell ref="A65:C65"/>
    <mergeCell ref="A66:C66"/>
    <mergeCell ref="A49:C49"/>
    <mergeCell ref="A50:C50"/>
    <mergeCell ref="A58:C58"/>
    <mergeCell ref="A59:C59"/>
    <mergeCell ref="A60:C60"/>
    <mergeCell ref="A52:C52"/>
    <mergeCell ref="A53:C53"/>
    <mergeCell ref="A54:C54"/>
    <mergeCell ref="A55:C55"/>
    <mergeCell ref="A56:C56"/>
    <mergeCell ref="A47:C47"/>
    <mergeCell ref="A34:C34"/>
    <mergeCell ref="A20:C20"/>
    <mergeCell ref="A22:C22"/>
    <mergeCell ref="A23:C23"/>
    <mergeCell ref="A24:C24"/>
    <mergeCell ref="A25:C25"/>
    <mergeCell ref="A26:C26"/>
    <mergeCell ref="A28:C28"/>
    <mergeCell ref="A29:C29"/>
    <mergeCell ref="A30:C30"/>
    <mergeCell ref="A31:C31"/>
    <mergeCell ref="A32:C32"/>
    <mergeCell ref="A41:C41"/>
    <mergeCell ref="A42:C42"/>
    <mergeCell ref="A43:C43"/>
    <mergeCell ref="A44:C44"/>
    <mergeCell ref="A46:C46"/>
    <mergeCell ref="A35:C35"/>
    <mergeCell ref="A36:C36"/>
    <mergeCell ref="A37:C37"/>
    <mergeCell ref="A38:C38"/>
    <mergeCell ref="A40:C40"/>
    <mergeCell ref="A11:C11"/>
    <mergeCell ref="A4:C4"/>
    <mergeCell ref="A5:C5"/>
    <mergeCell ref="A6:C6"/>
    <mergeCell ref="A7:C7"/>
    <mergeCell ref="A8:C8"/>
    <mergeCell ref="A10:C10"/>
    <mergeCell ref="A19:C19"/>
    <mergeCell ref="A12:C12"/>
    <mergeCell ref="A13:C13"/>
    <mergeCell ref="A14:C14"/>
    <mergeCell ref="A16:C16"/>
    <mergeCell ref="A17:C17"/>
    <mergeCell ref="A18:C18"/>
    <mergeCell ref="A100:C100"/>
    <mergeCell ref="A101:C101"/>
    <mergeCell ref="A102:C102"/>
    <mergeCell ref="A103:C103"/>
    <mergeCell ref="A111:C111"/>
    <mergeCell ref="A112:C112"/>
    <mergeCell ref="A114:C114"/>
    <mergeCell ref="A115:C115"/>
    <mergeCell ref="A133:C133"/>
    <mergeCell ref="A134:C134"/>
    <mergeCell ref="A135:C135"/>
    <mergeCell ref="A136:C136"/>
    <mergeCell ref="A121:C121"/>
    <mergeCell ref="A137:C137"/>
    <mergeCell ref="A105:C105"/>
    <mergeCell ref="A106:C106"/>
    <mergeCell ref="A107:C107"/>
    <mergeCell ref="A108:C108"/>
    <mergeCell ref="A109:C109"/>
    <mergeCell ref="A127:C127"/>
    <mergeCell ref="A128:C128"/>
    <mergeCell ref="A129:C129"/>
    <mergeCell ref="A130:C130"/>
    <mergeCell ref="A131:C131"/>
    <mergeCell ref="A117:C117"/>
    <mergeCell ref="A118:C118"/>
    <mergeCell ref="A119:C119"/>
    <mergeCell ref="A120:C120"/>
  </mergeCells>
  <conditionalFormatting sqref="D5:AI5 D11:AI11 D17:AI17 D23:AI23 D29:AI29 D35:AI35 D41:AI41 D47:AI47 D59:AI59 D88:AI88 D65:AI65 D76:AI76">
    <cfRule type="expression" dxfId="21" priority="65">
      <formula>IF(AND((MID(D3,1,1))="&lt;",(MID(D4,1,1))="&lt;",D5&gt;=5),TRUE,FALSE)</formula>
    </cfRule>
    <cfRule type="cellIs" dxfId="20" priority="66" operator="greaterThanOrEqual">
      <formula>20</formula>
    </cfRule>
    <cfRule type="cellIs" dxfId="19" priority="67" operator="greaterThanOrEqual">
      <formula>5</formula>
    </cfRule>
  </conditionalFormatting>
  <conditionalFormatting sqref="D100:AI100 D106:AI106 D112:AI112 D118:AI118 D128:AI128 D134:AI134">
    <cfRule type="cellIs" dxfId="18" priority="78" operator="greaterThanOrEqual">
      <formula>5</formula>
    </cfRule>
  </conditionalFormatting>
  <conditionalFormatting sqref="D106:AI106 D100:AI100">
    <cfRule type="expression" dxfId="17" priority="62">
      <formula>IF(AND((MID(D98,1,1))="&lt;",(MID(D99,1,1))="&lt;",D100&gt;=5),TRUE,FALSE)</formula>
    </cfRule>
    <cfRule type="cellIs" dxfId="16" priority="63" operator="greaterThanOrEqual">
      <formula>20</formula>
    </cfRule>
    <cfRule type="cellIs" dxfId="15" priority="64" operator="greaterThanOrEqual">
      <formula>5</formula>
    </cfRule>
  </conditionalFormatting>
  <conditionalFormatting sqref="D118:AI118 D112:AI112">
    <cfRule type="expression" dxfId="14" priority="59">
      <formula>IF(AND((MID(D110,1,1))="&lt;",(MID(D111,1,1))="&lt;",D112&gt;=5),TRUE,FALSE)</formula>
    </cfRule>
    <cfRule type="cellIs" dxfId="13" priority="60" operator="greaterThanOrEqual">
      <formula>20</formula>
    </cfRule>
    <cfRule type="cellIs" dxfId="12" priority="61" operator="greaterThanOrEqual">
      <formula>5</formula>
    </cfRule>
  </conditionalFormatting>
  <conditionalFormatting sqref="D134:AI134 D128:AI128">
    <cfRule type="expression" dxfId="11" priority="55">
      <formula>IF(AND((MID(D126,1,1))="&lt;",(MID(D127,1,1))="&lt;",D128&gt;=5),TRUE,FALSE)</formula>
    </cfRule>
    <cfRule type="cellIs" dxfId="10" priority="56" operator="greaterThanOrEqual">
      <formula>20</formula>
    </cfRule>
    <cfRule type="cellIs" dxfId="9" priority="57" operator="greaterThanOrEqual">
      <formula>5</formula>
    </cfRule>
  </conditionalFormatting>
  <conditionalFormatting sqref="D53:AI53">
    <cfRule type="expression" dxfId="8" priority="10">
      <formula>IF(AND((MID(D51,1,1))="&lt;",(MID(D52,1,1))="&lt;",D53&gt;=5),TRUE,FALSE)</formula>
    </cfRule>
    <cfRule type="cellIs" dxfId="7" priority="11" operator="greaterThanOrEqual">
      <formula>20</formula>
    </cfRule>
    <cfRule type="cellIs" dxfId="6" priority="12" operator="greaterThanOrEqual">
      <formula>5</formula>
    </cfRule>
  </conditionalFormatting>
  <conditionalFormatting sqref="D82:AI82">
    <cfRule type="expression" dxfId="5" priority="4">
      <formula>IF(AND((MID(D80,1,1))="&lt;",(MID(D81,1,1))="&lt;",D82&gt;=5),TRUE,FALSE)</formula>
    </cfRule>
    <cfRule type="cellIs" dxfId="4" priority="5" operator="greaterThanOrEqual">
      <formula>20</formula>
    </cfRule>
    <cfRule type="cellIs" dxfId="3" priority="6" operator="greaterThanOrEqual">
      <formula>5</formula>
    </cfRule>
  </conditionalFormatting>
  <conditionalFormatting sqref="D94:AI94">
    <cfRule type="expression" dxfId="2" priority="1">
      <formula>IF(AND((MID(D92,1,1))="&lt;",(MID(D93,1,1))="&lt;",D94&gt;=5),TRUE,FALSE)</formula>
    </cfRule>
    <cfRule type="cellIs" dxfId="1" priority="2" operator="greaterThanOrEqual">
      <formula>20</formula>
    </cfRule>
    <cfRule type="cellIs" dxfId="0" priority="3" operator="greaterThanOrEqual">
      <formula>5</formula>
    </cfRule>
  </conditionalFormatting>
  <dataValidations count="1">
    <dataValidation type="list" allowBlank="1" showInputMessage="1" showErrorMessage="1" sqref="AG114:AI114 AI136 AF136:AG136 U136:W136 AC136:AD136 Y136:AA136 F136:S136 D136 AG130 Y130:AE130 F130:W130 D130 Y120:AG120 D120:W120 Y114:AE114 D114:W114 AI108 Y108:AG108 I108:S108 U108:W108 D108:G108 D102:AI102 AI120 AI130 AI96 D61:AI61 D55:AI55 D43:AI43 D31:AI31 D7:AI7 D37:AI37 D25:AI25 D13:AI13 D67:AI67 D49:AI49 D19:AI19 D96:S96 U96:AG96 D78:AI78 D90:AI90 D84:AI84">
      <formula1>#REF!</formula1>
    </dataValidation>
  </dataValidations>
  <pageMargins left="0.70866141732283472" right="0.70866141732283472" top="0.74803149606299213" bottom="0.6692913385826772" header="0.31496062992125984" footer="0.31496062992125984"/>
  <pageSetup paperSize="17" scale="49" orientation="landscape" r:id="rId1"/>
  <headerFooter>
    <oddHeader>&amp;L&amp;G&amp;C&amp;"Arial,Regular"&amp;18Table D-16: Vangorda Creek Drainage Water Quality
2010 QA/QC Field and Lab Blanks - Total Metals&amp;R&amp;G</oddHeader>
    <oddFooter>&amp;L&amp;"Arial,Regular"&amp;8&amp;Z&amp;F\&amp;A&amp;R&amp;"Arial,Regular"&amp;10Page &amp;P of &amp;N</oddFooter>
  </headerFooter>
  <rowBreaks count="2" manualBreakCount="2">
    <brk id="73" max="16383" man="1"/>
    <brk id="125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B14"/>
  <sheetViews>
    <sheetView workbookViewId="0">
      <selection activeCell="A11" sqref="A11:A14"/>
    </sheetView>
  </sheetViews>
  <sheetFormatPr defaultRowHeight="15"/>
  <sheetData>
    <row r="1" spans="1:2">
      <c r="A1" s="37" t="s">
        <v>109</v>
      </c>
      <c r="B1" s="4"/>
    </row>
    <row r="2" spans="1:2">
      <c r="A2" s="24" t="s">
        <v>111</v>
      </c>
      <c r="B2" s="4"/>
    </row>
    <row r="3" spans="1:2">
      <c r="A3" s="5" t="s">
        <v>113</v>
      </c>
    </row>
    <row r="5" spans="1:2">
      <c r="A5" s="37" t="s">
        <v>109</v>
      </c>
    </row>
    <row r="6" spans="1:2">
      <c r="A6" s="24" t="s">
        <v>111</v>
      </c>
    </row>
    <row r="7" spans="1:2">
      <c r="A7" s="5" t="s">
        <v>113</v>
      </c>
    </row>
    <row r="8" spans="1:2">
      <c r="A8" s="4" t="s">
        <v>131</v>
      </c>
    </row>
    <row r="11" spans="1:2">
      <c r="A11" s="37" t="s">
        <v>109</v>
      </c>
    </row>
    <row r="12" spans="1:2">
      <c r="A12" s="24" t="s">
        <v>111</v>
      </c>
    </row>
    <row r="13" spans="1:2">
      <c r="A13" s="5" t="s">
        <v>113</v>
      </c>
    </row>
    <row r="14" spans="1:2">
      <c r="A14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</vt:lpstr>
      <vt:lpstr>Diss. Metals</vt:lpstr>
      <vt:lpstr>Total Metals</vt:lpstr>
      <vt:lpstr>Refs</vt:lpstr>
      <vt:lpstr>'Diss. Metals'!Print_Titles</vt:lpstr>
      <vt:lpstr>General!Print_Titles</vt:lpstr>
      <vt:lpstr>'Total Metals'!Print_Titles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jcherian</cp:lastModifiedBy>
  <cp:lastPrinted>2011-02-21T19:22:46Z</cp:lastPrinted>
  <dcterms:created xsi:type="dcterms:W3CDTF">2010-02-03T22:56:34Z</dcterms:created>
  <dcterms:modified xsi:type="dcterms:W3CDTF">2011-03-10T17:23:20Z</dcterms:modified>
</cp:coreProperties>
</file>