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4115" yWindow="105" windowWidth="14670" windowHeight="12195"/>
  </bookViews>
  <sheets>
    <sheet name="General" sheetId="2" r:id="rId1"/>
    <sheet name="Diss. Metals" sheetId="3" r:id="rId2"/>
    <sheet name="Total Metals" sheetId="1" r:id="rId3"/>
    <sheet name="Refs" sheetId="4" r:id="rId4"/>
  </sheets>
  <definedNames>
    <definedName name="_xlnm.Print_Titles" localSheetId="1">'Diss. Metals'!$1:$2</definedName>
    <definedName name="_xlnm.Print_Titles" localSheetId="0">General!$1:$2</definedName>
    <definedName name="_xlnm.Print_Titles" localSheetId="2">'Total Metals'!$1:$2</definedName>
  </definedNames>
  <calcPr calcId="125725" calcMode="manual"/>
</workbook>
</file>

<file path=xl/calcChain.xml><?xml version="1.0" encoding="utf-8"?>
<calcChain xmlns="http://schemas.openxmlformats.org/spreadsheetml/2006/main">
  <c r="AK29" i="3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AL17" i="1"/>
  <c r="AK17"/>
  <c r="AJ17"/>
  <c r="AI17"/>
  <c r="AH17"/>
  <c r="AG17"/>
  <c r="AF17"/>
  <c r="AE17"/>
  <c r="AD17"/>
  <c r="AC17"/>
  <c r="AB17"/>
  <c r="AA17"/>
  <c r="Z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AK17" i="3"/>
  <c r="AJ17"/>
  <c r="AI17"/>
  <c r="AH17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Y63" i="2"/>
  <c r="X63"/>
  <c r="W63"/>
  <c r="V63"/>
  <c r="U63"/>
  <c r="T63"/>
  <c r="S63"/>
  <c r="R63"/>
  <c r="Q63"/>
  <c r="P63"/>
  <c r="O63"/>
  <c r="N63"/>
  <c r="M63"/>
  <c r="L63"/>
  <c r="K63"/>
  <c r="J63"/>
  <c r="I63"/>
  <c r="H63"/>
  <c r="G63"/>
  <c r="F63"/>
  <c r="E63"/>
  <c r="D63"/>
  <c r="Y57"/>
  <c r="X57"/>
  <c r="W57"/>
  <c r="V57"/>
  <c r="U57"/>
  <c r="T57"/>
  <c r="S57"/>
  <c r="R57"/>
  <c r="Q57"/>
  <c r="P57"/>
  <c r="O57"/>
  <c r="N57"/>
  <c r="M57"/>
  <c r="L57"/>
  <c r="K57"/>
  <c r="J57"/>
  <c r="I57"/>
  <c r="H57"/>
  <c r="G57"/>
  <c r="F57"/>
  <c r="E57"/>
  <c r="D57"/>
  <c r="Y51"/>
  <c r="X51"/>
  <c r="W51"/>
  <c r="V51"/>
  <c r="U51"/>
  <c r="T51"/>
  <c r="S51"/>
  <c r="R51"/>
  <c r="Q51"/>
  <c r="P51"/>
  <c r="O51"/>
  <c r="N51"/>
  <c r="M51"/>
  <c r="L51"/>
  <c r="K51"/>
  <c r="J51"/>
  <c r="I51"/>
  <c r="H51"/>
  <c r="G51"/>
  <c r="F51"/>
  <c r="E51"/>
  <c r="D5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AK74" i="3"/>
  <c r="AJ74"/>
  <c r="AI74"/>
  <c r="AH74"/>
  <c r="AG74"/>
  <c r="AF74"/>
  <c r="AE74"/>
  <c r="AD74"/>
  <c r="AC74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H74"/>
  <c r="G74"/>
  <c r="F74"/>
  <c r="E74"/>
  <c r="D74"/>
  <c r="AK68"/>
  <c r="AJ68"/>
  <c r="AI68"/>
  <c r="AH68"/>
  <c r="AG68"/>
  <c r="AF68"/>
  <c r="AE68"/>
  <c r="AD68"/>
  <c r="AC68"/>
  <c r="AB68"/>
  <c r="AA68"/>
  <c r="Z68"/>
  <c r="Y68"/>
  <c r="X68"/>
  <c r="W68"/>
  <c r="V68"/>
  <c r="U68"/>
  <c r="T68"/>
  <c r="S68"/>
  <c r="R68"/>
  <c r="Q68"/>
  <c r="P68"/>
  <c r="O68"/>
  <c r="N68"/>
  <c r="M68"/>
  <c r="L68"/>
  <c r="K68"/>
  <c r="J68"/>
  <c r="I68"/>
  <c r="H68"/>
  <c r="G68"/>
  <c r="F68"/>
  <c r="E68"/>
  <c r="D68"/>
  <c r="AK62"/>
  <c r="AJ62"/>
  <c r="AI62"/>
  <c r="AH62"/>
  <c r="AG62"/>
  <c r="AF62"/>
  <c r="AE62"/>
  <c r="AD62"/>
  <c r="AC62"/>
  <c r="AB62"/>
  <c r="AA62"/>
  <c r="Z62"/>
  <c r="Y62"/>
  <c r="X62"/>
  <c r="W62"/>
  <c r="V62"/>
  <c r="U62"/>
  <c r="T62"/>
  <c r="S62"/>
  <c r="R62"/>
  <c r="Q62"/>
  <c r="P62"/>
  <c r="O62"/>
  <c r="N62"/>
  <c r="M62"/>
  <c r="L62"/>
  <c r="K62"/>
  <c r="J62"/>
  <c r="I62"/>
  <c r="H62"/>
  <c r="G62"/>
  <c r="F62"/>
  <c r="E62"/>
  <c r="D62"/>
  <c r="AK56"/>
  <c r="AJ56"/>
  <c r="AI56"/>
  <c r="AH56"/>
  <c r="AG56"/>
  <c r="AF56"/>
  <c r="AE56"/>
  <c r="AD56"/>
  <c r="AC56"/>
  <c r="AB56"/>
  <c r="AA56"/>
  <c r="Z56"/>
  <c r="Y56"/>
  <c r="X56"/>
  <c r="W56"/>
  <c r="V56"/>
  <c r="U56"/>
  <c r="T56"/>
  <c r="S56"/>
  <c r="R56"/>
  <c r="Q56"/>
  <c r="P56"/>
  <c r="O56"/>
  <c r="N56"/>
  <c r="M56"/>
  <c r="L56"/>
  <c r="K56"/>
  <c r="J56"/>
  <c r="I56"/>
  <c r="H56"/>
  <c r="G56"/>
  <c r="F56"/>
  <c r="E56"/>
  <c r="D56"/>
  <c r="AK47"/>
  <c r="AJ47"/>
  <c r="AI47"/>
  <c r="AH47"/>
  <c r="AG47"/>
  <c r="AF47"/>
  <c r="AE47"/>
  <c r="AD47"/>
  <c r="AC47"/>
  <c r="AB47"/>
  <c r="AA47"/>
  <c r="Z47"/>
  <c r="Y47"/>
  <c r="X47"/>
  <c r="W47"/>
  <c r="V47"/>
  <c r="U47"/>
  <c r="T47"/>
  <c r="S47"/>
  <c r="R47"/>
  <c r="Q47"/>
  <c r="P47"/>
  <c r="O47"/>
  <c r="N47"/>
  <c r="M47"/>
  <c r="L47"/>
  <c r="K47"/>
  <c r="J47"/>
  <c r="I47"/>
  <c r="H47"/>
  <c r="G47"/>
  <c r="F47"/>
  <c r="E47"/>
  <c r="D47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AK35"/>
  <c r="AJ35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AK23"/>
  <c r="AJ23"/>
  <c r="AI23"/>
  <c r="AH23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AK11"/>
  <c r="AJ11"/>
  <c r="AI11"/>
  <c r="AH11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AK5"/>
  <c r="AJ5"/>
  <c r="AI5"/>
  <c r="AH5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AL47" i="1"/>
  <c r="AK47"/>
  <c r="AJ47"/>
  <c r="AI47"/>
  <c r="AH47"/>
  <c r="AG47"/>
  <c r="AF47"/>
  <c r="AE47"/>
  <c r="AD47"/>
  <c r="AC47"/>
  <c r="AB47"/>
  <c r="AA47"/>
  <c r="Z47"/>
  <c r="X47"/>
  <c r="W47"/>
  <c r="V47"/>
  <c r="U47"/>
  <c r="T47"/>
  <c r="S47"/>
  <c r="R47"/>
  <c r="Q47"/>
  <c r="P47"/>
  <c r="O47"/>
  <c r="N47"/>
  <c r="M47"/>
  <c r="L47"/>
  <c r="K47"/>
  <c r="J47"/>
  <c r="I47"/>
  <c r="H47"/>
  <c r="G47"/>
  <c r="F47"/>
  <c r="E47"/>
  <c r="D47"/>
  <c r="AL41"/>
  <c r="AK41"/>
  <c r="AJ41"/>
  <c r="AI41"/>
  <c r="AH41"/>
  <c r="AG41"/>
  <c r="AF41"/>
  <c r="AE41"/>
  <c r="AD41"/>
  <c r="AC41"/>
  <c r="AB41"/>
  <c r="AA41"/>
  <c r="Z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AL35"/>
  <c r="AK35"/>
  <c r="AJ35"/>
  <c r="AI35"/>
  <c r="AH35"/>
  <c r="AG35"/>
  <c r="AF35"/>
  <c r="AE35"/>
  <c r="AD35"/>
  <c r="AC35"/>
  <c r="AB35"/>
  <c r="AA35"/>
  <c r="Z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AL29"/>
  <c r="AK29"/>
  <c r="AJ29"/>
  <c r="AI29"/>
  <c r="AH29"/>
  <c r="AG29"/>
  <c r="AF29"/>
  <c r="AE29"/>
  <c r="AD29"/>
  <c r="AC29"/>
  <c r="AB29"/>
  <c r="AA29"/>
  <c r="Z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AL23"/>
  <c r="AK23"/>
  <c r="AJ23"/>
  <c r="AI23"/>
  <c r="AH23"/>
  <c r="AG23"/>
  <c r="AF23"/>
  <c r="AE23"/>
  <c r="AD23"/>
  <c r="AC23"/>
  <c r="AB23"/>
  <c r="AA23"/>
  <c r="Z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AL11"/>
  <c r="AK11"/>
  <c r="AJ11"/>
  <c r="AI11"/>
  <c r="AH11"/>
  <c r="AG11"/>
  <c r="AF11"/>
  <c r="AE11"/>
  <c r="AD11"/>
  <c r="AC11"/>
  <c r="AB11"/>
  <c r="AA11"/>
  <c r="Z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AL5"/>
  <c r="AK5"/>
  <c r="AJ5"/>
  <c r="AI5"/>
  <c r="AH5"/>
  <c r="AG5"/>
  <c r="AF5"/>
  <c r="AE5"/>
  <c r="AD5"/>
  <c r="AC5"/>
  <c r="AB5"/>
  <c r="AA5"/>
  <c r="Z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</calcChain>
</file>

<file path=xl/sharedStrings.xml><?xml version="1.0" encoding="utf-8"?>
<sst xmlns="http://schemas.openxmlformats.org/spreadsheetml/2006/main" count="1095" uniqueCount="259">
  <si>
    <t>Ag</t>
  </si>
  <si>
    <t>Al</t>
  </si>
  <si>
    <t>As</t>
  </si>
  <si>
    <t>B</t>
  </si>
  <si>
    <t>Ba</t>
  </si>
  <si>
    <t>Be</t>
  </si>
  <si>
    <t>Bi</t>
  </si>
  <si>
    <t>Ca</t>
  </si>
  <si>
    <t>Cd</t>
  </si>
  <si>
    <t>Co</t>
  </si>
  <si>
    <t>Cr</t>
  </si>
  <si>
    <t>Cu</t>
  </si>
  <si>
    <t>Fe</t>
  </si>
  <si>
    <t>Hg</t>
  </si>
  <si>
    <t>K</t>
  </si>
  <si>
    <t>Li</t>
  </si>
  <si>
    <t>Mg</t>
  </si>
  <si>
    <t>Mn</t>
  </si>
  <si>
    <t>Mo</t>
  </si>
  <si>
    <t>Na</t>
  </si>
  <si>
    <t>Ni</t>
  </si>
  <si>
    <t>Pb</t>
  </si>
  <si>
    <t>Sb</t>
  </si>
  <si>
    <t>Se</t>
  </si>
  <si>
    <t>Si</t>
  </si>
  <si>
    <t>Sn</t>
  </si>
  <si>
    <t>Sr</t>
  </si>
  <si>
    <t>Ti</t>
  </si>
  <si>
    <t>Tl</t>
  </si>
  <si>
    <t>U</t>
  </si>
  <si>
    <t>V</t>
  </si>
  <si>
    <t>Zn</t>
  </si>
  <si>
    <t>Zr</t>
  </si>
  <si>
    <t>Station</t>
  </si>
  <si>
    <t>µg/L</t>
  </si>
  <si>
    <t>mg/L</t>
  </si>
  <si>
    <t>M</t>
  </si>
  <si>
    <t>&lt;0.2</t>
  </si>
  <si>
    <t>&lt;0.5</t>
  </si>
  <si>
    <t>&lt;0.1</t>
  </si>
  <si>
    <t>&lt;0.005</t>
  </si>
  <si>
    <t>RPD (%)</t>
  </si>
  <si>
    <t>Acid(pH4.5)</t>
  </si>
  <si>
    <t>Acid(pH8.3)</t>
  </si>
  <si>
    <t>CaCO3</t>
  </si>
  <si>
    <t>CaCO3-d</t>
  </si>
  <si>
    <t>CO3</t>
  </si>
  <si>
    <t>Colour</t>
  </si>
  <si>
    <t>DOC</t>
  </si>
  <si>
    <t>NH3</t>
  </si>
  <si>
    <t>S</t>
  </si>
  <si>
    <t>S-d</t>
  </si>
  <si>
    <t>TDS</t>
  </si>
  <si>
    <t>TOC</t>
  </si>
  <si>
    <t>TSS</t>
  </si>
  <si>
    <t>TURB</t>
  </si>
  <si>
    <t>OH</t>
  </si>
  <si>
    <t>ALK</t>
  </si>
  <si>
    <t>COND</t>
  </si>
  <si>
    <t>HCO3</t>
  </si>
  <si>
    <t>pH</t>
  </si>
  <si>
    <t>SO4-d</t>
  </si>
  <si>
    <t>TCU</t>
  </si>
  <si>
    <t>NTU</t>
  </si>
  <si>
    <t>µmho/cm</t>
  </si>
  <si>
    <t>&lt;0.01</t>
  </si>
  <si>
    <t>&lt;0.05</t>
  </si>
  <si>
    <t>Ag-d</t>
  </si>
  <si>
    <t>Al-d</t>
  </si>
  <si>
    <t>As-d</t>
  </si>
  <si>
    <t>Ba-d</t>
  </si>
  <si>
    <t>B-d</t>
  </si>
  <si>
    <t>Be-d</t>
  </si>
  <si>
    <t>Bi-d</t>
  </si>
  <si>
    <t>Ca-d</t>
  </si>
  <si>
    <t>Cd-d</t>
  </si>
  <si>
    <t>Co-d</t>
  </si>
  <si>
    <t>Cr-d</t>
  </si>
  <si>
    <t>Cu-d</t>
  </si>
  <si>
    <t>Fe-d</t>
  </si>
  <si>
    <t>Hg-d</t>
  </si>
  <si>
    <t>K-d</t>
  </si>
  <si>
    <t>Li-d</t>
  </si>
  <si>
    <t>Mg-d</t>
  </si>
  <si>
    <t>Mn-d</t>
  </si>
  <si>
    <t>Mo-d</t>
  </si>
  <si>
    <t>Na-d</t>
  </si>
  <si>
    <t>Ni-d</t>
  </si>
  <si>
    <t>Pb-d</t>
  </si>
  <si>
    <t>Sb-d</t>
  </si>
  <si>
    <t>Se-d</t>
  </si>
  <si>
    <t>Si-d</t>
  </si>
  <si>
    <t>Sn-d</t>
  </si>
  <si>
    <t>Sr-d</t>
  </si>
  <si>
    <t>Ti-d</t>
  </si>
  <si>
    <t>Tl-d</t>
  </si>
  <si>
    <t>U-d</t>
  </si>
  <si>
    <t>V-d</t>
  </si>
  <si>
    <t>Zn-d</t>
  </si>
  <si>
    <t>Zr-d</t>
  </si>
  <si>
    <t>N/A</t>
  </si>
  <si>
    <t>Date</t>
  </si>
  <si>
    <t>Sample Type</t>
  </si>
  <si>
    <t>ALKPP</t>
  </si>
  <si>
    <t>CNTHIO</t>
  </si>
  <si>
    <t>RPD &gt; 50%</t>
  </si>
  <si>
    <t>Comments</t>
  </si>
  <si>
    <t>Action</t>
  </si>
  <si>
    <t>Result</t>
  </si>
  <si>
    <t>Change Value</t>
  </si>
  <si>
    <t>Let Value Stand</t>
  </si>
  <si>
    <t>CN(wad)</t>
  </si>
  <si>
    <t>Remove Value</t>
  </si>
  <si>
    <t>&lt;0.0005</t>
  </si>
  <si>
    <t>Discrepancy between values remains.</t>
  </si>
  <si>
    <t>&lt;50</t>
  </si>
  <si>
    <t>&lt;5</t>
  </si>
  <si>
    <t>Chloride</t>
  </si>
  <si>
    <t>Request Retest</t>
  </si>
  <si>
    <t>1</t>
  </si>
  <si>
    <t>130</t>
  </si>
  <si>
    <t>0.2</t>
  </si>
  <si>
    <t>50</t>
  </si>
  <si>
    <t>0.24</t>
  </si>
  <si>
    <t>47</t>
  </si>
  <si>
    <t>0.47</t>
  </si>
  <si>
    <t>0.27</t>
  </si>
  <si>
    <t>0.3</t>
  </si>
  <si>
    <t>2.5</t>
  </si>
  <si>
    <t>SPLIT</t>
  </si>
  <si>
    <t>74</t>
  </si>
  <si>
    <t>183</t>
  </si>
  <si>
    <t>182</t>
  </si>
  <si>
    <t>425</t>
  </si>
  <si>
    <t>90</t>
  </si>
  <si>
    <t>8</t>
  </si>
  <si>
    <t>150</t>
  </si>
  <si>
    <t>290</t>
  </si>
  <si>
    <t>20</t>
  </si>
  <si>
    <t>6.9</t>
  </si>
  <si>
    <t>193</t>
  </si>
  <si>
    <t>426</t>
  </si>
  <si>
    <t>91</t>
  </si>
  <si>
    <t>280</t>
  </si>
  <si>
    <t>52</t>
  </si>
  <si>
    <t>10.7</t>
  </si>
  <si>
    <t>V25 BSP</t>
  </si>
  <si>
    <t>19.4</t>
  </si>
  <si>
    <t>0.48</t>
  </si>
  <si>
    <t>20.7</t>
  </si>
  <si>
    <t>53.2</t>
  </si>
  <si>
    <t>0.134</t>
  </si>
  <si>
    <t>0.843</t>
  </si>
  <si>
    <t>4.2</t>
  </si>
  <si>
    <t>6</t>
  </si>
  <si>
    <t>1.35</t>
  </si>
  <si>
    <t>0.0037</t>
  </si>
  <si>
    <t>11.9</t>
  </si>
  <si>
    <t>11.8</t>
  </si>
  <si>
    <t>3.27</t>
  </si>
  <si>
    <t>0.99</t>
  </si>
  <si>
    <t>0.351</t>
  </si>
  <si>
    <t>0.22</t>
  </si>
  <si>
    <t>2530</t>
  </si>
  <si>
    <t>206</t>
  </si>
  <si>
    <t>0.162</t>
  </si>
  <si>
    <t>1.12</t>
  </si>
  <si>
    <t>26.8</t>
  </si>
  <si>
    <t>0.41</t>
  </si>
  <si>
    <t>20.8</t>
  </si>
  <si>
    <t>54.2</t>
  </si>
  <si>
    <t>0.139</t>
  </si>
  <si>
    <t>0.771</t>
  </si>
  <si>
    <t>4.05</t>
  </si>
  <si>
    <t>5</t>
  </si>
  <si>
    <t>0.0035</t>
  </si>
  <si>
    <t>11.7</t>
  </si>
  <si>
    <t>14.3</t>
  </si>
  <si>
    <t>0.49</t>
  </si>
  <si>
    <t>3.19</t>
  </si>
  <si>
    <t>0.195</t>
  </si>
  <si>
    <t>0.28</t>
  </si>
  <si>
    <t>2550</t>
  </si>
  <si>
    <t>204</t>
  </si>
  <si>
    <t>0.161</t>
  </si>
  <si>
    <t>24.4</t>
  </si>
  <si>
    <t>122</t>
  </si>
  <si>
    <t>0.64</t>
  </si>
  <si>
    <t>21.5</t>
  </si>
  <si>
    <t>0.008</t>
  </si>
  <si>
    <t>53.9</t>
  </si>
  <si>
    <t>0.193</t>
  </si>
  <si>
    <t>8.06</t>
  </si>
  <si>
    <t>163</t>
  </si>
  <si>
    <t>1.29</t>
  </si>
  <si>
    <t>0.0033</t>
  </si>
  <si>
    <t>57.4</t>
  </si>
  <si>
    <t>3.28</t>
  </si>
  <si>
    <t>2.06</t>
  </si>
  <si>
    <t>3.41</t>
  </si>
  <si>
    <t>0.23</t>
  </si>
  <si>
    <t>3010</t>
  </si>
  <si>
    <t>195</t>
  </si>
  <si>
    <t>0.163</t>
  </si>
  <si>
    <t>44.6</t>
  </si>
  <si>
    <t>185</t>
  </si>
  <si>
    <t>0.76</t>
  </si>
  <si>
    <t>24.8</t>
  </si>
  <si>
    <t>0.02</t>
  </si>
  <si>
    <t>0.031</t>
  </si>
  <si>
    <t>57.1</t>
  </si>
  <si>
    <t>0.308</t>
  </si>
  <si>
    <t>12.5</t>
  </si>
  <si>
    <t>1.33</t>
  </si>
  <si>
    <t>0.0036</t>
  </si>
  <si>
    <t>12.1</t>
  </si>
  <si>
    <t>138</t>
  </si>
  <si>
    <t>0.52</t>
  </si>
  <si>
    <t>3.37</t>
  </si>
  <si>
    <t>1.61</t>
  </si>
  <si>
    <t>6.58</t>
  </si>
  <si>
    <t>53</t>
  </si>
  <si>
    <t>3330</t>
  </si>
  <si>
    <t>198</t>
  </si>
  <si>
    <t>3.7</t>
  </si>
  <si>
    <t>1.18</t>
  </si>
  <si>
    <t>68.6</t>
  </si>
  <si>
    <t>ug/L</t>
  </si>
  <si>
    <t>V1</t>
  </si>
  <si>
    <t>&lt;50.0</t>
  </si>
  <si>
    <t>&lt;10.0</t>
  </si>
  <si>
    <t>&lt;0.02</t>
  </si>
  <si>
    <t>&lt;0.002</t>
  </si>
  <si>
    <t>&lt;1.0</t>
  </si>
  <si>
    <t>Both values correctly entered into emLine; however, neither value &gt; PQL. Therefore, RPD analysis not valid in this case.</t>
  </si>
  <si>
    <t>Both values correctly entered into emLine; however, main sample value not &gt; PQL. Therefore, RPD analysis not valid in this case.</t>
  </si>
  <si>
    <t>V5</t>
  </si>
  <si>
    <t>&lt;1</t>
  </si>
  <si>
    <t>V1 Retest</t>
  </si>
  <si>
    <t>Retest performed, see results below.</t>
  </si>
  <si>
    <t>V5 Retest</t>
  </si>
  <si>
    <t>&lt;10</t>
  </si>
  <si>
    <t xml:space="preserve">Both values &gt; PQL and correctly entered into emLine. </t>
  </si>
  <si>
    <t>V15</t>
  </si>
  <si>
    <t>&lt;0.03</t>
  </si>
  <si>
    <t>&lt;300</t>
  </si>
  <si>
    <t>&lt;3</t>
  </si>
  <si>
    <t>V23</t>
  </si>
  <si>
    <t>P</t>
  </si>
  <si>
    <t>&lt;4</t>
  </si>
  <si>
    <t>RPD &gt; 100%</t>
  </si>
  <si>
    <t xml:space="preserve">New values entered into emLine. </t>
  </si>
  <si>
    <t>Retest forJuly 14 V1 sample and split. Both values &gt; PQL and correctly entered into emLine.</t>
  </si>
  <si>
    <t xml:space="preserve">Both values &gt; PQL and correctly entered into emLine. Lab noted on main sample that "Dissolved greater than total. Reanalysis yields similar results." </t>
  </si>
  <si>
    <t>Retest for July 14 V1 sample and split. Both values &gt; PQL and correctly entered into emLine.</t>
  </si>
  <si>
    <t>Retest for August 4 V5 sample and split. Both values &gt; PQL and correctly entered into emLine.</t>
  </si>
  <si>
    <t xml:space="preserve">Both values &gt; PQL and correctly entered into emLine. Lab noted on both samples that "Dissolved greater than total. Reanalysis yields similar results." </t>
  </si>
  <si>
    <t>Discrepancy between values remains. Retest not carried out because insufficient sample remaining to reanalyze.</t>
  </si>
  <si>
    <t>Both values correctly entered into emLine; however, split value not &gt; PQL. Therefore, RPD analysis not valid in this case.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</si>
</sst>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"/>
    <numFmt numFmtId="166" formatCode="0.0000"/>
  </numFmts>
  <fonts count="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E00A47"/>
        <bgColor indexed="64"/>
      </patternFill>
    </fill>
    <fill>
      <patternFill patternType="solid">
        <fgColor rgb="FFF6F2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8">
    <xf numFmtId="0" fontId="0" fillId="0" borderId="0" xfId="0"/>
    <xf numFmtId="0" fontId="0" fillId="0" borderId="0" xfId="0"/>
    <xf numFmtId="0" fontId="0" fillId="0" borderId="0" xfId="0" applyFill="1"/>
    <xf numFmtId="0" fontId="1" fillId="0" borderId="0" xfId="0" applyFont="1"/>
    <xf numFmtId="164" fontId="0" fillId="0" borderId="0" xfId="0" applyNumberFormat="1"/>
    <xf numFmtId="165" fontId="0" fillId="0" borderId="0" xfId="0" applyNumberFormat="1"/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0" fillId="0" borderId="5" xfId="0" applyFill="1" applyBorder="1" applyProtection="1">
      <protection locked="0"/>
    </xf>
    <xf numFmtId="0" fontId="2" fillId="0" borderId="13" xfId="1" applyFont="1" applyBorder="1" applyAlignment="1" applyProtection="1">
      <alignment vertical="center"/>
      <protection locked="0"/>
    </xf>
    <xf numFmtId="14" fontId="2" fillId="0" borderId="6" xfId="1" applyNumberFormat="1" applyFont="1" applyBorder="1" applyAlignment="1" applyProtection="1">
      <alignment vertical="center"/>
      <protection locked="0"/>
    </xf>
    <xf numFmtId="0" fontId="2" fillId="0" borderId="7" xfId="1" applyFont="1" applyBorder="1" applyAlignment="1" applyProtection="1">
      <alignment vertical="center"/>
      <protection locked="0"/>
    </xf>
    <xf numFmtId="0" fontId="2" fillId="0" borderId="9" xfId="1" applyFont="1" applyBorder="1" applyAlignment="1" applyProtection="1">
      <alignment vertical="center"/>
      <protection locked="0"/>
    </xf>
    <xf numFmtId="14" fontId="2" fillId="0" borderId="1" xfId="1" applyNumberFormat="1" applyFont="1" applyBorder="1" applyAlignment="1" applyProtection="1">
      <alignment vertical="center"/>
      <protection locked="0"/>
    </xf>
    <xf numFmtId="0" fontId="2" fillId="0" borderId="3" xfId="1" applyFont="1" applyBorder="1" applyAlignment="1" applyProtection="1">
      <alignment vertical="center"/>
      <protection locked="0"/>
    </xf>
    <xf numFmtId="0" fontId="0" fillId="0" borderId="0" xfId="0" applyProtection="1"/>
    <xf numFmtId="2" fontId="0" fillId="0" borderId="0" xfId="0" applyNumberFormat="1" applyFill="1" applyProtection="1"/>
    <xf numFmtId="0" fontId="0" fillId="2" borderId="0" xfId="0" applyFill="1" applyProtection="1"/>
    <xf numFmtId="2" fontId="0" fillId="0" borderId="0" xfId="0" applyNumberFormat="1" applyProtection="1"/>
    <xf numFmtId="0" fontId="0" fillId="0" borderId="0" xfId="0" applyFont="1" applyProtection="1"/>
    <xf numFmtId="2" fontId="1" fillId="0" borderId="9" xfId="0" applyNumberFormat="1" applyFont="1" applyFill="1" applyBorder="1" applyAlignment="1" applyProtection="1">
      <alignment horizontal="center" vertical="center"/>
      <protection locked="0"/>
    </xf>
    <xf numFmtId="2" fontId="1" fillId="0" borderId="1" xfId="0" applyNumberFormat="1" applyFont="1" applyFill="1" applyBorder="1" applyAlignment="1" applyProtection="1">
      <alignment horizontal="right" vertical="center"/>
      <protection locked="0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165" fontId="1" fillId="0" borderId="1" xfId="0" applyNumberFormat="1" applyFont="1" applyFill="1" applyBorder="1" applyAlignment="1" applyProtection="1">
      <alignment horizontal="center" vertical="center"/>
      <protection locked="0"/>
    </xf>
    <xf numFmtId="164" fontId="1" fillId="0" borderId="1" xfId="0" applyNumberFormat="1" applyFont="1" applyFill="1" applyBorder="1" applyAlignment="1" applyProtection="1">
      <alignment horizontal="center" vertical="center"/>
      <protection locked="0"/>
    </xf>
    <xf numFmtId="2" fontId="1" fillId="0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vertical="center"/>
      <protection locked="0"/>
    </xf>
    <xf numFmtId="2" fontId="1" fillId="0" borderId="1" xfId="0" applyNumberFormat="1" applyFont="1" applyFill="1" applyBorder="1" applyAlignment="1">
      <alignment horizontal="left" vertical="center" wrapText="1"/>
    </xf>
    <xf numFmtId="0" fontId="0" fillId="3" borderId="0" xfId="0" applyFill="1" applyProtection="1">
      <protection locked="0"/>
    </xf>
    <xf numFmtId="0" fontId="0" fillId="4" borderId="0" xfId="0" applyFill="1" applyProtection="1">
      <protection locked="0"/>
    </xf>
    <xf numFmtId="166" fontId="1" fillId="0" borderId="13" xfId="0" applyNumberFormat="1" applyFont="1" applyBorder="1" applyAlignment="1" applyProtection="1">
      <alignment horizontal="right" vertical="center"/>
      <protection locked="0"/>
    </xf>
    <xf numFmtId="2" fontId="1" fillId="0" borderId="6" xfId="0" applyNumberFormat="1" applyFont="1" applyBorder="1" applyAlignment="1" applyProtection="1">
      <alignment horizontal="right" vertical="center"/>
      <protection locked="0"/>
    </xf>
    <xf numFmtId="164" fontId="1" fillId="0" borderId="6" xfId="0" applyNumberFormat="1" applyFont="1" applyBorder="1" applyAlignment="1" applyProtection="1">
      <alignment horizontal="right" vertical="center"/>
      <protection locked="0"/>
    </xf>
    <xf numFmtId="166" fontId="1" fillId="0" borderId="6" xfId="0" applyNumberFormat="1" applyFont="1" applyBorder="1" applyAlignment="1" applyProtection="1">
      <alignment horizontal="right" vertical="center"/>
      <protection locked="0"/>
    </xf>
    <xf numFmtId="1" fontId="1" fillId="0" borderId="6" xfId="0" applyNumberFormat="1" applyFont="1" applyBorder="1" applyAlignment="1" applyProtection="1">
      <alignment horizontal="right" vertical="center"/>
      <protection locked="0"/>
    </xf>
    <xf numFmtId="2" fontId="1" fillId="0" borderId="10" xfId="0" applyNumberFormat="1" applyFont="1" applyBorder="1" applyAlignment="1" applyProtection="1">
      <alignment horizontal="right" vertical="center"/>
      <protection locked="0"/>
    </xf>
    <xf numFmtId="166" fontId="1" fillId="0" borderId="9" xfId="0" applyNumberFormat="1" applyFont="1" applyBorder="1" applyAlignment="1" applyProtection="1">
      <alignment horizontal="right" vertical="center"/>
      <protection locked="0"/>
    </xf>
    <xf numFmtId="2" fontId="1" fillId="0" borderId="1" xfId="0" applyNumberFormat="1" applyFont="1" applyBorder="1" applyAlignment="1" applyProtection="1">
      <alignment horizontal="right" vertical="center"/>
      <protection locked="0"/>
    </xf>
    <xf numFmtId="164" fontId="1" fillId="0" borderId="1" xfId="0" applyNumberFormat="1" applyFont="1" applyBorder="1" applyAlignment="1" applyProtection="1">
      <alignment horizontal="right" vertical="center"/>
      <protection locked="0"/>
    </xf>
    <xf numFmtId="166" fontId="1" fillId="0" borderId="1" xfId="0" applyNumberFormat="1" applyFont="1" applyBorder="1" applyAlignment="1" applyProtection="1">
      <alignment horizontal="right" vertical="center"/>
      <protection locked="0"/>
    </xf>
    <xf numFmtId="1" fontId="1" fillId="0" borderId="1" xfId="0" applyNumberFormat="1" applyFont="1" applyBorder="1" applyAlignment="1" applyProtection="1">
      <alignment horizontal="right" vertical="center"/>
      <protection locked="0"/>
    </xf>
    <xf numFmtId="2" fontId="1" fillId="0" borderId="11" xfId="0" applyNumberFormat="1" applyFont="1" applyBorder="1" applyAlignment="1" applyProtection="1">
      <alignment horizontal="right" vertical="center"/>
      <protection locked="0"/>
    </xf>
    <xf numFmtId="2" fontId="1" fillId="2" borderId="9" xfId="0" applyNumberFormat="1" applyFont="1" applyFill="1" applyBorder="1" applyAlignment="1" applyProtection="1">
      <alignment horizontal="center" vertical="center"/>
    </xf>
    <xf numFmtId="2" fontId="1" fillId="2" borderId="1" xfId="0" applyNumberFormat="1" applyFont="1" applyFill="1" applyBorder="1" applyAlignment="1" applyProtection="1">
      <alignment horizontal="center" vertical="center"/>
    </xf>
    <xf numFmtId="2" fontId="1" fillId="2" borderId="11" xfId="0" applyNumberFormat="1" applyFont="1" applyFill="1" applyBorder="1" applyAlignment="1" applyProtection="1">
      <alignment horizontal="center" vertical="center"/>
    </xf>
    <xf numFmtId="2" fontId="2" fillId="0" borderId="1" xfId="0" applyNumberFormat="1" applyFont="1" applyFill="1" applyBorder="1" applyAlignment="1">
      <alignment horizontal="center"/>
    </xf>
    <xf numFmtId="2" fontId="1" fillId="0" borderId="8" xfId="0" applyNumberFormat="1" applyFont="1" applyFill="1" applyBorder="1" applyAlignment="1" applyProtection="1">
      <alignment horizontal="center" vertical="center"/>
      <protection locked="0"/>
    </xf>
    <xf numFmtId="2" fontId="1" fillId="0" borderId="2" xfId="0" applyNumberFormat="1" applyFont="1" applyFill="1" applyBorder="1" applyAlignment="1" applyProtection="1">
      <alignment horizontal="right" vertical="center"/>
      <protection locked="0"/>
    </xf>
    <xf numFmtId="2" fontId="1" fillId="0" borderId="2" xfId="0" applyNumberFormat="1" applyFont="1" applyFill="1" applyBorder="1" applyAlignment="1" applyProtection="1">
      <alignment horizontal="center" vertical="center"/>
      <protection locked="0"/>
    </xf>
    <xf numFmtId="2" fontId="1" fillId="0" borderId="2" xfId="0" applyNumberFormat="1" applyFont="1" applyFill="1" applyBorder="1" applyAlignment="1">
      <alignment horizontal="left" vertical="center" wrapText="1"/>
    </xf>
    <xf numFmtId="165" fontId="1" fillId="0" borderId="2" xfId="0" applyNumberFormat="1" applyFont="1" applyFill="1" applyBorder="1" applyAlignment="1" applyProtection="1">
      <alignment horizontal="center" vertical="center"/>
      <protection locked="0"/>
    </xf>
    <xf numFmtId="164" fontId="1" fillId="0" borderId="2" xfId="0" applyNumberFormat="1" applyFont="1" applyFill="1" applyBorder="1" applyAlignment="1" applyProtection="1">
      <alignment horizontal="center" vertical="center"/>
      <protection locked="0"/>
    </xf>
    <xf numFmtId="2" fontId="1" fillId="0" borderId="12" xfId="0" applyNumberFormat="1" applyFont="1" applyFill="1" applyBorder="1" applyAlignment="1" applyProtection="1">
      <alignment horizontal="center" vertical="center"/>
      <protection locked="0"/>
    </xf>
    <xf numFmtId="2" fontId="1" fillId="0" borderId="13" xfId="2" applyNumberFormat="1" applyFont="1" applyBorder="1" applyAlignment="1" applyProtection="1">
      <alignment horizontal="right" vertical="center"/>
      <protection locked="0"/>
    </xf>
    <xf numFmtId="2" fontId="1" fillId="0" borderId="6" xfId="2" applyNumberFormat="1" applyFont="1" applyBorder="1" applyAlignment="1" applyProtection="1">
      <alignment horizontal="right" vertical="center"/>
      <protection locked="0"/>
    </xf>
    <xf numFmtId="2" fontId="1" fillId="0" borderId="6" xfId="3" applyNumberFormat="1" applyFont="1" applyBorder="1" applyAlignment="1" applyProtection="1">
      <alignment horizontal="right" vertical="center"/>
      <protection locked="0"/>
    </xf>
    <xf numFmtId="2" fontId="1" fillId="0" borderId="6" xfId="4" applyNumberFormat="1" applyFont="1" applyBorder="1" applyAlignment="1" applyProtection="1">
      <alignment horizontal="right" vertical="center"/>
      <protection locked="0"/>
    </xf>
    <xf numFmtId="165" fontId="1" fillId="0" borderId="6" xfId="4" applyNumberFormat="1" applyFont="1" applyBorder="1" applyAlignment="1" applyProtection="1">
      <alignment horizontal="right" vertical="center"/>
      <protection locked="0"/>
    </xf>
    <xf numFmtId="164" fontId="1" fillId="0" borderId="6" xfId="4" applyNumberFormat="1" applyFont="1" applyBorder="1" applyAlignment="1" applyProtection="1">
      <alignment horizontal="right" vertical="center"/>
      <protection locked="0"/>
    </xf>
    <xf numFmtId="2" fontId="1" fillId="0" borderId="6" xfId="10" applyNumberFormat="1" applyFont="1" applyBorder="1" applyAlignment="1" applyProtection="1">
      <alignment horizontal="right" vertical="center"/>
      <protection locked="0"/>
    </xf>
    <xf numFmtId="2" fontId="1" fillId="0" borderId="10" xfId="10" applyNumberFormat="1" applyFont="1" applyBorder="1" applyAlignment="1" applyProtection="1">
      <alignment horizontal="right" vertical="center"/>
      <protection locked="0"/>
    </xf>
    <xf numFmtId="2" fontId="1" fillId="0" borderId="9" xfId="2" applyNumberFormat="1" applyFont="1" applyBorder="1" applyAlignment="1" applyProtection="1">
      <alignment horizontal="right" vertical="center"/>
      <protection locked="0"/>
    </xf>
    <xf numFmtId="2" fontId="1" fillId="0" borderId="1" xfId="2" applyNumberFormat="1" applyFont="1" applyBorder="1" applyAlignment="1" applyProtection="1">
      <alignment horizontal="right" vertical="center"/>
      <protection locked="0"/>
    </xf>
    <xf numFmtId="2" fontId="1" fillId="0" borderId="1" xfId="3" applyNumberFormat="1" applyFont="1" applyBorder="1" applyAlignment="1" applyProtection="1">
      <alignment horizontal="right" vertical="center"/>
      <protection locked="0"/>
    </xf>
    <xf numFmtId="2" fontId="1" fillId="0" borderId="1" xfId="4" applyNumberFormat="1" applyFont="1" applyBorder="1" applyAlignment="1" applyProtection="1">
      <alignment horizontal="right" vertical="center"/>
      <protection locked="0"/>
    </xf>
    <xf numFmtId="165" fontId="1" fillId="0" borderId="1" xfId="4" applyNumberFormat="1" applyFont="1" applyBorder="1" applyAlignment="1" applyProtection="1">
      <alignment horizontal="right" vertical="center"/>
      <protection locked="0"/>
    </xf>
    <xf numFmtId="164" fontId="1" fillId="0" borderId="1" xfId="4" applyNumberFormat="1" applyFont="1" applyBorder="1" applyAlignment="1" applyProtection="1">
      <alignment horizontal="right" vertical="center"/>
      <protection locked="0"/>
    </xf>
    <xf numFmtId="2" fontId="1" fillId="0" borderId="1" xfId="10" applyNumberFormat="1" applyFont="1" applyBorder="1" applyAlignment="1" applyProtection="1">
      <alignment horizontal="right" vertical="center"/>
      <protection locked="0"/>
    </xf>
    <xf numFmtId="2" fontId="1" fillId="0" borderId="11" xfId="10" applyNumberFormat="1" applyFont="1" applyBorder="1" applyAlignment="1" applyProtection="1">
      <alignment horizontal="right" vertical="center"/>
      <protection locked="0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166" fontId="1" fillId="0" borderId="10" xfId="0" applyNumberFormat="1" applyFont="1" applyBorder="1" applyAlignment="1" applyProtection="1">
      <alignment horizontal="right" vertical="center"/>
      <protection locked="0"/>
    </xf>
    <xf numFmtId="166" fontId="1" fillId="0" borderId="11" xfId="0" applyNumberFormat="1" applyFont="1" applyBorder="1" applyAlignment="1" applyProtection="1">
      <alignment horizontal="right" vertical="center"/>
      <protection locked="0"/>
    </xf>
    <xf numFmtId="2" fontId="1" fillId="0" borderId="11" xfId="0" applyNumberFormat="1" applyFont="1" applyFill="1" applyBorder="1" applyAlignment="1">
      <alignment horizontal="left" vertical="center" wrapText="1"/>
    </xf>
    <xf numFmtId="2" fontId="2" fillId="0" borderId="11" xfId="0" applyNumberFormat="1" applyFont="1" applyFill="1" applyBorder="1" applyAlignment="1">
      <alignment horizontal="center"/>
    </xf>
    <xf numFmtId="2" fontId="1" fillId="0" borderId="12" xfId="0" applyNumberFormat="1" applyFont="1" applyFill="1" applyBorder="1" applyAlignment="1">
      <alignment horizontal="left" vertical="center" wrapText="1"/>
    </xf>
    <xf numFmtId="2" fontId="1" fillId="0" borderId="10" xfId="4" applyNumberFormat="1" applyFont="1" applyBorder="1" applyAlignment="1" applyProtection="1">
      <alignment horizontal="right" vertical="center"/>
      <protection locked="0"/>
    </xf>
    <xf numFmtId="2" fontId="1" fillId="0" borderId="11" xfId="4" applyNumberFormat="1" applyFont="1" applyBorder="1" applyAlignment="1" applyProtection="1">
      <alignment horizontal="right" vertical="center"/>
      <protection locked="0"/>
    </xf>
    <xf numFmtId="2" fontId="2" fillId="0" borderId="11" xfId="0" applyNumberFormat="1" applyFont="1" applyFill="1" applyBorder="1" applyAlignment="1" applyProtection="1">
      <alignment horizontal="center" vertical="center"/>
      <protection locked="0"/>
    </xf>
    <xf numFmtId="2" fontId="1" fillId="0" borderId="11" xfId="0" applyNumberFormat="1" applyFont="1" applyFill="1" applyBorder="1" applyAlignment="1" applyProtection="1">
      <alignment horizontal="right" vertical="center"/>
      <protection locked="0"/>
    </xf>
    <xf numFmtId="2" fontId="1" fillId="0" borderId="12" xfId="0" applyNumberFormat="1" applyFont="1" applyFill="1" applyBorder="1" applyAlignment="1" applyProtection="1">
      <alignment horizontal="right" vertical="center"/>
      <protection locked="0"/>
    </xf>
    <xf numFmtId="0" fontId="2" fillId="0" borderId="14" xfId="1" applyFont="1" applyBorder="1" applyAlignment="1" applyProtection="1">
      <alignment horizontal="center"/>
      <protection locked="0"/>
    </xf>
    <xf numFmtId="0" fontId="2" fillId="0" borderId="15" xfId="1" applyFont="1" applyBorder="1" applyAlignment="1" applyProtection="1">
      <alignment horizontal="center"/>
      <protection locked="0"/>
    </xf>
    <xf numFmtId="0" fontId="2" fillId="0" borderId="15" xfId="2" applyFont="1" applyBorder="1" applyAlignment="1" applyProtection="1">
      <alignment horizontal="center"/>
      <protection locked="0"/>
    </xf>
    <xf numFmtId="0" fontId="2" fillId="0" borderId="15" xfId="10" applyFont="1" applyBorder="1" applyAlignment="1" applyProtection="1">
      <alignment horizontal="center"/>
      <protection locked="0"/>
    </xf>
    <xf numFmtId="0" fontId="2" fillId="0" borderId="16" xfId="10" applyFont="1" applyBorder="1" applyAlignment="1" applyProtection="1">
      <alignment horizontal="center"/>
      <protection locked="0"/>
    </xf>
    <xf numFmtId="0" fontId="2" fillId="0" borderId="14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2" fillId="0" borderId="16" xfId="0" applyFont="1" applyBorder="1" applyProtection="1">
      <protection locked="0"/>
    </xf>
    <xf numFmtId="0" fontId="2" fillId="0" borderId="14" xfId="0" applyFont="1" applyBorder="1" applyAlignment="1" applyProtection="1">
      <alignment horizontal="center"/>
      <protection locked="0"/>
    </xf>
    <xf numFmtId="0" fontId="2" fillId="0" borderId="15" xfId="0" applyFont="1" applyBorder="1" applyAlignment="1" applyProtection="1">
      <alignment horizontal="center"/>
      <protection locked="0"/>
    </xf>
    <xf numFmtId="0" fontId="2" fillId="0" borderId="16" xfId="0" applyFont="1" applyBorder="1" applyAlignment="1" applyProtection="1">
      <alignment horizontal="center"/>
      <protection locked="0"/>
    </xf>
    <xf numFmtId="0" fontId="2" fillId="0" borderId="17" xfId="0" applyFont="1" applyBorder="1" applyAlignment="1" applyProtection="1">
      <alignment horizontal="center"/>
      <protection locked="0"/>
    </xf>
    <xf numFmtId="2" fontId="1" fillId="0" borderId="7" xfId="0" applyNumberFormat="1" applyFont="1" applyBorder="1" applyAlignment="1" applyProtection="1">
      <alignment horizontal="right" vertical="center"/>
      <protection locked="0"/>
    </xf>
    <xf numFmtId="2" fontId="1" fillId="0" borderId="3" xfId="0" applyNumberFormat="1" applyFont="1" applyBorder="1" applyAlignment="1" applyProtection="1">
      <alignment horizontal="right" vertical="center"/>
      <protection locked="0"/>
    </xf>
    <xf numFmtId="2" fontId="1" fillId="2" borderId="3" xfId="0" applyNumberFormat="1" applyFont="1" applyFill="1" applyBorder="1" applyAlignment="1" applyProtection="1">
      <alignment horizontal="center" vertical="center"/>
    </xf>
    <xf numFmtId="2" fontId="1" fillId="0" borderId="3" xfId="0" applyNumberFormat="1" applyFont="1" applyFill="1" applyBorder="1" applyAlignment="1" applyProtection="1">
      <alignment horizontal="center" vertical="center"/>
      <protection locked="0"/>
    </xf>
    <xf numFmtId="2" fontId="1" fillId="0" borderId="4" xfId="0" applyNumberFormat="1" applyFont="1" applyFill="1" applyBorder="1" applyAlignment="1" applyProtection="1">
      <alignment horizontal="center" vertical="center"/>
      <protection locked="0"/>
    </xf>
    <xf numFmtId="2" fontId="1" fillId="0" borderId="7" xfId="10" applyNumberFormat="1" applyFont="1" applyBorder="1" applyAlignment="1" applyProtection="1">
      <alignment horizontal="right" vertical="center"/>
      <protection locked="0"/>
    </xf>
    <xf numFmtId="2" fontId="1" fillId="0" borderId="3" xfId="10" applyNumberFormat="1" applyFont="1" applyBorder="1" applyAlignment="1" applyProtection="1">
      <alignment horizontal="right" vertical="center"/>
      <protection locked="0"/>
    </xf>
    <xf numFmtId="2" fontId="1" fillId="0" borderId="10" xfId="2" applyNumberFormat="1" applyFont="1" applyBorder="1" applyAlignment="1" applyProtection="1">
      <alignment horizontal="right" vertical="center"/>
      <protection locked="0"/>
    </xf>
    <xf numFmtId="2" fontId="1" fillId="0" borderId="11" xfId="2" applyNumberFormat="1" applyFont="1" applyBorder="1" applyAlignment="1" applyProtection="1">
      <alignment horizontal="right" vertical="center"/>
      <protection locked="0"/>
    </xf>
    <xf numFmtId="0" fontId="2" fillId="0" borderId="0" xfId="1" applyFont="1" applyBorder="1" applyProtection="1">
      <protection locked="0"/>
    </xf>
    <xf numFmtId="0" fontId="2" fillId="0" borderId="18" xfId="1" applyFont="1" applyBorder="1" applyProtection="1">
      <protection locked="0"/>
    </xf>
    <xf numFmtId="0" fontId="2" fillId="0" borderId="0" xfId="1" applyFont="1" applyBorder="1" applyAlignment="1" applyProtection="1">
      <alignment vertical="center"/>
      <protection locked="0"/>
    </xf>
    <xf numFmtId="0" fontId="2" fillId="0" borderId="18" xfId="1" applyFont="1" applyBorder="1" applyAlignment="1" applyProtection="1">
      <alignment vertical="center"/>
      <protection locked="0"/>
    </xf>
    <xf numFmtId="0" fontId="2" fillId="0" borderId="19" xfId="1" applyFont="1" applyBorder="1" applyProtection="1">
      <protection locked="0"/>
    </xf>
    <xf numFmtId="0" fontId="2" fillId="0" borderId="20" xfId="1" applyFont="1" applyBorder="1" applyProtection="1">
      <protection locked="0"/>
    </xf>
    <xf numFmtId="0" fontId="2" fillId="0" borderId="21" xfId="1" applyFont="1" applyBorder="1" applyProtection="1">
      <protection locked="0"/>
    </xf>
    <xf numFmtId="0" fontId="2" fillId="0" borderId="19" xfId="1" applyFont="1" applyFill="1" applyBorder="1" applyAlignment="1" applyProtection="1">
      <alignment vertical="center"/>
      <protection locked="0"/>
    </xf>
    <xf numFmtId="0" fontId="2" fillId="0" borderId="20" xfId="1" applyFont="1" applyFill="1" applyBorder="1" applyAlignment="1" applyProtection="1">
      <alignment vertical="center"/>
      <protection locked="0"/>
    </xf>
    <xf numFmtId="0" fontId="2" fillId="0" borderId="21" xfId="1" applyFont="1" applyFill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13" xfId="1" applyFont="1" applyBorder="1" applyAlignment="1" applyProtection="1">
      <alignment horizontal="center"/>
      <protection locked="0"/>
    </xf>
    <xf numFmtId="0" fontId="2" fillId="0" borderId="6" xfId="1" applyFont="1" applyBorder="1" applyAlignment="1" applyProtection="1">
      <alignment horizontal="center"/>
      <protection locked="0"/>
    </xf>
    <xf numFmtId="0" fontId="2" fillId="0" borderId="6" xfId="2" applyFont="1" applyBorder="1" applyAlignment="1" applyProtection="1">
      <alignment horizontal="center"/>
      <protection locked="0"/>
    </xf>
    <xf numFmtId="0" fontId="2" fillId="0" borderId="6" xfId="10" applyFont="1" applyBorder="1" applyAlignment="1" applyProtection="1">
      <alignment horizontal="center"/>
      <protection locked="0"/>
    </xf>
    <xf numFmtId="0" fontId="2" fillId="0" borderId="10" xfId="10" applyFont="1" applyBorder="1" applyAlignment="1" applyProtection="1">
      <alignment horizontal="center"/>
      <protection locked="0"/>
    </xf>
    <xf numFmtId="0" fontId="2" fillId="0" borderId="13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Border="1" applyProtection="1"/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164" fontId="0" fillId="0" borderId="0" xfId="0" applyNumberFormat="1" applyFill="1"/>
    <xf numFmtId="0" fontId="2" fillId="0" borderId="9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2" borderId="9" xfId="1" applyFont="1" applyFill="1" applyBorder="1" applyAlignment="1" applyProtection="1">
      <alignment horizontal="center" vertical="center"/>
    </xf>
    <xf numFmtId="0" fontId="2" fillId="2" borderId="1" xfId="1" applyFont="1" applyFill="1" applyBorder="1" applyAlignment="1" applyProtection="1">
      <alignment horizontal="center" vertical="center"/>
    </xf>
    <xf numFmtId="0" fontId="2" fillId="2" borderId="3" xfId="1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</cellXfs>
  <cellStyles count="35">
    <cellStyle name="Normal" xfId="0" builtinId="0"/>
    <cellStyle name="Normal 10" xfId="11"/>
    <cellStyle name="Normal 11" xfId="12"/>
    <cellStyle name="Normal 12" xfId="13"/>
    <cellStyle name="Normal 13" xfId="14"/>
    <cellStyle name="Normal 14" xfId="15"/>
    <cellStyle name="Normal 15" xfId="16"/>
    <cellStyle name="Normal 16" xfId="17"/>
    <cellStyle name="Normal 17" xfId="18"/>
    <cellStyle name="Normal 18" xfId="19"/>
    <cellStyle name="Normal 19" xfId="20"/>
    <cellStyle name="Normal 20" xfId="21"/>
    <cellStyle name="Normal 21" xfId="22"/>
    <cellStyle name="Normal 22" xfId="23"/>
    <cellStyle name="Normal 23" xfId="24"/>
    <cellStyle name="Normal 24" xfId="25"/>
    <cellStyle name="Normal 25" xfId="26"/>
    <cellStyle name="Normal 26" xfId="27"/>
    <cellStyle name="Normal 27" xfId="28"/>
    <cellStyle name="Normal 28" xfId="29"/>
    <cellStyle name="Normal 3" xfId="1"/>
    <cellStyle name="Normal 3 2" xfId="6"/>
    <cellStyle name="Normal 30" xfId="30"/>
    <cellStyle name="Normal 31" xfId="31"/>
    <cellStyle name="Normal 32" xfId="32"/>
    <cellStyle name="Normal 33" xfId="33"/>
    <cellStyle name="Normal 34" xfId="34"/>
    <cellStyle name="Normal 4" xfId="2"/>
    <cellStyle name="Normal 4 2" xfId="7"/>
    <cellStyle name="Normal 5" xfId="3"/>
    <cellStyle name="Normal 5 2" xfId="8"/>
    <cellStyle name="Normal 6" xfId="4"/>
    <cellStyle name="Normal 6 2" xfId="9"/>
    <cellStyle name="Normal 7 2" xfId="10"/>
    <cellStyle name="Normal 9" xfId="5"/>
  </cellStyles>
  <dxfs count="6"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CV67"/>
  <sheetViews>
    <sheetView tabSelected="1" view="pageLayout" zoomScaleNormal="80" workbookViewId="0">
      <selection activeCell="T2" sqref="T2"/>
    </sheetView>
  </sheetViews>
  <sheetFormatPr defaultRowHeight="15"/>
  <cols>
    <col min="1" max="1" width="10.42578125" customWidth="1"/>
    <col min="2" max="2" width="12.85546875" customWidth="1"/>
    <col min="3" max="3" width="14" customWidth="1"/>
    <col min="4" max="5" width="11.140625" bestFit="1" customWidth="1"/>
    <col min="6" max="6" width="6.5703125" bestFit="1" customWidth="1"/>
    <col min="7" max="7" width="7.28515625" bestFit="1" customWidth="1"/>
    <col min="8" max="8" width="7.140625" bestFit="1" customWidth="1"/>
    <col min="9" max="9" width="8.85546875" bestFit="1" customWidth="1"/>
    <col min="10" max="10" width="25.7109375" customWidth="1"/>
    <col min="11" max="11" width="8.5703125" bestFit="1" customWidth="1"/>
    <col min="12" max="12" width="8" bestFit="1" customWidth="1"/>
    <col min="13" max="13" width="5.5703125" bestFit="1" customWidth="1"/>
    <col min="14" max="14" width="7" bestFit="1" customWidth="1"/>
    <col min="15" max="15" width="9.28515625" bestFit="1" customWidth="1"/>
    <col min="16" max="16" width="25.5703125" bestFit="1" customWidth="1"/>
    <col min="17" max="17" width="6.5703125" bestFit="1" customWidth="1"/>
    <col min="18" max="18" width="25.7109375" customWidth="1"/>
    <col min="19" max="19" width="5.5703125" bestFit="1" customWidth="1"/>
    <col min="20" max="20" width="7.140625" bestFit="1" customWidth="1"/>
    <col min="21" max="22" width="7.5703125" bestFit="1" customWidth="1"/>
    <col min="23" max="23" width="5.5703125" bestFit="1" customWidth="1"/>
    <col min="24" max="24" width="24.85546875" bestFit="1" customWidth="1"/>
    <col min="25" max="25" width="6" bestFit="1" customWidth="1"/>
    <col min="26" max="100" width="9.140625" style="126"/>
  </cols>
  <sheetData>
    <row r="1" spans="1:100" s="6" customFormat="1" ht="15.75" thickBot="1">
      <c r="A1" s="103"/>
      <c r="B1" s="103"/>
      <c r="C1" s="104"/>
      <c r="D1" s="115" t="s">
        <v>42</v>
      </c>
      <c r="E1" s="116" t="s">
        <v>43</v>
      </c>
      <c r="F1" s="116" t="s">
        <v>57</v>
      </c>
      <c r="G1" s="116" t="s">
        <v>103</v>
      </c>
      <c r="H1" s="116" t="s">
        <v>44</v>
      </c>
      <c r="I1" s="116" t="s">
        <v>45</v>
      </c>
      <c r="J1" s="116" t="s">
        <v>117</v>
      </c>
      <c r="K1" s="116" t="s">
        <v>111</v>
      </c>
      <c r="L1" s="116" t="s">
        <v>104</v>
      </c>
      <c r="M1" s="116" t="s">
        <v>46</v>
      </c>
      <c r="N1" s="116" t="s">
        <v>47</v>
      </c>
      <c r="O1" s="116" t="s">
        <v>58</v>
      </c>
      <c r="P1" s="117" t="s">
        <v>48</v>
      </c>
      <c r="Q1" s="117" t="s">
        <v>59</v>
      </c>
      <c r="R1" s="117" t="s">
        <v>49</v>
      </c>
      <c r="S1" s="117" t="s">
        <v>56</v>
      </c>
      <c r="T1" s="117" t="s">
        <v>60</v>
      </c>
      <c r="U1" s="117" t="s">
        <v>61</v>
      </c>
      <c r="V1" s="117" t="s">
        <v>52</v>
      </c>
      <c r="W1" s="117" t="s">
        <v>53</v>
      </c>
      <c r="X1" s="118" t="s">
        <v>54</v>
      </c>
      <c r="Y1" s="119" t="s">
        <v>55</v>
      </c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</row>
    <row r="2" spans="1:100" s="6" customFormat="1" ht="15.75" thickBot="1">
      <c r="A2" s="108" t="s">
        <v>33</v>
      </c>
      <c r="B2" s="109" t="s">
        <v>101</v>
      </c>
      <c r="C2" s="110" t="s">
        <v>102</v>
      </c>
      <c r="D2" s="80" t="s">
        <v>35</v>
      </c>
      <c r="E2" s="81" t="s">
        <v>35</v>
      </c>
      <c r="F2" s="81" t="s">
        <v>35</v>
      </c>
      <c r="G2" s="81" t="s">
        <v>35</v>
      </c>
      <c r="H2" s="81" t="s">
        <v>35</v>
      </c>
      <c r="I2" s="81" t="s">
        <v>35</v>
      </c>
      <c r="J2" s="81" t="s">
        <v>35</v>
      </c>
      <c r="K2" s="81" t="s">
        <v>35</v>
      </c>
      <c r="L2" s="81" t="s">
        <v>35</v>
      </c>
      <c r="M2" s="81" t="s">
        <v>35</v>
      </c>
      <c r="N2" s="81" t="s">
        <v>62</v>
      </c>
      <c r="O2" s="81" t="s">
        <v>64</v>
      </c>
      <c r="P2" s="82" t="s">
        <v>35</v>
      </c>
      <c r="Q2" s="82" t="s">
        <v>35</v>
      </c>
      <c r="R2" s="82" t="s">
        <v>35</v>
      </c>
      <c r="S2" s="82" t="s">
        <v>35</v>
      </c>
      <c r="T2" s="82"/>
      <c r="U2" s="82" t="s">
        <v>35</v>
      </c>
      <c r="V2" s="82" t="s">
        <v>35</v>
      </c>
      <c r="W2" s="82" t="s">
        <v>35</v>
      </c>
      <c r="X2" s="83" t="s">
        <v>35</v>
      </c>
      <c r="Y2" s="84" t="s">
        <v>63</v>
      </c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</row>
    <row r="3" spans="1:100" s="6" customFormat="1">
      <c r="A3" s="9" t="s">
        <v>146</v>
      </c>
      <c r="B3" s="10">
        <v>40351</v>
      </c>
      <c r="C3" s="11" t="s">
        <v>36</v>
      </c>
      <c r="D3" s="30"/>
      <c r="E3" s="31"/>
      <c r="F3" s="31" t="s">
        <v>130</v>
      </c>
      <c r="G3" s="32" t="s">
        <v>38</v>
      </c>
      <c r="H3" s="31" t="s">
        <v>131</v>
      </c>
      <c r="I3" s="31" t="s">
        <v>132</v>
      </c>
      <c r="J3" s="31" t="s">
        <v>38</v>
      </c>
      <c r="K3" s="31"/>
      <c r="L3" s="31" t="s">
        <v>113</v>
      </c>
      <c r="M3" s="33" t="s">
        <v>38</v>
      </c>
      <c r="N3" s="31" t="s">
        <v>116</v>
      </c>
      <c r="O3" s="33" t="s">
        <v>133</v>
      </c>
      <c r="P3" s="31"/>
      <c r="Q3" s="31" t="s">
        <v>134</v>
      </c>
      <c r="R3" s="31" t="s">
        <v>66</v>
      </c>
      <c r="S3" s="32" t="s">
        <v>38</v>
      </c>
      <c r="T3" s="31" t="s">
        <v>135</v>
      </c>
      <c r="U3" s="32" t="s">
        <v>136</v>
      </c>
      <c r="V3" s="31" t="s">
        <v>137</v>
      </c>
      <c r="W3" s="31"/>
      <c r="X3" s="32" t="s">
        <v>138</v>
      </c>
      <c r="Y3" s="70" t="s">
        <v>139</v>
      </c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</row>
    <row r="4" spans="1:100" s="6" customFormat="1">
      <c r="A4" s="12" t="s">
        <v>146</v>
      </c>
      <c r="B4" s="13">
        <v>40351</v>
      </c>
      <c r="C4" s="14" t="s">
        <v>129</v>
      </c>
      <c r="D4" s="36"/>
      <c r="E4" s="37"/>
      <c r="F4" s="37" t="s">
        <v>130</v>
      </c>
      <c r="G4" s="38" t="s">
        <v>38</v>
      </c>
      <c r="H4" s="37" t="s">
        <v>140</v>
      </c>
      <c r="I4" s="37">
        <v>183</v>
      </c>
      <c r="J4" s="37" t="s">
        <v>38</v>
      </c>
      <c r="K4" s="37"/>
      <c r="L4" s="37"/>
      <c r="M4" s="39" t="s">
        <v>38</v>
      </c>
      <c r="N4" s="37" t="s">
        <v>116</v>
      </c>
      <c r="O4" s="39" t="s">
        <v>141</v>
      </c>
      <c r="P4" s="37"/>
      <c r="Q4" s="37" t="s">
        <v>142</v>
      </c>
      <c r="R4" s="37" t="s">
        <v>66</v>
      </c>
      <c r="S4" s="38" t="s">
        <v>38</v>
      </c>
      <c r="T4" s="37" t="s">
        <v>135</v>
      </c>
      <c r="U4" s="38" t="s">
        <v>120</v>
      </c>
      <c r="V4" s="37" t="s">
        <v>143</v>
      </c>
      <c r="W4" s="37"/>
      <c r="X4" s="38" t="s">
        <v>144</v>
      </c>
      <c r="Y4" s="71" t="s">
        <v>145</v>
      </c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</row>
    <row r="5" spans="1:100" s="17" customFormat="1">
      <c r="A5" s="132" t="s">
        <v>41</v>
      </c>
      <c r="B5" s="133"/>
      <c r="C5" s="134"/>
      <c r="D5" s="42" t="str">
        <f>IFERROR((((2*(ABS((D3-D4))))/(D4+D3))*100),Refs!$B$2)</f>
        <v>N/A</v>
      </c>
      <c r="E5" s="43" t="str">
        <f>IFERROR((((2*(ABS((E3-E4))))/(E4+E3))*100),Refs!$B$2)</f>
        <v>N/A</v>
      </c>
      <c r="F5" s="43">
        <f>IFERROR((((2*(ABS((F3-F4))))/(F4+F3))*100),Refs!$B$2)</f>
        <v>0</v>
      </c>
      <c r="G5" s="43" t="str">
        <f>IFERROR((((2*(ABS((G3-G4))))/(G4+G3))*100),Refs!$B$2)</f>
        <v>N/A</v>
      </c>
      <c r="H5" s="43">
        <f>IFERROR((((2*(ABS((H3-H4))))/(H4+H3))*100),Refs!$B$2)</f>
        <v>5.3191489361702127</v>
      </c>
      <c r="I5" s="43">
        <f>IFERROR((((2*(ABS((I3-I4))))/(I4+I3))*100),Refs!$B$2)</f>
        <v>0.54794520547945202</v>
      </c>
      <c r="J5" s="43" t="str">
        <f>IFERROR((((2*(ABS((J3-J4))))/(J4+J3))*100),Refs!$B$2)</f>
        <v>N/A</v>
      </c>
      <c r="K5" s="43" t="str">
        <f>IFERROR((((2*(ABS((K3-K4))))/(K4+K3))*100),Refs!$B$2)</f>
        <v>N/A</v>
      </c>
      <c r="L5" s="43" t="str">
        <f>IFERROR((((2*(ABS((L3-L4))))/(L4+L3))*100),Refs!$B$2)</f>
        <v>N/A</v>
      </c>
      <c r="M5" s="43" t="str">
        <f>IFERROR((((2*(ABS((M3-M4))))/(M4+M3))*100),Refs!$B$2)</f>
        <v>N/A</v>
      </c>
      <c r="N5" s="43" t="str">
        <f>IFERROR((((2*(ABS((N3-N4))))/(N4+N3))*100),Refs!$B$2)</f>
        <v>N/A</v>
      </c>
      <c r="O5" s="43">
        <f>IFERROR((((2*(ABS((O3-O4))))/(O4+O3))*100),Refs!$B$2)</f>
        <v>0.23501762632197415</v>
      </c>
      <c r="P5" s="43" t="str">
        <f>IFERROR((((2*(ABS((P3-P4))))/(P4+P3))*100),Refs!$B$2)</f>
        <v>N/A</v>
      </c>
      <c r="Q5" s="43">
        <f>IFERROR((((2*(ABS((Q3-Q4))))/(Q4+Q3))*100),Refs!$B$2)</f>
        <v>1.1049723756906076</v>
      </c>
      <c r="R5" s="43" t="str">
        <f>IFERROR((((2*(ABS((R3-R4))))/(R4+R3))*100),Refs!$B$2)</f>
        <v>N/A</v>
      </c>
      <c r="S5" s="43" t="str">
        <f>IFERROR((((2*(ABS((S3-S4))))/(S4+S3))*100),Refs!$B$2)</f>
        <v>N/A</v>
      </c>
      <c r="T5" s="43">
        <f>IFERROR((ABS(T4-T3)),Refs!$B$2)</f>
        <v>0</v>
      </c>
      <c r="U5" s="43">
        <f>IFERROR((((2*(ABS((U3-U4))))/(U4+U3))*100),Refs!$B$2)</f>
        <v>14.285714285714285</v>
      </c>
      <c r="V5" s="43">
        <f>IFERROR((((2*(ABS((V3-V4))))/(V4+V3))*100),Refs!$B$2)</f>
        <v>3.5087719298245612</v>
      </c>
      <c r="W5" s="43" t="str">
        <f>IFERROR((((2*(ABS((W3-W4))))/(W4+W3))*100),Refs!$B$2)</f>
        <v>N/A</v>
      </c>
      <c r="X5" s="43">
        <f>IFERROR((((2*(ABS((X3-X4))))/(X4+X3))*100),Refs!$B$2)</f>
        <v>88.888888888888886</v>
      </c>
      <c r="Y5" s="44">
        <f>IFERROR((((2*(ABS((Y3-Y4))))/(Y4+Y3))*100),Refs!$B$2)</f>
        <v>43.181818181818166</v>
      </c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4"/>
      <c r="AS5" s="124"/>
      <c r="AT5" s="124"/>
      <c r="AU5" s="124"/>
      <c r="AV5" s="124"/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4"/>
      <c r="BH5" s="124"/>
      <c r="BI5" s="124"/>
      <c r="BJ5" s="124"/>
      <c r="BK5" s="124"/>
      <c r="BL5" s="124"/>
      <c r="BM5" s="124"/>
      <c r="BN5" s="124"/>
      <c r="BO5" s="124"/>
      <c r="BP5" s="124"/>
      <c r="BQ5" s="124"/>
      <c r="BR5" s="124"/>
      <c r="BS5" s="124"/>
      <c r="BT5" s="124"/>
      <c r="BU5" s="124"/>
      <c r="BV5" s="124"/>
      <c r="BW5" s="124"/>
      <c r="BX5" s="124"/>
      <c r="BY5" s="124"/>
      <c r="BZ5" s="124"/>
      <c r="CA5" s="124"/>
      <c r="CB5" s="124"/>
      <c r="CC5" s="124"/>
      <c r="CD5" s="124"/>
      <c r="CE5" s="124"/>
      <c r="CF5" s="124"/>
      <c r="CG5" s="124"/>
      <c r="CH5" s="124"/>
      <c r="CI5" s="124"/>
      <c r="CJ5" s="124"/>
      <c r="CK5" s="124"/>
      <c r="CL5" s="124"/>
      <c r="CM5" s="124"/>
      <c r="CN5" s="124"/>
      <c r="CO5" s="124"/>
      <c r="CP5" s="124"/>
      <c r="CQ5" s="124"/>
      <c r="CR5" s="124"/>
      <c r="CS5" s="124"/>
      <c r="CT5" s="124"/>
      <c r="CU5" s="124"/>
      <c r="CV5" s="124"/>
    </row>
    <row r="6" spans="1:100" s="7" customFormat="1" ht="38.25">
      <c r="A6" s="129" t="s">
        <v>106</v>
      </c>
      <c r="B6" s="130"/>
      <c r="C6" s="131"/>
      <c r="D6" s="20"/>
      <c r="E6" s="21"/>
      <c r="F6" s="21"/>
      <c r="G6" s="22"/>
      <c r="H6" s="22"/>
      <c r="I6" s="21"/>
      <c r="J6" s="22"/>
      <c r="K6" s="21"/>
      <c r="L6" s="22"/>
      <c r="M6" s="22"/>
      <c r="N6" s="22"/>
      <c r="O6" s="21"/>
      <c r="P6" s="21"/>
      <c r="Q6" s="22"/>
      <c r="R6" s="21"/>
      <c r="S6" s="22"/>
      <c r="T6" s="22"/>
      <c r="U6" s="21"/>
      <c r="V6" s="21"/>
      <c r="W6" s="21"/>
      <c r="X6" s="27" t="s">
        <v>242</v>
      </c>
      <c r="Y6" s="72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</row>
    <row r="7" spans="1:100" s="7" customFormat="1">
      <c r="A7" s="129" t="s">
        <v>107</v>
      </c>
      <c r="B7" s="130"/>
      <c r="C7" s="131"/>
      <c r="D7" s="20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45" t="s">
        <v>110</v>
      </c>
      <c r="Y7" s="73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23"/>
      <c r="BC7" s="123"/>
      <c r="BD7" s="123"/>
      <c r="BE7" s="123"/>
      <c r="BF7" s="123"/>
      <c r="BG7" s="123"/>
      <c r="BH7" s="123"/>
      <c r="BI7" s="123"/>
      <c r="BJ7" s="123"/>
      <c r="BK7" s="123"/>
      <c r="BL7" s="123"/>
      <c r="BM7" s="123"/>
      <c r="BN7" s="123"/>
      <c r="BO7" s="123"/>
      <c r="BP7" s="123"/>
      <c r="BQ7" s="123"/>
      <c r="BR7" s="123"/>
      <c r="BS7" s="123"/>
      <c r="BT7" s="123"/>
      <c r="BU7" s="123"/>
      <c r="BV7" s="123"/>
      <c r="BW7" s="123"/>
      <c r="BX7" s="123"/>
      <c r="BY7" s="123"/>
      <c r="BZ7" s="123"/>
      <c r="CA7" s="123"/>
      <c r="CB7" s="123"/>
      <c r="CC7" s="123"/>
      <c r="CD7" s="123"/>
      <c r="CE7" s="123"/>
      <c r="CF7" s="123"/>
      <c r="CG7" s="123"/>
      <c r="CH7" s="123"/>
      <c r="CI7" s="123"/>
      <c r="CJ7" s="123"/>
      <c r="CK7" s="123"/>
      <c r="CL7" s="123"/>
      <c r="CM7" s="123"/>
      <c r="CN7" s="123"/>
      <c r="CO7" s="123"/>
      <c r="CP7" s="123"/>
      <c r="CQ7" s="123"/>
      <c r="CR7" s="123"/>
      <c r="CS7" s="123"/>
      <c r="CT7" s="123"/>
      <c r="CU7" s="123"/>
      <c r="CV7" s="123"/>
    </row>
    <row r="8" spans="1:100" s="8" customFormat="1" ht="64.5" thickBot="1">
      <c r="A8" s="135" t="s">
        <v>108</v>
      </c>
      <c r="B8" s="136"/>
      <c r="C8" s="137"/>
      <c r="D8" s="46"/>
      <c r="E8" s="47"/>
      <c r="F8" s="47"/>
      <c r="G8" s="48"/>
      <c r="H8" s="48"/>
      <c r="I8" s="47"/>
      <c r="J8" s="48"/>
      <c r="K8" s="47"/>
      <c r="L8" s="48"/>
      <c r="M8" s="48"/>
      <c r="N8" s="48"/>
      <c r="O8" s="47"/>
      <c r="P8" s="47"/>
      <c r="Q8" s="48"/>
      <c r="R8" s="47"/>
      <c r="S8" s="48"/>
      <c r="T8" s="48"/>
      <c r="U8" s="47"/>
      <c r="V8" s="47"/>
      <c r="W8" s="47"/>
      <c r="X8" s="49" t="s">
        <v>257</v>
      </c>
      <c r="Y8" s="74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</row>
    <row r="9" spans="1:100" s="6" customFormat="1">
      <c r="A9" s="9" t="s">
        <v>228</v>
      </c>
      <c r="B9" s="10">
        <v>40373</v>
      </c>
      <c r="C9" s="11" t="s">
        <v>36</v>
      </c>
      <c r="D9" s="53"/>
      <c r="E9" s="54"/>
      <c r="F9" s="54">
        <v>26</v>
      </c>
      <c r="G9" s="54" t="s">
        <v>38</v>
      </c>
      <c r="H9" s="54">
        <v>23.8</v>
      </c>
      <c r="I9" s="55">
        <v>27.2</v>
      </c>
      <c r="J9" s="55" t="s">
        <v>38</v>
      </c>
      <c r="K9" s="55"/>
      <c r="L9" s="55"/>
      <c r="M9" s="55" t="s">
        <v>38</v>
      </c>
      <c r="N9" s="55"/>
      <c r="O9" s="55">
        <v>65</v>
      </c>
      <c r="P9" s="55">
        <v>1.1000000000000001</v>
      </c>
      <c r="Q9" s="55">
        <v>31</v>
      </c>
      <c r="R9" s="55" t="s">
        <v>66</v>
      </c>
      <c r="S9" s="55" t="s">
        <v>38</v>
      </c>
      <c r="T9" s="55">
        <v>7.56</v>
      </c>
      <c r="U9" s="55">
        <v>6.8</v>
      </c>
      <c r="V9" s="56">
        <v>38</v>
      </c>
      <c r="W9" s="56">
        <v>1.8</v>
      </c>
      <c r="X9" s="56" t="s">
        <v>233</v>
      </c>
      <c r="Y9" s="75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</row>
    <row r="10" spans="1:100" s="6" customFormat="1">
      <c r="A10" s="12" t="s">
        <v>228</v>
      </c>
      <c r="B10" s="13">
        <v>40373</v>
      </c>
      <c r="C10" s="14" t="s">
        <v>129</v>
      </c>
      <c r="D10" s="61"/>
      <c r="E10" s="62"/>
      <c r="F10" s="62">
        <v>25</v>
      </c>
      <c r="G10" s="62" t="s">
        <v>38</v>
      </c>
      <c r="H10" s="62">
        <v>24.1</v>
      </c>
      <c r="I10" s="63">
        <v>25.4</v>
      </c>
      <c r="J10" s="63" t="s">
        <v>38</v>
      </c>
      <c r="K10" s="63"/>
      <c r="L10" s="63"/>
      <c r="M10" s="63" t="s">
        <v>38</v>
      </c>
      <c r="N10" s="63"/>
      <c r="O10" s="63">
        <v>65</v>
      </c>
      <c r="P10" s="63">
        <v>1.8</v>
      </c>
      <c r="Q10" s="63">
        <v>30</v>
      </c>
      <c r="R10" s="63" t="s">
        <v>66</v>
      </c>
      <c r="S10" s="63" t="s">
        <v>38</v>
      </c>
      <c r="T10" s="63">
        <v>7.52</v>
      </c>
      <c r="U10" s="63">
        <v>8.3000000000000007</v>
      </c>
      <c r="V10" s="64">
        <v>44</v>
      </c>
      <c r="W10" s="64">
        <v>1.8</v>
      </c>
      <c r="X10" s="64">
        <v>2</v>
      </c>
      <c r="Y10" s="76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</row>
    <row r="11" spans="1:100" s="17" customFormat="1">
      <c r="A11" s="132" t="s">
        <v>41</v>
      </c>
      <c r="B11" s="133"/>
      <c r="C11" s="134"/>
      <c r="D11" s="42" t="str">
        <f>IFERROR((((2*(ABS((D9-D10))))/(D10+D9))*100),Refs!$B$2)</f>
        <v>N/A</v>
      </c>
      <c r="E11" s="43" t="str">
        <f>IFERROR((((2*(ABS((E9-E10))))/(E10+E9))*100),Refs!$B$2)</f>
        <v>N/A</v>
      </c>
      <c r="F11" s="43">
        <f>IFERROR((((2*(ABS((F9-F10))))/(F10+F9))*100),Refs!$B$2)</f>
        <v>3.9215686274509802</v>
      </c>
      <c r="G11" s="43" t="str">
        <f>IFERROR((((2*(ABS((G9-G10))))/(G10+G9))*100),Refs!$B$2)</f>
        <v>N/A</v>
      </c>
      <c r="H11" s="43">
        <f>IFERROR((((2*(ABS((H9-H10))))/(H10+H9))*100),Refs!$B$2)</f>
        <v>1.2526096033402951</v>
      </c>
      <c r="I11" s="43">
        <f>IFERROR((((2*(ABS((I9-I10))))/(I10+I9))*100),Refs!$B$2)</f>
        <v>6.8441064638783295</v>
      </c>
      <c r="J11" s="43" t="str">
        <f>IFERROR((((2*(ABS((J9-J10))))/(J10+J9))*100),Refs!$B$2)</f>
        <v>N/A</v>
      </c>
      <c r="K11" s="43" t="str">
        <f>IFERROR((((2*(ABS((K9-K10))))/(K10+K9))*100),Refs!$B$2)</f>
        <v>N/A</v>
      </c>
      <c r="L11" s="43" t="str">
        <f>IFERROR((((2*(ABS((L9-L10))))/(L10+L9))*100),Refs!$B$2)</f>
        <v>N/A</v>
      </c>
      <c r="M11" s="43" t="str">
        <f>IFERROR((((2*(ABS((M9-M10))))/(M10+M9))*100),Refs!$B$2)</f>
        <v>N/A</v>
      </c>
      <c r="N11" s="43" t="str">
        <f>IFERROR((((2*(ABS((N9-N10))))/(N10+N9))*100),Refs!$B$2)</f>
        <v>N/A</v>
      </c>
      <c r="O11" s="43">
        <f>IFERROR((((2*(ABS((O9-O10))))/(O10+O9))*100),Refs!$B$2)</f>
        <v>0</v>
      </c>
      <c r="P11" s="43">
        <f>IFERROR((((2*(ABS((P9-P10))))/(P10+P9))*100),Refs!$B$2)</f>
        <v>48.275862068965509</v>
      </c>
      <c r="Q11" s="43">
        <f>IFERROR((((2*(ABS((Q9-Q10))))/(Q10+Q9))*100),Refs!$B$2)</f>
        <v>3.278688524590164</v>
      </c>
      <c r="R11" s="43" t="str">
        <f>IFERROR((((2*(ABS((R9-R10))))/(R10+R9))*100),Refs!$B$2)</f>
        <v>N/A</v>
      </c>
      <c r="S11" s="43" t="str">
        <f>IFERROR((((2*(ABS((S9-S10))))/(S10+S9))*100),Refs!$B$2)</f>
        <v>N/A</v>
      </c>
      <c r="T11" s="43">
        <f>IFERROR((ABS(T10-T9)),Refs!$B$2)</f>
        <v>4.0000000000000036E-2</v>
      </c>
      <c r="U11" s="43">
        <f>IFERROR((((2*(ABS((U9-U10))))/(U10+U9))*100),Refs!$B$2)</f>
        <v>19.867549668874183</v>
      </c>
      <c r="V11" s="43">
        <f>IFERROR((((2*(ABS((V9-V10))))/(V10+V9))*100),Refs!$B$2)</f>
        <v>14.634146341463413</v>
      </c>
      <c r="W11" s="43">
        <f>IFERROR((((2*(ABS((W9-W10))))/(W10+W9))*100),Refs!$B$2)</f>
        <v>0</v>
      </c>
      <c r="X11" s="43" t="str">
        <f>IFERROR((((2*(ABS((X9-X10))))/(X10+X9))*100),Refs!$B$2)</f>
        <v>N/A</v>
      </c>
      <c r="Y11" s="44" t="str">
        <f>IFERROR((((2*(ABS((Y9-Y10))))/(Y10+Y9))*100),Refs!$B$2)</f>
        <v>N/A</v>
      </c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4"/>
      <c r="BJ11" s="124"/>
      <c r="BK11" s="124"/>
      <c r="BL11" s="124"/>
      <c r="BM11" s="124"/>
      <c r="BN11" s="124"/>
      <c r="BO11" s="124"/>
      <c r="BP11" s="124"/>
      <c r="BQ11" s="124"/>
      <c r="BR11" s="124"/>
      <c r="BS11" s="124"/>
      <c r="BT11" s="124"/>
      <c r="BU11" s="124"/>
      <c r="BV11" s="124"/>
      <c r="BW11" s="124"/>
      <c r="BX11" s="124"/>
      <c r="BY11" s="124"/>
      <c r="BZ11" s="124"/>
      <c r="CA11" s="124"/>
      <c r="CB11" s="124"/>
      <c r="CC11" s="124"/>
      <c r="CD11" s="124"/>
      <c r="CE11" s="124"/>
      <c r="CF11" s="124"/>
      <c r="CG11" s="124"/>
      <c r="CH11" s="124"/>
      <c r="CI11" s="124"/>
      <c r="CJ11" s="124"/>
      <c r="CK11" s="124"/>
      <c r="CL11" s="124"/>
      <c r="CM11" s="124"/>
      <c r="CN11" s="124"/>
      <c r="CO11" s="124"/>
      <c r="CP11" s="124"/>
      <c r="CQ11" s="124"/>
      <c r="CR11" s="124"/>
      <c r="CS11" s="124"/>
      <c r="CT11" s="124"/>
      <c r="CU11" s="124"/>
      <c r="CV11" s="124"/>
    </row>
    <row r="12" spans="1:100" s="7" customFormat="1">
      <c r="A12" s="129" t="s">
        <v>106</v>
      </c>
      <c r="B12" s="130"/>
      <c r="C12" s="131"/>
      <c r="D12" s="20"/>
      <c r="E12" s="21"/>
      <c r="F12" s="21"/>
      <c r="G12" s="22"/>
      <c r="H12" s="22"/>
      <c r="I12" s="21"/>
      <c r="J12" s="27"/>
      <c r="K12" s="21"/>
      <c r="L12" s="22"/>
      <c r="M12" s="22"/>
      <c r="N12" s="22"/>
      <c r="O12" s="21"/>
      <c r="P12" s="21"/>
      <c r="Q12" s="22"/>
      <c r="R12" s="21"/>
      <c r="S12" s="22"/>
      <c r="T12" s="22"/>
      <c r="U12" s="21"/>
      <c r="V12" s="21"/>
      <c r="W12" s="21"/>
      <c r="X12" s="22"/>
      <c r="Y12" s="72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</row>
    <row r="13" spans="1:100" s="7" customFormat="1">
      <c r="A13" s="129" t="s">
        <v>107</v>
      </c>
      <c r="B13" s="130"/>
      <c r="C13" s="131"/>
      <c r="D13" s="20"/>
      <c r="E13" s="22"/>
      <c r="F13" s="22"/>
      <c r="G13" s="22"/>
      <c r="H13" s="22"/>
      <c r="I13" s="22"/>
      <c r="J13" s="45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7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</row>
    <row r="14" spans="1:100" s="8" customFormat="1" ht="15.75" thickBot="1">
      <c r="A14" s="135" t="s">
        <v>108</v>
      </c>
      <c r="B14" s="136"/>
      <c r="C14" s="137"/>
      <c r="D14" s="46"/>
      <c r="E14" s="47"/>
      <c r="F14" s="47"/>
      <c r="G14" s="48"/>
      <c r="H14" s="48"/>
      <c r="I14" s="47"/>
      <c r="J14" s="49"/>
      <c r="K14" s="47"/>
      <c r="L14" s="48"/>
      <c r="M14" s="48"/>
      <c r="N14" s="48"/>
      <c r="O14" s="47"/>
      <c r="P14" s="47"/>
      <c r="Q14" s="48"/>
      <c r="R14" s="47"/>
      <c r="S14" s="48"/>
      <c r="T14" s="48"/>
      <c r="U14" s="47"/>
      <c r="V14" s="47"/>
      <c r="W14" s="47"/>
      <c r="X14" s="48"/>
      <c r="Y14" s="74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</row>
    <row r="15" spans="1:100" s="6" customFormat="1">
      <c r="A15" s="9" t="s">
        <v>236</v>
      </c>
      <c r="B15" s="10">
        <v>40394</v>
      </c>
      <c r="C15" s="11" t="s">
        <v>36</v>
      </c>
      <c r="D15" s="53"/>
      <c r="E15" s="54"/>
      <c r="F15" s="54">
        <v>180</v>
      </c>
      <c r="G15" s="54">
        <v>3</v>
      </c>
      <c r="H15" s="54">
        <v>240</v>
      </c>
      <c r="I15" s="55">
        <v>264</v>
      </c>
      <c r="J15" s="55">
        <v>1</v>
      </c>
      <c r="K15" s="55"/>
      <c r="L15" s="55"/>
      <c r="M15" s="55">
        <v>3.6</v>
      </c>
      <c r="N15" s="55"/>
      <c r="O15" s="55">
        <v>477</v>
      </c>
      <c r="P15" s="55">
        <v>3.1</v>
      </c>
      <c r="Q15" s="55">
        <v>210</v>
      </c>
      <c r="R15" s="55" t="s">
        <v>66</v>
      </c>
      <c r="S15" s="55" t="s">
        <v>38</v>
      </c>
      <c r="T15" s="55">
        <v>8.3699999999999992</v>
      </c>
      <c r="U15" s="55">
        <v>75</v>
      </c>
      <c r="V15" s="56">
        <v>330</v>
      </c>
      <c r="W15" s="56">
        <v>3.7</v>
      </c>
      <c r="X15" s="56">
        <v>4</v>
      </c>
      <c r="Y15" s="75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3"/>
      <c r="BF15" s="123"/>
      <c r="BG15" s="123"/>
      <c r="BH15" s="123"/>
      <c r="BI15" s="123"/>
      <c r="BJ15" s="123"/>
      <c r="BK15" s="123"/>
      <c r="BL15" s="123"/>
      <c r="BM15" s="123"/>
      <c r="BN15" s="123"/>
      <c r="BO15" s="123"/>
      <c r="BP15" s="123"/>
      <c r="BQ15" s="123"/>
      <c r="BR15" s="123"/>
      <c r="BS15" s="123"/>
      <c r="BT15" s="123"/>
      <c r="BU15" s="123"/>
      <c r="BV15" s="123"/>
      <c r="BW15" s="123"/>
      <c r="BX15" s="123"/>
      <c r="BY15" s="123"/>
      <c r="BZ15" s="123"/>
      <c r="CA15" s="123"/>
      <c r="CB15" s="123"/>
      <c r="CC15" s="123"/>
      <c r="CD15" s="123"/>
      <c r="CE15" s="123"/>
      <c r="CF15" s="123"/>
      <c r="CG15" s="123"/>
      <c r="CH15" s="123"/>
      <c r="CI15" s="123"/>
      <c r="CJ15" s="123"/>
      <c r="CK15" s="123"/>
      <c r="CL15" s="123"/>
      <c r="CM15" s="123"/>
      <c r="CN15" s="123"/>
      <c r="CO15" s="123"/>
      <c r="CP15" s="123"/>
      <c r="CQ15" s="123"/>
      <c r="CR15" s="123"/>
      <c r="CS15" s="123"/>
      <c r="CT15" s="123"/>
      <c r="CU15" s="123"/>
      <c r="CV15" s="123"/>
    </row>
    <row r="16" spans="1:100" s="6" customFormat="1">
      <c r="A16" s="12" t="s">
        <v>236</v>
      </c>
      <c r="B16" s="13">
        <v>40394</v>
      </c>
      <c r="C16" s="14" t="s">
        <v>129</v>
      </c>
      <c r="D16" s="61"/>
      <c r="E16" s="62"/>
      <c r="F16" s="62">
        <v>180</v>
      </c>
      <c r="G16" s="62">
        <v>3.4</v>
      </c>
      <c r="H16" s="62">
        <v>245</v>
      </c>
      <c r="I16" s="63">
        <v>260</v>
      </c>
      <c r="J16" s="63">
        <v>0.9</v>
      </c>
      <c r="K16" s="63"/>
      <c r="L16" s="63"/>
      <c r="M16" s="63">
        <v>4.0999999999999996</v>
      </c>
      <c r="N16" s="63"/>
      <c r="O16" s="63">
        <v>478</v>
      </c>
      <c r="P16" s="63">
        <v>3.4</v>
      </c>
      <c r="Q16" s="63">
        <v>210</v>
      </c>
      <c r="R16" s="63" t="s">
        <v>66</v>
      </c>
      <c r="S16" s="63" t="s">
        <v>38</v>
      </c>
      <c r="T16" s="63">
        <v>8.3800000000000008</v>
      </c>
      <c r="U16" s="63">
        <v>74</v>
      </c>
      <c r="V16" s="64">
        <v>310</v>
      </c>
      <c r="W16" s="64">
        <v>3.1</v>
      </c>
      <c r="X16" s="64">
        <v>5</v>
      </c>
      <c r="Y16" s="76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3"/>
      <c r="BF16" s="123"/>
      <c r="BG16" s="123"/>
      <c r="BH16" s="123"/>
      <c r="BI16" s="123"/>
      <c r="BJ16" s="123"/>
      <c r="BK16" s="123"/>
      <c r="BL16" s="123"/>
      <c r="BM16" s="123"/>
      <c r="BN16" s="123"/>
      <c r="BO16" s="123"/>
      <c r="BP16" s="123"/>
      <c r="BQ16" s="123"/>
      <c r="BR16" s="123"/>
      <c r="BS16" s="123"/>
      <c r="BT16" s="123"/>
      <c r="BU16" s="123"/>
      <c r="BV16" s="123"/>
      <c r="BW16" s="123"/>
      <c r="BX16" s="123"/>
      <c r="BY16" s="123"/>
      <c r="BZ16" s="123"/>
      <c r="CA16" s="123"/>
      <c r="CB16" s="123"/>
      <c r="CC16" s="123"/>
      <c r="CD16" s="123"/>
      <c r="CE16" s="123"/>
      <c r="CF16" s="123"/>
      <c r="CG16" s="123"/>
      <c r="CH16" s="123"/>
      <c r="CI16" s="123"/>
      <c r="CJ16" s="123"/>
      <c r="CK16" s="123"/>
      <c r="CL16" s="123"/>
      <c r="CM16" s="123"/>
      <c r="CN16" s="123"/>
      <c r="CO16" s="123"/>
      <c r="CP16" s="123"/>
      <c r="CQ16" s="123"/>
      <c r="CR16" s="123"/>
      <c r="CS16" s="123"/>
      <c r="CT16" s="123"/>
      <c r="CU16" s="123"/>
      <c r="CV16" s="123"/>
    </row>
    <row r="17" spans="1:100" s="17" customFormat="1">
      <c r="A17" s="132" t="s">
        <v>41</v>
      </c>
      <c r="B17" s="133"/>
      <c r="C17" s="134"/>
      <c r="D17" s="42" t="str">
        <f>IFERROR((((2*(ABS((D15-D16))))/(D16+D15))*100),Refs!$B$2)</f>
        <v>N/A</v>
      </c>
      <c r="E17" s="43" t="str">
        <f>IFERROR((((2*(ABS((E15-E16))))/(E16+E15))*100),Refs!$B$2)</f>
        <v>N/A</v>
      </c>
      <c r="F17" s="43">
        <f>IFERROR((((2*(ABS((F15-F16))))/(F16+F15))*100),Refs!$B$2)</f>
        <v>0</v>
      </c>
      <c r="G17" s="43">
        <f>IFERROR((((2*(ABS((G15-G16))))/(G16+G15))*100),Refs!$B$2)</f>
        <v>12.499999999999996</v>
      </c>
      <c r="H17" s="43">
        <f>IFERROR((((2*(ABS((H15-H16))))/(H16+H15))*100),Refs!$B$2)</f>
        <v>2.0618556701030926</v>
      </c>
      <c r="I17" s="43">
        <f>IFERROR((((2*(ABS((I15-I16))))/(I16+I15))*100),Refs!$B$2)</f>
        <v>1.5267175572519083</v>
      </c>
      <c r="J17" s="43">
        <f>IFERROR((((2*(ABS((J15-J16))))/(J16+J15))*100),Refs!$B$2)</f>
        <v>10.526315789473681</v>
      </c>
      <c r="K17" s="43" t="str">
        <f>IFERROR((((2*(ABS((K15-K16))))/(K16+K15))*100),Refs!$B$2)</f>
        <v>N/A</v>
      </c>
      <c r="L17" s="43" t="str">
        <f>IFERROR((((2*(ABS((L15-L16))))/(L16+L15))*100),Refs!$B$2)</f>
        <v>N/A</v>
      </c>
      <c r="M17" s="43">
        <f>IFERROR((((2*(ABS((M15-M16))))/(M16+M15))*100),Refs!$B$2)</f>
        <v>12.987012987012978</v>
      </c>
      <c r="N17" s="43" t="str">
        <f>IFERROR((((2*(ABS((N15-N16))))/(N16+N15))*100),Refs!$B$2)</f>
        <v>N/A</v>
      </c>
      <c r="O17" s="43">
        <f>IFERROR((((2*(ABS((O15-O16))))/(O16+O15))*100),Refs!$B$2)</f>
        <v>0.20942408376963353</v>
      </c>
      <c r="P17" s="43">
        <f>IFERROR((((2*(ABS((P15-P16))))/(P16+P15))*100),Refs!$B$2)</f>
        <v>9.2307692307692264</v>
      </c>
      <c r="Q17" s="43">
        <f>IFERROR((((2*(ABS((Q15-Q16))))/(Q16+Q15))*100),Refs!$B$2)</f>
        <v>0</v>
      </c>
      <c r="R17" s="43" t="str">
        <f>IFERROR((((2*(ABS((R15-R16))))/(R16+R15))*100),Refs!$B$2)</f>
        <v>N/A</v>
      </c>
      <c r="S17" s="43" t="str">
        <f>IFERROR((((2*(ABS((S15-S16))))/(S16+S15))*100),Refs!$B$2)</f>
        <v>N/A</v>
      </c>
      <c r="T17" s="43">
        <f>IFERROR((ABS(T16-T15)),Refs!$B$2)</f>
        <v>1.0000000000001563E-2</v>
      </c>
      <c r="U17" s="43">
        <f>IFERROR((((2*(ABS((U15-U16))))/(U16+U15))*100),Refs!$B$2)</f>
        <v>1.3422818791946309</v>
      </c>
      <c r="V17" s="43">
        <f>IFERROR((((2*(ABS((V15-V16))))/(V16+V15))*100),Refs!$B$2)</f>
        <v>6.25</v>
      </c>
      <c r="W17" s="43">
        <f>IFERROR((((2*(ABS((W15-W16))))/(W16+W15))*100),Refs!$B$2)</f>
        <v>17.647058823529413</v>
      </c>
      <c r="X17" s="43">
        <f>IFERROR((((2*(ABS((X15-X16))))/(X16+X15))*100),Refs!$B$2)</f>
        <v>22.222222222222221</v>
      </c>
      <c r="Y17" s="44" t="str">
        <f>IFERROR((((2*(ABS((Y15-Y16))))/(Y16+Y15))*100),Refs!$B$2)</f>
        <v>N/A</v>
      </c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4"/>
      <c r="AO17" s="124"/>
      <c r="AP17" s="124"/>
      <c r="AQ17" s="124"/>
      <c r="AR17" s="124"/>
      <c r="AS17" s="124"/>
      <c r="AT17" s="124"/>
      <c r="AU17" s="124"/>
      <c r="AV17" s="124"/>
      <c r="AW17" s="124"/>
      <c r="AX17" s="124"/>
      <c r="AY17" s="124"/>
      <c r="AZ17" s="124"/>
      <c r="BA17" s="124"/>
      <c r="BB17" s="124"/>
      <c r="BC17" s="124"/>
      <c r="BD17" s="124"/>
      <c r="BE17" s="124"/>
      <c r="BF17" s="124"/>
      <c r="BG17" s="124"/>
      <c r="BH17" s="124"/>
      <c r="BI17" s="124"/>
      <c r="BJ17" s="124"/>
      <c r="BK17" s="124"/>
      <c r="BL17" s="124"/>
      <c r="BM17" s="124"/>
      <c r="BN17" s="124"/>
      <c r="BO17" s="124"/>
      <c r="BP17" s="124"/>
      <c r="BQ17" s="124"/>
      <c r="BR17" s="124"/>
      <c r="BS17" s="124"/>
      <c r="BT17" s="124"/>
      <c r="BU17" s="124"/>
      <c r="BV17" s="124"/>
      <c r="BW17" s="124"/>
      <c r="BX17" s="124"/>
      <c r="BY17" s="124"/>
      <c r="BZ17" s="124"/>
      <c r="CA17" s="124"/>
      <c r="CB17" s="124"/>
      <c r="CC17" s="124"/>
      <c r="CD17" s="124"/>
      <c r="CE17" s="124"/>
      <c r="CF17" s="124"/>
      <c r="CG17" s="124"/>
      <c r="CH17" s="124"/>
      <c r="CI17" s="124"/>
      <c r="CJ17" s="124"/>
      <c r="CK17" s="124"/>
      <c r="CL17" s="124"/>
      <c r="CM17" s="124"/>
      <c r="CN17" s="124"/>
      <c r="CO17" s="124"/>
      <c r="CP17" s="124"/>
      <c r="CQ17" s="124"/>
      <c r="CR17" s="124"/>
      <c r="CS17" s="124"/>
      <c r="CT17" s="124"/>
      <c r="CU17" s="124"/>
      <c r="CV17" s="124"/>
    </row>
    <row r="18" spans="1:100" s="7" customFormat="1">
      <c r="A18" s="129" t="s">
        <v>106</v>
      </c>
      <c r="B18" s="130"/>
      <c r="C18" s="131"/>
      <c r="D18" s="20"/>
      <c r="E18" s="21"/>
      <c r="F18" s="21"/>
      <c r="G18" s="22"/>
      <c r="H18" s="22"/>
      <c r="I18" s="21"/>
      <c r="J18" s="22"/>
      <c r="K18" s="21"/>
      <c r="L18" s="22"/>
      <c r="M18" s="22"/>
      <c r="N18" s="22"/>
      <c r="O18" s="21"/>
      <c r="P18" s="21"/>
      <c r="Q18" s="22"/>
      <c r="R18" s="21"/>
      <c r="S18" s="22"/>
      <c r="T18" s="22"/>
      <c r="U18" s="21"/>
      <c r="V18" s="21"/>
      <c r="W18" s="21"/>
      <c r="X18" s="22"/>
      <c r="Y18" s="72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3"/>
      <c r="BF18" s="123"/>
      <c r="BG18" s="123"/>
      <c r="BH18" s="123"/>
      <c r="BI18" s="123"/>
      <c r="BJ18" s="123"/>
      <c r="BK18" s="123"/>
      <c r="BL18" s="123"/>
      <c r="BM18" s="123"/>
      <c r="BN18" s="123"/>
      <c r="BO18" s="123"/>
      <c r="BP18" s="123"/>
      <c r="BQ18" s="123"/>
      <c r="BR18" s="123"/>
      <c r="BS18" s="123"/>
      <c r="BT18" s="123"/>
      <c r="BU18" s="123"/>
      <c r="BV18" s="123"/>
      <c r="BW18" s="123"/>
      <c r="BX18" s="123"/>
      <c r="BY18" s="123"/>
      <c r="BZ18" s="123"/>
      <c r="CA18" s="123"/>
      <c r="CB18" s="123"/>
      <c r="CC18" s="123"/>
      <c r="CD18" s="123"/>
      <c r="CE18" s="123"/>
      <c r="CF18" s="123"/>
      <c r="CG18" s="123"/>
      <c r="CH18" s="123"/>
      <c r="CI18" s="123"/>
      <c r="CJ18" s="123"/>
      <c r="CK18" s="123"/>
      <c r="CL18" s="123"/>
      <c r="CM18" s="123"/>
      <c r="CN18" s="123"/>
      <c r="CO18" s="123"/>
      <c r="CP18" s="123"/>
      <c r="CQ18" s="123"/>
      <c r="CR18" s="123"/>
      <c r="CS18" s="123"/>
      <c r="CT18" s="123"/>
      <c r="CU18" s="123"/>
      <c r="CV18" s="123"/>
    </row>
    <row r="19" spans="1:100" s="7" customFormat="1">
      <c r="A19" s="129" t="s">
        <v>107</v>
      </c>
      <c r="B19" s="130"/>
      <c r="C19" s="131"/>
      <c r="D19" s="20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7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3"/>
      <c r="BF19" s="123"/>
      <c r="BG19" s="123"/>
      <c r="BH19" s="123"/>
      <c r="BI19" s="123"/>
      <c r="BJ19" s="123"/>
      <c r="BK19" s="123"/>
      <c r="BL19" s="123"/>
      <c r="BM19" s="123"/>
      <c r="BN19" s="123"/>
      <c r="BO19" s="123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</row>
    <row r="20" spans="1:100" s="8" customFormat="1" ht="15.75" thickBot="1">
      <c r="A20" s="135" t="s">
        <v>108</v>
      </c>
      <c r="B20" s="136"/>
      <c r="C20" s="137"/>
      <c r="D20" s="46"/>
      <c r="E20" s="47"/>
      <c r="F20" s="47"/>
      <c r="G20" s="48"/>
      <c r="H20" s="48"/>
      <c r="I20" s="47"/>
      <c r="J20" s="48"/>
      <c r="K20" s="47"/>
      <c r="L20" s="48"/>
      <c r="M20" s="48"/>
      <c r="N20" s="48"/>
      <c r="O20" s="47"/>
      <c r="P20" s="47"/>
      <c r="Q20" s="48"/>
      <c r="R20" s="47"/>
      <c r="S20" s="48"/>
      <c r="T20" s="48"/>
      <c r="U20" s="47"/>
      <c r="V20" s="47"/>
      <c r="W20" s="47"/>
      <c r="X20" s="48"/>
      <c r="Y20" s="74"/>
      <c r="Z20" s="123"/>
      <c r="AA20" s="123"/>
      <c r="AB20" s="123"/>
      <c r="AC20" s="123"/>
      <c r="AD20" s="123"/>
      <c r="AE20" s="123"/>
      <c r="AF20" s="123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3"/>
      <c r="BF20" s="123"/>
      <c r="BG20" s="123"/>
      <c r="BH20" s="123"/>
      <c r="BI20" s="123"/>
      <c r="BJ20" s="123"/>
      <c r="BK20" s="123"/>
      <c r="BL20" s="123"/>
      <c r="BM20" s="123"/>
      <c r="BN20" s="123"/>
      <c r="BO20" s="123"/>
      <c r="BP20" s="123"/>
      <c r="BQ20" s="123"/>
      <c r="BR20" s="123"/>
      <c r="BS20" s="123"/>
      <c r="BT20" s="123"/>
      <c r="BU20" s="123"/>
      <c r="BV20" s="123"/>
      <c r="BW20" s="123"/>
      <c r="BX20" s="123"/>
      <c r="BY20" s="123"/>
      <c r="BZ20" s="123"/>
      <c r="CA20" s="123"/>
      <c r="CB20" s="123"/>
      <c r="CC20" s="123"/>
      <c r="CD20" s="123"/>
      <c r="CE20" s="123"/>
      <c r="CF20" s="123"/>
      <c r="CG20" s="123"/>
      <c r="CH20" s="123"/>
      <c r="CI20" s="123"/>
      <c r="CJ20" s="123"/>
      <c r="CK20" s="123"/>
      <c r="CL20" s="123"/>
      <c r="CM20" s="123"/>
      <c r="CN20" s="123"/>
      <c r="CO20" s="123"/>
      <c r="CP20" s="123"/>
      <c r="CQ20" s="123"/>
      <c r="CR20" s="123"/>
      <c r="CS20" s="123"/>
      <c r="CT20" s="123"/>
      <c r="CU20" s="123"/>
      <c r="CV20" s="123"/>
    </row>
    <row r="21" spans="1:100" s="6" customFormat="1">
      <c r="A21" s="9" t="s">
        <v>146</v>
      </c>
      <c r="B21" s="10">
        <v>40395</v>
      </c>
      <c r="C21" s="11" t="s">
        <v>36</v>
      </c>
      <c r="D21" s="53"/>
      <c r="E21" s="54"/>
      <c r="F21" s="54">
        <v>56</v>
      </c>
      <c r="G21" s="54" t="s">
        <v>38</v>
      </c>
      <c r="H21" s="54">
        <v>773</v>
      </c>
      <c r="I21" s="55">
        <v>844</v>
      </c>
      <c r="J21" s="55" t="s">
        <v>38</v>
      </c>
      <c r="K21" s="55"/>
      <c r="L21" s="55" t="s">
        <v>113</v>
      </c>
      <c r="M21" s="55" t="s">
        <v>38</v>
      </c>
      <c r="N21" s="55" t="s">
        <v>116</v>
      </c>
      <c r="O21" s="55">
        <v>1340</v>
      </c>
      <c r="P21" s="55"/>
      <c r="Q21" s="55">
        <v>68</v>
      </c>
      <c r="R21" s="55" t="s">
        <v>66</v>
      </c>
      <c r="S21" s="55" t="s">
        <v>38</v>
      </c>
      <c r="T21" s="55">
        <v>7.68</v>
      </c>
      <c r="U21" s="55">
        <v>700</v>
      </c>
      <c r="V21" s="56">
        <v>1100</v>
      </c>
      <c r="W21" s="56"/>
      <c r="X21" s="56" t="s">
        <v>237</v>
      </c>
      <c r="Y21" s="75">
        <v>0.3</v>
      </c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3"/>
      <c r="BF21" s="123"/>
      <c r="BG21" s="123"/>
      <c r="BH21" s="123"/>
      <c r="BI21" s="123"/>
      <c r="BJ21" s="123"/>
      <c r="BK21" s="123"/>
      <c r="BL21" s="123"/>
      <c r="BM21" s="123"/>
      <c r="BN21" s="123"/>
      <c r="BO21" s="123"/>
      <c r="BP21" s="123"/>
      <c r="BQ21" s="123"/>
      <c r="BR21" s="123"/>
      <c r="BS21" s="123"/>
      <c r="BT21" s="123"/>
      <c r="BU21" s="123"/>
      <c r="BV21" s="123"/>
      <c r="BW21" s="123"/>
      <c r="BX21" s="123"/>
      <c r="BY21" s="123"/>
      <c r="BZ21" s="123"/>
      <c r="CA21" s="123"/>
      <c r="CB21" s="123"/>
      <c r="CC21" s="123"/>
      <c r="CD21" s="123"/>
      <c r="CE21" s="123"/>
      <c r="CF21" s="123"/>
      <c r="CG21" s="123"/>
      <c r="CH21" s="123"/>
      <c r="CI21" s="123"/>
      <c r="CJ21" s="123"/>
      <c r="CK21" s="123"/>
      <c r="CL21" s="123"/>
      <c r="CM21" s="123"/>
      <c r="CN21" s="123"/>
      <c r="CO21" s="123"/>
      <c r="CP21" s="123"/>
      <c r="CQ21" s="123"/>
      <c r="CR21" s="123"/>
      <c r="CS21" s="123"/>
      <c r="CT21" s="123"/>
      <c r="CU21" s="123"/>
      <c r="CV21" s="123"/>
    </row>
    <row r="22" spans="1:100" s="6" customFormat="1">
      <c r="A22" s="12" t="s">
        <v>146</v>
      </c>
      <c r="B22" s="13">
        <v>40395</v>
      </c>
      <c r="C22" s="14" t="s">
        <v>129</v>
      </c>
      <c r="D22" s="61"/>
      <c r="E22" s="62"/>
      <c r="F22" s="62">
        <v>57</v>
      </c>
      <c r="G22" s="62" t="s">
        <v>38</v>
      </c>
      <c r="H22" s="62">
        <v>767</v>
      </c>
      <c r="I22" s="63">
        <v>834</v>
      </c>
      <c r="J22" s="63" t="s">
        <v>38</v>
      </c>
      <c r="K22" s="63"/>
      <c r="L22" s="63" t="s">
        <v>113</v>
      </c>
      <c r="M22" s="63" t="s">
        <v>38</v>
      </c>
      <c r="N22" s="63" t="s">
        <v>116</v>
      </c>
      <c r="O22" s="63">
        <v>1370</v>
      </c>
      <c r="P22" s="63"/>
      <c r="Q22" s="63">
        <v>70</v>
      </c>
      <c r="R22" s="63" t="s">
        <v>66</v>
      </c>
      <c r="S22" s="63" t="s">
        <v>38</v>
      </c>
      <c r="T22" s="63">
        <v>7.61</v>
      </c>
      <c r="U22" s="63">
        <v>690</v>
      </c>
      <c r="V22" s="64">
        <v>1200</v>
      </c>
      <c r="W22" s="64"/>
      <c r="X22" s="64" t="s">
        <v>237</v>
      </c>
      <c r="Y22" s="76">
        <v>0.2</v>
      </c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3"/>
      <c r="BF22" s="123"/>
      <c r="BG22" s="123"/>
      <c r="BH22" s="123"/>
      <c r="BI22" s="123"/>
      <c r="BJ22" s="123"/>
      <c r="BK22" s="123"/>
      <c r="BL22" s="123"/>
      <c r="BM22" s="123"/>
      <c r="BN22" s="123"/>
      <c r="BO22" s="123"/>
      <c r="BP22" s="123"/>
      <c r="BQ22" s="123"/>
      <c r="BR22" s="123"/>
      <c r="BS22" s="123"/>
      <c r="BT22" s="123"/>
      <c r="BU22" s="123"/>
      <c r="BV22" s="123"/>
      <c r="BW22" s="123"/>
      <c r="BX22" s="123"/>
      <c r="BY22" s="123"/>
      <c r="BZ22" s="123"/>
      <c r="CA22" s="123"/>
      <c r="CB22" s="123"/>
      <c r="CC22" s="123"/>
      <c r="CD22" s="123"/>
      <c r="CE22" s="123"/>
      <c r="CF22" s="123"/>
      <c r="CG22" s="123"/>
      <c r="CH22" s="123"/>
      <c r="CI22" s="123"/>
      <c r="CJ22" s="123"/>
      <c r="CK22" s="123"/>
      <c r="CL22" s="123"/>
      <c r="CM22" s="123"/>
      <c r="CN22" s="123"/>
      <c r="CO22" s="123"/>
      <c r="CP22" s="123"/>
      <c r="CQ22" s="123"/>
      <c r="CR22" s="123"/>
      <c r="CS22" s="123"/>
      <c r="CT22" s="123"/>
      <c r="CU22" s="123"/>
      <c r="CV22" s="123"/>
    </row>
    <row r="23" spans="1:100" s="17" customFormat="1">
      <c r="A23" s="132" t="s">
        <v>41</v>
      </c>
      <c r="B23" s="133"/>
      <c r="C23" s="134"/>
      <c r="D23" s="42" t="str">
        <f>IFERROR((((2*(ABS((D21-D22))))/(D22+D21))*100),Refs!$B$2)</f>
        <v>N/A</v>
      </c>
      <c r="E23" s="43" t="str">
        <f>IFERROR((((2*(ABS((E21-E22))))/(E22+E21))*100),Refs!$B$2)</f>
        <v>N/A</v>
      </c>
      <c r="F23" s="43">
        <f>IFERROR((((2*(ABS((F21-F22))))/(F22+F21))*100),Refs!$B$2)</f>
        <v>1.7699115044247788</v>
      </c>
      <c r="G23" s="43" t="str">
        <f>IFERROR((((2*(ABS((G21-G22))))/(G22+G21))*100),Refs!$B$2)</f>
        <v>N/A</v>
      </c>
      <c r="H23" s="43">
        <f>IFERROR((((2*(ABS((H21-H22))))/(H22+H21))*100),Refs!$B$2)</f>
        <v>0.77922077922077926</v>
      </c>
      <c r="I23" s="43">
        <f>IFERROR((((2*(ABS((I21-I22))))/(I22+I21))*100),Refs!$B$2)</f>
        <v>1.1918951132300357</v>
      </c>
      <c r="J23" s="43" t="str">
        <f>IFERROR((((2*(ABS((J21-J22))))/(J22+J21))*100),Refs!$B$2)</f>
        <v>N/A</v>
      </c>
      <c r="K23" s="43" t="str">
        <f>IFERROR((((2*(ABS((K21-K22))))/(K22+K21))*100),Refs!$B$2)</f>
        <v>N/A</v>
      </c>
      <c r="L23" s="43" t="str">
        <f>IFERROR((((2*(ABS((L21-L22))))/(L22+L21))*100),Refs!$B$2)</f>
        <v>N/A</v>
      </c>
      <c r="M23" s="43" t="str">
        <f>IFERROR((((2*(ABS((M21-M22))))/(M22+M21))*100),Refs!$B$2)</f>
        <v>N/A</v>
      </c>
      <c r="N23" s="43" t="str">
        <f>IFERROR((((2*(ABS((N21-N22))))/(N22+N21))*100),Refs!$B$2)</f>
        <v>N/A</v>
      </c>
      <c r="O23" s="43">
        <f>IFERROR((((2*(ABS((O21-O22))))/(O22+O21))*100),Refs!$B$2)</f>
        <v>2.214022140221402</v>
      </c>
      <c r="P23" s="43" t="str">
        <f>IFERROR((((2*(ABS((P21-P22))))/(P22+P21))*100),Refs!$B$2)</f>
        <v>N/A</v>
      </c>
      <c r="Q23" s="43">
        <f>IFERROR((((2*(ABS((Q21-Q22))))/(Q22+Q21))*100),Refs!$B$2)</f>
        <v>2.8985507246376812</v>
      </c>
      <c r="R23" s="43" t="str">
        <f>IFERROR((((2*(ABS((R21-R22))))/(R22+R21))*100),Refs!$B$2)</f>
        <v>N/A</v>
      </c>
      <c r="S23" s="43" t="str">
        <f>IFERROR((((2*(ABS((S21-S22))))/(S22+S21))*100),Refs!$B$2)</f>
        <v>N/A</v>
      </c>
      <c r="T23" s="43">
        <f>IFERROR((ABS(T22-T21)),Refs!$B$2)</f>
        <v>6.9999999999999396E-2</v>
      </c>
      <c r="U23" s="43">
        <f>IFERROR((((2*(ABS((U21-U22))))/(U22+U21))*100),Refs!$B$2)</f>
        <v>1.4388489208633095</v>
      </c>
      <c r="V23" s="43">
        <f>IFERROR((((2*(ABS((V21-V22))))/(V22+V21))*100),Refs!$B$2)</f>
        <v>8.695652173913043</v>
      </c>
      <c r="W23" s="43" t="str">
        <f>IFERROR((((2*(ABS((W21-W22))))/(W22+W21))*100),Refs!$B$2)</f>
        <v>N/A</v>
      </c>
      <c r="X23" s="43" t="str">
        <f>IFERROR((((2*(ABS((X21-X22))))/(X22+X21))*100),Refs!$B$2)</f>
        <v>N/A</v>
      </c>
      <c r="Y23" s="44">
        <f>IFERROR((((2*(ABS((Y21-Y22))))/(Y22+Y21))*100),Refs!$B$2)</f>
        <v>39.999999999999993</v>
      </c>
      <c r="Z23" s="124"/>
      <c r="AA23" s="124"/>
      <c r="AB23" s="124"/>
      <c r="AC23" s="124"/>
      <c r="AD23" s="124"/>
      <c r="AE23" s="124"/>
      <c r="AF23" s="124"/>
      <c r="AG23" s="124"/>
      <c r="AH23" s="124"/>
      <c r="AI23" s="124"/>
      <c r="AJ23" s="124"/>
      <c r="AK23" s="124"/>
      <c r="AL23" s="124"/>
      <c r="AM23" s="124"/>
      <c r="AN23" s="124"/>
      <c r="AO23" s="124"/>
      <c r="AP23" s="124"/>
      <c r="AQ23" s="124"/>
      <c r="AR23" s="124"/>
      <c r="AS23" s="124"/>
      <c r="AT23" s="124"/>
      <c r="AU23" s="124"/>
      <c r="AV23" s="124"/>
      <c r="AW23" s="124"/>
      <c r="AX23" s="124"/>
      <c r="AY23" s="124"/>
      <c r="AZ23" s="124"/>
      <c r="BA23" s="124"/>
      <c r="BB23" s="124"/>
      <c r="BC23" s="124"/>
      <c r="BD23" s="124"/>
      <c r="BE23" s="124"/>
      <c r="BF23" s="124"/>
      <c r="BG23" s="124"/>
      <c r="BH23" s="124"/>
      <c r="BI23" s="124"/>
      <c r="BJ23" s="124"/>
      <c r="BK23" s="124"/>
      <c r="BL23" s="124"/>
      <c r="BM23" s="124"/>
      <c r="BN23" s="124"/>
      <c r="BO23" s="124"/>
      <c r="BP23" s="124"/>
      <c r="BQ23" s="124"/>
      <c r="BR23" s="124"/>
      <c r="BS23" s="124"/>
      <c r="BT23" s="124"/>
      <c r="BU23" s="124"/>
      <c r="BV23" s="124"/>
      <c r="BW23" s="124"/>
      <c r="BX23" s="124"/>
      <c r="BY23" s="124"/>
      <c r="BZ23" s="124"/>
      <c r="CA23" s="124"/>
      <c r="CB23" s="124"/>
      <c r="CC23" s="124"/>
      <c r="CD23" s="124"/>
      <c r="CE23" s="124"/>
      <c r="CF23" s="124"/>
      <c r="CG23" s="124"/>
      <c r="CH23" s="124"/>
      <c r="CI23" s="124"/>
      <c r="CJ23" s="124"/>
      <c r="CK23" s="124"/>
      <c r="CL23" s="124"/>
      <c r="CM23" s="124"/>
      <c r="CN23" s="124"/>
      <c r="CO23" s="124"/>
      <c r="CP23" s="124"/>
      <c r="CQ23" s="124"/>
      <c r="CR23" s="124"/>
      <c r="CS23" s="124"/>
      <c r="CT23" s="124"/>
      <c r="CU23" s="124"/>
      <c r="CV23" s="124"/>
    </row>
    <row r="24" spans="1:100" s="7" customFormat="1">
      <c r="A24" s="129" t="s">
        <v>106</v>
      </c>
      <c r="B24" s="130"/>
      <c r="C24" s="131"/>
      <c r="D24" s="20"/>
      <c r="E24" s="21"/>
      <c r="F24" s="21"/>
      <c r="G24" s="22"/>
      <c r="H24" s="22"/>
      <c r="I24" s="21"/>
      <c r="J24" s="22"/>
      <c r="K24" s="21"/>
      <c r="L24" s="22"/>
      <c r="M24" s="22"/>
      <c r="N24" s="22"/>
      <c r="O24" s="21"/>
      <c r="P24" s="21"/>
      <c r="Q24" s="22"/>
      <c r="R24" s="21"/>
      <c r="S24" s="22"/>
      <c r="T24" s="22"/>
      <c r="U24" s="21"/>
      <c r="V24" s="21"/>
      <c r="W24" s="21"/>
      <c r="X24" s="22"/>
      <c r="Y24" s="72"/>
      <c r="Z24" s="123"/>
      <c r="AA24" s="123"/>
      <c r="AB24" s="123"/>
      <c r="AC24" s="123"/>
      <c r="AD24" s="123"/>
      <c r="AE24" s="123"/>
      <c r="AF24" s="123"/>
      <c r="AG24" s="123"/>
      <c r="AH24" s="123"/>
      <c r="AI24" s="123"/>
      <c r="AJ24" s="123"/>
      <c r="AK24" s="123"/>
      <c r="AL24" s="123"/>
      <c r="AM24" s="123"/>
      <c r="AN24" s="123"/>
      <c r="AO24" s="123"/>
      <c r="AP24" s="123"/>
      <c r="AQ24" s="123"/>
      <c r="AR24" s="123"/>
      <c r="AS24" s="123"/>
      <c r="AT24" s="123"/>
      <c r="AU24" s="123"/>
      <c r="AV24" s="123"/>
      <c r="AW24" s="123"/>
      <c r="AX24" s="123"/>
      <c r="AY24" s="123"/>
      <c r="AZ24" s="123"/>
      <c r="BA24" s="123"/>
      <c r="BB24" s="123"/>
      <c r="BC24" s="123"/>
      <c r="BD24" s="123"/>
      <c r="BE24" s="123"/>
      <c r="BF24" s="123"/>
      <c r="BG24" s="123"/>
      <c r="BH24" s="123"/>
      <c r="BI24" s="123"/>
      <c r="BJ24" s="123"/>
      <c r="BK24" s="123"/>
      <c r="BL24" s="123"/>
      <c r="BM24" s="123"/>
      <c r="BN24" s="123"/>
      <c r="BO24" s="123"/>
      <c r="BP24" s="123"/>
      <c r="BQ24" s="123"/>
      <c r="BR24" s="123"/>
      <c r="BS24" s="123"/>
      <c r="BT24" s="123"/>
      <c r="BU24" s="123"/>
      <c r="BV24" s="123"/>
      <c r="BW24" s="123"/>
      <c r="BX24" s="123"/>
      <c r="BY24" s="123"/>
      <c r="BZ24" s="123"/>
      <c r="CA24" s="123"/>
      <c r="CB24" s="123"/>
      <c r="CC24" s="123"/>
      <c r="CD24" s="123"/>
      <c r="CE24" s="123"/>
      <c r="CF24" s="123"/>
      <c r="CG24" s="123"/>
      <c r="CH24" s="123"/>
      <c r="CI24" s="123"/>
      <c r="CJ24" s="123"/>
      <c r="CK24" s="123"/>
      <c r="CL24" s="123"/>
      <c r="CM24" s="123"/>
      <c r="CN24" s="123"/>
      <c r="CO24" s="123"/>
      <c r="CP24" s="123"/>
      <c r="CQ24" s="123"/>
      <c r="CR24" s="123"/>
      <c r="CS24" s="123"/>
      <c r="CT24" s="123"/>
      <c r="CU24" s="123"/>
      <c r="CV24" s="123"/>
    </row>
    <row r="25" spans="1:100" s="7" customFormat="1">
      <c r="A25" s="129" t="s">
        <v>107</v>
      </c>
      <c r="B25" s="130"/>
      <c r="C25" s="131"/>
      <c r="D25" s="20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7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  <c r="BC25" s="123"/>
      <c r="BD25" s="123"/>
      <c r="BE25" s="123"/>
      <c r="BF25" s="123"/>
      <c r="BG25" s="123"/>
      <c r="BH25" s="123"/>
      <c r="BI25" s="123"/>
      <c r="BJ25" s="123"/>
      <c r="BK25" s="123"/>
      <c r="BL25" s="123"/>
      <c r="BM25" s="123"/>
      <c r="BN25" s="123"/>
      <c r="BO25" s="123"/>
      <c r="BP25" s="123"/>
      <c r="BQ25" s="123"/>
      <c r="BR25" s="123"/>
      <c r="BS25" s="123"/>
      <c r="BT25" s="123"/>
      <c r="BU25" s="123"/>
      <c r="BV25" s="123"/>
      <c r="BW25" s="123"/>
      <c r="BX25" s="123"/>
      <c r="BY25" s="123"/>
      <c r="BZ25" s="123"/>
      <c r="CA25" s="123"/>
      <c r="CB25" s="123"/>
      <c r="CC25" s="123"/>
      <c r="CD25" s="123"/>
      <c r="CE25" s="123"/>
      <c r="CF25" s="123"/>
      <c r="CG25" s="123"/>
      <c r="CH25" s="123"/>
      <c r="CI25" s="123"/>
      <c r="CJ25" s="123"/>
      <c r="CK25" s="123"/>
      <c r="CL25" s="123"/>
      <c r="CM25" s="123"/>
      <c r="CN25" s="123"/>
      <c r="CO25" s="123"/>
      <c r="CP25" s="123"/>
      <c r="CQ25" s="123"/>
      <c r="CR25" s="123"/>
      <c r="CS25" s="123"/>
      <c r="CT25" s="123"/>
      <c r="CU25" s="123"/>
      <c r="CV25" s="123"/>
    </row>
    <row r="26" spans="1:100" s="8" customFormat="1" ht="15.75" thickBot="1">
      <c r="A26" s="135" t="s">
        <v>108</v>
      </c>
      <c r="B26" s="136"/>
      <c r="C26" s="137"/>
      <c r="D26" s="46"/>
      <c r="E26" s="47"/>
      <c r="F26" s="47"/>
      <c r="G26" s="48"/>
      <c r="H26" s="48"/>
      <c r="I26" s="47"/>
      <c r="J26" s="48"/>
      <c r="K26" s="47"/>
      <c r="L26" s="48"/>
      <c r="M26" s="48"/>
      <c r="N26" s="48"/>
      <c r="O26" s="47"/>
      <c r="P26" s="47"/>
      <c r="Q26" s="48"/>
      <c r="R26" s="47"/>
      <c r="S26" s="48"/>
      <c r="T26" s="48"/>
      <c r="U26" s="47"/>
      <c r="V26" s="47"/>
      <c r="W26" s="47"/>
      <c r="X26" s="48"/>
      <c r="Y26" s="74"/>
      <c r="Z26" s="123"/>
      <c r="AA26" s="123"/>
      <c r="AB26" s="123"/>
      <c r="AC26" s="123"/>
      <c r="AD26" s="123"/>
      <c r="AE26" s="123"/>
      <c r="AF26" s="123"/>
      <c r="AG26" s="123"/>
      <c r="AH26" s="123"/>
      <c r="AI26" s="123"/>
      <c r="AJ26" s="123"/>
      <c r="AK26" s="123"/>
      <c r="AL26" s="123"/>
      <c r="AM26" s="123"/>
      <c r="AN26" s="123"/>
      <c r="AO26" s="123"/>
      <c r="AP26" s="123"/>
      <c r="AQ26" s="123"/>
      <c r="AR26" s="123"/>
      <c r="AS26" s="123"/>
      <c r="AT26" s="123"/>
      <c r="AU26" s="123"/>
      <c r="AV26" s="123"/>
      <c r="AW26" s="123"/>
      <c r="AX26" s="123"/>
      <c r="AY26" s="123"/>
      <c r="AZ26" s="123"/>
      <c r="BA26" s="123"/>
      <c r="BB26" s="123"/>
      <c r="BC26" s="123"/>
      <c r="BD26" s="123"/>
      <c r="BE26" s="123"/>
      <c r="BF26" s="123"/>
      <c r="BG26" s="123"/>
      <c r="BH26" s="123"/>
      <c r="BI26" s="123"/>
      <c r="BJ26" s="123"/>
      <c r="BK26" s="123"/>
      <c r="BL26" s="123"/>
      <c r="BM26" s="123"/>
      <c r="BN26" s="123"/>
      <c r="BO26" s="123"/>
      <c r="BP26" s="123"/>
      <c r="BQ26" s="123"/>
      <c r="BR26" s="123"/>
      <c r="BS26" s="123"/>
      <c r="BT26" s="123"/>
      <c r="BU26" s="123"/>
      <c r="BV26" s="123"/>
      <c r="BW26" s="123"/>
      <c r="BX26" s="123"/>
      <c r="BY26" s="123"/>
      <c r="BZ26" s="123"/>
      <c r="CA26" s="123"/>
      <c r="CB26" s="123"/>
      <c r="CC26" s="123"/>
      <c r="CD26" s="123"/>
      <c r="CE26" s="123"/>
      <c r="CF26" s="123"/>
      <c r="CG26" s="123"/>
      <c r="CH26" s="123"/>
      <c r="CI26" s="123"/>
      <c r="CJ26" s="123"/>
      <c r="CK26" s="123"/>
      <c r="CL26" s="123"/>
      <c r="CM26" s="123"/>
      <c r="CN26" s="123"/>
      <c r="CO26" s="123"/>
      <c r="CP26" s="123"/>
      <c r="CQ26" s="123"/>
      <c r="CR26" s="123"/>
      <c r="CS26" s="123"/>
      <c r="CT26" s="123"/>
      <c r="CU26" s="123"/>
      <c r="CV26" s="123"/>
    </row>
    <row r="27" spans="1:100" s="6" customFormat="1">
      <c r="A27" s="9" t="s">
        <v>236</v>
      </c>
      <c r="B27" s="10">
        <v>40428</v>
      </c>
      <c r="C27" s="11" t="s">
        <v>36</v>
      </c>
      <c r="D27" s="53"/>
      <c r="E27" s="54"/>
      <c r="F27" s="54">
        <v>180</v>
      </c>
      <c r="G27" s="54">
        <v>2.6</v>
      </c>
      <c r="H27" s="54">
        <v>233</v>
      </c>
      <c r="I27" s="55">
        <v>235</v>
      </c>
      <c r="J27" s="55">
        <v>1.5</v>
      </c>
      <c r="K27" s="55"/>
      <c r="L27" s="55"/>
      <c r="M27" s="55">
        <v>3.1</v>
      </c>
      <c r="N27" s="55"/>
      <c r="O27" s="55">
        <v>479</v>
      </c>
      <c r="P27" s="55">
        <v>5.6</v>
      </c>
      <c r="Q27" s="55">
        <v>220</v>
      </c>
      <c r="R27" s="55">
        <v>0.2</v>
      </c>
      <c r="S27" s="55" t="s">
        <v>38</v>
      </c>
      <c r="T27" s="55">
        <v>8.39</v>
      </c>
      <c r="U27" s="55">
        <v>82</v>
      </c>
      <c r="V27" s="56">
        <v>330</v>
      </c>
      <c r="W27" s="56">
        <v>5.7</v>
      </c>
      <c r="X27" s="56">
        <v>6</v>
      </c>
      <c r="Y27" s="75">
        <v>2.5</v>
      </c>
      <c r="Z27" s="123"/>
      <c r="AA27" s="123"/>
      <c r="AB27" s="123"/>
      <c r="AC27" s="123"/>
      <c r="AD27" s="123"/>
      <c r="AE27" s="123"/>
      <c r="AF27" s="123"/>
      <c r="AG27" s="123"/>
      <c r="AH27" s="123"/>
      <c r="AI27" s="123"/>
      <c r="AJ27" s="123"/>
      <c r="AK27" s="123"/>
      <c r="AL27" s="123"/>
      <c r="AM27" s="123"/>
      <c r="AN27" s="123"/>
      <c r="AO27" s="123"/>
      <c r="AP27" s="123"/>
      <c r="AQ27" s="123"/>
      <c r="AR27" s="123"/>
      <c r="AS27" s="123"/>
      <c r="AT27" s="123"/>
      <c r="AU27" s="123"/>
      <c r="AV27" s="123"/>
      <c r="AW27" s="123"/>
      <c r="AX27" s="123"/>
      <c r="AY27" s="123"/>
      <c r="AZ27" s="123"/>
      <c r="BA27" s="123"/>
      <c r="BB27" s="123"/>
      <c r="BC27" s="123"/>
      <c r="BD27" s="123"/>
      <c r="BE27" s="123"/>
      <c r="BF27" s="123"/>
      <c r="BG27" s="123"/>
      <c r="BH27" s="123"/>
      <c r="BI27" s="123"/>
      <c r="BJ27" s="123"/>
      <c r="BK27" s="123"/>
      <c r="BL27" s="123"/>
      <c r="BM27" s="123"/>
      <c r="BN27" s="123"/>
      <c r="BO27" s="123"/>
      <c r="BP27" s="123"/>
      <c r="BQ27" s="123"/>
      <c r="BR27" s="123"/>
      <c r="BS27" s="123"/>
      <c r="BT27" s="123"/>
      <c r="BU27" s="123"/>
      <c r="BV27" s="123"/>
      <c r="BW27" s="123"/>
      <c r="BX27" s="123"/>
      <c r="BY27" s="123"/>
      <c r="BZ27" s="123"/>
      <c r="CA27" s="123"/>
      <c r="CB27" s="123"/>
      <c r="CC27" s="123"/>
      <c r="CD27" s="123"/>
      <c r="CE27" s="123"/>
      <c r="CF27" s="123"/>
      <c r="CG27" s="123"/>
      <c r="CH27" s="123"/>
      <c r="CI27" s="123"/>
      <c r="CJ27" s="123"/>
      <c r="CK27" s="123"/>
      <c r="CL27" s="123"/>
      <c r="CM27" s="123"/>
      <c r="CN27" s="123"/>
      <c r="CO27" s="123"/>
      <c r="CP27" s="123"/>
      <c r="CQ27" s="123"/>
      <c r="CR27" s="123"/>
      <c r="CS27" s="123"/>
      <c r="CT27" s="123"/>
      <c r="CU27" s="123"/>
      <c r="CV27" s="123"/>
    </row>
    <row r="28" spans="1:100" s="6" customFormat="1">
      <c r="A28" s="12" t="s">
        <v>236</v>
      </c>
      <c r="B28" s="13">
        <v>40428</v>
      </c>
      <c r="C28" s="14" t="s">
        <v>129</v>
      </c>
      <c r="D28" s="61"/>
      <c r="E28" s="62"/>
      <c r="F28" s="62">
        <v>180</v>
      </c>
      <c r="G28" s="62">
        <v>2.2000000000000002</v>
      </c>
      <c r="H28" s="62">
        <v>239</v>
      </c>
      <c r="I28" s="63">
        <v>238</v>
      </c>
      <c r="J28" s="63">
        <v>1.6</v>
      </c>
      <c r="K28" s="63"/>
      <c r="L28" s="63"/>
      <c r="M28" s="63">
        <v>2.6</v>
      </c>
      <c r="N28" s="63"/>
      <c r="O28" s="63">
        <v>477</v>
      </c>
      <c r="P28" s="63">
        <v>6.6</v>
      </c>
      <c r="Q28" s="63">
        <v>220</v>
      </c>
      <c r="R28" s="63">
        <v>0.31</v>
      </c>
      <c r="S28" s="63" t="s">
        <v>38</v>
      </c>
      <c r="T28" s="63">
        <v>8.35</v>
      </c>
      <c r="U28" s="63">
        <v>83</v>
      </c>
      <c r="V28" s="64">
        <v>330</v>
      </c>
      <c r="W28" s="64">
        <v>6.3</v>
      </c>
      <c r="X28" s="64">
        <v>6</v>
      </c>
      <c r="Y28" s="76">
        <v>1.8</v>
      </c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  <c r="AJ28" s="123"/>
      <c r="AK28" s="123"/>
      <c r="AL28" s="123"/>
      <c r="AM28" s="123"/>
      <c r="AN28" s="123"/>
      <c r="AO28" s="123"/>
      <c r="AP28" s="123"/>
      <c r="AQ28" s="123"/>
      <c r="AR28" s="123"/>
      <c r="AS28" s="123"/>
      <c r="AT28" s="123"/>
      <c r="AU28" s="123"/>
      <c r="AV28" s="123"/>
      <c r="AW28" s="123"/>
      <c r="AX28" s="123"/>
      <c r="AY28" s="123"/>
      <c r="AZ28" s="123"/>
      <c r="BA28" s="123"/>
      <c r="BB28" s="123"/>
      <c r="BC28" s="123"/>
      <c r="BD28" s="123"/>
      <c r="BE28" s="123"/>
      <c r="BF28" s="123"/>
      <c r="BG28" s="123"/>
      <c r="BH28" s="123"/>
      <c r="BI28" s="123"/>
      <c r="BJ28" s="123"/>
      <c r="BK28" s="123"/>
      <c r="BL28" s="123"/>
      <c r="BM28" s="123"/>
      <c r="BN28" s="123"/>
      <c r="BO28" s="123"/>
      <c r="BP28" s="123"/>
      <c r="BQ28" s="123"/>
      <c r="BR28" s="123"/>
      <c r="BS28" s="123"/>
      <c r="BT28" s="123"/>
      <c r="BU28" s="123"/>
      <c r="BV28" s="123"/>
      <c r="BW28" s="123"/>
      <c r="BX28" s="123"/>
      <c r="BY28" s="123"/>
      <c r="BZ28" s="123"/>
      <c r="CA28" s="123"/>
      <c r="CB28" s="123"/>
      <c r="CC28" s="123"/>
      <c r="CD28" s="123"/>
      <c r="CE28" s="123"/>
      <c r="CF28" s="123"/>
      <c r="CG28" s="123"/>
      <c r="CH28" s="123"/>
      <c r="CI28" s="123"/>
      <c r="CJ28" s="123"/>
      <c r="CK28" s="123"/>
      <c r="CL28" s="123"/>
      <c r="CM28" s="123"/>
      <c r="CN28" s="123"/>
      <c r="CO28" s="123"/>
      <c r="CP28" s="123"/>
      <c r="CQ28" s="123"/>
      <c r="CR28" s="123"/>
      <c r="CS28" s="123"/>
      <c r="CT28" s="123"/>
      <c r="CU28" s="123"/>
      <c r="CV28" s="123"/>
    </row>
    <row r="29" spans="1:100" s="17" customFormat="1">
      <c r="A29" s="132" t="s">
        <v>41</v>
      </c>
      <c r="B29" s="133"/>
      <c r="C29" s="134"/>
      <c r="D29" s="42" t="str">
        <f>IFERROR((((2*(ABS((D27-D28))))/(D28+D27))*100),Refs!$B$2)</f>
        <v>N/A</v>
      </c>
      <c r="E29" s="43" t="str">
        <f>IFERROR((((2*(ABS((E27-E28))))/(E28+E27))*100),Refs!$B$2)</f>
        <v>N/A</v>
      </c>
      <c r="F29" s="43">
        <f>IFERROR((((2*(ABS((F27-F28))))/(F28+F27))*100),Refs!$B$2)</f>
        <v>0</v>
      </c>
      <c r="G29" s="43">
        <f>IFERROR((((2*(ABS((G27-G28))))/(G28+G27))*100),Refs!$B$2)</f>
        <v>16.666666666666661</v>
      </c>
      <c r="H29" s="43">
        <f>IFERROR((((2*(ABS((H27-H28))))/(H28+H27))*100),Refs!$B$2)</f>
        <v>2.5423728813559325</v>
      </c>
      <c r="I29" s="43">
        <f>IFERROR((((2*(ABS((I27-I28))))/(I28+I27))*100),Refs!$B$2)</f>
        <v>1.2684989429175475</v>
      </c>
      <c r="J29" s="43">
        <f>IFERROR((((2*(ABS((J27-J28))))/(J28+J27))*100),Refs!$B$2)</f>
        <v>6.4516129032258114</v>
      </c>
      <c r="K29" s="43" t="str">
        <f>IFERROR((((2*(ABS((K27-K28))))/(K28+K27))*100),Refs!$B$2)</f>
        <v>N/A</v>
      </c>
      <c r="L29" s="43" t="str">
        <f>IFERROR((((2*(ABS((L27-L28))))/(L28+L27))*100),Refs!$B$2)</f>
        <v>N/A</v>
      </c>
      <c r="M29" s="43">
        <f>IFERROR((((2*(ABS((M27-M28))))/(M28+M27))*100),Refs!$B$2)</f>
        <v>17.543859649122805</v>
      </c>
      <c r="N29" s="43" t="str">
        <f>IFERROR((((2*(ABS((N27-N28))))/(N28+N27))*100),Refs!$B$2)</f>
        <v>N/A</v>
      </c>
      <c r="O29" s="43">
        <f>IFERROR((((2*(ABS((O27-O28))))/(O28+O27))*100),Refs!$B$2)</f>
        <v>0.41841004184100417</v>
      </c>
      <c r="P29" s="43">
        <f>IFERROR((((2*(ABS((P27-P28))))/(P28+P27))*100),Refs!$B$2)</f>
        <v>16.393442622950822</v>
      </c>
      <c r="Q29" s="43">
        <f>IFERROR((((2*(ABS((Q27-Q28))))/(Q28+Q27))*100),Refs!$B$2)</f>
        <v>0</v>
      </c>
      <c r="R29" s="43">
        <f>IFERROR((((2*(ABS((R27-R28))))/(R28+R27))*100),Refs!$B$2)</f>
        <v>43.13725490196078</v>
      </c>
      <c r="S29" s="43" t="str">
        <f>IFERROR((((2*(ABS((S27-S28))))/(S28+S27))*100),Refs!$B$2)</f>
        <v>N/A</v>
      </c>
      <c r="T29" s="43">
        <f>IFERROR((ABS(T28-T27)),Refs!$B$2)</f>
        <v>4.0000000000000924E-2</v>
      </c>
      <c r="U29" s="43">
        <f>IFERROR((((2*(ABS((U27-U28))))/(U28+U27))*100),Refs!$B$2)</f>
        <v>1.2121212121212122</v>
      </c>
      <c r="V29" s="43">
        <f>IFERROR((((2*(ABS((V27-V28))))/(V28+V27))*100),Refs!$B$2)</f>
        <v>0</v>
      </c>
      <c r="W29" s="43">
        <f>IFERROR((((2*(ABS((W27-W28))))/(W28+W27))*100),Refs!$B$2)</f>
        <v>9.9999999999999929</v>
      </c>
      <c r="X29" s="43">
        <f>IFERROR((((2*(ABS((X27-X28))))/(X28+X27))*100),Refs!$B$2)</f>
        <v>0</v>
      </c>
      <c r="Y29" s="44">
        <f>IFERROR((((2*(ABS((Y27-Y28))))/(Y28+Y27))*100),Refs!$B$2)</f>
        <v>32.558139534883715</v>
      </c>
      <c r="Z29" s="124"/>
      <c r="AA29" s="124"/>
      <c r="AB29" s="124"/>
      <c r="AC29" s="124"/>
      <c r="AD29" s="124"/>
      <c r="AE29" s="124"/>
      <c r="AF29" s="124"/>
      <c r="AG29" s="124"/>
      <c r="AH29" s="124"/>
      <c r="AI29" s="124"/>
      <c r="AJ29" s="124"/>
      <c r="AK29" s="124"/>
      <c r="AL29" s="124"/>
      <c r="AM29" s="124"/>
      <c r="AN29" s="124"/>
      <c r="AO29" s="124"/>
      <c r="AP29" s="124"/>
      <c r="AQ29" s="124"/>
      <c r="AR29" s="124"/>
      <c r="AS29" s="124"/>
      <c r="AT29" s="124"/>
      <c r="AU29" s="124"/>
      <c r="AV29" s="124"/>
      <c r="AW29" s="124"/>
      <c r="AX29" s="124"/>
      <c r="AY29" s="124"/>
      <c r="AZ29" s="124"/>
      <c r="BA29" s="124"/>
      <c r="BB29" s="124"/>
      <c r="BC29" s="124"/>
      <c r="BD29" s="124"/>
      <c r="BE29" s="124"/>
      <c r="BF29" s="124"/>
      <c r="BG29" s="124"/>
      <c r="BH29" s="124"/>
      <c r="BI29" s="124"/>
      <c r="BJ29" s="124"/>
      <c r="BK29" s="124"/>
      <c r="BL29" s="124"/>
      <c r="BM29" s="124"/>
      <c r="BN29" s="124"/>
      <c r="BO29" s="124"/>
      <c r="BP29" s="124"/>
      <c r="BQ29" s="124"/>
      <c r="BR29" s="124"/>
      <c r="BS29" s="124"/>
      <c r="BT29" s="124"/>
      <c r="BU29" s="124"/>
      <c r="BV29" s="124"/>
      <c r="BW29" s="124"/>
      <c r="BX29" s="124"/>
      <c r="BY29" s="124"/>
      <c r="BZ29" s="124"/>
      <c r="CA29" s="124"/>
      <c r="CB29" s="124"/>
      <c r="CC29" s="124"/>
      <c r="CD29" s="124"/>
      <c r="CE29" s="124"/>
      <c r="CF29" s="124"/>
      <c r="CG29" s="124"/>
      <c r="CH29" s="124"/>
      <c r="CI29" s="124"/>
      <c r="CJ29" s="124"/>
      <c r="CK29" s="124"/>
      <c r="CL29" s="124"/>
      <c r="CM29" s="124"/>
      <c r="CN29" s="124"/>
      <c r="CO29" s="124"/>
      <c r="CP29" s="124"/>
      <c r="CQ29" s="124"/>
      <c r="CR29" s="124"/>
      <c r="CS29" s="124"/>
      <c r="CT29" s="124"/>
      <c r="CU29" s="124"/>
      <c r="CV29" s="124"/>
    </row>
    <row r="30" spans="1:100" s="7" customFormat="1">
      <c r="A30" s="129" t="s">
        <v>106</v>
      </c>
      <c r="B30" s="130"/>
      <c r="C30" s="131"/>
      <c r="D30" s="20"/>
      <c r="E30" s="21"/>
      <c r="F30" s="21"/>
      <c r="G30" s="22"/>
      <c r="H30" s="22"/>
      <c r="I30" s="21"/>
      <c r="J30" s="22"/>
      <c r="K30" s="21"/>
      <c r="L30" s="22"/>
      <c r="M30" s="22"/>
      <c r="N30" s="22"/>
      <c r="O30" s="21"/>
      <c r="P30" s="21"/>
      <c r="Q30" s="22"/>
      <c r="R30" s="21"/>
      <c r="S30" s="22"/>
      <c r="T30" s="22"/>
      <c r="U30" s="21"/>
      <c r="V30" s="21"/>
      <c r="W30" s="21"/>
      <c r="X30" s="22"/>
      <c r="Y30" s="72"/>
      <c r="Z30" s="123"/>
      <c r="AA30" s="123"/>
      <c r="AB30" s="123"/>
      <c r="AC30" s="123"/>
      <c r="AD30" s="123"/>
      <c r="AE30" s="123"/>
      <c r="AF30" s="123"/>
      <c r="AG30" s="123"/>
      <c r="AH30" s="123"/>
      <c r="AI30" s="123"/>
      <c r="AJ30" s="123"/>
      <c r="AK30" s="123"/>
      <c r="AL30" s="123"/>
      <c r="AM30" s="123"/>
      <c r="AN30" s="123"/>
      <c r="AO30" s="123"/>
      <c r="AP30" s="123"/>
      <c r="AQ30" s="123"/>
      <c r="AR30" s="123"/>
      <c r="AS30" s="123"/>
      <c r="AT30" s="123"/>
      <c r="AU30" s="123"/>
      <c r="AV30" s="123"/>
      <c r="AW30" s="123"/>
      <c r="AX30" s="123"/>
      <c r="AY30" s="123"/>
      <c r="AZ30" s="123"/>
      <c r="BA30" s="123"/>
      <c r="BB30" s="123"/>
      <c r="BC30" s="123"/>
      <c r="BD30" s="123"/>
      <c r="BE30" s="123"/>
      <c r="BF30" s="123"/>
      <c r="BG30" s="123"/>
      <c r="BH30" s="123"/>
      <c r="BI30" s="123"/>
      <c r="BJ30" s="123"/>
      <c r="BK30" s="123"/>
      <c r="BL30" s="123"/>
      <c r="BM30" s="123"/>
      <c r="BN30" s="123"/>
      <c r="BO30" s="123"/>
      <c r="BP30" s="123"/>
      <c r="BQ30" s="123"/>
      <c r="BR30" s="123"/>
      <c r="BS30" s="123"/>
      <c r="BT30" s="123"/>
      <c r="BU30" s="123"/>
      <c r="BV30" s="123"/>
      <c r="BW30" s="123"/>
      <c r="BX30" s="123"/>
      <c r="BY30" s="123"/>
      <c r="BZ30" s="123"/>
      <c r="CA30" s="123"/>
      <c r="CB30" s="123"/>
      <c r="CC30" s="123"/>
      <c r="CD30" s="123"/>
      <c r="CE30" s="123"/>
      <c r="CF30" s="123"/>
      <c r="CG30" s="123"/>
      <c r="CH30" s="123"/>
      <c r="CI30" s="123"/>
      <c r="CJ30" s="123"/>
      <c r="CK30" s="123"/>
      <c r="CL30" s="123"/>
      <c r="CM30" s="123"/>
      <c r="CN30" s="123"/>
      <c r="CO30" s="123"/>
      <c r="CP30" s="123"/>
      <c r="CQ30" s="123"/>
      <c r="CR30" s="123"/>
      <c r="CS30" s="123"/>
      <c r="CT30" s="123"/>
      <c r="CU30" s="123"/>
      <c r="CV30" s="123"/>
    </row>
    <row r="31" spans="1:100" s="7" customFormat="1">
      <c r="A31" s="129" t="s">
        <v>107</v>
      </c>
      <c r="B31" s="130"/>
      <c r="C31" s="131"/>
      <c r="D31" s="20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73"/>
      <c r="Z31" s="123"/>
      <c r="AA31" s="123"/>
      <c r="AB31" s="123"/>
      <c r="AC31" s="123"/>
      <c r="AD31" s="123"/>
      <c r="AE31" s="123"/>
      <c r="AF31" s="123"/>
      <c r="AG31" s="123"/>
      <c r="AH31" s="123"/>
      <c r="AI31" s="123"/>
      <c r="AJ31" s="123"/>
      <c r="AK31" s="123"/>
      <c r="AL31" s="123"/>
      <c r="AM31" s="123"/>
      <c r="AN31" s="123"/>
      <c r="AO31" s="123"/>
      <c r="AP31" s="123"/>
      <c r="AQ31" s="123"/>
      <c r="AR31" s="123"/>
      <c r="AS31" s="123"/>
      <c r="AT31" s="123"/>
      <c r="AU31" s="123"/>
      <c r="AV31" s="123"/>
      <c r="AW31" s="123"/>
      <c r="AX31" s="123"/>
      <c r="AY31" s="123"/>
      <c r="AZ31" s="123"/>
      <c r="BA31" s="123"/>
      <c r="BB31" s="123"/>
      <c r="BC31" s="123"/>
      <c r="BD31" s="123"/>
      <c r="BE31" s="123"/>
      <c r="BF31" s="123"/>
      <c r="BG31" s="123"/>
      <c r="BH31" s="123"/>
      <c r="BI31" s="123"/>
      <c r="BJ31" s="123"/>
      <c r="BK31" s="123"/>
      <c r="BL31" s="123"/>
      <c r="BM31" s="123"/>
      <c r="BN31" s="123"/>
      <c r="BO31" s="123"/>
      <c r="BP31" s="123"/>
      <c r="BQ31" s="123"/>
      <c r="BR31" s="123"/>
      <c r="BS31" s="123"/>
      <c r="BT31" s="123"/>
      <c r="BU31" s="123"/>
      <c r="BV31" s="123"/>
      <c r="BW31" s="123"/>
      <c r="BX31" s="123"/>
      <c r="BY31" s="123"/>
      <c r="BZ31" s="123"/>
      <c r="CA31" s="123"/>
      <c r="CB31" s="123"/>
      <c r="CC31" s="123"/>
      <c r="CD31" s="123"/>
      <c r="CE31" s="123"/>
      <c r="CF31" s="123"/>
      <c r="CG31" s="123"/>
      <c r="CH31" s="123"/>
      <c r="CI31" s="123"/>
      <c r="CJ31" s="123"/>
      <c r="CK31" s="123"/>
      <c r="CL31" s="123"/>
      <c r="CM31" s="123"/>
      <c r="CN31" s="123"/>
      <c r="CO31" s="123"/>
      <c r="CP31" s="123"/>
      <c r="CQ31" s="123"/>
      <c r="CR31" s="123"/>
      <c r="CS31" s="123"/>
      <c r="CT31" s="123"/>
      <c r="CU31" s="123"/>
      <c r="CV31" s="123"/>
    </row>
    <row r="32" spans="1:100" s="8" customFormat="1" ht="15.75" thickBot="1">
      <c r="A32" s="135" t="s">
        <v>108</v>
      </c>
      <c r="B32" s="136"/>
      <c r="C32" s="137"/>
      <c r="D32" s="46"/>
      <c r="E32" s="47"/>
      <c r="F32" s="47"/>
      <c r="G32" s="48"/>
      <c r="H32" s="48"/>
      <c r="I32" s="47"/>
      <c r="J32" s="48"/>
      <c r="K32" s="47"/>
      <c r="L32" s="48"/>
      <c r="M32" s="48"/>
      <c r="N32" s="48"/>
      <c r="O32" s="47"/>
      <c r="P32" s="47"/>
      <c r="Q32" s="48"/>
      <c r="R32" s="47"/>
      <c r="S32" s="48"/>
      <c r="T32" s="48"/>
      <c r="U32" s="47"/>
      <c r="V32" s="47"/>
      <c r="W32" s="47"/>
      <c r="X32" s="48"/>
      <c r="Y32" s="74"/>
      <c r="Z32" s="123"/>
      <c r="AA32" s="123"/>
      <c r="AB32" s="123"/>
      <c r="AC32" s="123"/>
      <c r="AD32" s="123"/>
      <c r="AE32" s="123"/>
      <c r="AF32" s="123"/>
      <c r="AG32" s="123"/>
      <c r="AH32" s="123"/>
      <c r="AI32" s="123"/>
      <c r="AJ32" s="123"/>
      <c r="AK32" s="123"/>
      <c r="AL32" s="123"/>
      <c r="AM32" s="123"/>
      <c r="AN32" s="123"/>
      <c r="AO32" s="123"/>
      <c r="AP32" s="123"/>
      <c r="AQ32" s="123"/>
      <c r="AR32" s="123"/>
      <c r="AS32" s="123"/>
      <c r="AT32" s="123"/>
      <c r="AU32" s="123"/>
      <c r="AV32" s="123"/>
      <c r="AW32" s="123"/>
      <c r="AX32" s="123"/>
      <c r="AY32" s="123"/>
      <c r="AZ32" s="123"/>
      <c r="BA32" s="123"/>
      <c r="BB32" s="123"/>
      <c r="BC32" s="123"/>
      <c r="BD32" s="123"/>
      <c r="BE32" s="123"/>
      <c r="BF32" s="123"/>
      <c r="BG32" s="123"/>
      <c r="BH32" s="123"/>
      <c r="BI32" s="123"/>
      <c r="BJ32" s="123"/>
      <c r="BK32" s="123"/>
      <c r="BL32" s="123"/>
      <c r="BM32" s="123"/>
      <c r="BN32" s="123"/>
      <c r="BO32" s="123"/>
      <c r="BP32" s="123"/>
      <c r="BQ32" s="123"/>
      <c r="BR32" s="123"/>
      <c r="BS32" s="123"/>
      <c r="BT32" s="123"/>
      <c r="BU32" s="123"/>
      <c r="BV32" s="123"/>
      <c r="BW32" s="123"/>
      <c r="BX32" s="123"/>
      <c r="BY32" s="123"/>
      <c r="BZ32" s="123"/>
      <c r="CA32" s="123"/>
      <c r="CB32" s="123"/>
      <c r="CC32" s="123"/>
      <c r="CD32" s="123"/>
      <c r="CE32" s="123"/>
      <c r="CF32" s="123"/>
      <c r="CG32" s="123"/>
      <c r="CH32" s="123"/>
      <c r="CI32" s="123"/>
      <c r="CJ32" s="123"/>
      <c r="CK32" s="123"/>
      <c r="CL32" s="123"/>
      <c r="CM32" s="123"/>
      <c r="CN32" s="123"/>
      <c r="CO32" s="123"/>
      <c r="CP32" s="123"/>
      <c r="CQ32" s="123"/>
      <c r="CR32" s="123"/>
      <c r="CS32" s="123"/>
      <c r="CT32" s="123"/>
      <c r="CU32" s="123"/>
      <c r="CV32" s="123"/>
    </row>
    <row r="33" spans="1:100" s="6" customFormat="1">
      <c r="A33" s="9" t="s">
        <v>228</v>
      </c>
      <c r="B33" s="10">
        <v>40456</v>
      </c>
      <c r="C33" s="11" t="s">
        <v>36</v>
      </c>
      <c r="D33" s="53"/>
      <c r="E33" s="54"/>
      <c r="F33" s="54">
        <v>34</v>
      </c>
      <c r="G33" s="54" t="s">
        <v>38</v>
      </c>
      <c r="H33" s="54">
        <v>38.5</v>
      </c>
      <c r="I33" s="55">
        <v>39.9</v>
      </c>
      <c r="J33" s="55" t="s">
        <v>38</v>
      </c>
      <c r="K33" s="55"/>
      <c r="L33" s="55"/>
      <c r="M33" s="55" t="s">
        <v>38</v>
      </c>
      <c r="N33" s="55"/>
      <c r="O33" s="55">
        <v>88</v>
      </c>
      <c r="P33" s="55">
        <v>1.1000000000000001</v>
      </c>
      <c r="Q33" s="55">
        <v>41</v>
      </c>
      <c r="R33" s="55">
        <v>0.36</v>
      </c>
      <c r="S33" s="55" t="s">
        <v>38</v>
      </c>
      <c r="T33" s="55">
        <v>7.58</v>
      </c>
      <c r="U33" s="55">
        <v>9.6</v>
      </c>
      <c r="V33" s="56">
        <v>82</v>
      </c>
      <c r="W33" s="56">
        <v>1.7</v>
      </c>
      <c r="X33" s="56" t="s">
        <v>237</v>
      </c>
      <c r="Y33" s="75">
        <v>0.2</v>
      </c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23"/>
      <c r="BC33" s="123"/>
      <c r="BD33" s="123"/>
      <c r="BE33" s="123"/>
      <c r="BF33" s="123"/>
      <c r="BG33" s="123"/>
      <c r="BH33" s="123"/>
      <c r="BI33" s="123"/>
      <c r="BJ33" s="123"/>
      <c r="BK33" s="123"/>
      <c r="BL33" s="123"/>
      <c r="BM33" s="123"/>
      <c r="BN33" s="123"/>
      <c r="BO33" s="123"/>
      <c r="BP33" s="123"/>
      <c r="BQ33" s="123"/>
      <c r="BR33" s="123"/>
      <c r="BS33" s="123"/>
      <c r="BT33" s="123"/>
      <c r="BU33" s="123"/>
      <c r="BV33" s="123"/>
      <c r="BW33" s="123"/>
      <c r="BX33" s="123"/>
      <c r="BY33" s="123"/>
      <c r="BZ33" s="123"/>
      <c r="CA33" s="123"/>
      <c r="CB33" s="123"/>
      <c r="CC33" s="123"/>
      <c r="CD33" s="123"/>
      <c r="CE33" s="123"/>
      <c r="CF33" s="123"/>
      <c r="CG33" s="123"/>
      <c r="CH33" s="123"/>
      <c r="CI33" s="123"/>
      <c r="CJ33" s="123"/>
      <c r="CK33" s="123"/>
      <c r="CL33" s="123"/>
      <c r="CM33" s="123"/>
      <c r="CN33" s="123"/>
      <c r="CO33" s="123"/>
      <c r="CP33" s="123"/>
      <c r="CQ33" s="123"/>
      <c r="CR33" s="123"/>
      <c r="CS33" s="123"/>
      <c r="CT33" s="123"/>
      <c r="CU33" s="123"/>
      <c r="CV33" s="123"/>
    </row>
    <row r="34" spans="1:100" s="6" customFormat="1">
      <c r="A34" s="12" t="s">
        <v>228</v>
      </c>
      <c r="B34" s="13">
        <v>40456</v>
      </c>
      <c r="C34" s="14" t="s">
        <v>129</v>
      </c>
      <c r="D34" s="61"/>
      <c r="E34" s="62"/>
      <c r="F34" s="62">
        <v>32</v>
      </c>
      <c r="G34" s="62" t="s">
        <v>38</v>
      </c>
      <c r="H34" s="62">
        <v>38.799999999999997</v>
      </c>
      <c r="I34" s="63">
        <v>39.5</v>
      </c>
      <c r="J34" s="63" t="s">
        <v>38</v>
      </c>
      <c r="K34" s="63"/>
      <c r="L34" s="63"/>
      <c r="M34" s="63" t="s">
        <v>38</v>
      </c>
      <c r="N34" s="63"/>
      <c r="O34" s="63">
        <v>87</v>
      </c>
      <c r="P34" s="63">
        <v>1.9</v>
      </c>
      <c r="Q34" s="63">
        <v>39</v>
      </c>
      <c r="R34" s="63" t="s">
        <v>66</v>
      </c>
      <c r="S34" s="63" t="s">
        <v>38</v>
      </c>
      <c r="T34" s="63">
        <v>7.48</v>
      </c>
      <c r="U34" s="63">
        <v>11</v>
      </c>
      <c r="V34" s="64">
        <v>86</v>
      </c>
      <c r="W34" s="64">
        <v>2.1</v>
      </c>
      <c r="X34" s="64" t="s">
        <v>237</v>
      </c>
      <c r="Y34" s="76">
        <v>0.2</v>
      </c>
      <c r="Z34" s="123"/>
      <c r="AA34" s="123"/>
      <c r="AB34" s="123"/>
      <c r="AC34" s="123"/>
      <c r="AD34" s="123"/>
      <c r="AE34" s="123"/>
      <c r="AF34" s="123"/>
      <c r="AG34" s="123"/>
      <c r="AH34" s="123"/>
      <c r="AI34" s="123"/>
      <c r="AJ34" s="123"/>
      <c r="AK34" s="123"/>
      <c r="AL34" s="123"/>
      <c r="AM34" s="123"/>
      <c r="AN34" s="123"/>
      <c r="AO34" s="123"/>
      <c r="AP34" s="123"/>
      <c r="AQ34" s="123"/>
      <c r="AR34" s="123"/>
      <c r="AS34" s="123"/>
      <c r="AT34" s="123"/>
      <c r="AU34" s="123"/>
      <c r="AV34" s="123"/>
      <c r="AW34" s="123"/>
      <c r="AX34" s="123"/>
      <c r="AY34" s="123"/>
      <c r="AZ34" s="123"/>
      <c r="BA34" s="123"/>
      <c r="BB34" s="123"/>
      <c r="BC34" s="123"/>
      <c r="BD34" s="123"/>
      <c r="BE34" s="123"/>
      <c r="BF34" s="123"/>
      <c r="BG34" s="123"/>
      <c r="BH34" s="123"/>
      <c r="BI34" s="123"/>
      <c r="BJ34" s="123"/>
      <c r="BK34" s="123"/>
      <c r="BL34" s="123"/>
      <c r="BM34" s="123"/>
      <c r="BN34" s="123"/>
      <c r="BO34" s="123"/>
      <c r="BP34" s="123"/>
      <c r="BQ34" s="123"/>
      <c r="BR34" s="123"/>
      <c r="BS34" s="123"/>
      <c r="BT34" s="123"/>
      <c r="BU34" s="123"/>
      <c r="BV34" s="123"/>
      <c r="BW34" s="123"/>
      <c r="BX34" s="123"/>
      <c r="BY34" s="123"/>
      <c r="BZ34" s="123"/>
      <c r="CA34" s="123"/>
      <c r="CB34" s="123"/>
      <c r="CC34" s="123"/>
      <c r="CD34" s="123"/>
      <c r="CE34" s="123"/>
      <c r="CF34" s="123"/>
      <c r="CG34" s="123"/>
      <c r="CH34" s="123"/>
      <c r="CI34" s="123"/>
      <c r="CJ34" s="123"/>
      <c r="CK34" s="123"/>
      <c r="CL34" s="123"/>
      <c r="CM34" s="123"/>
      <c r="CN34" s="123"/>
      <c r="CO34" s="123"/>
      <c r="CP34" s="123"/>
      <c r="CQ34" s="123"/>
      <c r="CR34" s="123"/>
      <c r="CS34" s="123"/>
      <c r="CT34" s="123"/>
      <c r="CU34" s="123"/>
      <c r="CV34" s="123"/>
    </row>
    <row r="35" spans="1:100" s="17" customFormat="1">
      <c r="A35" s="132" t="s">
        <v>41</v>
      </c>
      <c r="B35" s="133"/>
      <c r="C35" s="134"/>
      <c r="D35" s="42" t="str">
        <f>IFERROR((((2*(ABS((D33-D34))))/(D34+D33))*100),Refs!$B$2)</f>
        <v>N/A</v>
      </c>
      <c r="E35" s="43" t="str">
        <f>IFERROR((((2*(ABS((E33-E34))))/(E34+E33))*100),Refs!$B$2)</f>
        <v>N/A</v>
      </c>
      <c r="F35" s="43">
        <f>IFERROR((((2*(ABS((F33-F34))))/(F34+F33))*100),Refs!$B$2)</f>
        <v>6.0606060606060606</v>
      </c>
      <c r="G35" s="43" t="str">
        <f>IFERROR((((2*(ABS((G33-G34))))/(G34+G33))*100),Refs!$B$2)</f>
        <v>N/A</v>
      </c>
      <c r="H35" s="43">
        <f>IFERROR((((2*(ABS((H33-H34))))/(H34+H33))*100),Refs!$B$2)</f>
        <v>0.7761966364812346</v>
      </c>
      <c r="I35" s="43">
        <f>IFERROR((((2*(ABS((I33-I34))))/(I34+I33))*100),Refs!$B$2)</f>
        <v>1.0075566750629685</v>
      </c>
      <c r="J35" s="43" t="str">
        <f>IFERROR((((2*(ABS((J33-J34))))/(J34+J33))*100),Refs!$B$2)</f>
        <v>N/A</v>
      </c>
      <c r="K35" s="43" t="str">
        <f>IFERROR((((2*(ABS((K33-K34))))/(K34+K33))*100),Refs!$B$2)</f>
        <v>N/A</v>
      </c>
      <c r="L35" s="43" t="str">
        <f>IFERROR((((2*(ABS((L33-L34))))/(L34+L33))*100),Refs!$B$2)</f>
        <v>N/A</v>
      </c>
      <c r="M35" s="43" t="str">
        <f>IFERROR((((2*(ABS((M33-M34))))/(M34+M33))*100),Refs!$B$2)</f>
        <v>N/A</v>
      </c>
      <c r="N35" s="43" t="str">
        <f>IFERROR((((2*(ABS((N33-N34))))/(N34+N33))*100),Refs!$B$2)</f>
        <v>N/A</v>
      </c>
      <c r="O35" s="43">
        <f>IFERROR((((2*(ABS((O33-O34))))/(O34+O33))*100),Refs!$B$2)</f>
        <v>1.1428571428571428</v>
      </c>
      <c r="P35" s="43">
        <f>IFERROR((((2*(ABS((P33-P34))))/(P34+P33))*100),Refs!$B$2)</f>
        <v>53.333333333333321</v>
      </c>
      <c r="Q35" s="43">
        <f>IFERROR((((2*(ABS((Q33-Q34))))/(Q34+Q33))*100),Refs!$B$2)</f>
        <v>5</v>
      </c>
      <c r="R35" s="43" t="str">
        <f>IFERROR((((2*(ABS((R33-R34))))/(R34+R33))*100),Refs!$B$2)</f>
        <v>N/A</v>
      </c>
      <c r="S35" s="43" t="str">
        <f>IFERROR((((2*(ABS((S33-S34))))/(S34+S33))*100),Refs!$B$2)</f>
        <v>N/A</v>
      </c>
      <c r="T35" s="43">
        <f>IFERROR((ABS(T34-T33)),Refs!$B$2)</f>
        <v>9.9999999999999645E-2</v>
      </c>
      <c r="U35" s="43">
        <f>IFERROR((((2*(ABS((U33-U34))))/(U34+U33))*100),Refs!$B$2)</f>
        <v>13.592233009708741</v>
      </c>
      <c r="V35" s="43">
        <f>IFERROR((((2*(ABS((V33-V34))))/(V34+V33))*100),Refs!$B$2)</f>
        <v>4.7619047619047619</v>
      </c>
      <c r="W35" s="43">
        <f>IFERROR((((2*(ABS((W33-W34))))/(W34+W33))*100),Refs!$B$2)</f>
        <v>21.052631578947377</v>
      </c>
      <c r="X35" s="43" t="str">
        <f>IFERROR((((2*(ABS((X33-X34))))/(X34+X33))*100),Refs!$B$2)</f>
        <v>N/A</v>
      </c>
      <c r="Y35" s="44">
        <f>IFERROR((((2*(ABS((Y33-Y34))))/(Y34+Y33))*100),Refs!$B$2)</f>
        <v>0</v>
      </c>
      <c r="Z35" s="124"/>
      <c r="AA35" s="124"/>
      <c r="AB35" s="124"/>
      <c r="AC35" s="124"/>
      <c r="AD35" s="124"/>
      <c r="AE35" s="124"/>
      <c r="AF35" s="124"/>
      <c r="AG35" s="124"/>
      <c r="AH35" s="124"/>
      <c r="AI35" s="124"/>
      <c r="AJ35" s="124"/>
      <c r="AK35" s="124"/>
      <c r="AL35" s="124"/>
      <c r="AM35" s="124"/>
      <c r="AN35" s="124"/>
      <c r="AO35" s="124"/>
      <c r="AP35" s="124"/>
      <c r="AQ35" s="124"/>
      <c r="AR35" s="124"/>
      <c r="AS35" s="124"/>
      <c r="AT35" s="124"/>
      <c r="AU35" s="124"/>
      <c r="AV35" s="124"/>
      <c r="AW35" s="124"/>
      <c r="AX35" s="124"/>
      <c r="AY35" s="124"/>
      <c r="AZ35" s="124"/>
      <c r="BA35" s="124"/>
      <c r="BB35" s="124"/>
      <c r="BC35" s="124"/>
      <c r="BD35" s="124"/>
      <c r="BE35" s="124"/>
      <c r="BF35" s="124"/>
      <c r="BG35" s="124"/>
      <c r="BH35" s="124"/>
      <c r="BI35" s="124"/>
      <c r="BJ35" s="124"/>
      <c r="BK35" s="124"/>
      <c r="BL35" s="124"/>
      <c r="BM35" s="124"/>
      <c r="BN35" s="124"/>
      <c r="BO35" s="124"/>
      <c r="BP35" s="124"/>
      <c r="BQ35" s="124"/>
      <c r="BR35" s="124"/>
      <c r="BS35" s="124"/>
      <c r="BT35" s="124"/>
      <c r="BU35" s="124"/>
      <c r="BV35" s="124"/>
      <c r="BW35" s="124"/>
      <c r="BX35" s="124"/>
      <c r="BY35" s="124"/>
      <c r="BZ35" s="124"/>
      <c r="CA35" s="124"/>
      <c r="CB35" s="124"/>
      <c r="CC35" s="124"/>
      <c r="CD35" s="124"/>
      <c r="CE35" s="124"/>
      <c r="CF35" s="124"/>
      <c r="CG35" s="124"/>
      <c r="CH35" s="124"/>
      <c r="CI35" s="124"/>
      <c r="CJ35" s="124"/>
      <c r="CK35" s="124"/>
      <c r="CL35" s="124"/>
      <c r="CM35" s="124"/>
      <c r="CN35" s="124"/>
      <c r="CO35" s="124"/>
      <c r="CP35" s="124"/>
      <c r="CQ35" s="124"/>
      <c r="CR35" s="124"/>
      <c r="CS35" s="124"/>
      <c r="CT35" s="124"/>
      <c r="CU35" s="124"/>
      <c r="CV35" s="124"/>
    </row>
    <row r="36" spans="1:100" s="7" customFormat="1" ht="80.25" customHeight="1">
      <c r="A36" s="129" t="s">
        <v>106</v>
      </c>
      <c r="B36" s="130"/>
      <c r="C36" s="131"/>
      <c r="D36" s="20"/>
      <c r="E36" s="21"/>
      <c r="F36" s="21"/>
      <c r="G36" s="22"/>
      <c r="H36" s="22"/>
      <c r="I36" s="21"/>
      <c r="J36" s="22"/>
      <c r="K36" s="21"/>
      <c r="L36" s="22"/>
      <c r="M36" s="22"/>
      <c r="N36" s="22"/>
      <c r="O36" s="21"/>
      <c r="P36" s="27" t="s">
        <v>234</v>
      </c>
      <c r="Q36" s="22"/>
      <c r="R36" s="21"/>
      <c r="S36" s="22"/>
      <c r="T36" s="22"/>
      <c r="U36" s="21"/>
      <c r="V36" s="21"/>
      <c r="W36" s="21"/>
      <c r="X36" s="22"/>
      <c r="Y36" s="72"/>
      <c r="Z36" s="123"/>
      <c r="AA36" s="123"/>
      <c r="AB36" s="123"/>
      <c r="AC36" s="123"/>
      <c r="AD36" s="123"/>
      <c r="AE36" s="123"/>
      <c r="AF36" s="123"/>
      <c r="AG36" s="123"/>
      <c r="AH36" s="123"/>
      <c r="AI36" s="123"/>
      <c r="AJ36" s="123"/>
      <c r="AK36" s="123"/>
      <c r="AL36" s="123"/>
      <c r="AM36" s="123"/>
      <c r="AN36" s="123"/>
      <c r="AO36" s="123"/>
      <c r="AP36" s="123"/>
      <c r="AQ36" s="123"/>
      <c r="AR36" s="123"/>
      <c r="AS36" s="123"/>
      <c r="AT36" s="123"/>
      <c r="AU36" s="123"/>
      <c r="AV36" s="123"/>
      <c r="AW36" s="123"/>
      <c r="AX36" s="123"/>
      <c r="AY36" s="123"/>
      <c r="AZ36" s="123"/>
      <c r="BA36" s="123"/>
      <c r="BB36" s="123"/>
      <c r="BC36" s="123"/>
      <c r="BD36" s="123"/>
      <c r="BE36" s="123"/>
      <c r="BF36" s="123"/>
      <c r="BG36" s="123"/>
      <c r="BH36" s="123"/>
      <c r="BI36" s="123"/>
      <c r="BJ36" s="123"/>
      <c r="BK36" s="123"/>
      <c r="BL36" s="123"/>
      <c r="BM36" s="123"/>
      <c r="BN36" s="123"/>
      <c r="BO36" s="123"/>
      <c r="BP36" s="123"/>
      <c r="BQ36" s="123"/>
      <c r="BR36" s="123"/>
      <c r="BS36" s="123"/>
      <c r="BT36" s="123"/>
      <c r="BU36" s="123"/>
      <c r="BV36" s="123"/>
      <c r="BW36" s="123"/>
      <c r="BX36" s="123"/>
      <c r="BY36" s="123"/>
      <c r="BZ36" s="123"/>
      <c r="CA36" s="123"/>
      <c r="CB36" s="123"/>
      <c r="CC36" s="123"/>
      <c r="CD36" s="123"/>
      <c r="CE36" s="123"/>
      <c r="CF36" s="123"/>
      <c r="CG36" s="123"/>
      <c r="CH36" s="123"/>
      <c r="CI36" s="123"/>
      <c r="CJ36" s="123"/>
      <c r="CK36" s="123"/>
      <c r="CL36" s="123"/>
      <c r="CM36" s="123"/>
      <c r="CN36" s="123"/>
      <c r="CO36" s="123"/>
      <c r="CP36" s="123"/>
      <c r="CQ36" s="123"/>
      <c r="CR36" s="123"/>
      <c r="CS36" s="123"/>
      <c r="CT36" s="123"/>
      <c r="CU36" s="123"/>
      <c r="CV36" s="123"/>
    </row>
    <row r="37" spans="1:100" s="7" customFormat="1">
      <c r="A37" s="129" t="s">
        <v>107</v>
      </c>
      <c r="B37" s="130"/>
      <c r="C37" s="131"/>
      <c r="D37" s="20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45" t="s">
        <v>110</v>
      </c>
      <c r="Q37" s="22"/>
      <c r="R37" s="22"/>
      <c r="S37" s="22"/>
      <c r="T37" s="22"/>
      <c r="U37" s="22"/>
      <c r="V37" s="22"/>
      <c r="W37" s="22"/>
      <c r="X37" s="22"/>
      <c r="Y37" s="7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23"/>
      <c r="AK37" s="123"/>
      <c r="AL37" s="123"/>
      <c r="AM37" s="123"/>
      <c r="AN37" s="123"/>
      <c r="AO37" s="123"/>
      <c r="AP37" s="123"/>
      <c r="AQ37" s="123"/>
      <c r="AR37" s="123"/>
      <c r="AS37" s="123"/>
      <c r="AT37" s="123"/>
      <c r="AU37" s="123"/>
      <c r="AV37" s="123"/>
      <c r="AW37" s="123"/>
      <c r="AX37" s="123"/>
      <c r="AY37" s="123"/>
      <c r="AZ37" s="123"/>
      <c r="BA37" s="123"/>
      <c r="BB37" s="123"/>
      <c r="BC37" s="123"/>
      <c r="BD37" s="123"/>
      <c r="BE37" s="123"/>
      <c r="BF37" s="123"/>
      <c r="BG37" s="123"/>
      <c r="BH37" s="123"/>
      <c r="BI37" s="123"/>
      <c r="BJ37" s="123"/>
      <c r="BK37" s="123"/>
      <c r="BL37" s="123"/>
      <c r="BM37" s="123"/>
      <c r="BN37" s="123"/>
      <c r="BO37" s="123"/>
      <c r="BP37" s="123"/>
      <c r="BQ37" s="123"/>
      <c r="BR37" s="123"/>
      <c r="BS37" s="123"/>
      <c r="BT37" s="123"/>
      <c r="BU37" s="123"/>
      <c r="BV37" s="123"/>
      <c r="BW37" s="123"/>
      <c r="BX37" s="123"/>
      <c r="BY37" s="123"/>
      <c r="BZ37" s="123"/>
      <c r="CA37" s="123"/>
      <c r="CB37" s="123"/>
      <c r="CC37" s="123"/>
      <c r="CD37" s="123"/>
      <c r="CE37" s="123"/>
      <c r="CF37" s="123"/>
      <c r="CG37" s="123"/>
      <c r="CH37" s="123"/>
      <c r="CI37" s="123"/>
      <c r="CJ37" s="123"/>
      <c r="CK37" s="123"/>
      <c r="CL37" s="123"/>
      <c r="CM37" s="123"/>
      <c r="CN37" s="123"/>
      <c r="CO37" s="123"/>
      <c r="CP37" s="123"/>
      <c r="CQ37" s="123"/>
      <c r="CR37" s="123"/>
      <c r="CS37" s="123"/>
      <c r="CT37" s="123"/>
      <c r="CU37" s="123"/>
      <c r="CV37" s="123"/>
    </row>
    <row r="38" spans="1:100" s="8" customFormat="1" ht="26.25" thickBot="1">
      <c r="A38" s="135" t="s">
        <v>108</v>
      </c>
      <c r="B38" s="136"/>
      <c r="C38" s="137"/>
      <c r="D38" s="46"/>
      <c r="E38" s="47"/>
      <c r="F38" s="47"/>
      <c r="G38" s="48"/>
      <c r="H38" s="48"/>
      <c r="I38" s="47"/>
      <c r="J38" s="48"/>
      <c r="K38" s="47"/>
      <c r="L38" s="48"/>
      <c r="M38" s="48"/>
      <c r="N38" s="48"/>
      <c r="O38" s="47"/>
      <c r="P38" s="49" t="s">
        <v>114</v>
      </c>
      <c r="Q38" s="48"/>
      <c r="R38" s="47"/>
      <c r="S38" s="48"/>
      <c r="T38" s="48"/>
      <c r="U38" s="47"/>
      <c r="V38" s="47"/>
      <c r="W38" s="47"/>
      <c r="X38" s="48"/>
      <c r="Y38" s="74"/>
      <c r="Z38" s="123"/>
      <c r="AA38" s="123"/>
      <c r="AB38" s="123"/>
      <c r="AC38" s="123"/>
      <c r="AD38" s="123"/>
      <c r="AE38" s="123"/>
      <c r="AF38" s="123"/>
      <c r="AG38" s="123"/>
      <c r="AH38" s="123"/>
      <c r="AI38" s="123"/>
      <c r="AJ38" s="123"/>
      <c r="AK38" s="123"/>
      <c r="AL38" s="123"/>
      <c r="AM38" s="123"/>
      <c r="AN38" s="123"/>
      <c r="AO38" s="123"/>
      <c r="AP38" s="123"/>
      <c r="AQ38" s="123"/>
      <c r="AR38" s="123"/>
      <c r="AS38" s="123"/>
      <c r="AT38" s="123"/>
      <c r="AU38" s="123"/>
      <c r="AV38" s="123"/>
      <c r="AW38" s="123"/>
      <c r="AX38" s="123"/>
      <c r="AY38" s="123"/>
      <c r="AZ38" s="123"/>
      <c r="BA38" s="123"/>
      <c r="BB38" s="123"/>
      <c r="BC38" s="123"/>
      <c r="BD38" s="123"/>
      <c r="BE38" s="123"/>
      <c r="BF38" s="123"/>
      <c r="BG38" s="123"/>
      <c r="BH38" s="123"/>
      <c r="BI38" s="123"/>
      <c r="BJ38" s="123"/>
      <c r="BK38" s="123"/>
      <c r="BL38" s="123"/>
      <c r="BM38" s="123"/>
      <c r="BN38" s="123"/>
      <c r="BO38" s="123"/>
      <c r="BP38" s="123"/>
      <c r="BQ38" s="123"/>
      <c r="BR38" s="123"/>
      <c r="BS38" s="123"/>
      <c r="BT38" s="123"/>
      <c r="BU38" s="123"/>
      <c r="BV38" s="123"/>
      <c r="BW38" s="123"/>
      <c r="BX38" s="123"/>
      <c r="BY38" s="123"/>
      <c r="BZ38" s="123"/>
      <c r="CA38" s="123"/>
      <c r="CB38" s="123"/>
      <c r="CC38" s="123"/>
      <c r="CD38" s="123"/>
      <c r="CE38" s="123"/>
      <c r="CF38" s="123"/>
      <c r="CG38" s="123"/>
      <c r="CH38" s="123"/>
      <c r="CI38" s="123"/>
      <c r="CJ38" s="123"/>
      <c r="CK38" s="123"/>
      <c r="CL38" s="123"/>
      <c r="CM38" s="123"/>
      <c r="CN38" s="123"/>
      <c r="CO38" s="123"/>
      <c r="CP38" s="123"/>
      <c r="CQ38" s="123"/>
      <c r="CR38" s="123"/>
      <c r="CS38" s="123"/>
      <c r="CT38" s="123"/>
      <c r="CU38" s="123"/>
      <c r="CV38" s="123"/>
    </row>
    <row r="39" spans="1:100" s="6" customFormat="1">
      <c r="A39" s="9" t="s">
        <v>243</v>
      </c>
      <c r="B39" s="10">
        <v>40458</v>
      </c>
      <c r="C39" s="11" t="s">
        <v>36</v>
      </c>
      <c r="D39" s="53" t="s">
        <v>38</v>
      </c>
      <c r="E39" s="54">
        <v>52.2</v>
      </c>
      <c r="F39" s="54">
        <v>560</v>
      </c>
      <c r="G39" s="54" t="s">
        <v>38</v>
      </c>
      <c r="H39" s="54"/>
      <c r="I39" s="55">
        <v>2950</v>
      </c>
      <c r="J39" s="55">
        <v>1.1000000000000001</v>
      </c>
      <c r="K39" s="55"/>
      <c r="L39" s="55"/>
      <c r="M39" s="55" t="s">
        <v>38</v>
      </c>
      <c r="N39" s="55"/>
      <c r="O39" s="55">
        <v>3740</v>
      </c>
      <c r="P39" s="55"/>
      <c r="Q39" s="55">
        <v>680</v>
      </c>
      <c r="R39" s="55"/>
      <c r="S39" s="55" t="s">
        <v>38</v>
      </c>
      <c r="T39" s="55">
        <v>7.77</v>
      </c>
      <c r="U39" s="55">
        <v>2500</v>
      </c>
      <c r="V39" s="56"/>
      <c r="W39" s="56"/>
      <c r="X39" s="56" t="s">
        <v>237</v>
      </c>
      <c r="Y39" s="75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3"/>
      <c r="BG39" s="123"/>
      <c r="BH39" s="123"/>
      <c r="BI39" s="123"/>
      <c r="BJ39" s="123"/>
      <c r="BK39" s="123"/>
      <c r="BL39" s="123"/>
      <c r="BM39" s="123"/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  <c r="CH39" s="123"/>
      <c r="CI39" s="123"/>
      <c r="CJ39" s="123"/>
      <c r="CK39" s="123"/>
      <c r="CL39" s="123"/>
      <c r="CM39" s="123"/>
      <c r="CN39" s="123"/>
      <c r="CO39" s="123"/>
      <c r="CP39" s="123"/>
      <c r="CQ39" s="123"/>
      <c r="CR39" s="123"/>
      <c r="CS39" s="123"/>
      <c r="CT39" s="123"/>
      <c r="CU39" s="123"/>
      <c r="CV39" s="123"/>
    </row>
    <row r="40" spans="1:100" s="6" customFormat="1">
      <c r="A40" s="12" t="s">
        <v>243</v>
      </c>
      <c r="B40" s="13">
        <v>40458</v>
      </c>
      <c r="C40" s="14" t="s">
        <v>129</v>
      </c>
      <c r="D40" s="61" t="s">
        <v>38</v>
      </c>
      <c r="E40" s="62">
        <v>58</v>
      </c>
      <c r="F40" s="62">
        <v>560</v>
      </c>
      <c r="G40" s="62" t="s">
        <v>38</v>
      </c>
      <c r="H40" s="62"/>
      <c r="I40" s="63">
        <v>2890</v>
      </c>
      <c r="J40" s="63">
        <v>2</v>
      </c>
      <c r="K40" s="63"/>
      <c r="L40" s="63"/>
      <c r="M40" s="63" t="s">
        <v>38</v>
      </c>
      <c r="N40" s="63"/>
      <c r="O40" s="63">
        <v>3760</v>
      </c>
      <c r="P40" s="63"/>
      <c r="Q40" s="63">
        <v>680</v>
      </c>
      <c r="R40" s="63"/>
      <c r="S40" s="63" t="s">
        <v>38</v>
      </c>
      <c r="T40" s="63">
        <v>7.77</v>
      </c>
      <c r="U40" s="63">
        <v>1900</v>
      </c>
      <c r="V40" s="64"/>
      <c r="W40" s="64"/>
      <c r="X40" s="64" t="s">
        <v>237</v>
      </c>
      <c r="Y40" s="76"/>
      <c r="Z40" s="123"/>
      <c r="AA40" s="123"/>
      <c r="AB40" s="123"/>
      <c r="AC40" s="123"/>
      <c r="AD40" s="123"/>
      <c r="AE40" s="123"/>
      <c r="AF40" s="123"/>
      <c r="AG40" s="123"/>
      <c r="AH40" s="123"/>
      <c r="AI40" s="123"/>
      <c r="AJ40" s="123"/>
      <c r="AK40" s="123"/>
      <c r="AL40" s="123"/>
      <c r="AM40" s="123"/>
      <c r="AN40" s="123"/>
      <c r="AO40" s="123"/>
      <c r="AP40" s="123"/>
      <c r="AQ40" s="123"/>
      <c r="AR40" s="123"/>
      <c r="AS40" s="123"/>
      <c r="AT40" s="123"/>
      <c r="AU40" s="123"/>
      <c r="AV40" s="123"/>
      <c r="AW40" s="123"/>
      <c r="AX40" s="123"/>
      <c r="AY40" s="123"/>
      <c r="AZ40" s="123"/>
      <c r="BA40" s="123"/>
      <c r="BB40" s="123"/>
      <c r="BC40" s="123"/>
      <c r="BD40" s="123"/>
      <c r="BE40" s="123"/>
      <c r="BF40" s="123"/>
      <c r="BG40" s="123"/>
      <c r="BH40" s="123"/>
      <c r="BI40" s="123"/>
      <c r="BJ40" s="123"/>
      <c r="BK40" s="123"/>
      <c r="BL40" s="123"/>
      <c r="BM40" s="123"/>
      <c r="BN40" s="123"/>
      <c r="BO40" s="123"/>
      <c r="BP40" s="123"/>
      <c r="BQ40" s="123"/>
      <c r="BR40" s="123"/>
      <c r="BS40" s="123"/>
      <c r="BT40" s="123"/>
      <c r="BU40" s="123"/>
      <c r="BV40" s="123"/>
      <c r="BW40" s="123"/>
      <c r="BX40" s="123"/>
      <c r="BY40" s="123"/>
      <c r="BZ40" s="123"/>
      <c r="CA40" s="123"/>
      <c r="CB40" s="123"/>
      <c r="CC40" s="123"/>
      <c r="CD40" s="123"/>
      <c r="CE40" s="123"/>
      <c r="CF40" s="123"/>
      <c r="CG40" s="123"/>
      <c r="CH40" s="123"/>
      <c r="CI40" s="123"/>
      <c r="CJ40" s="123"/>
      <c r="CK40" s="123"/>
      <c r="CL40" s="123"/>
      <c r="CM40" s="123"/>
      <c r="CN40" s="123"/>
      <c r="CO40" s="123"/>
      <c r="CP40" s="123"/>
      <c r="CQ40" s="123"/>
      <c r="CR40" s="123"/>
      <c r="CS40" s="123"/>
      <c r="CT40" s="123"/>
      <c r="CU40" s="123"/>
      <c r="CV40" s="123"/>
    </row>
    <row r="41" spans="1:100" s="17" customFormat="1">
      <c r="A41" s="132" t="s">
        <v>41</v>
      </c>
      <c r="B41" s="133"/>
      <c r="C41" s="134"/>
      <c r="D41" s="42" t="str">
        <f>IFERROR((((2*(ABS((D39-D40))))/(D40+D39))*100),Refs!$B$2)</f>
        <v>N/A</v>
      </c>
      <c r="E41" s="43">
        <f>IFERROR((((2*(ABS((E39-E40))))/(E40+E39))*100),Refs!$B$2)</f>
        <v>10.52631578947368</v>
      </c>
      <c r="F41" s="43">
        <f>IFERROR((((2*(ABS((F39-F40))))/(F40+F39))*100),Refs!$B$2)</f>
        <v>0</v>
      </c>
      <c r="G41" s="43" t="str">
        <f>IFERROR((((2*(ABS((G39-G40))))/(G40+G39))*100),Refs!$B$2)</f>
        <v>N/A</v>
      </c>
      <c r="H41" s="43" t="str">
        <f>IFERROR((((2*(ABS((H39-H40))))/(H40+H39))*100),Refs!$B$2)</f>
        <v>N/A</v>
      </c>
      <c r="I41" s="43">
        <f>IFERROR((((2*(ABS((I39-I40))))/(I40+I39))*100),Refs!$B$2)</f>
        <v>2.054794520547945</v>
      </c>
      <c r="J41" s="43">
        <f>IFERROR((((2*(ABS((J39-J40))))/(J40+J39))*100),Refs!$B$2)</f>
        <v>58.064516129032249</v>
      </c>
      <c r="K41" s="43" t="str">
        <f>IFERROR((((2*(ABS((K39-K40))))/(K40+K39))*100),Refs!$B$2)</f>
        <v>N/A</v>
      </c>
      <c r="L41" s="43" t="str">
        <f>IFERROR((((2*(ABS((L39-L40))))/(L40+L39))*100),Refs!$B$2)</f>
        <v>N/A</v>
      </c>
      <c r="M41" s="43" t="str">
        <f>IFERROR((((2*(ABS((M39-M40))))/(M40+M39))*100),Refs!$B$2)</f>
        <v>N/A</v>
      </c>
      <c r="N41" s="43" t="str">
        <f>IFERROR((((2*(ABS((N39-N40))))/(N40+N39))*100),Refs!$B$2)</f>
        <v>N/A</v>
      </c>
      <c r="O41" s="43">
        <f>IFERROR((((2*(ABS((O39-O40))))/(O40+O39))*100),Refs!$B$2)</f>
        <v>0.53333333333333333</v>
      </c>
      <c r="P41" s="43" t="str">
        <f>IFERROR((((2*(ABS((P39-P40))))/(P40+P39))*100),Refs!$B$2)</f>
        <v>N/A</v>
      </c>
      <c r="Q41" s="43">
        <f>IFERROR((((2*(ABS((Q39-Q40))))/(Q40+Q39))*100),Refs!$B$2)</f>
        <v>0</v>
      </c>
      <c r="R41" s="43" t="str">
        <f>IFERROR((((2*(ABS((R39-R40))))/(R40+R39))*100),Refs!$B$2)</f>
        <v>N/A</v>
      </c>
      <c r="S41" s="43" t="str">
        <f>IFERROR((((2*(ABS((S39-S40))))/(S40+S39))*100),Refs!$B$2)</f>
        <v>N/A</v>
      </c>
      <c r="T41" s="43">
        <f>IFERROR((ABS(T40-T39)),Refs!$B$2)</f>
        <v>0</v>
      </c>
      <c r="U41" s="43">
        <f>IFERROR((((2*(ABS((U39-U40))))/(U40+U39))*100),Refs!$B$2)</f>
        <v>27.27272727272727</v>
      </c>
      <c r="V41" s="43" t="str">
        <f>IFERROR((((2*(ABS((V39-V40))))/(V40+V39))*100),Refs!$B$2)</f>
        <v>N/A</v>
      </c>
      <c r="W41" s="43" t="str">
        <f>IFERROR((((2*(ABS((W39-W40))))/(W40+W39))*100),Refs!$B$2)</f>
        <v>N/A</v>
      </c>
      <c r="X41" s="43" t="str">
        <f>IFERROR((((2*(ABS((X39-X40))))/(X40+X39))*100),Refs!$B$2)</f>
        <v>N/A</v>
      </c>
      <c r="Y41" s="44" t="str">
        <f>IFERROR((((2*(ABS((Y39-Y40))))/(Y40+Y39))*100),Refs!$B$2)</f>
        <v>N/A</v>
      </c>
      <c r="Z41" s="124"/>
      <c r="AA41" s="124"/>
      <c r="AB41" s="124"/>
      <c r="AC41" s="124"/>
      <c r="AD41" s="124"/>
      <c r="AE41" s="124"/>
      <c r="AF41" s="124"/>
      <c r="AG41" s="124"/>
      <c r="AH41" s="124"/>
      <c r="AI41" s="124"/>
      <c r="AJ41" s="124"/>
      <c r="AK41" s="124"/>
      <c r="AL41" s="124"/>
      <c r="AM41" s="124"/>
      <c r="AN41" s="124"/>
      <c r="AO41" s="124"/>
      <c r="AP41" s="124"/>
      <c r="AQ41" s="124"/>
      <c r="AR41" s="124"/>
      <c r="AS41" s="124"/>
      <c r="AT41" s="124"/>
      <c r="AU41" s="124"/>
      <c r="AV41" s="124"/>
      <c r="AW41" s="124"/>
      <c r="AX41" s="124"/>
      <c r="AY41" s="124"/>
      <c r="AZ41" s="124"/>
      <c r="BA41" s="124"/>
      <c r="BB41" s="124"/>
      <c r="BC41" s="124"/>
      <c r="BD41" s="124"/>
      <c r="BE41" s="124"/>
      <c r="BF41" s="124"/>
      <c r="BG41" s="124"/>
      <c r="BH41" s="124"/>
      <c r="BI41" s="124"/>
      <c r="BJ41" s="124"/>
      <c r="BK41" s="124"/>
      <c r="BL41" s="124"/>
      <c r="BM41" s="124"/>
      <c r="BN41" s="124"/>
      <c r="BO41" s="124"/>
      <c r="BP41" s="124"/>
      <c r="BQ41" s="124"/>
      <c r="BR41" s="124"/>
      <c r="BS41" s="124"/>
      <c r="BT41" s="124"/>
      <c r="BU41" s="124"/>
      <c r="BV41" s="124"/>
      <c r="BW41" s="124"/>
      <c r="BX41" s="124"/>
      <c r="BY41" s="124"/>
      <c r="BZ41" s="124"/>
      <c r="CA41" s="124"/>
      <c r="CB41" s="124"/>
      <c r="CC41" s="124"/>
      <c r="CD41" s="124"/>
      <c r="CE41" s="124"/>
      <c r="CF41" s="124"/>
      <c r="CG41" s="124"/>
      <c r="CH41" s="124"/>
      <c r="CI41" s="124"/>
      <c r="CJ41" s="124"/>
      <c r="CK41" s="124"/>
      <c r="CL41" s="124"/>
      <c r="CM41" s="124"/>
      <c r="CN41" s="124"/>
      <c r="CO41" s="124"/>
      <c r="CP41" s="124"/>
      <c r="CQ41" s="124"/>
      <c r="CR41" s="124"/>
      <c r="CS41" s="124"/>
      <c r="CT41" s="124"/>
      <c r="CU41" s="124"/>
      <c r="CV41" s="124"/>
    </row>
    <row r="42" spans="1:100" s="7" customFormat="1" ht="78.75" customHeight="1">
      <c r="A42" s="129" t="s">
        <v>106</v>
      </c>
      <c r="B42" s="130"/>
      <c r="C42" s="131"/>
      <c r="D42" s="20"/>
      <c r="E42" s="21"/>
      <c r="F42" s="21"/>
      <c r="G42" s="22"/>
      <c r="H42" s="22"/>
      <c r="I42" s="21"/>
      <c r="J42" s="27" t="s">
        <v>234</v>
      </c>
      <c r="K42" s="21"/>
      <c r="L42" s="22"/>
      <c r="M42" s="22"/>
      <c r="N42" s="22"/>
      <c r="O42" s="21"/>
      <c r="P42" s="21"/>
      <c r="Q42" s="22"/>
      <c r="R42" s="21"/>
      <c r="S42" s="22"/>
      <c r="T42" s="22"/>
      <c r="U42" s="21"/>
      <c r="V42" s="21"/>
      <c r="W42" s="21"/>
      <c r="X42" s="22"/>
      <c r="Y42" s="72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3"/>
      <c r="BF42" s="123"/>
      <c r="BG42" s="123"/>
      <c r="BH42" s="123"/>
      <c r="BI42" s="123"/>
      <c r="BJ42" s="123"/>
      <c r="BK42" s="123"/>
      <c r="BL42" s="123"/>
      <c r="BM42" s="123"/>
      <c r="BN42" s="123"/>
      <c r="BO42" s="123"/>
      <c r="BP42" s="123"/>
      <c r="BQ42" s="123"/>
      <c r="BR42" s="123"/>
      <c r="BS42" s="123"/>
      <c r="BT42" s="123"/>
      <c r="BU42" s="123"/>
      <c r="BV42" s="123"/>
      <c r="BW42" s="123"/>
      <c r="BX42" s="123"/>
      <c r="BY42" s="123"/>
      <c r="BZ42" s="123"/>
      <c r="CA42" s="123"/>
      <c r="CB42" s="123"/>
      <c r="CC42" s="123"/>
      <c r="CD42" s="123"/>
      <c r="CE42" s="123"/>
      <c r="CF42" s="123"/>
      <c r="CG42" s="123"/>
      <c r="CH42" s="123"/>
      <c r="CI42" s="123"/>
      <c r="CJ42" s="123"/>
      <c r="CK42" s="123"/>
      <c r="CL42" s="123"/>
      <c r="CM42" s="123"/>
      <c r="CN42" s="123"/>
      <c r="CO42" s="123"/>
      <c r="CP42" s="123"/>
      <c r="CQ42" s="123"/>
      <c r="CR42" s="123"/>
      <c r="CS42" s="123"/>
      <c r="CT42" s="123"/>
      <c r="CU42" s="123"/>
      <c r="CV42" s="123"/>
    </row>
    <row r="43" spans="1:100" s="7" customFormat="1">
      <c r="A43" s="129" t="s">
        <v>107</v>
      </c>
      <c r="B43" s="130"/>
      <c r="C43" s="131"/>
      <c r="D43" s="20"/>
      <c r="E43" s="22"/>
      <c r="F43" s="22"/>
      <c r="G43" s="22"/>
      <c r="H43" s="22"/>
      <c r="I43" s="22"/>
      <c r="J43" s="45" t="s">
        <v>110</v>
      </c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77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  <c r="BD43" s="123"/>
      <c r="BE43" s="123"/>
      <c r="BF43" s="123"/>
      <c r="BG43" s="123"/>
      <c r="BH43" s="123"/>
      <c r="BI43" s="123"/>
      <c r="BJ43" s="123"/>
      <c r="BK43" s="123"/>
      <c r="BL43" s="123"/>
      <c r="BM43" s="123"/>
      <c r="BN43" s="123"/>
      <c r="BO43" s="123"/>
      <c r="BP43" s="123"/>
      <c r="BQ43" s="123"/>
      <c r="BR43" s="123"/>
      <c r="BS43" s="123"/>
      <c r="BT43" s="123"/>
      <c r="BU43" s="123"/>
      <c r="BV43" s="123"/>
      <c r="BW43" s="123"/>
      <c r="BX43" s="123"/>
      <c r="BY43" s="123"/>
      <c r="BZ43" s="123"/>
      <c r="CA43" s="123"/>
      <c r="CB43" s="123"/>
      <c r="CC43" s="123"/>
      <c r="CD43" s="123"/>
      <c r="CE43" s="123"/>
      <c r="CF43" s="123"/>
      <c r="CG43" s="123"/>
      <c r="CH43" s="123"/>
      <c r="CI43" s="123"/>
      <c r="CJ43" s="123"/>
      <c r="CK43" s="123"/>
      <c r="CL43" s="123"/>
      <c r="CM43" s="123"/>
      <c r="CN43" s="123"/>
      <c r="CO43" s="123"/>
      <c r="CP43" s="123"/>
      <c r="CQ43" s="123"/>
      <c r="CR43" s="123"/>
      <c r="CS43" s="123"/>
      <c r="CT43" s="123"/>
      <c r="CU43" s="123"/>
      <c r="CV43" s="123"/>
    </row>
    <row r="44" spans="1:100" s="8" customFormat="1" ht="26.25" thickBot="1">
      <c r="A44" s="135" t="s">
        <v>108</v>
      </c>
      <c r="B44" s="136"/>
      <c r="C44" s="137"/>
      <c r="D44" s="46"/>
      <c r="E44" s="47"/>
      <c r="F44" s="47"/>
      <c r="G44" s="48"/>
      <c r="H44" s="48"/>
      <c r="I44" s="47"/>
      <c r="J44" s="49" t="s">
        <v>114</v>
      </c>
      <c r="K44" s="47"/>
      <c r="L44" s="48"/>
      <c r="M44" s="48"/>
      <c r="N44" s="48"/>
      <c r="O44" s="47"/>
      <c r="P44" s="47"/>
      <c r="Q44" s="48"/>
      <c r="R44" s="47"/>
      <c r="S44" s="48"/>
      <c r="T44" s="48"/>
      <c r="U44" s="47"/>
      <c r="V44" s="47"/>
      <c r="W44" s="47"/>
      <c r="X44" s="48"/>
      <c r="Y44" s="74"/>
      <c r="Z44" s="123"/>
      <c r="AA44" s="123"/>
      <c r="AB44" s="123"/>
      <c r="AC44" s="123"/>
      <c r="AD44" s="123"/>
      <c r="AE44" s="123"/>
      <c r="AF44" s="123"/>
      <c r="AG44" s="123"/>
      <c r="AH44" s="123"/>
      <c r="AI44" s="123"/>
      <c r="AJ44" s="123"/>
      <c r="AK44" s="123"/>
      <c r="AL44" s="123"/>
      <c r="AM44" s="123"/>
      <c r="AN44" s="123"/>
      <c r="AO44" s="123"/>
      <c r="AP44" s="123"/>
      <c r="AQ44" s="123"/>
      <c r="AR44" s="123"/>
      <c r="AS44" s="123"/>
      <c r="AT44" s="123"/>
      <c r="AU44" s="123"/>
      <c r="AV44" s="123"/>
      <c r="AW44" s="123"/>
      <c r="AX44" s="123"/>
      <c r="AY44" s="123"/>
      <c r="AZ44" s="123"/>
      <c r="BA44" s="123"/>
      <c r="BB44" s="123"/>
      <c r="BC44" s="123"/>
      <c r="BD44" s="123"/>
      <c r="BE44" s="123"/>
      <c r="BF44" s="123"/>
      <c r="BG44" s="123"/>
      <c r="BH44" s="123"/>
      <c r="BI44" s="123"/>
      <c r="BJ44" s="123"/>
      <c r="BK44" s="123"/>
      <c r="BL44" s="123"/>
      <c r="BM44" s="123"/>
      <c r="BN44" s="123"/>
      <c r="BO44" s="123"/>
      <c r="BP44" s="123"/>
      <c r="BQ44" s="123"/>
      <c r="BR44" s="123"/>
      <c r="BS44" s="123"/>
      <c r="BT44" s="123"/>
      <c r="BU44" s="123"/>
      <c r="BV44" s="123"/>
      <c r="BW44" s="123"/>
      <c r="BX44" s="123"/>
      <c r="BY44" s="123"/>
      <c r="BZ44" s="123"/>
      <c r="CA44" s="123"/>
      <c r="CB44" s="123"/>
      <c r="CC44" s="123"/>
      <c r="CD44" s="123"/>
      <c r="CE44" s="123"/>
      <c r="CF44" s="123"/>
      <c r="CG44" s="123"/>
      <c r="CH44" s="123"/>
      <c r="CI44" s="123"/>
      <c r="CJ44" s="123"/>
      <c r="CK44" s="123"/>
      <c r="CL44" s="123"/>
      <c r="CM44" s="123"/>
      <c r="CN44" s="123"/>
      <c r="CO44" s="123"/>
      <c r="CP44" s="123"/>
      <c r="CQ44" s="123"/>
      <c r="CR44" s="123"/>
      <c r="CS44" s="123"/>
      <c r="CT44" s="123"/>
      <c r="CU44" s="123"/>
      <c r="CV44" s="123"/>
    </row>
    <row r="45" spans="1:100" s="1" customFormat="1">
      <c r="D45" s="28"/>
      <c r="E45" s="6" t="s">
        <v>105</v>
      </c>
      <c r="Z45" s="126"/>
      <c r="AA45" s="126"/>
      <c r="AB45" s="126"/>
      <c r="AC45" s="126"/>
      <c r="AD45" s="126"/>
      <c r="AE45" s="126"/>
      <c r="AF45" s="126"/>
      <c r="AG45" s="126"/>
      <c r="AH45" s="126"/>
      <c r="AI45" s="126"/>
      <c r="AJ45" s="126"/>
      <c r="AK45" s="126"/>
      <c r="AL45" s="126"/>
      <c r="AM45" s="126"/>
      <c r="AN45" s="126"/>
      <c r="AO45" s="126"/>
      <c r="AP45" s="126"/>
      <c r="AQ45" s="126"/>
      <c r="AR45" s="126"/>
      <c r="AS45" s="126"/>
      <c r="AT45" s="126"/>
      <c r="AU45" s="126"/>
      <c r="AV45" s="126"/>
      <c r="AW45" s="126"/>
      <c r="AX45" s="126"/>
      <c r="AY45" s="126"/>
      <c r="AZ45" s="126"/>
      <c r="BA45" s="126"/>
      <c r="BB45" s="126"/>
      <c r="BC45" s="126"/>
      <c r="BD45" s="126"/>
      <c r="BE45" s="126"/>
      <c r="BF45" s="126"/>
      <c r="BG45" s="126"/>
      <c r="BH45" s="126"/>
      <c r="BI45" s="126"/>
      <c r="BJ45" s="126"/>
      <c r="BK45" s="126"/>
      <c r="BL45" s="126"/>
      <c r="BM45" s="126"/>
      <c r="BN45" s="126"/>
      <c r="BO45" s="126"/>
      <c r="BP45" s="126"/>
      <c r="BQ45" s="126"/>
      <c r="BR45" s="126"/>
      <c r="BS45" s="126"/>
      <c r="BT45" s="126"/>
      <c r="BU45" s="126"/>
      <c r="BV45" s="126"/>
      <c r="BW45" s="126"/>
      <c r="BX45" s="126"/>
      <c r="BY45" s="126"/>
      <c r="BZ45" s="126"/>
      <c r="CA45" s="126"/>
      <c r="CB45" s="126"/>
      <c r="CC45" s="126"/>
      <c r="CD45" s="126"/>
      <c r="CE45" s="126"/>
      <c r="CF45" s="126"/>
      <c r="CG45" s="126"/>
      <c r="CH45" s="126"/>
      <c r="CI45" s="126"/>
      <c r="CJ45" s="126"/>
      <c r="CK45" s="126"/>
      <c r="CL45" s="126"/>
      <c r="CM45" s="126"/>
      <c r="CN45" s="126"/>
      <c r="CO45" s="126"/>
      <c r="CP45" s="126"/>
      <c r="CQ45" s="126"/>
      <c r="CR45" s="126"/>
      <c r="CS45" s="126"/>
      <c r="CT45" s="126"/>
      <c r="CU45" s="126"/>
      <c r="CV45" s="126"/>
    </row>
    <row r="46" spans="1:100" s="2" customFormat="1">
      <c r="D46" s="7"/>
      <c r="E46" s="7"/>
      <c r="Z46" s="126"/>
      <c r="AA46" s="126"/>
      <c r="AB46" s="126"/>
      <c r="AC46" s="126"/>
      <c r="AD46" s="126"/>
      <c r="AE46" s="126"/>
      <c r="AF46" s="126"/>
      <c r="AG46" s="126"/>
      <c r="AH46" s="126"/>
      <c r="AI46" s="126"/>
      <c r="AJ46" s="126"/>
      <c r="AK46" s="126"/>
      <c r="AL46" s="126"/>
      <c r="AM46" s="126"/>
      <c r="AN46" s="126"/>
      <c r="AO46" s="126"/>
      <c r="AP46" s="126"/>
      <c r="AQ46" s="126"/>
      <c r="AR46" s="126"/>
      <c r="AS46" s="126"/>
      <c r="AT46" s="126"/>
      <c r="AU46" s="126"/>
      <c r="AV46" s="126"/>
      <c r="AW46" s="126"/>
      <c r="AX46" s="126"/>
      <c r="AY46" s="126"/>
      <c r="AZ46" s="126"/>
      <c r="BA46" s="126"/>
      <c r="BB46" s="126"/>
      <c r="BC46" s="126"/>
      <c r="BD46" s="126"/>
      <c r="BE46" s="126"/>
      <c r="BF46" s="126"/>
      <c r="BG46" s="126"/>
      <c r="BH46" s="126"/>
      <c r="BI46" s="126"/>
      <c r="BJ46" s="126"/>
      <c r="BK46" s="126"/>
      <c r="BL46" s="126"/>
      <c r="BM46" s="126"/>
      <c r="BN46" s="126"/>
      <c r="BO46" s="126"/>
      <c r="BP46" s="126"/>
      <c r="BQ46" s="126"/>
      <c r="BR46" s="126"/>
      <c r="BS46" s="126"/>
      <c r="BT46" s="126"/>
      <c r="BU46" s="126"/>
      <c r="BV46" s="126"/>
      <c r="BW46" s="126"/>
      <c r="BX46" s="126"/>
      <c r="BY46" s="126"/>
      <c r="BZ46" s="126"/>
      <c r="CA46" s="126"/>
      <c r="CB46" s="126"/>
      <c r="CC46" s="126"/>
      <c r="CD46" s="126"/>
      <c r="CE46" s="126"/>
      <c r="CF46" s="126"/>
      <c r="CG46" s="126"/>
      <c r="CH46" s="126"/>
      <c r="CI46" s="126"/>
      <c r="CJ46" s="126"/>
      <c r="CK46" s="126"/>
      <c r="CL46" s="126"/>
      <c r="CM46" s="126"/>
      <c r="CN46" s="126"/>
      <c r="CO46" s="126"/>
      <c r="CP46" s="126"/>
      <c r="CQ46" s="126"/>
      <c r="CR46" s="126"/>
      <c r="CS46" s="126"/>
      <c r="CT46" s="126"/>
      <c r="CU46" s="126"/>
      <c r="CV46" s="126"/>
    </row>
    <row r="47" spans="1:100" s="2" customFormat="1">
      <c r="D47" s="7"/>
      <c r="E47" s="7"/>
      <c r="Z47" s="126"/>
      <c r="AA47" s="126"/>
      <c r="AB47" s="126"/>
      <c r="AC47" s="126"/>
      <c r="AD47" s="126"/>
      <c r="AE47" s="126"/>
      <c r="AF47" s="126"/>
      <c r="AG47" s="126"/>
      <c r="AH47" s="126"/>
      <c r="AI47" s="126"/>
      <c r="AJ47" s="126"/>
      <c r="AK47" s="126"/>
      <c r="AL47" s="126"/>
      <c r="AM47" s="126"/>
      <c r="AN47" s="126"/>
      <c r="AO47" s="126"/>
      <c r="AP47" s="126"/>
      <c r="AQ47" s="126"/>
      <c r="AR47" s="126"/>
      <c r="AS47" s="126"/>
      <c r="AT47" s="126"/>
      <c r="AU47" s="126"/>
      <c r="AV47" s="126"/>
      <c r="AW47" s="126"/>
      <c r="AX47" s="126"/>
      <c r="AY47" s="126"/>
      <c r="AZ47" s="126"/>
      <c r="BA47" s="126"/>
      <c r="BB47" s="126"/>
      <c r="BC47" s="126"/>
      <c r="BD47" s="126"/>
      <c r="BE47" s="126"/>
      <c r="BF47" s="126"/>
      <c r="BG47" s="126"/>
      <c r="BH47" s="126"/>
      <c r="BI47" s="126"/>
      <c r="BJ47" s="126"/>
      <c r="BK47" s="126"/>
      <c r="BL47" s="126"/>
      <c r="BM47" s="126"/>
      <c r="BN47" s="126"/>
      <c r="BO47" s="126"/>
      <c r="BP47" s="126"/>
      <c r="BQ47" s="126"/>
      <c r="BR47" s="126"/>
      <c r="BS47" s="126"/>
      <c r="BT47" s="126"/>
      <c r="BU47" s="126"/>
      <c r="BV47" s="126"/>
      <c r="BW47" s="126"/>
      <c r="BX47" s="126"/>
      <c r="BY47" s="126"/>
      <c r="BZ47" s="126"/>
      <c r="CA47" s="126"/>
      <c r="CB47" s="126"/>
      <c r="CC47" s="126"/>
      <c r="CD47" s="126"/>
      <c r="CE47" s="126"/>
      <c r="CF47" s="126"/>
      <c r="CG47" s="126"/>
      <c r="CH47" s="126"/>
      <c r="CI47" s="126"/>
      <c r="CJ47" s="126"/>
      <c r="CK47" s="126"/>
      <c r="CL47" s="126"/>
      <c r="CM47" s="126"/>
      <c r="CN47" s="126"/>
      <c r="CO47" s="126"/>
      <c r="CP47" s="126"/>
      <c r="CQ47" s="126"/>
      <c r="CR47" s="126"/>
      <c r="CS47" s="126"/>
      <c r="CT47" s="126"/>
      <c r="CU47" s="126"/>
      <c r="CV47" s="126"/>
    </row>
    <row r="48" spans="1:100" s="2" customFormat="1" ht="15.75" thickBot="1">
      <c r="D48" s="7"/>
      <c r="E48" s="7"/>
      <c r="Z48" s="126"/>
      <c r="AA48" s="126"/>
      <c r="AB48" s="126"/>
      <c r="AC48" s="126"/>
      <c r="AD48" s="126"/>
      <c r="AE48" s="126"/>
      <c r="AF48" s="126"/>
      <c r="AG48" s="126"/>
      <c r="AH48" s="126"/>
      <c r="AI48" s="126"/>
      <c r="AJ48" s="126"/>
      <c r="AK48" s="126"/>
      <c r="AL48" s="126"/>
      <c r="AM48" s="126"/>
      <c r="AN48" s="126"/>
      <c r="AO48" s="126"/>
      <c r="AP48" s="126"/>
      <c r="AQ48" s="126"/>
      <c r="AR48" s="126"/>
      <c r="AS48" s="126"/>
      <c r="AT48" s="126"/>
      <c r="AU48" s="126"/>
      <c r="AV48" s="126"/>
      <c r="AW48" s="126"/>
      <c r="AX48" s="126"/>
      <c r="AY48" s="126"/>
      <c r="AZ48" s="126"/>
      <c r="BA48" s="126"/>
      <c r="BB48" s="126"/>
      <c r="BC48" s="126"/>
      <c r="BD48" s="126"/>
      <c r="BE48" s="126"/>
      <c r="BF48" s="126"/>
      <c r="BG48" s="126"/>
      <c r="BH48" s="126"/>
      <c r="BI48" s="126"/>
      <c r="BJ48" s="126"/>
      <c r="BK48" s="126"/>
      <c r="BL48" s="126"/>
      <c r="BM48" s="126"/>
      <c r="BN48" s="126"/>
      <c r="BO48" s="126"/>
      <c r="BP48" s="126"/>
      <c r="BQ48" s="126"/>
      <c r="BR48" s="126"/>
      <c r="BS48" s="126"/>
      <c r="BT48" s="126"/>
      <c r="BU48" s="126"/>
      <c r="BV48" s="126"/>
      <c r="BW48" s="126"/>
      <c r="BX48" s="126"/>
      <c r="BY48" s="126"/>
      <c r="BZ48" s="126"/>
      <c r="CA48" s="126"/>
      <c r="CB48" s="126"/>
      <c r="CC48" s="126"/>
      <c r="CD48" s="126"/>
      <c r="CE48" s="126"/>
      <c r="CF48" s="126"/>
      <c r="CG48" s="126"/>
      <c r="CH48" s="126"/>
      <c r="CI48" s="126"/>
      <c r="CJ48" s="126"/>
      <c r="CK48" s="126"/>
      <c r="CL48" s="126"/>
      <c r="CM48" s="126"/>
      <c r="CN48" s="126"/>
      <c r="CO48" s="126"/>
      <c r="CP48" s="126"/>
      <c r="CQ48" s="126"/>
      <c r="CR48" s="126"/>
      <c r="CS48" s="126"/>
      <c r="CT48" s="126"/>
      <c r="CU48" s="126"/>
      <c r="CV48" s="126"/>
    </row>
    <row r="49" spans="1:100" s="6" customFormat="1">
      <c r="A49" s="9" t="s">
        <v>243</v>
      </c>
      <c r="B49" s="10">
        <v>40500</v>
      </c>
      <c r="C49" s="11" t="s">
        <v>36</v>
      </c>
      <c r="D49" s="53" t="s">
        <v>38</v>
      </c>
      <c r="E49" s="54">
        <v>51.1</v>
      </c>
      <c r="F49" s="54">
        <v>540</v>
      </c>
      <c r="G49" s="54" t="s">
        <v>38</v>
      </c>
      <c r="H49" s="54"/>
      <c r="I49" s="55">
        <v>3060</v>
      </c>
      <c r="J49" s="55">
        <v>2.2000000000000002</v>
      </c>
      <c r="K49" s="55"/>
      <c r="L49" s="55"/>
      <c r="M49" s="55" t="s">
        <v>38</v>
      </c>
      <c r="N49" s="55"/>
      <c r="O49" s="55">
        <v>3880</v>
      </c>
      <c r="P49" s="55"/>
      <c r="Q49" s="55">
        <v>660</v>
      </c>
      <c r="R49" s="55"/>
      <c r="S49" s="55" t="s">
        <v>38</v>
      </c>
      <c r="T49" s="55">
        <v>7.75</v>
      </c>
      <c r="U49" s="55">
        <v>2900</v>
      </c>
      <c r="V49" s="56"/>
      <c r="W49" s="56"/>
      <c r="X49" s="56" t="s">
        <v>237</v>
      </c>
      <c r="Y49" s="75"/>
      <c r="Z49" s="123"/>
      <c r="AA49" s="123"/>
      <c r="AB49" s="123"/>
      <c r="AC49" s="123"/>
      <c r="AD49" s="123"/>
      <c r="AE49" s="123"/>
      <c r="AF49" s="123"/>
      <c r="AG49" s="123"/>
      <c r="AH49" s="123"/>
      <c r="AI49" s="123"/>
      <c r="AJ49" s="123"/>
      <c r="AK49" s="123"/>
      <c r="AL49" s="123"/>
      <c r="AM49" s="123"/>
      <c r="AN49" s="123"/>
      <c r="AO49" s="123"/>
      <c r="AP49" s="123"/>
      <c r="AQ49" s="123"/>
      <c r="AR49" s="123"/>
      <c r="AS49" s="123"/>
      <c r="AT49" s="123"/>
      <c r="AU49" s="123"/>
      <c r="AV49" s="123"/>
      <c r="AW49" s="123"/>
      <c r="AX49" s="123"/>
      <c r="AY49" s="123"/>
      <c r="AZ49" s="123"/>
      <c r="BA49" s="123"/>
      <c r="BB49" s="123"/>
      <c r="BC49" s="123"/>
      <c r="BD49" s="123"/>
      <c r="BE49" s="123"/>
      <c r="BF49" s="123"/>
      <c r="BG49" s="123"/>
      <c r="BH49" s="123"/>
      <c r="BI49" s="123"/>
      <c r="BJ49" s="123"/>
      <c r="BK49" s="123"/>
      <c r="BL49" s="123"/>
      <c r="BM49" s="123"/>
      <c r="BN49" s="123"/>
      <c r="BO49" s="123"/>
      <c r="BP49" s="123"/>
      <c r="BQ49" s="123"/>
      <c r="BR49" s="123"/>
      <c r="BS49" s="123"/>
      <c r="BT49" s="123"/>
      <c r="BU49" s="123"/>
      <c r="BV49" s="123"/>
      <c r="BW49" s="123"/>
      <c r="BX49" s="123"/>
      <c r="BY49" s="123"/>
      <c r="BZ49" s="123"/>
      <c r="CA49" s="123"/>
      <c r="CB49" s="123"/>
      <c r="CC49" s="123"/>
      <c r="CD49" s="123"/>
      <c r="CE49" s="123"/>
      <c r="CF49" s="123"/>
      <c r="CG49" s="123"/>
      <c r="CH49" s="123"/>
      <c r="CI49" s="123"/>
      <c r="CJ49" s="123"/>
      <c r="CK49" s="123"/>
      <c r="CL49" s="123"/>
      <c r="CM49" s="123"/>
      <c r="CN49" s="123"/>
      <c r="CO49" s="123"/>
      <c r="CP49" s="123"/>
      <c r="CQ49" s="123"/>
      <c r="CR49" s="123"/>
      <c r="CS49" s="123"/>
      <c r="CT49" s="123"/>
      <c r="CU49" s="123"/>
      <c r="CV49" s="123"/>
    </row>
    <row r="50" spans="1:100" s="6" customFormat="1">
      <c r="A50" s="12" t="s">
        <v>243</v>
      </c>
      <c r="B50" s="13">
        <v>40500</v>
      </c>
      <c r="C50" s="14" t="s">
        <v>129</v>
      </c>
      <c r="D50" s="61" t="s">
        <v>38</v>
      </c>
      <c r="E50" s="62">
        <v>51.5</v>
      </c>
      <c r="F50" s="62">
        <v>540</v>
      </c>
      <c r="G50" s="62" t="s">
        <v>38</v>
      </c>
      <c r="H50" s="62"/>
      <c r="I50" s="63">
        <v>2960</v>
      </c>
      <c r="J50" s="63" t="s">
        <v>38</v>
      </c>
      <c r="K50" s="63"/>
      <c r="L50" s="63"/>
      <c r="M50" s="63" t="s">
        <v>38</v>
      </c>
      <c r="N50" s="63"/>
      <c r="O50" s="63">
        <v>3880</v>
      </c>
      <c r="P50" s="63"/>
      <c r="Q50" s="63">
        <v>660</v>
      </c>
      <c r="R50" s="63"/>
      <c r="S50" s="63" t="s">
        <v>38</v>
      </c>
      <c r="T50" s="63">
        <v>7.79</v>
      </c>
      <c r="U50" s="63">
        <v>2500</v>
      </c>
      <c r="V50" s="64"/>
      <c r="W50" s="64"/>
      <c r="X50" s="64" t="s">
        <v>237</v>
      </c>
      <c r="Y50" s="76"/>
      <c r="Z50" s="123"/>
      <c r="AA50" s="123"/>
      <c r="AB50" s="123"/>
      <c r="AC50" s="123"/>
      <c r="AD50" s="123"/>
      <c r="AE50" s="123"/>
      <c r="AF50" s="123"/>
      <c r="AG50" s="123"/>
      <c r="AH50" s="123"/>
      <c r="AI50" s="123"/>
      <c r="AJ50" s="123"/>
      <c r="AK50" s="123"/>
      <c r="AL50" s="123"/>
      <c r="AM50" s="123"/>
      <c r="AN50" s="123"/>
      <c r="AO50" s="123"/>
      <c r="AP50" s="123"/>
      <c r="AQ50" s="123"/>
      <c r="AR50" s="123"/>
      <c r="AS50" s="123"/>
      <c r="AT50" s="123"/>
      <c r="AU50" s="123"/>
      <c r="AV50" s="123"/>
      <c r="AW50" s="123"/>
      <c r="AX50" s="123"/>
      <c r="AY50" s="123"/>
      <c r="AZ50" s="123"/>
      <c r="BA50" s="123"/>
      <c r="BB50" s="123"/>
      <c r="BC50" s="123"/>
      <c r="BD50" s="123"/>
      <c r="BE50" s="123"/>
      <c r="BF50" s="123"/>
      <c r="BG50" s="123"/>
      <c r="BH50" s="123"/>
      <c r="BI50" s="123"/>
      <c r="BJ50" s="123"/>
      <c r="BK50" s="123"/>
      <c r="BL50" s="123"/>
      <c r="BM50" s="123"/>
      <c r="BN50" s="123"/>
      <c r="BO50" s="123"/>
      <c r="BP50" s="123"/>
      <c r="BQ50" s="123"/>
      <c r="BR50" s="123"/>
      <c r="BS50" s="123"/>
      <c r="BT50" s="123"/>
      <c r="BU50" s="123"/>
      <c r="BV50" s="123"/>
      <c r="BW50" s="123"/>
      <c r="BX50" s="123"/>
      <c r="BY50" s="123"/>
      <c r="BZ50" s="123"/>
      <c r="CA50" s="123"/>
      <c r="CB50" s="123"/>
      <c r="CC50" s="123"/>
      <c r="CD50" s="123"/>
      <c r="CE50" s="123"/>
      <c r="CF50" s="123"/>
      <c r="CG50" s="123"/>
      <c r="CH50" s="123"/>
      <c r="CI50" s="123"/>
      <c r="CJ50" s="123"/>
      <c r="CK50" s="123"/>
      <c r="CL50" s="123"/>
      <c r="CM50" s="123"/>
      <c r="CN50" s="123"/>
      <c r="CO50" s="123"/>
      <c r="CP50" s="123"/>
      <c r="CQ50" s="123"/>
      <c r="CR50" s="123"/>
      <c r="CS50" s="123"/>
      <c r="CT50" s="123"/>
      <c r="CU50" s="123"/>
      <c r="CV50" s="123"/>
    </row>
    <row r="51" spans="1:100" s="17" customFormat="1">
      <c r="A51" s="132" t="s">
        <v>41</v>
      </c>
      <c r="B51" s="133"/>
      <c r="C51" s="134"/>
      <c r="D51" s="42" t="str">
        <f>IFERROR((((2*(ABS((D49-D50))))/(D50+D49))*100),Refs!$B$2)</f>
        <v>N/A</v>
      </c>
      <c r="E51" s="43">
        <f>IFERROR((((2*(ABS((E49-E50))))/(E50+E49))*100),Refs!$B$2)</f>
        <v>0.77972709551656649</v>
      </c>
      <c r="F51" s="43">
        <f>IFERROR((((2*(ABS((F49-F50))))/(F50+F49))*100),Refs!$B$2)</f>
        <v>0</v>
      </c>
      <c r="G51" s="43" t="str">
        <f>IFERROR((((2*(ABS((G49-G50))))/(G50+G49))*100),Refs!$B$2)</f>
        <v>N/A</v>
      </c>
      <c r="H51" s="43" t="str">
        <f>IFERROR((((2*(ABS((H49-H50))))/(H50+H49))*100),Refs!$B$2)</f>
        <v>N/A</v>
      </c>
      <c r="I51" s="43">
        <f>IFERROR((((2*(ABS((I49-I50))))/(I50+I49))*100),Refs!$B$2)</f>
        <v>3.322259136212625</v>
      </c>
      <c r="J51" s="43" t="str">
        <f>IFERROR((((2*(ABS((J49-J50))))/(J50+J49))*100),Refs!$B$2)</f>
        <v>N/A</v>
      </c>
      <c r="K51" s="43" t="str">
        <f>IFERROR((((2*(ABS((K49-K50))))/(K50+K49))*100),Refs!$B$2)</f>
        <v>N/A</v>
      </c>
      <c r="L51" s="43" t="str">
        <f>IFERROR((((2*(ABS((L49-L50))))/(L50+L49))*100),Refs!$B$2)</f>
        <v>N/A</v>
      </c>
      <c r="M51" s="43" t="str">
        <f>IFERROR((((2*(ABS((M49-M50))))/(M50+M49))*100),Refs!$B$2)</f>
        <v>N/A</v>
      </c>
      <c r="N51" s="43" t="str">
        <f>IFERROR((((2*(ABS((N49-N50))))/(N50+N49))*100),Refs!$B$2)</f>
        <v>N/A</v>
      </c>
      <c r="O51" s="43">
        <f>IFERROR((((2*(ABS((O49-O50))))/(O50+O49))*100),Refs!$B$2)</f>
        <v>0</v>
      </c>
      <c r="P51" s="43" t="str">
        <f>IFERROR((((2*(ABS((P49-P50))))/(P50+P49))*100),Refs!$B$2)</f>
        <v>N/A</v>
      </c>
      <c r="Q51" s="43">
        <f>IFERROR((((2*(ABS((Q49-Q50))))/(Q50+Q49))*100),Refs!$B$2)</f>
        <v>0</v>
      </c>
      <c r="R51" s="43" t="str">
        <f>IFERROR((((2*(ABS((R49-R50))))/(R50+R49))*100),Refs!$B$2)</f>
        <v>N/A</v>
      </c>
      <c r="S51" s="43" t="str">
        <f>IFERROR((((2*(ABS((S49-S50))))/(S50+S49))*100),Refs!$B$2)</f>
        <v>N/A</v>
      </c>
      <c r="T51" s="43">
        <f>IFERROR((ABS(T50-T49)),Refs!$B$2)</f>
        <v>4.0000000000000036E-2</v>
      </c>
      <c r="U51" s="43">
        <f>IFERROR((((2*(ABS((U49-U50))))/(U50+U49))*100),Refs!$B$2)</f>
        <v>14.814814814814813</v>
      </c>
      <c r="V51" s="43" t="str">
        <f>IFERROR((((2*(ABS((V49-V50))))/(V50+V49))*100),Refs!$B$2)</f>
        <v>N/A</v>
      </c>
      <c r="W51" s="43" t="str">
        <f>IFERROR((((2*(ABS((W49-W50))))/(W50+W49))*100),Refs!$B$2)</f>
        <v>N/A</v>
      </c>
      <c r="X51" s="43" t="str">
        <f>IFERROR((((2*(ABS((X49-X50))))/(X50+X49))*100),Refs!$B$2)</f>
        <v>N/A</v>
      </c>
      <c r="Y51" s="44" t="str">
        <f>IFERROR((((2*(ABS((Y49-Y50))))/(Y50+Y49))*100),Refs!$B$2)</f>
        <v>N/A</v>
      </c>
      <c r="Z51" s="124"/>
      <c r="AA51" s="124"/>
      <c r="AB51" s="124"/>
      <c r="AC51" s="124"/>
      <c r="AD51" s="124"/>
      <c r="AE51" s="124"/>
      <c r="AF51" s="124"/>
      <c r="AG51" s="124"/>
      <c r="AH51" s="124"/>
      <c r="AI51" s="124"/>
      <c r="AJ51" s="124"/>
      <c r="AK51" s="124"/>
      <c r="AL51" s="124"/>
      <c r="AM51" s="124"/>
      <c r="AN51" s="124"/>
      <c r="AO51" s="124"/>
      <c r="AP51" s="124"/>
      <c r="AQ51" s="124"/>
      <c r="AR51" s="124"/>
      <c r="AS51" s="124"/>
      <c r="AT51" s="124"/>
      <c r="AU51" s="124"/>
      <c r="AV51" s="124"/>
      <c r="AW51" s="124"/>
      <c r="AX51" s="124"/>
      <c r="AY51" s="124"/>
      <c r="AZ51" s="124"/>
      <c r="BA51" s="124"/>
      <c r="BB51" s="124"/>
      <c r="BC51" s="124"/>
      <c r="BD51" s="124"/>
      <c r="BE51" s="124"/>
      <c r="BF51" s="124"/>
      <c r="BG51" s="124"/>
      <c r="BH51" s="124"/>
      <c r="BI51" s="124"/>
      <c r="BJ51" s="124"/>
      <c r="BK51" s="124"/>
      <c r="BL51" s="124"/>
      <c r="BM51" s="124"/>
      <c r="BN51" s="124"/>
      <c r="BO51" s="124"/>
      <c r="BP51" s="124"/>
      <c r="BQ51" s="124"/>
      <c r="BR51" s="124"/>
      <c r="BS51" s="124"/>
      <c r="BT51" s="124"/>
      <c r="BU51" s="124"/>
      <c r="BV51" s="124"/>
      <c r="BW51" s="124"/>
      <c r="BX51" s="124"/>
      <c r="BY51" s="124"/>
      <c r="BZ51" s="124"/>
      <c r="CA51" s="124"/>
      <c r="CB51" s="124"/>
      <c r="CC51" s="124"/>
      <c r="CD51" s="124"/>
      <c r="CE51" s="124"/>
      <c r="CF51" s="124"/>
      <c r="CG51" s="124"/>
      <c r="CH51" s="124"/>
      <c r="CI51" s="124"/>
      <c r="CJ51" s="124"/>
      <c r="CK51" s="124"/>
      <c r="CL51" s="124"/>
      <c r="CM51" s="124"/>
      <c r="CN51" s="124"/>
      <c r="CO51" s="124"/>
      <c r="CP51" s="124"/>
      <c r="CQ51" s="124"/>
      <c r="CR51" s="124"/>
      <c r="CS51" s="124"/>
      <c r="CT51" s="124"/>
      <c r="CU51" s="124"/>
      <c r="CV51" s="124"/>
    </row>
    <row r="52" spans="1:100" s="7" customFormat="1">
      <c r="A52" s="129" t="s">
        <v>106</v>
      </c>
      <c r="B52" s="130"/>
      <c r="C52" s="131"/>
      <c r="D52" s="20"/>
      <c r="E52" s="21"/>
      <c r="F52" s="21"/>
      <c r="G52" s="22"/>
      <c r="H52" s="22"/>
      <c r="I52" s="21"/>
      <c r="J52" s="22"/>
      <c r="K52" s="21"/>
      <c r="L52" s="22"/>
      <c r="M52" s="22"/>
      <c r="N52" s="22"/>
      <c r="O52" s="21"/>
      <c r="P52" s="21"/>
      <c r="Q52" s="22"/>
      <c r="R52" s="21"/>
      <c r="S52" s="22"/>
      <c r="T52" s="22"/>
      <c r="U52" s="21"/>
      <c r="V52" s="21"/>
      <c r="W52" s="21"/>
      <c r="X52" s="22"/>
      <c r="Y52" s="72"/>
      <c r="Z52" s="123"/>
      <c r="AA52" s="123"/>
      <c r="AB52" s="123"/>
      <c r="AC52" s="123"/>
      <c r="AD52" s="123"/>
      <c r="AE52" s="123"/>
      <c r="AF52" s="123"/>
      <c r="AG52" s="123"/>
      <c r="AH52" s="123"/>
      <c r="AI52" s="123"/>
      <c r="AJ52" s="123"/>
      <c r="AK52" s="123"/>
      <c r="AL52" s="123"/>
      <c r="AM52" s="123"/>
      <c r="AN52" s="123"/>
      <c r="AO52" s="123"/>
      <c r="AP52" s="123"/>
      <c r="AQ52" s="123"/>
      <c r="AR52" s="123"/>
      <c r="AS52" s="123"/>
      <c r="AT52" s="123"/>
      <c r="AU52" s="123"/>
      <c r="AV52" s="123"/>
      <c r="AW52" s="123"/>
      <c r="AX52" s="123"/>
      <c r="AY52" s="123"/>
      <c r="AZ52" s="123"/>
      <c r="BA52" s="123"/>
      <c r="BB52" s="123"/>
      <c r="BC52" s="123"/>
      <c r="BD52" s="123"/>
      <c r="BE52" s="123"/>
      <c r="BF52" s="123"/>
      <c r="BG52" s="123"/>
      <c r="BH52" s="123"/>
      <c r="BI52" s="123"/>
      <c r="BJ52" s="123"/>
      <c r="BK52" s="123"/>
      <c r="BL52" s="123"/>
      <c r="BM52" s="123"/>
      <c r="BN52" s="123"/>
      <c r="BO52" s="123"/>
      <c r="BP52" s="123"/>
      <c r="BQ52" s="123"/>
      <c r="BR52" s="123"/>
      <c r="BS52" s="123"/>
      <c r="BT52" s="123"/>
      <c r="BU52" s="123"/>
      <c r="BV52" s="123"/>
      <c r="BW52" s="123"/>
      <c r="BX52" s="123"/>
      <c r="BY52" s="123"/>
      <c r="BZ52" s="123"/>
      <c r="CA52" s="123"/>
      <c r="CB52" s="123"/>
      <c r="CC52" s="123"/>
      <c r="CD52" s="123"/>
      <c r="CE52" s="123"/>
      <c r="CF52" s="123"/>
      <c r="CG52" s="123"/>
      <c r="CH52" s="123"/>
      <c r="CI52" s="123"/>
      <c r="CJ52" s="123"/>
      <c r="CK52" s="123"/>
      <c r="CL52" s="123"/>
      <c r="CM52" s="123"/>
      <c r="CN52" s="123"/>
      <c r="CO52" s="123"/>
      <c r="CP52" s="123"/>
      <c r="CQ52" s="123"/>
      <c r="CR52" s="123"/>
      <c r="CS52" s="123"/>
      <c r="CT52" s="123"/>
      <c r="CU52" s="123"/>
      <c r="CV52" s="123"/>
    </row>
    <row r="53" spans="1:100" s="7" customFormat="1">
      <c r="A53" s="129" t="s">
        <v>107</v>
      </c>
      <c r="B53" s="130"/>
      <c r="C53" s="131"/>
      <c r="D53" s="20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7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  <c r="AL53" s="123"/>
      <c r="AM53" s="123"/>
      <c r="AN53" s="123"/>
      <c r="AO53" s="123"/>
      <c r="AP53" s="123"/>
      <c r="AQ53" s="123"/>
      <c r="AR53" s="123"/>
      <c r="AS53" s="123"/>
      <c r="AT53" s="123"/>
      <c r="AU53" s="123"/>
      <c r="AV53" s="123"/>
      <c r="AW53" s="123"/>
      <c r="AX53" s="123"/>
      <c r="AY53" s="123"/>
      <c r="AZ53" s="123"/>
      <c r="BA53" s="123"/>
      <c r="BB53" s="123"/>
      <c r="BC53" s="123"/>
      <c r="BD53" s="123"/>
      <c r="BE53" s="123"/>
      <c r="BF53" s="123"/>
      <c r="BG53" s="123"/>
      <c r="BH53" s="123"/>
      <c r="BI53" s="123"/>
      <c r="BJ53" s="123"/>
      <c r="BK53" s="123"/>
      <c r="BL53" s="123"/>
      <c r="BM53" s="123"/>
      <c r="BN53" s="123"/>
      <c r="BO53" s="123"/>
      <c r="BP53" s="123"/>
      <c r="BQ53" s="123"/>
      <c r="BR53" s="123"/>
      <c r="BS53" s="123"/>
      <c r="BT53" s="123"/>
      <c r="BU53" s="123"/>
      <c r="BV53" s="123"/>
      <c r="BW53" s="123"/>
      <c r="BX53" s="123"/>
      <c r="BY53" s="123"/>
      <c r="BZ53" s="123"/>
      <c r="CA53" s="123"/>
      <c r="CB53" s="123"/>
      <c r="CC53" s="123"/>
      <c r="CD53" s="123"/>
      <c r="CE53" s="123"/>
      <c r="CF53" s="123"/>
      <c r="CG53" s="123"/>
      <c r="CH53" s="123"/>
      <c r="CI53" s="123"/>
      <c r="CJ53" s="123"/>
      <c r="CK53" s="123"/>
      <c r="CL53" s="123"/>
      <c r="CM53" s="123"/>
      <c r="CN53" s="123"/>
      <c r="CO53" s="123"/>
      <c r="CP53" s="123"/>
      <c r="CQ53" s="123"/>
      <c r="CR53" s="123"/>
      <c r="CS53" s="123"/>
      <c r="CT53" s="123"/>
      <c r="CU53" s="123"/>
      <c r="CV53" s="123"/>
    </row>
    <row r="54" spans="1:100" s="8" customFormat="1" ht="15.75" thickBot="1">
      <c r="A54" s="135" t="s">
        <v>108</v>
      </c>
      <c r="B54" s="136"/>
      <c r="C54" s="137"/>
      <c r="D54" s="46"/>
      <c r="E54" s="47"/>
      <c r="F54" s="47"/>
      <c r="G54" s="48"/>
      <c r="H54" s="48"/>
      <c r="I54" s="47"/>
      <c r="J54" s="48"/>
      <c r="K54" s="47"/>
      <c r="L54" s="48"/>
      <c r="M54" s="48"/>
      <c r="N54" s="48"/>
      <c r="O54" s="47"/>
      <c r="P54" s="47"/>
      <c r="Q54" s="48"/>
      <c r="R54" s="47"/>
      <c r="S54" s="48"/>
      <c r="T54" s="48"/>
      <c r="U54" s="47"/>
      <c r="V54" s="47"/>
      <c r="W54" s="47"/>
      <c r="X54" s="48"/>
      <c r="Y54" s="74"/>
      <c r="Z54" s="123"/>
      <c r="AA54" s="123"/>
      <c r="AB54" s="123"/>
      <c r="AC54" s="123"/>
      <c r="AD54" s="123"/>
      <c r="AE54" s="123"/>
      <c r="AF54" s="123"/>
      <c r="AG54" s="123"/>
      <c r="AH54" s="123"/>
      <c r="AI54" s="123"/>
      <c r="AJ54" s="123"/>
      <c r="AK54" s="123"/>
      <c r="AL54" s="123"/>
      <c r="AM54" s="123"/>
      <c r="AN54" s="123"/>
      <c r="AO54" s="123"/>
      <c r="AP54" s="123"/>
      <c r="AQ54" s="123"/>
      <c r="AR54" s="123"/>
      <c r="AS54" s="123"/>
      <c r="AT54" s="123"/>
      <c r="AU54" s="123"/>
      <c r="AV54" s="123"/>
      <c r="AW54" s="123"/>
      <c r="AX54" s="123"/>
      <c r="AY54" s="123"/>
      <c r="AZ54" s="123"/>
      <c r="BA54" s="123"/>
      <c r="BB54" s="123"/>
      <c r="BC54" s="123"/>
      <c r="BD54" s="123"/>
      <c r="BE54" s="123"/>
      <c r="BF54" s="123"/>
      <c r="BG54" s="123"/>
      <c r="BH54" s="123"/>
      <c r="BI54" s="123"/>
      <c r="BJ54" s="123"/>
      <c r="BK54" s="123"/>
      <c r="BL54" s="123"/>
      <c r="BM54" s="123"/>
      <c r="BN54" s="123"/>
      <c r="BO54" s="123"/>
      <c r="BP54" s="123"/>
      <c r="BQ54" s="123"/>
      <c r="BR54" s="123"/>
      <c r="BS54" s="123"/>
      <c r="BT54" s="123"/>
      <c r="BU54" s="123"/>
      <c r="BV54" s="123"/>
      <c r="BW54" s="123"/>
      <c r="BX54" s="123"/>
      <c r="BY54" s="123"/>
      <c r="BZ54" s="123"/>
      <c r="CA54" s="123"/>
      <c r="CB54" s="123"/>
      <c r="CC54" s="123"/>
      <c r="CD54" s="123"/>
      <c r="CE54" s="123"/>
      <c r="CF54" s="123"/>
      <c r="CG54" s="123"/>
      <c r="CH54" s="123"/>
      <c r="CI54" s="123"/>
      <c r="CJ54" s="123"/>
      <c r="CK54" s="123"/>
      <c r="CL54" s="123"/>
      <c r="CM54" s="123"/>
      <c r="CN54" s="123"/>
      <c r="CO54" s="123"/>
      <c r="CP54" s="123"/>
      <c r="CQ54" s="123"/>
      <c r="CR54" s="123"/>
      <c r="CS54" s="123"/>
      <c r="CT54" s="123"/>
      <c r="CU54" s="123"/>
      <c r="CV54" s="123"/>
    </row>
    <row r="55" spans="1:100" s="6" customFormat="1">
      <c r="A55" s="9" t="s">
        <v>243</v>
      </c>
      <c r="B55" s="10">
        <v>40528</v>
      </c>
      <c r="C55" s="11" t="s">
        <v>36</v>
      </c>
      <c r="D55" s="53" t="s">
        <v>38</v>
      </c>
      <c r="E55" s="54">
        <v>61.4</v>
      </c>
      <c r="F55" s="54">
        <v>560</v>
      </c>
      <c r="G55" s="54" t="s">
        <v>38</v>
      </c>
      <c r="H55" s="54"/>
      <c r="I55" s="55">
        <v>3110</v>
      </c>
      <c r="J55" s="55">
        <v>3</v>
      </c>
      <c r="K55" s="55"/>
      <c r="L55" s="55"/>
      <c r="M55" s="55" t="s">
        <v>38</v>
      </c>
      <c r="N55" s="55"/>
      <c r="O55" s="55">
        <v>4290</v>
      </c>
      <c r="P55" s="55"/>
      <c r="Q55" s="55">
        <v>680</v>
      </c>
      <c r="R55" s="55"/>
      <c r="S55" s="55" t="s">
        <v>38</v>
      </c>
      <c r="T55" s="55">
        <v>7.72</v>
      </c>
      <c r="U55" s="55">
        <v>2700</v>
      </c>
      <c r="V55" s="56"/>
      <c r="W55" s="56"/>
      <c r="X55" s="56" t="s">
        <v>237</v>
      </c>
      <c r="Y55" s="75"/>
      <c r="Z55" s="123"/>
      <c r="AA55" s="123"/>
      <c r="AB55" s="123"/>
      <c r="AC55" s="123"/>
      <c r="AD55" s="123"/>
      <c r="AE55" s="123"/>
      <c r="AF55" s="123"/>
      <c r="AG55" s="123"/>
      <c r="AH55" s="123"/>
      <c r="AI55" s="123"/>
      <c r="AJ55" s="123"/>
      <c r="AK55" s="123"/>
      <c r="AL55" s="123"/>
      <c r="AM55" s="123"/>
      <c r="AN55" s="123"/>
      <c r="AO55" s="123"/>
      <c r="AP55" s="123"/>
      <c r="AQ55" s="123"/>
      <c r="AR55" s="123"/>
      <c r="AS55" s="123"/>
      <c r="AT55" s="123"/>
      <c r="AU55" s="123"/>
      <c r="AV55" s="123"/>
      <c r="AW55" s="123"/>
      <c r="AX55" s="123"/>
      <c r="AY55" s="123"/>
      <c r="AZ55" s="123"/>
      <c r="BA55" s="123"/>
      <c r="BB55" s="123"/>
      <c r="BC55" s="123"/>
      <c r="BD55" s="123"/>
      <c r="BE55" s="123"/>
      <c r="BF55" s="123"/>
      <c r="BG55" s="123"/>
      <c r="BH55" s="123"/>
      <c r="BI55" s="123"/>
      <c r="BJ55" s="123"/>
      <c r="BK55" s="123"/>
      <c r="BL55" s="123"/>
      <c r="BM55" s="123"/>
      <c r="BN55" s="123"/>
      <c r="BO55" s="123"/>
      <c r="BP55" s="123"/>
      <c r="BQ55" s="123"/>
      <c r="BR55" s="123"/>
      <c r="BS55" s="123"/>
      <c r="BT55" s="123"/>
      <c r="BU55" s="123"/>
      <c r="BV55" s="123"/>
      <c r="BW55" s="123"/>
      <c r="BX55" s="123"/>
      <c r="BY55" s="123"/>
      <c r="BZ55" s="123"/>
      <c r="CA55" s="123"/>
      <c r="CB55" s="123"/>
      <c r="CC55" s="123"/>
      <c r="CD55" s="123"/>
      <c r="CE55" s="123"/>
      <c r="CF55" s="123"/>
      <c r="CG55" s="123"/>
      <c r="CH55" s="123"/>
      <c r="CI55" s="123"/>
      <c r="CJ55" s="123"/>
      <c r="CK55" s="123"/>
      <c r="CL55" s="123"/>
      <c r="CM55" s="123"/>
      <c r="CN55" s="123"/>
      <c r="CO55" s="123"/>
      <c r="CP55" s="123"/>
      <c r="CQ55" s="123"/>
      <c r="CR55" s="123"/>
      <c r="CS55" s="123"/>
      <c r="CT55" s="123"/>
      <c r="CU55" s="123"/>
      <c r="CV55" s="123"/>
    </row>
    <row r="56" spans="1:100" s="6" customFormat="1">
      <c r="A56" s="12" t="s">
        <v>243</v>
      </c>
      <c r="B56" s="13">
        <v>40528</v>
      </c>
      <c r="C56" s="14" t="s">
        <v>129</v>
      </c>
      <c r="D56" s="61" t="s">
        <v>38</v>
      </c>
      <c r="E56" s="62">
        <v>53.2</v>
      </c>
      <c r="F56" s="62">
        <v>560</v>
      </c>
      <c r="G56" s="62" t="s">
        <v>38</v>
      </c>
      <c r="H56" s="62"/>
      <c r="I56" s="63">
        <v>3210</v>
      </c>
      <c r="J56" s="63">
        <v>1.5</v>
      </c>
      <c r="K56" s="63"/>
      <c r="L56" s="63"/>
      <c r="M56" s="63" t="s">
        <v>38</v>
      </c>
      <c r="N56" s="63"/>
      <c r="O56" s="63">
        <v>4200</v>
      </c>
      <c r="P56" s="63"/>
      <c r="Q56" s="63">
        <v>690</v>
      </c>
      <c r="R56" s="63"/>
      <c r="S56" s="63" t="s">
        <v>38</v>
      </c>
      <c r="T56" s="63">
        <v>7.94</v>
      </c>
      <c r="U56" s="63">
        <v>2700</v>
      </c>
      <c r="V56" s="64"/>
      <c r="W56" s="64"/>
      <c r="X56" s="64" t="s">
        <v>237</v>
      </c>
      <c r="Y56" s="76"/>
      <c r="Z56" s="123"/>
      <c r="AA56" s="123"/>
      <c r="AB56" s="123"/>
      <c r="AC56" s="123"/>
      <c r="AD56" s="123"/>
      <c r="AE56" s="123"/>
      <c r="AF56" s="123"/>
      <c r="AG56" s="123"/>
      <c r="AH56" s="123"/>
      <c r="AI56" s="123"/>
      <c r="AJ56" s="123"/>
      <c r="AK56" s="123"/>
      <c r="AL56" s="123"/>
      <c r="AM56" s="123"/>
      <c r="AN56" s="123"/>
      <c r="AO56" s="123"/>
      <c r="AP56" s="123"/>
      <c r="AQ56" s="123"/>
      <c r="AR56" s="123"/>
      <c r="AS56" s="123"/>
      <c r="AT56" s="123"/>
      <c r="AU56" s="123"/>
      <c r="AV56" s="123"/>
      <c r="AW56" s="123"/>
      <c r="AX56" s="123"/>
      <c r="AY56" s="123"/>
      <c r="AZ56" s="123"/>
      <c r="BA56" s="123"/>
      <c r="BB56" s="123"/>
      <c r="BC56" s="123"/>
      <c r="BD56" s="123"/>
      <c r="BE56" s="123"/>
      <c r="BF56" s="123"/>
      <c r="BG56" s="123"/>
      <c r="BH56" s="123"/>
      <c r="BI56" s="123"/>
      <c r="BJ56" s="123"/>
      <c r="BK56" s="123"/>
      <c r="BL56" s="123"/>
      <c r="BM56" s="123"/>
      <c r="BN56" s="123"/>
      <c r="BO56" s="123"/>
      <c r="BP56" s="123"/>
      <c r="BQ56" s="123"/>
      <c r="BR56" s="123"/>
      <c r="BS56" s="123"/>
      <c r="BT56" s="123"/>
      <c r="BU56" s="123"/>
      <c r="BV56" s="123"/>
      <c r="BW56" s="123"/>
      <c r="BX56" s="123"/>
      <c r="BY56" s="123"/>
      <c r="BZ56" s="123"/>
      <c r="CA56" s="123"/>
      <c r="CB56" s="123"/>
      <c r="CC56" s="123"/>
      <c r="CD56" s="123"/>
      <c r="CE56" s="123"/>
      <c r="CF56" s="123"/>
      <c r="CG56" s="123"/>
      <c r="CH56" s="123"/>
      <c r="CI56" s="123"/>
      <c r="CJ56" s="123"/>
      <c r="CK56" s="123"/>
      <c r="CL56" s="123"/>
      <c r="CM56" s="123"/>
      <c r="CN56" s="123"/>
      <c r="CO56" s="123"/>
      <c r="CP56" s="123"/>
      <c r="CQ56" s="123"/>
      <c r="CR56" s="123"/>
      <c r="CS56" s="123"/>
      <c r="CT56" s="123"/>
      <c r="CU56" s="123"/>
      <c r="CV56" s="123"/>
    </row>
    <row r="57" spans="1:100" s="17" customFormat="1">
      <c r="A57" s="132" t="s">
        <v>41</v>
      </c>
      <c r="B57" s="133"/>
      <c r="C57" s="134"/>
      <c r="D57" s="42" t="str">
        <f>IFERROR((((2*(ABS((D55-D56))))/(D56+D55))*100),Refs!$B$2)</f>
        <v>N/A</v>
      </c>
      <c r="E57" s="43">
        <f>IFERROR((((2*(ABS((E55-E56))))/(E56+E55))*100),Refs!$B$2)</f>
        <v>14.310645724258283</v>
      </c>
      <c r="F57" s="43">
        <f>IFERROR((((2*(ABS((F55-F56))))/(F56+F55))*100),Refs!$B$2)</f>
        <v>0</v>
      </c>
      <c r="G57" s="43" t="str">
        <f>IFERROR((((2*(ABS((G55-G56))))/(G56+G55))*100),Refs!$B$2)</f>
        <v>N/A</v>
      </c>
      <c r="H57" s="43" t="str">
        <f>IFERROR((((2*(ABS((H55-H56))))/(H56+H55))*100),Refs!$B$2)</f>
        <v>N/A</v>
      </c>
      <c r="I57" s="43">
        <f>IFERROR((((2*(ABS((I55-I56))))/(I56+I55))*100),Refs!$B$2)</f>
        <v>3.1645569620253164</v>
      </c>
      <c r="J57" s="43">
        <f>IFERROR((((2*(ABS((J55-J56))))/(J56+J55))*100),Refs!$B$2)</f>
        <v>66.666666666666657</v>
      </c>
      <c r="K57" s="43" t="str">
        <f>IFERROR((((2*(ABS((K55-K56))))/(K56+K55))*100),Refs!$B$2)</f>
        <v>N/A</v>
      </c>
      <c r="L57" s="43" t="str">
        <f>IFERROR((((2*(ABS((L55-L56))))/(L56+L55))*100),Refs!$B$2)</f>
        <v>N/A</v>
      </c>
      <c r="M57" s="43" t="str">
        <f>IFERROR((((2*(ABS((M55-M56))))/(M56+M55))*100),Refs!$B$2)</f>
        <v>N/A</v>
      </c>
      <c r="N57" s="43" t="str">
        <f>IFERROR((((2*(ABS((N55-N56))))/(N56+N55))*100),Refs!$B$2)</f>
        <v>N/A</v>
      </c>
      <c r="O57" s="43">
        <f>IFERROR((((2*(ABS((O55-O56))))/(O56+O55))*100),Refs!$B$2)</f>
        <v>2.1201413427561837</v>
      </c>
      <c r="P57" s="43" t="str">
        <f>IFERROR((((2*(ABS((P55-P56))))/(P56+P55))*100),Refs!$B$2)</f>
        <v>N/A</v>
      </c>
      <c r="Q57" s="43">
        <f>IFERROR((((2*(ABS((Q55-Q56))))/(Q56+Q55))*100),Refs!$B$2)</f>
        <v>1.4598540145985401</v>
      </c>
      <c r="R57" s="43" t="str">
        <f>IFERROR((((2*(ABS((R55-R56))))/(R56+R55))*100),Refs!$B$2)</f>
        <v>N/A</v>
      </c>
      <c r="S57" s="43" t="str">
        <f>IFERROR((((2*(ABS((S55-S56))))/(S56+S55))*100),Refs!$B$2)</f>
        <v>N/A</v>
      </c>
      <c r="T57" s="43">
        <f>IFERROR((ABS(T56-T55)),Refs!$B$2)</f>
        <v>0.22000000000000064</v>
      </c>
      <c r="U57" s="43">
        <f>IFERROR((((2*(ABS((U55-U56))))/(U56+U55))*100),Refs!$B$2)</f>
        <v>0</v>
      </c>
      <c r="V57" s="43" t="str">
        <f>IFERROR((((2*(ABS((V55-V56))))/(V56+V55))*100),Refs!$B$2)</f>
        <v>N/A</v>
      </c>
      <c r="W57" s="43" t="str">
        <f>IFERROR((((2*(ABS((W55-W56))))/(W56+W55))*100),Refs!$B$2)</f>
        <v>N/A</v>
      </c>
      <c r="X57" s="43" t="str">
        <f>IFERROR((((2*(ABS((X55-X56))))/(X56+X55))*100),Refs!$B$2)</f>
        <v>N/A</v>
      </c>
      <c r="Y57" s="44" t="str">
        <f>IFERROR((((2*(ABS((Y55-Y56))))/(Y56+Y55))*100),Refs!$B$2)</f>
        <v>N/A</v>
      </c>
      <c r="Z57" s="124"/>
      <c r="AA57" s="124"/>
      <c r="AB57" s="124"/>
      <c r="AC57" s="124"/>
      <c r="AD57" s="124"/>
      <c r="AE57" s="124"/>
      <c r="AF57" s="124"/>
      <c r="AG57" s="124"/>
      <c r="AH57" s="124"/>
      <c r="AI57" s="124"/>
      <c r="AJ57" s="124"/>
      <c r="AK57" s="124"/>
      <c r="AL57" s="124"/>
      <c r="AM57" s="124"/>
      <c r="AN57" s="124"/>
      <c r="AO57" s="124"/>
      <c r="AP57" s="124"/>
      <c r="AQ57" s="124"/>
      <c r="AR57" s="124"/>
      <c r="AS57" s="124"/>
      <c r="AT57" s="124"/>
      <c r="AU57" s="124"/>
      <c r="AV57" s="124"/>
      <c r="AW57" s="124"/>
      <c r="AX57" s="124"/>
      <c r="AY57" s="124"/>
      <c r="AZ57" s="124"/>
      <c r="BA57" s="124"/>
      <c r="BB57" s="124"/>
      <c r="BC57" s="124"/>
      <c r="BD57" s="124"/>
      <c r="BE57" s="124"/>
      <c r="BF57" s="124"/>
      <c r="BG57" s="124"/>
      <c r="BH57" s="124"/>
      <c r="BI57" s="124"/>
      <c r="BJ57" s="124"/>
      <c r="BK57" s="124"/>
      <c r="BL57" s="124"/>
      <c r="BM57" s="124"/>
      <c r="BN57" s="124"/>
      <c r="BO57" s="124"/>
      <c r="BP57" s="124"/>
      <c r="BQ57" s="124"/>
      <c r="BR57" s="124"/>
      <c r="BS57" s="124"/>
      <c r="BT57" s="124"/>
      <c r="BU57" s="124"/>
      <c r="BV57" s="124"/>
      <c r="BW57" s="124"/>
      <c r="BX57" s="124"/>
      <c r="BY57" s="124"/>
      <c r="BZ57" s="124"/>
      <c r="CA57" s="124"/>
      <c r="CB57" s="124"/>
      <c r="CC57" s="124"/>
      <c r="CD57" s="124"/>
      <c r="CE57" s="124"/>
      <c r="CF57" s="124"/>
      <c r="CG57" s="124"/>
      <c r="CH57" s="124"/>
      <c r="CI57" s="124"/>
      <c r="CJ57" s="124"/>
      <c r="CK57" s="124"/>
      <c r="CL57" s="124"/>
      <c r="CM57" s="124"/>
      <c r="CN57" s="124"/>
      <c r="CO57" s="124"/>
      <c r="CP57" s="124"/>
      <c r="CQ57" s="124"/>
      <c r="CR57" s="124"/>
      <c r="CS57" s="124"/>
      <c r="CT57" s="124"/>
      <c r="CU57" s="124"/>
      <c r="CV57" s="124"/>
    </row>
    <row r="58" spans="1:100" s="7" customFormat="1" ht="78.75" customHeight="1">
      <c r="A58" s="129" t="s">
        <v>106</v>
      </c>
      <c r="B58" s="130"/>
      <c r="C58" s="131"/>
      <c r="D58" s="20"/>
      <c r="E58" s="27"/>
      <c r="F58" s="21"/>
      <c r="G58" s="22"/>
      <c r="H58" s="22"/>
      <c r="I58" s="21"/>
      <c r="J58" s="27" t="s">
        <v>258</v>
      </c>
      <c r="K58" s="21"/>
      <c r="L58" s="22"/>
      <c r="M58" s="22"/>
      <c r="N58" s="22"/>
      <c r="O58" s="21"/>
      <c r="P58" s="21"/>
      <c r="Q58" s="22"/>
      <c r="R58" s="21"/>
      <c r="S58" s="22"/>
      <c r="T58" s="22"/>
      <c r="U58" s="21"/>
      <c r="V58" s="21"/>
      <c r="W58" s="21"/>
      <c r="X58" s="22"/>
      <c r="Y58" s="78"/>
      <c r="Z58" s="123"/>
      <c r="AA58" s="123"/>
      <c r="AB58" s="123"/>
      <c r="AC58" s="123"/>
      <c r="AD58" s="123"/>
      <c r="AE58" s="123"/>
      <c r="AF58" s="123"/>
      <c r="AG58" s="123"/>
      <c r="AH58" s="123"/>
      <c r="AI58" s="123"/>
      <c r="AJ58" s="123"/>
      <c r="AK58" s="123"/>
      <c r="AL58" s="123"/>
      <c r="AM58" s="123"/>
      <c r="AN58" s="123"/>
      <c r="AO58" s="123"/>
      <c r="AP58" s="123"/>
      <c r="AQ58" s="123"/>
      <c r="AR58" s="123"/>
      <c r="AS58" s="123"/>
      <c r="AT58" s="123"/>
      <c r="AU58" s="123"/>
      <c r="AV58" s="123"/>
      <c r="AW58" s="123"/>
      <c r="AX58" s="123"/>
      <c r="AY58" s="123"/>
      <c r="AZ58" s="123"/>
      <c r="BA58" s="123"/>
      <c r="BB58" s="123"/>
      <c r="BC58" s="123"/>
      <c r="BD58" s="123"/>
      <c r="BE58" s="123"/>
      <c r="BF58" s="123"/>
      <c r="BG58" s="123"/>
      <c r="BH58" s="123"/>
      <c r="BI58" s="123"/>
      <c r="BJ58" s="123"/>
      <c r="BK58" s="123"/>
      <c r="BL58" s="123"/>
      <c r="BM58" s="123"/>
      <c r="BN58" s="123"/>
      <c r="BO58" s="123"/>
      <c r="BP58" s="123"/>
      <c r="BQ58" s="123"/>
      <c r="BR58" s="123"/>
      <c r="BS58" s="123"/>
      <c r="BT58" s="123"/>
      <c r="BU58" s="123"/>
      <c r="BV58" s="123"/>
      <c r="BW58" s="123"/>
      <c r="BX58" s="123"/>
      <c r="BY58" s="123"/>
      <c r="BZ58" s="123"/>
      <c r="CA58" s="123"/>
      <c r="CB58" s="123"/>
      <c r="CC58" s="123"/>
      <c r="CD58" s="123"/>
      <c r="CE58" s="123"/>
      <c r="CF58" s="123"/>
      <c r="CG58" s="123"/>
      <c r="CH58" s="123"/>
      <c r="CI58" s="123"/>
      <c r="CJ58" s="123"/>
      <c r="CK58" s="123"/>
      <c r="CL58" s="123"/>
      <c r="CM58" s="123"/>
      <c r="CN58" s="123"/>
      <c r="CO58" s="123"/>
      <c r="CP58" s="123"/>
      <c r="CQ58" s="123"/>
      <c r="CR58" s="123"/>
      <c r="CS58" s="123"/>
      <c r="CT58" s="123"/>
      <c r="CU58" s="123"/>
      <c r="CV58" s="123"/>
    </row>
    <row r="59" spans="1:100" s="7" customFormat="1">
      <c r="A59" s="129" t="s">
        <v>107</v>
      </c>
      <c r="B59" s="130"/>
      <c r="C59" s="131"/>
      <c r="D59" s="20"/>
      <c r="E59" s="45"/>
      <c r="F59" s="22"/>
      <c r="G59" s="22"/>
      <c r="H59" s="22"/>
      <c r="I59" s="22"/>
      <c r="J59" s="45" t="s">
        <v>110</v>
      </c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5"/>
      <c r="Z59" s="123"/>
      <c r="AA59" s="123"/>
      <c r="AB59" s="123"/>
      <c r="AC59" s="123"/>
      <c r="AD59" s="123"/>
      <c r="AE59" s="123"/>
      <c r="AF59" s="123"/>
      <c r="AG59" s="123"/>
      <c r="AH59" s="123"/>
      <c r="AI59" s="123"/>
      <c r="AJ59" s="123"/>
      <c r="AK59" s="123"/>
      <c r="AL59" s="123"/>
      <c r="AM59" s="123"/>
      <c r="AN59" s="123"/>
      <c r="AO59" s="123"/>
      <c r="AP59" s="123"/>
      <c r="AQ59" s="123"/>
      <c r="AR59" s="123"/>
      <c r="AS59" s="123"/>
      <c r="AT59" s="123"/>
      <c r="AU59" s="123"/>
      <c r="AV59" s="123"/>
      <c r="AW59" s="123"/>
      <c r="AX59" s="123"/>
      <c r="AY59" s="123"/>
      <c r="AZ59" s="123"/>
      <c r="BA59" s="123"/>
      <c r="BB59" s="123"/>
      <c r="BC59" s="123"/>
      <c r="BD59" s="123"/>
      <c r="BE59" s="123"/>
      <c r="BF59" s="123"/>
      <c r="BG59" s="123"/>
      <c r="BH59" s="123"/>
      <c r="BI59" s="123"/>
      <c r="BJ59" s="123"/>
      <c r="BK59" s="123"/>
      <c r="BL59" s="123"/>
      <c r="BM59" s="123"/>
      <c r="BN59" s="123"/>
      <c r="BO59" s="123"/>
      <c r="BP59" s="123"/>
      <c r="BQ59" s="123"/>
      <c r="BR59" s="123"/>
      <c r="BS59" s="123"/>
      <c r="BT59" s="123"/>
      <c r="BU59" s="123"/>
      <c r="BV59" s="123"/>
      <c r="BW59" s="123"/>
      <c r="BX59" s="123"/>
      <c r="BY59" s="123"/>
      <c r="BZ59" s="123"/>
      <c r="CA59" s="123"/>
      <c r="CB59" s="123"/>
      <c r="CC59" s="123"/>
      <c r="CD59" s="123"/>
      <c r="CE59" s="123"/>
      <c r="CF59" s="123"/>
      <c r="CG59" s="123"/>
      <c r="CH59" s="123"/>
      <c r="CI59" s="123"/>
      <c r="CJ59" s="123"/>
      <c r="CK59" s="123"/>
      <c r="CL59" s="123"/>
      <c r="CM59" s="123"/>
      <c r="CN59" s="123"/>
      <c r="CO59" s="123"/>
      <c r="CP59" s="123"/>
      <c r="CQ59" s="123"/>
      <c r="CR59" s="123"/>
      <c r="CS59" s="123"/>
      <c r="CT59" s="123"/>
      <c r="CU59" s="123"/>
      <c r="CV59" s="123"/>
    </row>
    <row r="60" spans="1:100" s="8" customFormat="1" ht="26.25" thickBot="1">
      <c r="A60" s="135" t="s">
        <v>108</v>
      </c>
      <c r="B60" s="136"/>
      <c r="C60" s="137"/>
      <c r="D60" s="46"/>
      <c r="E60" s="49"/>
      <c r="F60" s="47"/>
      <c r="G60" s="48"/>
      <c r="H60" s="48"/>
      <c r="I60" s="47"/>
      <c r="J60" s="49" t="s">
        <v>114</v>
      </c>
      <c r="K60" s="47"/>
      <c r="L60" s="48"/>
      <c r="M60" s="48"/>
      <c r="N60" s="48"/>
      <c r="O60" s="47"/>
      <c r="P60" s="47"/>
      <c r="Q60" s="48"/>
      <c r="R60" s="47"/>
      <c r="S60" s="48"/>
      <c r="T60" s="48"/>
      <c r="U60" s="47"/>
      <c r="V60" s="47"/>
      <c r="W60" s="47"/>
      <c r="X60" s="48"/>
      <c r="Y60" s="79"/>
      <c r="Z60" s="123"/>
      <c r="AA60" s="123"/>
      <c r="AB60" s="123"/>
      <c r="AC60" s="123"/>
      <c r="AD60" s="123"/>
      <c r="AE60" s="123"/>
      <c r="AF60" s="123"/>
      <c r="AG60" s="123"/>
      <c r="AH60" s="123"/>
      <c r="AI60" s="123"/>
      <c r="AJ60" s="123"/>
      <c r="AK60" s="123"/>
      <c r="AL60" s="123"/>
      <c r="AM60" s="123"/>
      <c r="AN60" s="123"/>
      <c r="AO60" s="123"/>
      <c r="AP60" s="123"/>
      <c r="AQ60" s="123"/>
      <c r="AR60" s="123"/>
      <c r="AS60" s="123"/>
      <c r="AT60" s="123"/>
      <c r="AU60" s="123"/>
      <c r="AV60" s="123"/>
      <c r="AW60" s="123"/>
      <c r="AX60" s="123"/>
      <c r="AY60" s="123"/>
      <c r="AZ60" s="123"/>
      <c r="BA60" s="123"/>
      <c r="BB60" s="123"/>
      <c r="BC60" s="123"/>
      <c r="BD60" s="123"/>
      <c r="BE60" s="123"/>
      <c r="BF60" s="123"/>
      <c r="BG60" s="123"/>
      <c r="BH60" s="123"/>
      <c r="BI60" s="123"/>
      <c r="BJ60" s="123"/>
      <c r="BK60" s="123"/>
      <c r="BL60" s="123"/>
      <c r="BM60" s="123"/>
      <c r="BN60" s="123"/>
      <c r="BO60" s="123"/>
      <c r="BP60" s="123"/>
      <c r="BQ60" s="123"/>
      <c r="BR60" s="123"/>
      <c r="BS60" s="123"/>
      <c r="BT60" s="123"/>
      <c r="BU60" s="123"/>
      <c r="BV60" s="123"/>
      <c r="BW60" s="123"/>
      <c r="BX60" s="123"/>
      <c r="BY60" s="123"/>
      <c r="BZ60" s="123"/>
      <c r="CA60" s="123"/>
      <c r="CB60" s="123"/>
      <c r="CC60" s="123"/>
      <c r="CD60" s="123"/>
      <c r="CE60" s="123"/>
      <c r="CF60" s="123"/>
      <c r="CG60" s="123"/>
      <c r="CH60" s="123"/>
      <c r="CI60" s="123"/>
      <c r="CJ60" s="123"/>
      <c r="CK60" s="123"/>
      <c r="CL60" s="123"/>
      <c r="CM60" s="123"/>
      <c r="CN60" s="123"/>
      <c r="CO60" s="123"/>
      <c r="CP60" s="123"/>
      <c r="CQ60" s="123"/>
      <c r="CR60" s="123"/>
      <c r="CS60" s="123"/>
      <c r="CT60" s="123"/>
      <c r="CU60" s="123"/>
      <c r="CV60" s="123"/>
    </row>
    <row r="61" spans="1:100" s="6" customFormat="1">
      <c r="A61" s="9" t="s">
        <v>247</v>
      </c>
      <c r="B61" s="10">
        <v>40528</v>
      </c>
      <c r="C61" s="11" t="s">
        <v>36</v>
      </c>
      <c r="D61" s="53"/>
      <c r="E61" s="54"/>
      <c r="F61" s="54">
        <v>220</v>
      </c>
      <c r="G61" s="54" t="s">
        <v>38</v>
      </c>
      <c r="H61" s="54">
        <v>773</v>
      </c>
      <c r="I61" s="55">
        <v>705</v>
      </c>
      <c r="J61" s="55">
        <v>1.4</v>
      </c>
      <c r="K61" s="55"/>
      <c r="L61" s="55"/>
      <c r="M61" s="55" t="s">
        <v>38</v>
      </c>
      <c r="N61" s="55"/>
      <c r="O61" s="55">
        <v>1300</v>
      </c>
      <c r="P61" s="55"/>
      <c r="Q61" s="55">
        <v>270</v>
      </c>
      <c r="R61" s="55">
        <v>2.5999999999999999E-2</v>
      </c>
      <c r="S61" s="55" t="s">
        <v>38</v>
      </c>
      <c r="T61" s="55">
        <v>8.06</v>
      </c>
      <c r="U61" s="55">
        <v>530</v>
      </c>
      <c r="V61" s="56">
        <v>970</v>
      </c>
      <c r="W61" s="56"/>
      <c r="X61" s="56" t="s">
        <v>249</v>
      </c>
      <c r="Y61" s="75"/>
      <c r="Z61" s="123"/>
      <c r="AA61" s="123"/>
      <c r="AB61" s="123"/>
      <c r="AC61" s="123"/>
      <c r="AD61" s="123"/>
      <c r="AE61" s="123"/>
      <c r="AF61" s="123"/>
      <c r="AG61" s="123"/>
      <c r="AH61" s="123"/>
      <c r="AI61" s="123"/>
      <c r="AJ61" s="123"/>
      <c r="AK61" s="123"/>
      <c r="AL61" s="123"/>
      <c r="AM61" s="123"/>
      <c r="AN61" s="123"/>
      <c r="AO61" s="123"/>
      <c r="AP61" s="123"/>
      <c r="AQ61" s="123"/>
      <c r="AR61" s="123"/>
      <c r="AS61" s="123"/>
      <c r="AT61" s="123"/>
      <c r="AU61" s="123"/>
      <c r="AV61" s="123"/>
      <c r="AW61" s="123"/>
      <c r="AX61" s="123"/>
      <c r="AY61" s="123"/>
      <c r="AZ61" s="123"/>
      <c r="BA61" s="123"/>
      <c r="BB61" s="123"/>
      <c r="BC61" s="123"/>
      <c r="BD61" s="123"/>
      <c r="BE61" s="123"/>
      <c r="BF61" s="123"/>
      <c r="BG61" s="123"/>
      <c r="BH61" s="123"/>
      <c r="BI61" s="123"/>
      <c r="BJ61" s="123"/>
      <c r="BK61" s="123"/>
      <c r="BL61" s="123"/>
      <c r="BM61" s="123"/>
      <c r="BN61" s="123"/>
      <c r="BO61" s="123"/>
      <c r="BP61" s="123"/>
      <c r="BQ61" s="123"/>
      <c r="BR61" s="123"/>
      <c r="BS61" s="123"/>
      <c r="BT61" s="123"/>
      <c r="BU61" s="123"/>
      <c r="BV61" s="123"/>
      <c r="BW61" s="123"/>
      <c r="BX61" s="123"/>
      <c r="BY61" s="123"/>
      <c r="BZ61" s="123"/>
      <c r="CA61" s="123"/>
      <c r="CB61" s="123"/>
      <c r="CC61" s="123"/>
      <c r="CD61" s="123"/>
      <c r="CE61" s="123"/>
      <c r="CF61" s="123"/>
      <c r="CG61" s="123"/>
      <c r="CH61" s="123"/>
      <c r="CI61" s="123"/>
      <c r="CJ61" s="123"/>
      <c r="CK61" s="123"/>
      <c r="CL61" s="123"/>
      <c r="CM61" s="123"/>
      <c r="CN61" s="123"/>
      <c r="CO61" s="123"/>
      <c r="CP61" s="123"/>
      <c r="CQ61" s="123"/>
      <c r="CR61" s="123"/>
      <c r="CS61" s="123"/>
      <c r="CT61" s="123"/>
      <c r="CU61" s="123"/>
      <c r="CV61" s="123"/>
    </row>
    <row r="62" spans="1:100" s="6" customFormat="1">
      <c r="A62" s="12" t="s">
        <v>247</v>
      </c>
      <c r="B62" s="13">
        <v>40528</v>
      </c>
      <c r="C62" s="14" t="s">
        <v>129</v>
      </c>
      <c r="D62" s="61"/>
      <c r="E62" s="62"/>
      <c r="F62" s="62">
        <v>190</v>
      </c>
      <c r="G62" s="62" t="s">
        <v>38</v>
      </c>
      <c r="H62" s="62">
        <v>678</v>
      </c>
      <c r="I62" s="63">
        <v>647</v>
      </c>
      <c r="J62" s="63">
        <v>0.8</v>
      </c>
      <c r="K62" s="63"/>
      <c r="L62" s="63"/>
      <c r="M62" s="63" t="s">
        <v>38</v>
      </c>
      <c r="N62" s="63"/>
      <c r="O62" s="63">
        <v>1140</v>
      </c>
      <c r="P62" s="63"/>
      <c r="Q62" s="63">
        <v>230</v>
      </c>
      <c r="R62" s="63">
        <v>1.4E-2</v>
      </c>
      <c r="S62" s="63" t="s">
        <v>38</v>
      </c>
      <c r="T62" s="63">
        <v>8.01</v>
      </c>
      <c r="U62" s="63">
        <v>420</v>
      </c>
      <c r="V62" s="64">
        <v>850</v>
      </c>
      <c r="W62" s="64"/>
      <c r="X62" s="64" t="s">
        <v>249</v>
      </c>
      <c r="Y62" s="76"/>
      <c r="Z62" s="123"/>
      <c r="AA62" s="123"/>
      <c r="AB62" s="123"/>
      <c r="AC62" s="123"/>
      <c r="AD62" s="123"/>
      <c r="AE62" s="123"/>
      <c r="AF62" s="123"/>
      <c r="AG62" s="123"/>
      <c r="AH62" s="123"/>
      <c r="AI62" s="123"/>
      <c r="AJ62" s="123"/>
      <c r="AK62" s="123"/>
      <c r="AL62" s="123"/>
      <c r="AM62" s="123"/>
      <c r="AN62" s="123"/>
      <c r="AO62" s="123"/>
      <c r="AP62" s="123"/>
      <c r="AQ62" s="123"/>
      <c r="AR62" s="123"/>
      <c r="AS62" s="123"/>
      <c r="AT62" s="123"/>
      <c r="AU62" s="123"/>
      <c r="AV62" s="123"/>
      <c r="AW62" s="123"/>
      <c r="AX62" s="123"/>
      <c r="AY62" s="123"/>
      <c r="AZ62" s="123"/>
      <c r="BA62" s="123"/>
      <c r="BB62" s="123"/>
      <c r="BC62" s="123"/>
      <c r="BD62" s="123"/>
      <c r="BE62" s="123"/>
      <c r="BF62" s="123"/>
      <c r="BG62" s="123"/>
      <c r="BH62" s="123"/>
      <c r="BI62" s="123"/>
      <c r="BJ62" s="123"/>
      <c r="BK62" s="123"/>
      <c r="BL62" s="123"/>
      <c r="BM62" s="123"/>
      <c r="BN62" s="123"/>
      <c r="BO62" s="123"/>
      <c r="BP62" s="123"/>
      <c r="BQ62" s="123"/>
      <c r="BR62" s="123"/>
      <c r="BS62" s="123"/>
      <c r="BT62" s="123"/>
      <c r="BU62" s="123"/>
      <c r="BV62" s="123"/>
      <c r="BW62" s="123"/>
      <c r="BX62" s="123"/>
      <c r="BY62" s="123"/>
      <c r="BZ62" s="123"/>
      <c r="CA62" s="123"/>
      <c r="CB62" s="123"/>
      <c r="CC62" s="123"/>
      <c r="CD62" s="123"/>
      <c r="CE62" s="123"/>
      <c r="CF62" s="123"/>
      <c r="CG62" s="123"/>
      <c r="CH62" s="123"/>
      <c r="CI62" s="123"/>
      <c r="CJ62" s="123"/>
      <c r="CK62" s="123"/>
      <c r="CL62" s="123"/>
      <c r="CM62" s="123"/>
      <c r="CN62" s="123"/>
      <c r="CO62" s="123"/>
      <c r="CP62" s="123"/>
      <c r="CQ62" s="123"/>
      <c r="CR62" s="123"/>
      <c r="CS62" s="123"/>
      <c r="CT62" s="123"/>
      <c r="CU62" s="123"/>
      <c r="CV62" s="123"/>
    </row>
    <row r="63" spans="1:100" s="17" customFormat="1">
      <c r="A63" s="132" t="s">
        <v>41</v>
      </c>
      <c r="B63" s="133"/>
      <c r="C63" s="134"/>
      <c r="D63" s="42" t="str">
        <f>IFERROR((((2*(ABS((D61-D62))))/(D62+D61))*100),Refs!$B$2)</f>
        <v>N/A</v>
      </c>
      <c r="E63" s="43" t="str">
        <f>IFERROR((((2*(ABS((E61-E62))))/(E62+E61))*100),Refs!$B$2)</f>
        <v>N/A</v>
      </c>
      <c r="F63" s="43">
        <f>IFERROR((((2*(ABS((F61-F62))))/(F62+F61))*100),Refs!$B$2)</f>
        <v>14.634146341463413</v>
      </c>
      <c r="G63" s="43" t="str">
        <f>IFERROR((((2*(ABS((G61-G62))))/(G62+G61))*100),Refs!$B$2)</f>
        <v>N/A</v>
      </c>
      <c r="H63" s="43">
        <f>IFERROR((((2*(ABS((H61-H62))))/(H62+H61))*100),Refs!$B$2)</f>
        <v>13.094417643004824</v>
      </c>
      <c r="I63" s="43">
        <f>IFERROR((((2*(ABS((I61-I62))))/(I62+I61))*100),Refs!$B$2)</f>
        <v>8.5798816568047336</v>
      </c>
      <c r="J63" s="43">
        <f>IFERROR((((2*(ABS((J61-J62))))/(J62+J61))*100),Refs!$B$2)</f>
        <v>54.545454545454533</v>
      </c>
      <c r="K63" s="43" t="str">
        <f>IFERROR((((2*(ABS((K61-K62))))/(K62+K61))*100),Refs!$B$2)</f>
        <v>N/A</v>
      </c>
      <c r="L63" s="43" t="str">
        <f>IFERROR((((2*(ABS((L61-L62))))/(L62+L61))*100),Refs!$B$2)</f>
        <v>N/A</v>
      </c>
      <c r="M63" s="43" t="str">
        <f>IFERROR((((2*(ABS((M61-M62))))/(M62+M61))*100),Refs!$B$2)</f>
        <v>N/A</v>
      </c>
      <c r="N63" s="43" t="str">
        <f>IFERROR((((2*(ABS((N61-N62))))/(N62+N61))*100),Refs!$B$2)</f>
        <v>N/A</v>
      </c>
      <c r="O63" s="43">
        <f>IFERROR((((2*(ABS((O61-O62))))/(O62+O61))*100),Refs!$B$2)</f>
        <v>13.114754098360656</v>
      </c>
      <c r="P63" s="43" t="str">
        <f>IFERROR((((2*(ABS((P61-P62))))/(P62+P61))*100),Refs!$B$2)</f>
        <v>N/A</v>
      </c>
      <c r="Q63" s="43">
        <f>IFERROR((((2*(ABS((Q61-Q62))))/(Q62+Q61))*100),Refs!$B$2)</f>
        <v>16</v>
      </c>
      <c r="R63" s="43">
        <f>IFERROR((((2*(ABS((R61-R62))))/(R62+R61))*100),Refs!$B$2)</f>
        <v>59.999999999999986</v>
      </c>
      <c r="S63" s="43" t="str">
        <f>IFERROR((((2*(ABS((S61-S62))))/(S62+S61))*100),Refs!$B$2)</f>
        <v>N/A</v>
      </c>
      <c r="T63" s="43">
        <f>IFERROR((ABS(T62-T61)),Refs!$B$2)</f>
        <v>5.0000000000000711E-2</v>
      </c>
      <c r="U63" s="43">
        <f>IFERROR((((2*(ABS((U61-U62))))/(U62+U61))*100),Refs!$B$2)</f>
        <v>23.157894736842106</v>
      </c>
      <c r="V63" s="43">
        <f>IFERROR((((2*(ABS((V61-V62))))/(V62+V61))*100),Refs!$B$2)</f>
        <v>13.186813186813188</v>
      </c>
      <c r="W63" s="43" t="str">
        <f>IFERROR((((2*(ABS((W61-W62))))/(W62+W61))*100),Refs!$B$2)</f>
        <v>N/A</v>
      </c>
      <c r="X63" s="43" t="str">
        <f>IFERROR((((2*(ABS((X61-X62))))/(X62+X61))*100),Refs!$B$2)</f>
        <v>N/A</v>
      </c>
      <c r="Y63" s="44" t="str">
        <f>IFERROR((((2*(ABS((Y61-Y62))))/(Y62+Y61))*100),Refs!$B$2)</f>
        <v>N/A</v>
      </c>
      <c r="Z63" s="124"/>
      <c r="AA63" s="124"/>
      <c r="AB63" s="124"/>
      <c r="AC63" s="124"/>
      <c r="AD63" s="124"/>
      <c r="AE63" s="124"/>
      <c r="AF63" s="124"/>
      <c r="AG63" s="124"/>
      <c r="AH63" s="124"/>
      <c r="AI63" s="124"/>
      <c r="AJ63" s="124"/>
      <c r="AK63" s="124"/>
      <c r="AL63" s="124"/>
      <c r="AM63" s="124"/>
      <c r="AN63" s="124"/>
      <c r="AO63" s="124"/>
      <c r="AP63" s="124"/>
      <c r="AQ63" s="124"/>
      <c r="AR63" s="124"/>
      <c r="AS63" s="124"/>
      <c r="AT63" s="124"/>
      <c r="AU63" s="124"/>
      <c r="AV63" s="124"/>
      <c r="AW63" s="124"/>
      <c r="AX63" s="124"/>
      <c r="AY63" s="124"/>
      <c r="AZ63" s="124"/>
      <c r="BA63" s="124"/>
      <c r="BB63" s="124"/>
      <c r="BC63" s="124"/>
      <c r="BD63" s="124"/>
      <c r="BE63" s="124"/>
      <c r="BF63" s="124"/>
      <c r="BG63" s="124"/>
      <c r="BH63" s="124"/>
      <c r="BI63" s="124"/>
      <c r="BJ63" s="124"/>
      <c r="BK63" s="124"/>
      <c r="BL63" s="124"/>
      <c r="BM63" s="124"/>
      <c r="BN63" s="124"/>
      <c r="BO63" s="124"/>
      <c r="BP63" s="124"/>
      <c r="BQ63" s="124"/>
      <c r="BR63" s="124"/>
      <c r="BS63" s="124"/>
      <c r="BT63" s="124"/>
      <c r="BU63" s="124"/>
      <c r="BV63" s="124"/>
      <c r="BW63" s="124"/>
      <c r="BX63" s="124"/>
      <c r="BY63" s="124"/>
      <c r="BZ63" s="124"/>
      <c r="CA63" s="124"/>
      <c r="CB63" s="124"/>
      <c r="CC63" s="124"/>
      <c r="CD63" s="124"/>
      <c r="CE63" s="124"/>
      <c r="CF63" s="124"/>
      <c r="CG63" s="124"/>
      <c r="CH63" s="124"/>
      <c r="CI63" s="124"/>
      <c r="CJ63" s="124"/>
      <c r="CK63" s="124"/>
      <c r="CL63" s="124"/>
      <c r="CM63" s="124"/>
      <c r="CN63" s="124"/>
      <c r="CO63" s="124"/>
      <c r="CP63" s="124"/>
      <c r="CQ63" s="124"/>
      <c r="CR63" s="124"/>
      <c r="CS63" s="124"/>
      <c r="CT63" s="124"/>
      <c r="CU63" s="124"/>
      <c r="CV63" s="124"/>
    </row>
    <row r="64" spans="1:100" s="7" customFormat="1" ht="78.75" customHeight="1">
      <c r="A64" s="129" t="s">
        <v>106</v>
      </c>
      <c r="B64" s="130"/>
      <c r="C64" s="131"/>
      <c r="D64" s="20"/>
      <c r="E64" s="21"/>
      <c r="F64" s="21"/>
      <c r="G64" s="22"/>
      <c r="H64" s="22"/>
      <c r="I64" s="21"/>
      <c r="J64" s="27" t="s">
        <v>234</v>
      </c>
      <c r="K64" s="21"/>
      <c r="L64" s="22"/>
      <c r="M64" s="22"/>
      <c r="N64" s="22"/>
      <c r="O64" s="27"/>
      <c r="P64" s="21"/>
      <c r="Q64" s="22"/>
      <c r="R64" s="27" t="s">
        <v>258</v>
      </c>
      <c r="S64" s="22"/>
      <c r="T64" s="22"/>
      <c r="U64" s="21"/>
      <c r="V64" s="21"/>
      <c r="W64" s="21"/>
      <c r="X64" s="22"/>
      <c r="Y64" s="72"/>
      <c r="Z64" s="123"/>
      <c r="AA64" s="123"/>
      <c r="AB64" s="123"/>
      <c r="AC64" s="123"/>
      <c r="AD64" s="123"/>
      <c r="AE64" s="123"/>
      <c r="AF64" s="123"/>
      <c r="AG64" s="123"/>
      <c r="AH64" s="123"/>
      <c r="AI64" s="123"/>
      <c r="AJ64" s="123"/>
      <c r="AK64" s="123"/>
      <c r="AL64" s="123"/>
      <c r="AM64" s="123"/>
      <c r="AN64" s="123"/>
      <c r="AO64" s="123"/>
      <c r="AP64" s="123"/>
      <c r="AQ64" s="123"/>
      <c r="AR64" s="123"/>
      <c r="AS64" s="123"/>
      <c r="AT64" s="123"/>
      <c r="AU64" s="123"/>
      <c r="AV64" s="123"/>
      <c r="AW64" s="123"/>
      <c r="AX64" s="123"/>
      <c r="AY64" s="123"/>
      <c r="AZ64" s="123"/>
      <c r="BA64" s="123"/>
      <c r="BB64" s="123"/>
      <c r="BC64" s="123"/>
      <c r="BD64" s="123"/>
      <c r="BE64" s="123"/>
      <c r="BF64" s="123"/>
      <c r="BG64" s="123"/>
      <c r="BH64" s="123"/>
      <c r="BI64" s="123"/>
      <c r="BJ64" s="123"/>
      <c r="BK64" s="123"/>
      <c r="BL64" s="123"/>
      <c r="BM64" s="123"/>
      <c r="BN64" s="123"/>
      <c r="BO64" s="123"/>
      <c r="BP64" s="123"/>
      <c r="BQ64" s="123"/>
      <c r="BR64" s="123"/>
      <c r="BS64" s="123"/>
      <c r="BT64" s="123"/>
      <c r="BU64" s="123"/>
      <c r="BV64" s="123"/>
      <c r="BW64" s="123"/>
      <c r="BX64" s="123"/>
      <c r="BY64" s="123"/>
      <c r="BZ64" s="123"/>
      <c r="CA64" s="123"/>
      <c r="CB64" s="123"/>
      <c r="CC64" s="123"/>
      <c r="CD64" s="123"/>
      <c r="CE64" s="123"/>
      <c r="CF64" s="123"/>
      <c r="CG64" s="123"/>
      <c r="CH64" s="123"/>
      <c r="CI64" s="123"/>
      <c r="CJ64" s="123"/>
      <c r="CK64" s="123"/>
      <c r="CL64" s="123"/>
      <c r="CM64" s="123"/>
      <c r="CN64" s="123"/>
      <c r="CO64" s="123"/>
      <c r="CP64" s="123"/>
      <c r="CQ64" s="123"/>
      <c r="CR64" s="123"/>
      <c r="CS64" s="123"/>
      <c r="CT64" s="123"/>
      <c r="CU64" s="123"/>
      <c r="CV64" s="123"/>
    </row>
    <row r="65" spans="1:100" s="7" customFormat="1">
      <c r="A65" s="129" t="s">
        <v>107</v>
      </c>
      <c r="B65" s="130"/>
      <c r="C65" s="131"/>
      <c r="D65" s="20"/>
      <c r="E65" s="22"/>
      <c r="F65" s="22"/>
      <c r="G65" s="22"/>
      <c r="H65" s="22"/>
      <c r="I65" s="22"/>
      <c r="J65" s="45" t="s">
        <v>110</v>
      </c>
      <c r="K65" s="22"/>
      <c r="L65" s="22"/>
      <c r="M65" s="22"/>
      <c r="N65" s="22"/>
      <c r="O65" s="45"/>
      <c r="P65" s="22"/>
      <c r="Q65" s="22"/>
      <c r="R65" s="45" t="s">
        <v>110</v>
      </c>
      <c r="S65" s="22"/>
      <c r="T65" s="22"/>
      <c r="U65" s="22"/>
      <c r="V65" s="22"/>
      <c r="W65" s="22"/>
      <c r="X65" s="22"/>
      <c r="Y65" s="73"/>
      <c r="Z65" s="123"/>
      <c r="AA65" s="123"/>
      <c r="AB65" s="123"/>
      <c r="AC65" s="123"/>
      <c r="AD65" s="123"/>
      <c r="AE65" s="123"/>
      <c r="AF65" s="123"/>
      <c r="AG65" s="123"/>
      <c r="AH65" s="123"/>
      <c r="AI65" s="123"/>
      <c r="AJ65" s="123"/>
      <c r="AK65" s="123"/>
      <c r="AL65" s="123"/>
      <c r="AM65" s="123"/>
      <c r="AN65" s="123"/>
      <c r="AO65" s="123"/>
      <c r="AP65" s="123"/>
      <c r="AQ65" s="123"/>
      <c r="AR65" s="123"/>
      <c r="AS65" s="123"/>
      <c r="AT65" s="123"/>
      <c r="AU65" s="123"/>
      <c r="AV65" s="123"/>
      <c r="AW65" s="123"/>
      <c r="AX65" s="123"/>
      <c r="AY65" s="123"/>
      <c r="AZ65" s="123"/>
      <c r="BA65" s="123"/>
      <c r="BB65" s="123"/>
      <c r="BC65" s="123"/>
      <c r="BD65" s="123"/>
      <c r="BE65" s="123"/>
      <c r="BF65" s="123"/>
      <c r="BG65" s="123"/>
      <c r="BH65" s="123"/>
      <c r="BI65" s="123"/>
      <c r="BJ65" s="123"/>
      <c r="BK65" s="123"/>
      <c r="BL65" s="123"/>
      <c r="BM65" s="123"/>
      <c r="BN65" s="123"/>
      <c r="BO65" s="123"/>
      <c r="BP65" s="123"/>
      <c r="BQ65" s="123"/>
      <c r="BR65" s="123"/>
      <c r="BS65" s="123"/>
      <c r="BT65" s="123"/>
      <c r="BU65" s="123"/>
      <c r="BV65" s="123"/>
      <c r="BW65" s="123"/>
      <c r="BX65" s="123"/>
      <c r="BY65" s="123"/>
      <c r="BZ65" s="123"/>
      <c r="CA65" s="123"/>
      <c r="CB65" s="123"/>
      <c r="CC65" s="123"/>
      <c r="CD65" s="123"/>
      <c r="CE65" s="123"/>
      <c r="CF65" s="123"/>
      <c r="CG65" s="123"/>
      <c r="CH65" s="123"/>
      <c r="CI65" s="123"/>
      <c r="CJ65" s="123"/>
      <c r="CK65" s="123"/>
      <c r="CL65" s="123"/>
      <c r="CM65" s="123"/>
      <c r="CN65" s="123"/>
      <c r="CO65" s="123"/>
      <c r="CP65" s="123"/>
      <c r="CQ65" s="123"/>
      <c r="CR65" s="123"/>
      <c r="CS65" s="123"/>
      <c r="CT65" s="123"/>
      <c r="CU65" s="123"/>
      <c r="CV65" s="123"/>
    </row>
    <row r="66" spans="1:100" s="8" customFormat="1" ht="26.25" thickBot="1">
      <c r="A66" s="135" t="s">
        <v>108</v>
      </c>
      <c r="B66" s="136"/>
      <c r="C66" s="137"/>
      <c r="D66" s="46"/>
      <c r="E66" s="47"/>
      <c r="F66" s="47"/>
      <c r="G66" s="48"/>
      <c r="H66" s="48"/>
      <c r="I66" s="47"/>
      <c r="J66" s="49" t="s">
        <v>114</v>
      </c>
      <c r="K66" s="47"/>
      <c r="L66" s="48"/>
      <c r="M66" s="48"/>
      <c r="N66" s="48"/>
      <c r="O66" s="49"/>
      <c r="P66" s="47"/>
      <c r="Q66" s="48"/>
      <c r="R66" s="49" t="s">
        <v>114</v>
      </c>
      <c r="S66" s="48"/>
      <c r="T66" s="48"/>
      <c r="U66" s="47"/>
      <c r="V66" s="47"/>
      <c r="W66" s="47"/>
      <c r="X66" s="48"/>
      <c r="Y66" s="74"/>
      <c r="Z66" s="123"/>
      <c r="AA66" s="123"/>
      <c r="AB66" s="123"/>
      <c r="AC66" s="123"/>
      <c r="AD66" s="123"/>
      <c r="AE66" s="123"/>
      <c r="AF66" s="123"/>
      <c r="AG66" s="123"/>
      <c r="AH66" s="123"/>
      <c r="AI66" s="123"/>
      <c r="AJ66" s="123"/>
      <c r="AK66" s="123"/>
      <c r="AL66" s="123"/>
      <c r="AM66" s="123"/>
      <c r="AN66" s="123"/>
      <c r="AO66" s="123"/>
      <c r="AP66" s="123"/>
      <c r="AQ66" s="123"/>
      <c r="AR66" s="123"/>
      <c r="AS66" s="123"/>
      <c r="AT66" s="123"/>
      <c r="AU66" s="123"/>
      <c r="AV66" s="123"/>
      <c r="AW66" s="123"/>
      <c r="AX66" s="123"/>
      <c r="AY66" s="123"/>
      <c r="AZ66" s="123"/>
      <c r="BA66" s="123"/>
      <c r="BB66" s="123"/>
      <c r="BC66" s="123"/>
      <c r="BD66" s="123"/>
      <c r="BE66" s="123"/>
      <c r="BF66" s="123"/>
      <c r="BG66" s="123"/>
      <c r="BH66" s="123"/>
      <c r="BI66" s="123"/>
      <c r="BJ66" s="123"/>
      <c r="BK66" s="123"/>
      <c r="BL66" s="123"/>
      <c r="BM66" s="123"/>
      <c r="BN66" s="123"/>
      <c r="BO66" s="123"/>
      <c r="BP66" s="123"/>
      <c r="BQ66" s="123"/>
      <c r="BR66" s="123"/>
      <c r="BS66" s="123"/>
      <c r="BT66" s="123"/>
      <c r="BU66" s="123"/>
      <c r="BV66" s="123"/>
      <c r="BW66" s="123"/>
      <c r="BX66" s="123"/>
      <c r="BY66" s="123"/>
      <c r="BZ66" s="123"/>
      <c r="CA66" s="123"/>
      <c r="CB66" s="123"/>
      <c r="CC66" s="123"/>
      <c r="CD66" s="123"/>
      <c r="CE66" s="123"/>
      <c r="CF66" s="123"/>
      <c r="CG66" s="123"/>
      <c r="CH66" s="123"/>
      <c r="CI66" s="123"/>
      <c r="CJ66" s="123"/>
      <c r="CK66" s="123"/>
      <c r="CL66" s="123"/>
      <c r="CM66" s="123"/>
      <c r="CN66" s="123"/>
      <c r="CO66" s="123"/>
      <c r="CP66" s="123"/>
      <c r="CQ66" s="123"/>
      <c r="CR66" s="123"/>
      <c r="CS66" s="123"/>
      <c r="CT66" s="123"/>
      <c r="CU66" s="123"/>
      <c r="CV66" s="123"/>
    </row>
    <row r="67" spans="1:100" s="1" customFormat="1">
      <c r="D67" s="28"/>
      <c r="E67" s="6" t="s">
        <v>105</v>
      </c>
      <c r="Z67" s="126"/>
      <c r="AA67" s="126"/>
      <c r="AB67" s="126"/>
      <c r="AC67" s="126"/>
      <c r="AD67" s="126"/>
      <c r="AE67" s="126"/>
      <c r="AF67" s="126"/>
      <c r="AG67" s="126"/>
      <c r="AH67" s="126"/>
      <c r="AI67" s="126"/>
      <c r="AJ67" s="126"/>
      <c r="AK67" s="126"/>
      <c r="AL67" s="126"/>
      <c r="AM67" s="126"/>
      <c r="AN67" s="126"/>
      <c r="AO67" s="126"/>
      <c r="AP67" s="126"/>
      <c r="AQ67" s="126"/>
      <c r="AR67" s="126"/>
      <c r="AS67" s="126"/>
      <c r="AT67" s="126"/>
      <c r="AU67" s="126"/>
      <c r="AV67" s="126"/>
      <c r="AW67" s="126"/>
      <c r="AX67" s="126"/>
      <c r="AY67" s="126"/>
      <c r="AZ67" s="126"/>
      <c r="BA67" s="126"/>
      <c r="BB67" s="126"/>
      <c r="BC67" s="126"/>
      <c r="BD67" s="126"/>
      <c r="BE67" s="126"/>
      <c r="BF67" s="126"/>
      <c r="BG67" s="126"/>
      <c r="BH67" s="126"/>
      <c r="BI67" s="126"/>
      <c r="BJ67" s="126"/>
      <c r="BK67" s="126"/>
      <c r="BL67" s="126"/>
      <c r="BM67" s="126"/>
      <c r="BN67" s="126"/>
      <c r="BO67" s="126"/>
      <c r="BP67" s="126"/>
      <c r="BQ67" s="126"/>
      <c r="BR67" s="126"/>
      <c r="BS67" s="126"/>
      <c r="BT67" s="126"/>
      <c r="BU67" s="126"/>
      <c r="BV67" s="126"/>
      <c r="BW67" s="126"/>
      <c r="BX67" s="126"/>
      <c r="BY67" s="126"/>
      <c r="BZ67" s="126"/>
      <c r="CA67" s="126"/>
      <c r="CB67" s="126"/>
      <c r="CC67" s="126"/>
      <c r="CD67" s="126"/>
      <c r="CE67" s="126"/>
      <c r="CF67" s="126"/>
      <c r="CG67" s="126"/>
      <c r="CH67" s="126"/>
      <c r="CI67" s="126"/>
      <c r="CJ67" s="126"/>
      <c r="CK67" s="126"/>
      <c r="CL67" s="126"/>
      <c r="CM67" s="126"/>
      <c r="CN67" s="126"/>
      <c r="CO67" s="126"/>
      <c r="CP67" s="126"/>
      <c r="CQ67" s="126"/>
      <c r="CR67" s="126"/>
      <c r="CS67" s="126"/>
      <c r="CT67" s="126"/>
      <c r="CU67" s="126"/>
      <c r="CV67" s="126"/>
    </row>
  </sheetData>
  <sheetProtection formatCells="0" formatColumns="0" formatRows="0" insertColumns="0" insertRows="0" deleteColumns="0" deleteRows="0" sort="0" autoFilter="0"/>
  <mergeCells count="40">
    <mergeCell ref="A38:C38"/>
    <mergeCell ref="A54:C54"/>
    <mergeCell ref="A60:C60"/>
    <mergeCell ref="A57:C57"/>
    <mergeCell ref="A58:C58"/>
    <mergeCell ref="A59:C59"/>
    <mergeCell ref="A51:C51"/>
    <mergeCell ref="A31:C31"/>
    <mergeCell ref="A32:C32"/>
    <mergeCell ref="A35:C35"/>
    <mergeCell ref="A36:C36"/>
    <mergeCell ref="A37:C37"/>
    <mergeCell ref="A5:C5"/>
    <mergeCell ref="A23:C23"/>
    <mergeCell ref="A17:C17"/>
    <mergeCell ref="A12:C12"/>
    <mergeCell ref="A13:C13"/>
    <mergeCell ref="A14:C14"/>
    <mergeCell ref="A6:C6"/>
    <mergeCell ref="A7:C7"/>
    <mergeCell ref="A8:C8"/>
    <mergeCell ref="A18:C18"/>
    <mergeCell ref="A19:C19"/>
    <mergeCell ref="A20:C20"/>
    <mergeCell ref="A64:C64"/>
    <mergeCell ref="A65:C65"/>
    <mergeCell ref="A63:C63"/>
    <mergeCell ref="A66:C66"/>
    <mergeCell ref="A11:C11"/>
    <mergeCell ref="A24:C24"/>
    <mergeCell ref="A26:C26"/>
    <mergeCell ref="A53:C53"/>
    <mergeCell ref="A41:C41"/>
    <mergeCell ref="A42:C42"/>
    <mergeCell ref="A43:C43"/>
    <mergeCell ref="A44:C44"/>
    <mergeCell ref="A52:C52"/>
    <mergeCell ref="A25:C25"/>
    <mergeCell ref="A29:C29"/>
    <mergeCell ref="A30:C30"/>
  </mergeCells>
  <conditionalFormatting sqref="D5:Y5 D11:Y11 D17:Y17 D23:Y23 D29:Y29 D35:Y35 D41:Y41 D51:Y51 D57:Y57 D63:Y63">
    <cfRule type="expression" dxfId="5" priority="1">
      <formula>AND(IF(D5&gt;=50,TRUE),IF(D5="N/A",FALSE,TRUE))</formula>
    </cfRule>
    <cfRule type="expression" dxfId="4" priority="2">
      <formula>AND(IF(D5&gt;=50,TRUE),IF(D5="N/A",FALSE,TRUE))</formula>
    </cfRule>
  </conditionalFormatting>
  <dataValidations disablePrompts="1" count="1">
    <dataValidation type="list" allowBlank="1" showInputMessage="1" showErrorMessage="1" sqref="D13:Y13 Y7 Q37:Y37 D53:Y53 K59:Y59 K43:Y43 D31:Y31 D25:Y25 D19:Y19 D7:W7 D43:I43 D37:O37 D59:I59 D65:I65 K65:Q65 S65:Y65">
      <formula1>#REF!</formula1>
    </dataValidation>
  </dataValidations>
  <pageMargins left="0.70866141732283472" right="0.70866141732283472" top="0.9375" bottom="0.74803149606299213" header="0.31496062992125984" footer="0.31496062992125984"/>
  <pageSetup paperSize="17" scale="72" orientation="landscape" r:id="rId1"/>
  <headerFooter>
    <oddHeader>&amp;L&amp;G&amp;C&amp;"Arial,Regular"&amp;18Table D-20: Vangorda Creek Drainage Water Quality
2010 QA/QC Splits - General Parameters&amp;R&amp;G</oddHeader>
    <oddFooter>&amp;L&amp;"Arial,Regular"&amp;8&amp;Z&amp;F\&amp;A&amp;R&amp;"Arial,Regular"&amp;10Pg 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00000"/>
  </sheetPr>
  <dimension ref="A1:DD79"/>
  <sheetViews>
    <sheetView view="pageLayout" topLeftCell="F1" zoomScaleNormal="55" workbookViewId="0">
      <selection activeCell="S53" sqref="S53"/>
    </sheetView>
  </sheetViews>
  <sheetFormatPr defaultRowHeight="15"/>
  <cols>
    <col min="1" max="1" width="11.28515625" customWidth="1"/>
    <col min="2" max="2" width="13.140625" customWidth="1"/>
    <col min="3" max="3" width="12.28515625" customWidth="1"/>
    <col min="4" max="4" width="6.7109375" bestFit="1" customWidth="1"/>
    <col min="5" max="5" width="11" bestFit="1" customWidth="1"/>
    <col min="6" max="7" width="5.5703125" bestFit="1" customWidth="1"/>
    <col min="8" max="9" width="5.7109375" bestFit="1" customWidth="1"/>
    <col min="10" max="10" width="6.7109375" bestFit="1" customWidth="1"/>
    <col min="11" max="11" width="6.5703125" bestFit="1" customWidth="1"/>
    <col min="12" max="12" width="25.5703125" bestFit="1" customWidth="1"/>
    <col min="13" max="13" width="24.85546875" bestFit="1" customWidth="1"/>
    <col min="14" max="14" width="4.85546875" bestFit="1" customWidth="1"/>
    <col min="15" max="15" width="5.5703125" bestFit="1" customWidth="1"/>
    <col min="16" max="16" width="24.85546875" bestFit="1" customWidth="1"/>
    <col min="17" max="17" width="5.7109375" bestFit="1" customWidth="1"/>
    <col min="18" max="18" width="5.5703125" bestFit="1" customWidth="1"/>
    <col min="19" max="20" width="6.5703125" bestFit="1" customWidth="1"/>
    <col min="21" max="21" width="25.28515625" bestFit="1" customWidth="1"/>
    <col min="22" max="23" width="5.5703125" bestFit="1" customWidth="1"/>
    <col min="24" max="24" width="6.5703125" bestFit="1" customWidth="1"/>
    <col min="25" max="25" width="24.85546875" bestFit="1" customWidth="1"/>
    <col min="26" max="26" width="5.5703125" bestFit="1" customWidth="1"/>
    <col min="27" max="27" width="6.5703125" bestFit="1" customWidth="1"/>
    <col min="28" max="28" width="5.5703125" bestFit="1" customWidth="1"/>
    <col min="29" max="29" width="7.5703125" bestFit="1" customWidth="1"/>
    <col min="30" max="30" width="25.5703125" bestFit="1" customWidth="1"/>
    <col min="31" max="31" width="6.5703125" bestFit="1" customWidth="1"/>
    <col min="32" max="32" width="4.85546875" bestFit="1" customWidth="1"/>
    <col min="33" max="33" width="6.7109375" style="4" bestFit="1" customWidth="1"/>
    <col min="34" max="34" width="5.5703125" bestFit="1" customWidth="1"/>
    <col min="35" max="35" width="4.85546875" bestFit="1" customWidth="1"/>
    <col min="36" max="36" width="25.28515625" bestFit="1" customWidth="1"/>
    <col min="37" max="37" width="9" customWidth="1"/>
    <col min="38" max="108" width="9.140625" style="126"/>
  </cols>
  <sheetData>
    <row r="1" spans="1:108" s="6" customFormat="1" ht="15.75" thickBot="1">
      <c r="A1" s="101"/>
      <c r="B1" s="101"/>
      <c r="C1" s="102"/>
      <c r="D1" s="120" t="s">
        <v>67</v>
      </c>
      <c r="E1" s="121" t="s">
        <v>68</v>
      </c>
      <c r="F1" s="121" t="s">
        <v>69</v>
      </c>
      <c r="G1" s="121" t="s">
        <v>70</v>
      </c>
      <c r="H1" s="121" t="s">
        <v>71</v>
      </c>
      <c r="I1" s="121" t="s">
        <v>72</v>
      </c>
      <c r="J1" s="121" t="s">
        <v>73</v>
      </c>
      <c r="K1" s="121" t="s">
        <v>74</v>
      </c>
      <c r="L1" s="121" t="s">
        <v>75</v>
      </c>
      <c r="M1" s="121" t="s">
        <v>76</v>
      </c>
      <c r="N1" s="121" t="s">
        <v>77</v>
      </c>
      <c r="O1" s="121" t="s">
        <v>78</v>
      </c>
      <c r="P1" s="121" t="s">
        <v>79</v>
      </c>
      <c r="Q1" s="121" t="s">
        <v>80</v>
      </c>
      <c r="R1" s="121" t="s">
        <v>81</v>
      </c>
      <c r="S1" s="121" t="s">
        <v>82</v>
      </c>
      <c r="T1" s="121" t="s">
        <v>83</v>
      </c>
      <c r="U1" s="121" t="s">
        <v>84</v>
      </c>
      <c r="V1" s="121" t="s">
        <v>85</v>
      </c>
      <c r="W1" s="121" t="s">
        <v>86</v>
      </c>
      <c r="X1" s="121" t="s">
        <v>87</v>
      </c>
      <c r="Y1" s="121" t="s">
        <v>88</v>
      </c>
      <c r="Z1" s="121" t="s">
        <v>89</v>
      </c>
      <c r="AA1" s="121" t="s">
        <v>51</v>
      </c>
      <c r="AB1" s="121" t="s">
        <v>90</v>
      </c>
      <c r="AC1" s="121" t="s">
        <v>91</v>
      </c>
      <c r="AD1" s="121" t="s">
        <v>92</v>
      </c>
      <c r="AE1" s="121" t="s">
        <v>93</v>
      </c>
      <c r="AF1" s="121" t="s">
        <v>94</v>
      </c>
      <c r="AG1" s="121" t="s">
        <v>95</v>
      </c>
      <c r="AH1" s="121" t="s">
        <v>96</v>
      </c>
      <c r="AI1" s="121" t="s">
        <v>97</v>
      </c>
      <c r="AJ1" s="121" t="s">
        <v>98</v>
      </c>
      <c r="AK1" s="122" t="s">
        <v>99</v>
      </c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</row>
    <row r="2" spans="1:108" s="6" customFormat="1" ht="15.75" thickBot="1">
      <c r="A2" s="105" t="s">
        <v>33</v>
      </c>
      <c r="B2" s="106" t="s">
        <v>101</v>
      </c>
      <c r="C2" s="107" t="s">
        <v>102</v>
      </c>
      <c r="D2" s="85" t="s">
        <v>34</v>
      </c>
      <c r="E2" s="86" t="s">
        <v>34</v>
      </c>
      <c r="F2" s="86" t="s">
        <v>34</v>
      </c>
      <c r="G2" s="86" t="s">
        <v>34</v>
      </c>
      <c r="H2" s="86" t="s">
        <v>34</v>
      </c>
      <c r="I2" s="86" t="s">
        <v>34</v>
      </c>
      <c r="J2" s="86" t="s">
        <v>34</v>
      </c>
      <c r="K2" s="86" t="s">
        <v>35</v>
      </c>
      <c r="L2" s="86" t="s">
        <v>34</v>
      </c>
      <c r="M2" s="86" t="s">
        <v>34</v>
      </c>
      <c r="N2" s="86" t="s">
        <v>34</v>
      </c>
      <c r="O2" s="86" t="s">
        <v>34</v>
      </c>
      <c r="P2" s="86" t="s">
        <v>34</v>
      </c>
      <c r="Q2" s="86" t="s">
        <v>34</v>
      </c>
      <c r="R2" s="86" t="s">
        <v>35</v>
      </c>
      <c r="S2" s="86" t="s">
        <v>35</v>
      </c>
      <c r="T2" s="86" t="s">
        <v>35</v>
      </c>
      <c r="U2" s="86" t="s">
        <v>34</v>
      </c>
      <c r="V2" s="86" t="s">
        <v>34</v>
      </c>
      <c r="W2" s="86" t="s">
        <v>35</v>
      </c>
      <c r="X2" s="86" t="s">
        <v>34</v>
      </c>
      <c r="Y2" s="86" t="s">
        <v>34</v>
      </c>
      <c r="Z2" s="86" t="s">
        <v>34</v>
      </c>
      <c r="AA2" s="86" t="s">
        <v>35</v>
      </c>
      <c r="AB2" s="86" t="s">
        <v>34</v>
      </c>
      <c r="AC2" s="86" t="s">
        <v>34</v>
      </c>
      <c r="AD2" s="86" t="s">
        <v>34</v>
      </c>
      <c r="AE2" s="86" t="s">
        <v>34</v>
      </c>
      <c r="AF2" s="86" t="s">
        <v>34</v>
      </c>
      <c r="AG2" s="86" t="s">
        <v>34</v>
      </c>
      <c r="AH2" s="86" t="s">
        <v>34</v>
      </c>
      <c r="AI2" s="86" t="s">
        <v>34</v>
      </c>
      <c r="AJ2" s="86" t="s">
        <v>34</v>
      </c>
      <c r="AK2" s="87" t="s">
        <v>34</v>
      </c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</row>
    <row r="3" spans="1:108" s="6" customFormat="1">
      <c r="A3" s="9" t="s">
        <v>146</v>
      </c>
      <c r="B3" s="10">
        <v>40351</v>
      </c>
      <c r="C3" s="11" t="s">
        <v>36</v>
      </c>
      <c r="D3" s="30" t="s">
        <v>40</v>
      </c>
      <c r="E3" s="31" t="s">
        <v>147</v>
      </c>
      <c r="F3" s="31" t="s">
        <v>148</v>
      </c>
      <c r="G3" s="32" t="s">
        <v>149</v>
      </c>
      <c r="H3" s="31" t="s">
        <v>115</v>
      </c>
      <c r="I3" s="31" t="s">
        <v>65</v>
      </c>
      <c r="J3" s="31" t="s">
        <v>40</v>
      </c>
      <c r="K3" s="31" t="s">
        <v>150</v>
      </c>
      <c r="L3" s="31" t="s">
        <v>151</v>
      </c>
      <c r="M3" s="33" t="s">
        <v>152</v>
      </c>
      <c r="N3" s="31" t="s">
        <v>39</v>
      </c>
      <c r="O3" s="33" t="s">
        <v>153</v>
      </c>
      <c r="P3" s="31" t="s">
        <v>154</v>
      </c>
      <c r="Q3" s="31" t="s">
        <v>65</v>
      </c>
      <c r="R3" s="31" t="s">
        <v>155</v>
      </c>
      <c r="S3" s="32" t="s">
        <v>156</v>
      </c>
      <c r="T3" s="31" t="s">
        <v>157</v>
      </c>
      <c r="U3" s="32" t="s">
        <v>158</v>
      </c>
      <c r="V3" s="31" t="s">
        <v>148</v>
      </c>
      <c r="W3" s="31" t="s">
        <v>159</v>
      </c>
      <c r="X3" s="32" t="s">
        <v>160</v>
      </c>
      <c r="Y3" s="33" t="s">
        <v>161</v>
      </c>
      <c r="Z3" s="31" t="s">
        <v>162</v>
      </c>
      <c r="AA3" s="34" t="s">
        <v>122</v>
      </c>
      <c r="AB3" s="33" t="s">
        <v>123</v>
      </c>
      <c r="AC3" s="31" t="s">
        <v>163</v>
      </c>
      <c r="AD3" s="31" t="s">
        <v>65</v>
      </c>
      <c r="AE3" s="31" t="s">
        <v>164</v>
      </c>
      <c r="AF3" s="31" t="s">
        <v>38</v>
      </c>
      <c r="AG3" s="31" t="s">
        <v>165</v>
      </c>
      <c r="AH3" s="33" t="s">
        <v>166</v>
      </c>
      <c r="AI3" s="31" t="s">
        <v>37</v>
      </c>
      <c r="AJ3" s="32" t="s">
        <v>167</v>
      </c>
      <c r="AK3" s="35" t="s">
        <v>39</v>
      </c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</row>
    <row r="4" spans="1:108" s="6" customFormat="1">
      <c r="A4" s="12" t="s">
        <v>146</v>
      </c>
      <c r="B4" s="13">
        <v>40351</v>
      </c>
      <c r="C4" s="14" t="s">
        <v>129</v>
      </c>
      <c r="D4" s="36" t="s">
        <v>40</v>
      </c>
      <c r="E4" s="37" t="s">
        <v>147</v>
      </c>
      <c r="F4" s="37" t="s">
        <v>168</v>
      </c>
      <c r="G4" s="38" t="s">
        <v>169</v>
      </c>
      <c r="H4" s="37" t="s">
        <v>115</v>
      </c>
      <c r="I4" s="37" t="s">
        <v>65</v>
      </c>
      <c r="J4" s="37" t="s">
        <v>40</v>
      </c>
      <c r="K4" s="37" t="s">
        <v>170</v>
      </c>
      <c r="L4" s="37" t="s">
        <v>171</v>
      </c>
      <c r="M4" s="39" t="s">
        <v>172</v>
      </c>
      <c r="N4" s="37" t="s">
        <v>39</v>
      </c>
      <c r="O4" s="39" t="s">
        <v>173</v>
      </c>
      <c r="P4" s="37" t="s">
        <v>174</v>
      </c>
      <c r="Q4" s="37" t="s">
        <v>65</v>
      </c>
      <c r="R4" s="37" t="s">
        <v>155</v>
      </c>
      <c r="S4" s="38" t="s">
        <v>175</v>
      </c>
      <c r="T4" s="37" t="s">
        <v>176</v>
      </c>
      <c r="U4" s="38" t="s">
        <v>177</v>
      </c>
      <c r="V4" s="37" t="s">
        <v>178</v>
      </c>
      <c r="W4" s="37" t="s">
        <v>179</v>
      </c>
      <c r="X4" s="38" t="s">
        <v>119</v>
      </c>
      <c r="Y4" s="39" t="s">
        <v>180</v>
      </c>
      <c r="Z4" s="37" t="s">
        <v>121</v>
      </c>
      <c r="AA4" s="40" t="s">
        <v>122</v>
      </c>
      <c r="AB4" s="39" t="s">
        <v>181</v>
      </c>
      <c r="AC4" s="37" t="s">
        <v>182</v>
      </c>
      <c r="AD4" s="37" t="s">
        <v>65</v>
      </c>
      <c r="AE4" s="37" t="s">
        <v>183</v>
      </c>
      <c r="AF4" s="37" t="s">
        <v>38</v>
      </c>
      <c r="AG4" s="37" t="s">
        <v>184</v>
      </c>
      <c r="AH4" s="39" t="s">
        <v>166</v>
      </c>
      <c r="AI4" s="37" t="s">
        <v>37</v>
      </c>
      <c r="AJ4" s="38" t="s">
        <v>185</v>
      </c>
      <c r="AK4" s="41" t="s">
        <v>39</v>
      </c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</row>
    <row r="5" spans="1:108" s="17" customFormat="1">
      <c r="A5" s="132" t="s">
        <v>41</v>
      </c>
      <c r="B5" s="133"/>
      <c r="C5" s="134"/>
      <c r="D5" s="42" t="str">
        <f>IFERROR((((2*(ABS((D3-D4))))/(D4+D3))*100),Refs!$C$7)</f>
        <v>N/A</v>
      </c>
      <c r="E5" s="43">
        <f>IFERROR((((2*(ABS((E3-E4))))/(E4+E3))*100),Refs!$C$7)</f>
        <v>0</v>
      </c>
      <c r="F5" s="43">
        <f>IFERROR((((2*(ABS((F3-F4))))/(F4+F3))*100),Refs!$C$7)</f>
        <v>15.730337078651688</v>
      </c>
      <c r="G5" s="43">
        <f>IFERROR((((2*(ABS((G3-G4))))/(G4+G3))*100),Refs!$C$7)</f>
        <v>0.48192771084338032</v>
      </c>
      <c r="H5" s="43" t="str">
        <f>IFERROR((((2*(ABS((H3-H4))))/(H4+H3))*100),Refs!$C$7)</f>
        <v>N/A</v>
      </c>
      <c r="I5" s="43" t="str">
        <f>IFERROR((((2*(ABS((I3-I4))))/(I4+I3))*100),Refs!$C$7)</f>
        <v>N/A</v>
      </c>
      <c r="J5" s="43" t="str">
        <f>IFERROR((((2*(ABS((J3-J4))))/(J4+J3))*100),Refs!$C$7)</f>
        <v>N/A</v>
      </c>
      <c r="K5" s="43">
        <f>IFERROR((((2*(ABS((K3-K4))))/(K4+K3))*100),Refs!$C$7)</f>
        <v>1.8621973929236497</v>
      </c>
      <c r="L5" s="43">
        <f>IFERROR((((2*(ABS((L3-L4))))/(L4+L3))*100),Refs!$C$7)</f>
        <v>3.663003663003666</v>
      </c>
      <c r="M5" s="43">
        <f>IFERROR((((2*(ABS((M3-M4))))/(M4+M3))*100),Refs!$C$7)</f>
        <v>8.9219330855018537</v>
      </c>
      <c r="N5" s="43" t="str">
        <f>IFERROR((((2*(ABS((N3-N4))))/(N4+N3))*100),Refs!$C$7)</f>
        <v>N/A</v>
      </c>
      <c r="O5" s="43">
        <f>IFERROR((((2*(ABS((O3-O4))))/(O4+O3))*100),Refs!$C$7)</f>
        <v>3.6363636363636451</v>
      </c>
      <c r="P5" s="43">
        <f>IFERROR((((2*(ABS((P3-P4))))/(P4+P3))*100),Refs!$C$7)</f>
        <v>18.181818181818183</v>
      </c>
      <c r="Q5" s="43" t="str">
        <f>IFERROR((((2*(ABS((Q3-Q4))))/(Q4+Q3))*100),Refs!$C$7)</f>
        <v>N/A</v>
      </c>
      <c r="R5" s="43">
        <f>IFERROR((((2*(ABS((R3-R4))))/(R4+R3))*100),Refs!$C$7)</f>
        <v>0</v>
      </c>
      <c r="S5" s="43">
        <f>IFERROR((((2*(ABS((S3-S4))))/(S4+S3))*100),Refs!$C$7)</f>
        <v>5.555555555555558</v>
      </c>
      <c r="T5" s="43">
        <f>IFERROR((((2*(ABS((T3-T4))))/(T4+T3))*100),Refs!$C$7)</f>
        <v>1.6949152542372972</v>
      </c>
      <c r="U5" s="43">
        <f>IFERROR((((2*(ABS((U3-U4))))/(U4+U3))*100),Refs!$C$7)</f>
        <v>19.157088122605362</v>
      </c>
      <c r="V5" s="43">
        <f>IFERROR((((2*(ABS((V3-V4))))/(V4+V3))*100),Refs!$C$7)</f>
        <v>2.0618556701030948</v>
      </c>
      <c r="W5" s="43">
        <f>IFERROR((((2*(ABS((W3-W4))))/(W4+W3))*100),Refs!$C$7)</f>
        <v>2.4767801857585163</v>
      </c>
      <c r="X5" s="43">
        <f>IFERROR((((2*(ABS((X3-X4))))/(X4+X3))*100),Refs!$C$7)</f>
        <v>1.0050251256281415</v>
      </c>
      <c r="Y5" s="43">
        <f>IFERROR((((2*(ABS((Y3-Y4))))/(Y4+Y3))*100),Refs!$C$7)</f>
        <v>57.142857142857132</v>
      </c>
      <c r="Z5" s="43">
        <f>IFERROR((((2*(ABS((Z3-Z4))))/(Z4+Z3))*100),Refs!$C$7)</f>
        <v>9.5238095238095184</v>
      </c>
      <c r="AA5" s="43">
        <f>IFERROR((((2*(ABS((AA3-AA4))))/(AA4+AA3))*100),Refs!$C$7)</f>
        <v>0</v>
      </c>
      <c r="AB5" s="43">
        <f>IFERROR((((2*(ABS((AB3-AB4))))/(AB4+AB3))*100),Refs!$C$7)</f>
        <v>15.384615384615397</v>
      </c>
      <c r="AC5" s="43">
        <f>IFERROR((((2*(ABS((AC3-AC4))))/(AC4+AC3))*100),Refs!$C$7)</f>
        <v>0.78740157480314954</v>
      </c>
      <c r="AD5" s="43" t="str">
        <f>IFERROR((((2*(ABS((AD3-AD4))))/(AD4+AD3))*100),Refs!$C$7)</f>
        <v>N/A</v>
      </c>
      <c r="AE5" s="43">
        <f>IFERROR((((2*(ABS((AE3-AE4))))/(AE4+AE3))*100),Refs!$C$7)</f>
        <v>0.97560975609756095</v>
      </c>
      <c r="AF5" s="43" t="str">
        <f>IFERROR((((2*(ABS((AF3-AF4))))/(AF4+AF3))*100),Refs!$C$7)</f>
        <v>N/A</v>
      </c>
      <c r="AG5" s="43">
        <f>IFERROR((((2*(ABS((AG3-AG4))))/(AG4+AG3))*100),Refs!$C$7)</f>
        <v>0.61919504643962908</v>
      </c>
      <c r="AH5" s="43">
        <f>IFERROR((((2*(ABS((AH3-AH4))))/(AH4+AH3))*100),Refs!$C$7)</f>
        <v>0</v>
      </c>
      <c r="AI5" s="43" t="str">
        <f>IFERROR((((2*(ABS((AI3-AI4))))/(AI4+AI3))*100),Refs!$C$7)</f>
        <v>N/A</v>
      </c>
      <c r="AJ5" s="43">
        <f>IFERROR((((2*(ABS((AJ3-AJ4))))/(AJ4+AJ3))*100),Refs!$C$7)</f>
        <v>9.3750000000000089</v>
      </c>
      <c r="AK5" s="44" t="str">
        <f>IFERROR((((2*(ABS((AK3-AK4))))/(AK4+AK3))*100),Refs!$C$7)</f>
        <v>N/A</v>
      </c>
      <c r="AL5" s="124"/>
      <c r="AM5" s="124"/>
      <c r="AN5" s="124"/>
      <c r="AO5" s="124"/>
      <c r="AP5" s="124"/>
      <c r="AQ5" s="124"/>
      <c r="AR5" s="124"/>
      <c r="AS5" s="124"/>
      <c r="AT5" s="124"/>
      <c r="AU5" s="124"/>
      <c r="AV5" s="124"/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4"/>
      <c r="BH5" s="124"/>
      <c r="BI5" s="124"/>
      <c r="BJ5" s="124"/>
      <c r="BK5" s="124"/>
      <c r="BL5" s="124"/>
      <c r="BM5" s="124"/>
      <c r="BN5" s="124"/>
      <c r="BO5" s="124"/>
      <c r="BP5" s="124"/>
      <c r="BQ5" s="124"/>
      <c r="BR5" s="124"/>
      <c r="BS5" s="124"/>
      <c r="BT5" s="124"/>
      <c r="BU5" s="124"/>
      <c r="BV5" s="124"/>
      <c r="BW5" s="124"/>
      <c r="BX5" s="124"/>
      <c r="BY5" s="124"/>
      <c r="BZ5" s="124"/>
      <c r="CA5" s="124"/>
      <c r="CB5" s="124"/>
      <c r="CC5" s="124"/>
      <c r="CD5" s="124"/>
      <c r="CE5" s="124"/>
      <c r="CF5" s="124"/>
      <c r="CG5" s="124"/>
      <c r="CH5" s="124"/>
      <c r="CI5" s="124"/>
      <c r="CJ5" s="124"/>
      <c r="CK5" s="124"/>
      <c r="CL5" s="124"/>
      <c r="CM5" s="124"/>
      <c r="CN5" s="124"/>
      <c r="CO5" s="124"/>
      <c r="CP5" s="124"/>
      <c r="CQ5" s="124"/>
      <c r="CR5" s="124"/>
      <c r="CS5" s="124"/>
      <c r="CT5" s="124"/>
      <c r="CU5" s="124"/>
      <c r="CV5" s="124"/>
      <c r="CW5" s="124"/>
      <c r="CX5" s="124"/>
      <c r="CY5" s="124"/>
      <c r="CZ5" s="124"/>
      <c r="DA5" s="124"/>
      <c r="DB5" s="124"/>
      <c r="DC5" s="124"/>
      <c r="DD5" s="124"/>
    </row>
    <row r="6" spans="1:108" s="7" customFormat="1" ht="38.25">
      <c r="A6" s="129" t="s">
        <v>106</v>
      </c>
      <c r="B6" s="130"/>
      <c r="C6" s="131"/>
      <c r="D6" s="20"/>
      <c r="E6" s="21"/>
      <c r="F6" s="21"/>
      <c r="G6" s="22"/>
      <c r="H6" s="22"/>
      <c r="I6" s="21"/>
      <c r="J6" s="22"/>
      <c r="K6" s="21"/>
      <c r="L6" s="22"/>
      <c r="M6" s="22"/>
      <c r="N6" s="22"/>
      <c r="O6" s="21"/>
      <c r="P6" s="21"/>
      <c r="Q6" s="22"/>
      <c r="R6" s="21"/>
      <c r="S6" s="22"/>
      <c r="T6" s="22"/>
      <c r="U6" s="21"/>
      <c r="V6" s="21"/>
      <c r="W6" s="21"/>
      <c r="X6" s="22"/>
      <c r="Y6" s="27" t="s">
        <v>242</v>
      </c>
      <c r="Z6" s="21"/>
      <c r="AA6" s="22"/>
      <c r="AB6" s="21"/>
      <c r="AC6" s="22"/>
      <c r="AD6" s="21"/>
      <c r="AE6" s="23"/>
      <c r="AF6" s="22"/>
      <c r="AG6" s="24"/>
      <c r="AH6" s="22"/>
      <c r="AI6" s="22"/>
      <c r="AJ6" s="22"/>
      <c r="AK6" s="25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</row>
    <row r="7" spans="1:108" s="7" customFormat="1">
      <c r="A7" s="129" t="s">
        <v>107</v>
      </c>
      <c r="B7" s="130"/>
      <c r="C7" s="131"/>
      <c r="D7" s="20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45" t="s">
        <v>110</v>
      </c>
      <c r="Z7" s="22"/>
      <c r="AA7" s="22"/>
      <c r="AB7" s="22"/>
      <c r="AC7" s="22"/>
      <c r="AD7" s="22"/>
      <c r="AE7" s="23"/>
      <c r="AF7" s="22"/>
      <c r="AG7" s="24"/>
      <c r="AH7" s="22"/>
      <c r="AI7" s="22"/>
      <c r="AJ7" s="22"/>
      <c r="AK7" s="25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23"/>
      <c r="BC7" s="123"/>
      <c r="BD7" s="123"/>
      <c r="BE7" s="123"/>
      <c r="BF7" s="123"/>
      <c r="BG7" s="123"/>
      <c r="BH7" s="123"/>
      <c r="BI7" s="123"/>
      <c r="BJ7" s="123"/>
      <c r="BK7" s="123"/>
      <c r="BL7" s="123"/>
      <c r="BM7" s="123"/>
      <c r="BN7" s="123"/>
      <c r="BO7" s="123"/>
      <c r="BP7" s="123"/>
      <c r="BQ7" s="123"/>
      <c r="BR7" s="123"/>
      <c r="BS7" s="123"/>
      <c r="BT7" s="123"/>
      <c r="BU7" s="123"/>
      <c r="BV7" s="123"/>
      <c r="BW7" s="123"/>
      <c r="BX7" s="123"/>
      <c r="BY7" s="123"/>
      <c r="BZ7" s="123"/>
      <c r="CA7" s="123"/>
      <c r="CB7" s="123"/>
      <c r="CC7" s="123"/>
      <c r="CD7" s="123"/>
      <c r="CE7" s="123"/>
      <c r="CF7" s="123"/>
      <c r="CG7" s="123"/>
      <c r="CH7" s="123"/>
      <c r="CI7" s="123"/>
      <c r="CJ7" s="123"/>
      <c r="CK7" s="123"/>
      <c r="CL7" s="123"/>
      <c r="CM7" s="123"/>
      <c r="CN7" s="123"/>
      <c r="CO7" s="123"/>
      <c r="CP7" s="123"/>
      <c r="CQ7" s="123"/>
      <c r="CR7" s="123"/>
      <c r="CS7" s="123"/>
      <c r="CT7" s="123"/>
      <c r="CU7" s="123"/>
      <c r="CV7" s="123"/>
      <c r="CW7" s="123"/>
      <c r="CX7" s="123"/>
      <c r="CY7" s="123"/>
      <c r="CZ7" s="123"/>
      <c r="DA7" s="123"/>
      <c r="DB7" s="123"/>
      <c r="DC7" s="123"/>
      <c r="DD7" s="123"/>
    </row>
    <row r="8" spans="1:108" s="8" customFormat="1" ht="26.25" thickBot="1">
      <c r="A8" s="135" t="s">
        <v>108</v>
      </c>
      <c r="B8" s="136"/>
      <c r="C8" s="137"/>
      <c r="D8" s="46"/>
      <c r="E8" s="47"/>
      <c r="F8" s="47"/>
      <c r="G8" s="48"/>
      <c r="H8" s="48"/>
      <c r="I8" s="47"/>
      <c r="J8" s="48"/>
      <c r="K8" s="47"/>
      <c r="L8" s="48"/>
      <c r="M8" s="48"/>
      <c r="N8" s="48"/>
      <c r="O8" s="47"/>
      <c r="P8" s="47"/>
      <c r="Q8" s="48"/>
      <c r="R8" s="47"/>
      <c r="S8" s="48"/>
      <c r="T8" s="48"/>
      <c r="U8" s="47"/>
      <c r="V8" s="47"/>
      <c r="W8" s="47"/>
      <c r="X8" s="48"/>
      <c r="Y8" s="49" t="s">
        <v>114</v>
      </c>
      <c r="Z8" s="47"/>
      <c r="AA8" s="48"/>
      <c r="AB8" s="47"/>
      <c r="AC8" s="48"/>
      <c r="AD8" s="47"/>
      <c r="AE8" s="50"/>
      <c r="AF8" s="48"/>
      <c r="AG8" s="51"/>
      <c r="AH8" s="48"/>
      <c r="AI8" s="48"/>
      <c r="AJ8" s="48"/>
      <c r="AK8" s="52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</row>
    <row r="9" spans="1:108" s="6" customFormat="1">
      <c r="A9" s="9" t="s">
        <v>228</v>
      </c>
      <c r="B9" s="10">
        <v>40373</v>
      </c>
      <c r="C9" s="11" t="s">
        <v>36</v>
      </c>
      <c r="D9" s="53" t="s">
        <v>40</v>
      </c>
      <c r="E9" s="54">
        <v>14.6</v>
      </c>
      <c r="F9" s="54">
        <v>0.23</v>
      </c>
      <c r="G9" s="54">
        <v>22.4</v>
      </c>
      <c r="H9" s="54" t="s">
        <v>229</v>
      </c>
      <c r="I9" s="55" t="s">
        <v>65</v>
      </c>
      <c r="J9" s="55" t="s">
        <v>40</v>
      </c>
      <c r="K9" s="55">
        <v>8.8699999999999992</v>
      </c>
      <c r="L9" s="55">
        <v>2.4E-2</v>
      </c>
      <c r="M9" s="55">
        <v>5.3999999999999999E-2</v>
      </c>
      <c r="N9" s="55" t="s">
        <v>39</v>
      </c>
      <c r="O9" s="55">
        <v>0.62</v>
      </c>
      <c r="P9" s="55">
        <v>19</v>
      </c>
      <c r="Q9" s="55"/>
      <c r="R9" s="55">
        <v>0.3</v>
      </c>
      <c r="S9" s="55">
        <v>8.9999999999999998E-4</v>
      </c>
      <c r="T9" s="55">
        <v>1.21</v>
      </c>
      <c r="U9" s="55">
        <v>5.28</v>
      </c>
      <c r="V9" s="56">
        <v>0.14000000000000001</v>
      </c>
      <c r="W9" s="56">
        <v>1.38</v>
      </c>
      <c r="X9" s="56">
        <v>0.48</v>
      </c>
      <c r="Y9" s="56">
        <v>0.83799999999999997</v>
      </c>
      <c r="Z9" s="56">
        <v>0.03</v>
      </c>
      <c r="AA9" s="56" t="s">
        <v>230</v>
      </c>
      <c r="AB9" s="56">
        <v>7.0000000000000007E-2</v>
      </c>
      <c r="AC9" s="56">
        <v>4590</v>
      </c>
      <c r="AD9" s="56" t="s">
        <v>65</v>
      </c>
      <c r="AE9" s="57">
        <v>45.2</v>
      </c>
      <c r="AF9" s="56" t="s">
        <v>38</v>
      </c>
      <c r="AG9" s="58" t="s">
        <v>232</v>
      </c>
      <c r="AH9" s="59">
        <v>0.32800000000000001</v>
      </c>
      <c r="AI9" s="59" t="s">
        <v>37</v>
      </c>
      <c r="AJ9" s="59">
        <v>16</v>
      </c>
      <c r="AK9" s="60" t="s">
        <v>39</v>
      </c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</row>
    <row r="10" spans="1:108" s="6" customFormat="1">
      <c r="A10" s="12" t="s">
        <v>228</v>
      </c>
      <c r="B10" s="13">
        <v>40373</v>
      </c>
      <c r="C10" s="14" t="s">
        <v>129</v>
      </c>
      <c r="D10" s="61" t="s">
        <v>40</v>
      </c>
      <c r="E10" s="62">
        <v>14.7</v>
      </c>
      <c r="F10" s="62">
        <v>0.23</v>
      </c>
      <c r="G10" s="62">
        <v>22.2</v>
      </c>
      <c r="H10" s="62" t="s">
        <v>229</v>
      </c>
      <c r="I10" s="63" t="s">
        <v>65</v>
      </c>
      <c r="J10" s="63" t="s">
        <v>40</v>
      </c>
      <c r="K10" s="63">
        <v>8.1300000000000008</v>
      </c>
      <c r="L10" s="63">
        <v>8.9999999999999993E-3</v>
      </c>
      <c r="M10" s="63">
        <v>2.5000000000000001E-2</v>
      </c>
      <c r="N10" s="63" t="s">
        <v>39</v>
      </c>
      <c r="O10" s="63">
        <v>0.6</v>
      </c>
      <c r="P10" s="63">
        <v>18</v>
      </c>
      <c r="Q10" s="63"/>
      <c r="R10" s="63">
        <v>0.28000000000000003</v>
      </c>
      <c r="S10" s="63">
        <v>8.9999999999999998E-4</v>
      </c>
      <c r="T10" s="63">
        <v>1.23</v>
      </c>
      <c r="U10" s="63">
        <v>0.92</v>
      </c>
      <c r="V10" s="64">
        <v>0.14000000000000001</v>
      </c>
      <c r="W10" s="64">
        <v>1.45</v>
      </c>
      <c r="X10" s="64">
        <v>0.32</v>
      </c>
      <c r="Y10" s="64">
        <v>0.91700000000000004</v>
      </c>
      <c r="Z10" s="64">
        <v>0.03</v>
      </c>
      <c r="AA10" s="64" t="s">
        <v>230</v>
      </c>
      <c r="AB10" s="64">
        <v>0.06</v>
      </c>
      <c r="AC10" s="64">
        <v>4110</v>
      </c>
      <c r="AD10" s="64" t="s">
        <v>65</v>
      </c>
      <c r="AE10" s="65">
        <v>45.4</v>
      </c>
      <c r="AF10" s="64" t="s">
        <v>38</v>
      </c>
      <c r="AG10" s="66">
        <v>3.0000000000000001E-3</v>
      </c>
      <c r="AH10" s="67">
        <v>0.34799999999999998</v>
      </c>
      <c r="AI10" s="67" t="s">
        <v>37</v>
      </c>
      <c r="AJ10" s="67">
        <v>4.0999999999999996</v>
      </c>
      <c r="AK10" s="68" t="s">
        <v>39</v>
      </c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</row>
    <row r="11" spans="1:108" s="17" customFormat="1">
      <c r="A11" s="132" t="s">
        <v>41</v>
      </c>
      <c r="B11" s="133"/>
      <c r="C11" s="134"/>
      <c r="D11" s="42" t="str">
        <f>IFERROR((((2*(ABS((D9-D10))))/(D10+D9))*100),Refs!$C$7)</f>
        <v>N/A</v>
      </c>
      <c r="E11" s="43">
        <f>IFERROR((((2*(ABS((E9-E10))))/(E10+E9))*100),Refs!$C$7)</f>
        <v>0.68259385665528782</v>
      </c>
      <c r="F11" s="43">
        <f>IFERROR((((2*(ABS((F9-F10))))/(F10+F9))*100),Refs!$C$7)</f>
        <v>0</v>
      </c>
      <c r="G11" s="43">
        <f>IFERROR((((2*(ABS((G9-G10))))/(G10+G9))*100),Refs!$C$7)</f>
        <v>0.89686098654708202</v>
      </c>
      <c r="H11" s="43" t="str">
        <f>IFERROR((((2*(ABS((H9-H10))))/(H10+H9))*100),Refs!$C$7)</f>
        <v>N/A</v>
      </c>
      <c r="I11" s="43" t="str">
        <f>IFERROR((((2*(ABS((I9-I10))))/(I10+I9))*100),Refs!$C$7)</f>
        <v>N/A</v>
      </c>
      <c r="J11" s="43" t="str">
        <f>IFERROR((((2*(ABS((J9-J10))))/(J10+J9))*100),Refs!$C$7)</f>
        <v>N/A</v>
      </c>
      <c r="K11" s="43">
        <f>IFERROR((((2*(ABS((K9-K10))))/(K10+K9))*100),Refs!$C$7)</f>
        <v>8.705882352941158</v>
      </c>
      <c r="L11" s="43">
        <f>IFERROR((((2*(ABS((L9-L10))))/(L10+L9))*100),Refs!$C$7)</f>
        <v>90.909090909090921</v>
      </c>
      <c r="M11" s="43">
        <f>IFERROR((((2*(ABS((M9-M10))))/(M10+M9))*100),Refs!$C$7)</f>
        <v>73.417721518987335</v>
      </c>
      <c r="N11" s="43" t="str">
        <f>IFERROR((((2*(ABS((N9-N10))))/(N10+N9))*100),Refs!$C$7)</f>
        <v>N/A</v>
      </c>
      <c r="O11" s="43">
        <f>IFERROR((((2*(ABS((O9-O10))))/(O10+O9))*100),Refs!$C$7)</f>
        <v>3.2786885245901667</v>
      </c>
      <c r="P11" s="43">
        <f>IFERROR((((2*(ABS((P9-P10))))/(P10+P9))*100),Refs!$C$7)</f>
        <v>5.4054054054054053</v>
      </c>
      <c r="Q11" s="43" t="str">
        <f>IFERROR((((2*(ABS((Q9-Q10))))/(Q10+Q9))*100),Refs!$C$7)</f>
        <v>N/A</v>
      </c>
      <c r="R11" s="43">
        <f>IFERROR((((2*(ABS((R9-R10))))/(R10+R9))*100),Refs!$C$7)</f>
        <v>6.8965517241379173</v>
      </c>
      <c r="S11" s="43">
        <f>IFERROR((((2*(ABS((S9-S10))))/(S10+S9))*100),Refs!$C$7)</f>
        <v>0</v>
      </c>
      <c r="T11" s="43">
        <f>IFERROR((((2*(ABS((T9-T10))))/(T10+T9))*100),Refs!$C$7)</f>
        <v>1.6393442622950833</v>
      </c>
      <c r="U11" s="43">
        <f>IFERROR((((2*(ABS((U9-U10))))/(U10+U9))*100),Refs!$C$7)</f>
        <v>140.64516129032259</v>
      </c>
      <c r="V11" s="43">
        <f>IFERROR((((2*(ABS((V9-V10))))/(V10+V9))*100),Refs!$C$7)</f>
        <v>0</v>
      </c>
      <c r="W11" s="43">
        <f>IFERROR((((2*(ABS((W9-W10))))/(W10+W9))*100),Refs!$C$7)</f>
        <v>4.9469964664310995</v>
      </c>
      <c r="X11" s="43">
        <f>IFERROR((((2*(ABS((X9-X10))))/(X10+X9))*100),Refs!$C$7)</f>
        <v>39.999999999999993</v>
      </c>
      <c r="Y11" s="43">
        <f>IFERROR((((2*(ABS((Y9-Y10))))/(Y10+Y9))*100),Refs!$C$7)</f>
        <v>9.0028490028490111</v>
      </c>
      <c r="Z11" s="43">
        <f>IFERROR((((2*(ABS((Z9-Z10))))/(Z10+Z9))*100),Refs!$C$7)</f>
        <v>0</v>
      </c>
      <c r="AA11" s="43" t="str">
        <f>IFERROR((((2*(ABS((AA9-AA10))))/(AA10+AA9))*100),Refs!$C$7)</f>
        <v>N/A</v>
      </c>
      <c r="AB11" s="43">
        <f>IFERROR((((2*(ABS((AB9-AB10))))/(AB10+AB9))*100),Refs!$C$7)</f>
        <v>15.384615384615397</v>
      </c>
      <c r="AC11" s="43">
        <f>IFERROR((((2*(ABS((AC9-AC10))))/(AC10+AC9))*100),Refs!$C$7)</f>
        <v>11.03448275862069</v>
      </c>
      <c r="AD11" s="43" t="str">
        <f>IFERROR((((2*(ABS((AD9-AD10))))/(AD10+AD9))*100),Refs!$C$7)</f>
        <v>N/A</v>
      </c>
      <c r="AE11" s="43">
        <f>IFERROR((((2*(ABS((AE9-AE10))))/(AE10+AE9))*100),Refs!$C$7)</f>
        <v>0.44150110375275003</v>
      </c>
      <c r="AF11" s="43" t="str">
        <f>IFERROR((((2*(ABS((AF9-AF10))))/(AF10+AF9))*100),Refs!$C$7)</f>
        <v>N/A</v>
      </c>
      <c r="AG11" s="43" t="str">
        <f>IFERROR((((2*(ABS((AG9-AG10))))/(AG10+AG9))*100),Refs!$C$7)</f>
        <v>N/A</v>
      </c>
      <c r="AH11" s="43">
        <f>IFERROR((((2*(ABS((AH9-AH10))))/(AH10+AH9))*100),Refs!$C$7)</f>
        <v>5.9171597633135988</v>
      </c>
      <c r="AI11" s="43" t="str">
        <f>IFERROR((((2*(ABS((AI9-AI10))))/(AI10+AI9))*100),Refs!$C$7)</f>
        <v>N/A</v>
      </c>
      <c r="AJ11" s="43">
        <f>IFERROR((((2*(ABS((AJ9-AJ10))))/(AJ10+AJ9))*100),Refs!$C$7)</f>
        <v>118.40796019900498</v>
      </c>
      <c r="AK11" s="44" t="str">
        <f>IFERROR((((2*(ABS((AK9-AK10))))/(AK10+AK9))*100),Refs!$C$7)</f>
        <v>N/A</v>
      </c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4"/>
      <c r="BJ11" s="124"/>
      <c r="BK11" s="124"/>
      <c r="BL11" s="124"/>
      <c r="BM11" s="124"/>
      <c r="BN11" s="124"/>
      <c r="BO11" s="124"/>
      <c r="BP11" s="124"/>
      <c r="BQ11" s="124"/>
      <c r="BR11" s="124"/>
      <c r="BS11" s="124"/>
      <c r="BT11" s="124"/>
      <c r="BU11" s="124"/>
      <c r="BV11" s="124"/>
      <c r="BW11" s="124"/>
      <c r="BX11" s="124"/>
      <c r="BY11" s="124"/>
      <c r="BZ11" s="124"/>
      <c r="CA11" s="124"/>
      <c r="CB11" s="124"/>
      <c r="CC11" s="124"/>
      <c r="CD11" s="124"/>
      <c r="CE11" s="124"/>
      <c r="CF11" s="124"/>
      <c r="CG11" s="124"/>
      <c r="CH11" s="124"/>
      <c r="CI11" s="124"/>
      <c r="CJ11" s="124"/>
      <c r="CK11" s="124"/>
      <c r="CL11" s="124"/>
      <c r="CM11" s="124"/>
      <c r="CN11" s="124"/>
      <c r="CO11" s="124"/>
      <c r="CP11" s="124"/>
      <c r="CQ11" s="124"/>
      <c r="CR11" s="124"/>
      <c r="CS11" s="124"/>
      <c r="CT11" s="124"/>
      <c r="CU11" s="124"/>
      <c r="CV11" s="124"/>
      <c r="CW11" s="124"/>
      <c r="CX11" s="124"/>
      <c r="CY11" s="124"/>
      <c r="CZ11" s="124"/>
      <c r="DA11" s="124"/>
      <c r="DB11" s="124"/>
      <c r="DC11" s="124"/>
      <c r="DD11" s="124"/>
    </row>
    <row r="12" spans="1:108" s="7" customFormat="1" ht="93.75" customHeight="1">
      <c r="A12" s="129" t="s">
        <v>106</v>
      </c>
      <c r="B12" s="130"/>
      <c r="C12" s="131"/>
      <c r="D12" s="20"/>
      <c r="E12" s="21"/>
      <c r="F12" s="21"/>
      <c r="G12" s="22"/>
      <c r="H12" s="22"/>
      <c r="I12" s="21"/>
      <c r="J12" s="27"/>
      <c r="K12" s="21"/>
      <c r="L12" s="27" t="s">
        <v>234</v>
      </c>
      <c r="M12" s="27" t="s">
        <v>253</v>
      </c>
      <c r="N12" s="22"/>
      <c r="O12" s="21"/>
      <c r="P12" s="21"/>
      <c r="Q12" s="22"/>
      <c r="R12" s="21"/>
      <c r="S12" s="22"/>
      <c r="T12" s="22"/>
      <c r="U12" s="27" t="s">
        <v>253</v>
      </c>
      <c r="V12" s="21"/>
      <c r="W12" s="21"/>
      <c r="X12" s="22"/>
      <c r="Y12" s="27"/>
      <c r="Z12" s="21"/>
      <c r="AA12" s="22"/>
      <c r="AB12" s="21"/>
      <c r="AC12" s="22"/>
      <c r="AD12" s="21"/>
      <c r="AE12" s="23"/>
      <c r="AF12" s="22"/>
      <c r="AG12" s="24"/>
      <c r="AH12" s="22"/>
      <c r="AI12" s="22"/>
      <c r="AJ12" s="27" t="s">
        <v>253</v>
      </c>
      <c r="AK12" s="25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</row>
    <row r="13" spans="1:108" s="7" customFormat="1">
      <c r="A13" s="129" t="s">
        <v>107</v>
      </c>
      <c r="B13" s="130"/>
      <c r="C13" s="131"/>
      <c r="D13" s="20"/>
      <c r="E13" s="22"/>
      <c r="F13" s="22"/>
      <c r="G13" s="22"/>
      <c r="H13" s="22"/>
      <c r="I13" s="22"/>
      <c r="J13" s="45"/>
      <c r="K13" s="22"/>
      <c r="L13" s="45" t="s">
        <v>110</v>
      </c>
      <c r="M13" s="45" t="s">
        <v>110</v>
      </c>
      <c r="N13" s="22"/>
      <c r="O13" s="22"/>
      <c r="P13" s="22"/>
      <c r="Q13" s="22"/>
      <c r="R13" s="22"/>
      <c r="S13" s="22"/>
      <c r="T13" s="22"/>
      <c r="U13" s="45" t="s">
        <v>118</v>
      </c>
      <c r="V13" s="22"/>
      <c r="W13" s="22"/>
      <c r="X13" s="22"/>
      <c r="Y13" s="45"/>
      <c r="Z13" s="22"/>
      <c r="AA13" s="22"/>
      <c r="AB13" s="22"/>
      <c r="AC13" s="22"/>
      <c r="AD13" s="22"/>
      <c r="AE13" s="23"/>
      <c r="AF13" s="22"/>
      <c r="AG13" s="24"/>
      <c r="AH13" s="22"/>
      <c r="AI13" s="22"/>
      <c r="AJ13" s="45" t="s">
        <v>118</v>
      </c>
      <c r="AK13" s="25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</row>
    <row r="14" spans="1:108" s="8" customFormat="1" ht="26.25" thickBot="1">
      <c r="A14" s="135" t="s">
        <v>108</v>
      </c>
      <c r="B14" s="136"/>
      <c r="C14" s="137"/>
      <c r="D14" s="46"/>
      <c r="E14" s="47"/>
      <c r="F14" s="47"/>
      <c r="G14" s="48"/>
      <c r="H14" s="48"/>
      <c r="I14" s="47"/>
      <c r="J14" s="49"/>
      <c r="K14" s="47"/>
      <c r="L14" s="49" t="s">
        <v>114</v>
      </c>
      <c r="M14" s="49" t="s">
        <v>114</v>
      </c>
      <c r="N14" s="48"/>
      <c r="O14" s="47"/>
      <c r="P14" s="47"/>
      <c r="Q14" s="48"/>
      <c r="R14" s="47"/>
      <c r="S14" s="48"/>
      <c r="T14" s="48"/>
      <c r="U14" s="49" t="s">
        <v>239</v>
      </c>
      <c r="V14" s="47"/>
      <c r="W14" s="47"/>
      <c r="X14" s="48"/>
      <c r="Y14" s="49"/>
      <c r="Z14" s="47"/>
      <c r="AA14" s="48"/>
      <c r="AB14" s="47"/>
      <c r="AC14" s="48"/>
      <c r="AD14" s="47"/>
      <c r="AE14" s="50"/>
      <c r="AF14" s="48"/>
      <c r="AG14" s="51"/>
      <c r="AH14" s="48"/>
      <c r="AI14" s="48"/>
      <c r="AJ14" s="49" t="s">
        <v>239</v>
      </c>
      <c r="AK14" s="52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</row>
    <row r="15" spans="1:108" s="6" customFormat="1">
      <c r="A15" s="9" t="s">
        <v>238</v>
      </c>
      <c r="B15" s="10">
        <v>40373</v>
      </c>
      <c r="C15" s="11" t="s">
        <v>36</v>
      </c>
      <c r="D15" s="53"/>
      <c r="E15" s="54"/>
      <c r="F15" s="54"/>
      <c r="G15" s="54"/>
      <c r="H15" s="54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>
        <v>5.39</v>
      </c>
      <c r="V15" s="56"/>
      <c r="W15" s="56"/>
      <c r="X15" s="56"/>
      <c r="Y15" s="56"/>
      <c r="Z15" s="56"/>
      <c r="AA15" s="56"/>
      <c r="AB15" s="56"/>
      <c r="AC15" s="56"/>
      <c r="AD15" s="56"/>
      <c r="AE15" s="57"/>
      <c r="AF15" s="56"/>
      <c r="AG15" s="58"/>
      <c r="AH15" s="59"/>
      <c r="AI15" s="59"/>
      <c r="AJ15" s="59">
        <v>14.5</v>
      </c>
      <c r="AK15" s="60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3"/>
      <c r="BF15" s="123"/>
      <c r="BG15" s="123"/>
      <c r="BH15" s="123"/>
      <c r="BI15" s="123"/>
      <c r="BJ15" s="123"/>
      <c r="BK15" s="123"/>
      <c r="BL15" s="123"/>
      <c r="BM15" s="123"/>
      <c r="BN15" s="123"/>
      <c r="BO15" s="123"/>
      <c r="BP15" s="123"/>
      <c r="BQ15" s="123"/>
      <c r="BR15" s="123"/>
      <c r="BS15" s="123"/>
      <c r="BT15" s="123"/>
      <c r="BU15" s="123"/>
      <c r="BV15" s="123"/>
      <c r="BW15" s="123"/>
      <c r="BX15" s="123"/>
      <c r="BY15" s="123"/>
      <c r="BZ15" s="123"/>
      <c r="CA15" s="123"/>
      <c r="CB15" s="123"/>
      <c r="CC15" s="123"/>
      <c r="CD15" s="123"/>
      <c r="CE15" s="123"/>
      <c r="CF15" s="123"/>
      <c r="CG15" s="123"/>
      <c r="CH15" s="123"/>
      <c r="CI15" s="123"/>
      <c r="CJ15" s="123"/>
      <c r="CK15" s="123"/>
      <c r="CL15" s="123"/>
      <c r="CM15" s="123"/>
      <c r="CN15" s="123"/>
      <c r="CO15" s="123"/>
      <c r="CP15" s="123"/>
      <c r="CQ15" s="123"/>
      <c r="CR15" s="123"/>
      <c r="CS15" s="123"/>
      <c r="CT15" s="123"/>
      <c r="CU15" s="123"/>
      <c r="CV15" s="123"/>
      <c r="CW15" s="123"/>
      <c r="CX15" s="123"/>
      <c r="CY15" s="123"/>
      <c r="CZ15" s="123"/>
      <c r="DA15" s="123"/>
      <c r="DB15" s="123"/>
      <c r="DC15" s="123"/>
      <c r="DD15" s="123"/>
    </row>
    <row r="16" spans="1:108" s="6" customFormat="1">
      <c r="A16" s="12" t="s">
        <v>238</v>
      </c>
      <c r="B16" s="13">
        <v>40373</v>
      </c>
      <c r="C16" s="14" t="s">
        <v>129</v>
      </c>
      <c r="D16" s="61"/>
      <c r="E16" s="62"/>
      <c r="F16" s="62"/>
      <c r="G16" s="62"/>
      <c r="H16" s="62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>
        <v>0.63</v>
      </c>
      <c r="V16" s="64"/>
      <c r="W16" s="64"/>
      <c r="X16" s="64"/>
      <c r="Y16" s="64"/>
      <c r="Z16" s="64"/>
      <c r="AA16" s="64"/>
      <c r="AB16" s="64"/>
      <c r="AC16" s="64"/>
      <c r="AD16" s="64"/>
      <c r="AE16" s="65"/>
      <c r="AF16" s="64"/>
      <c r="AG16" s="66"/>
      <c r="AH16" s="67"/>
      <c r="AI16" s="67"/>
      <c r="AJ16" s="67">
        <v>3.2</v>
      </c>
      <c r="AK16" s="68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3"/>
      <c r="BF16" s="123"/>
      <c r="BG16" s="123"/>
      <c r="BH16" s="123"/>
      <c r="BI16" s="123"/>
      <c r="BJ16" s="123"/>
      <c r="BK16" s="123"/>
      <c r="BL16" s="123"/>
      <c r="BM16" s="123"/>
      <c r="BN16" s="123"/>
      <c r="BO16" s="123"/>
      <c r="BP16" s="123"/>
      <c r="BQ16" s="123"/>
      <c r="BR16" s="123"/>
      <c r="BS16" s="123"/>
      <c r="BT16" s="123"/>
      <c r="BU16" s="123"/>
      <c r="BV16" s="123"/>
      <c r="BW16" s="123"/>
      <c r="BX16" s="123"/>
      <c r="BY16" s="123"/>
      <c r="BZ16" s="123"/>
      <c r="CA16" s="123"/>
      <c r="CB16" s="123"/>
      <c r="CC16" s="123"/>
      <c r="CD16" s="123"/>
      <c r="CE16" s="123"/>
      <c r="CF16" s="123"/>
      <c r="CG16" s="123"/>
      <c r="CH16" s="123"/>
      <c r="CI16" s="123"/>
      <c r="CJ16" s="123"/>
      <c r="CK16" s="123"/>
      <c r="CL16" s="123"/>
      <c r="CM16" s="123"/>
      <c r="CN16" s="123"/>
      <c r="CO16" s="123"/>
      <c r="CP16" s="123"/>
      <c r="CQ16" s="123"/>
      <c r="CR16" s="123"/>
      <c r="CS16" s="123"/>
      <c r="CT16" s="123"/>
      <c r="CU16" s="123"/>
      <c r="CV16" s="123"/>
      <c r="CW16" s="123"/>
      <c r="CX16" s="123"/>
      <c r="CY16" s="123"/>
      <c r="CZ16" s="123"/>
      <c r="DA16" s="123"/>
      <c r="DB16" s="123"/>
      <c r="DC16" s="123"/>
      <c r="DD16" s="123"/>
    </row>
    <row r="17" spans="1:108" s="17" customFormat="1">
      <c r="A17" s="132" t="s">
        <v>41</v>
      </c>
      <c r="B17" s="133"/>
      <c r="C17" s="134"/>
      <c r="D17" s="42" t="str">
        <f>IFERROR((((2*(ABS((D15-D16))))/(D16+D15))*100),Refs!$C$7)</f>
        <v>N/A</v>
      </c>
      <c r="E17" s="43" t="str">
        <f>IFERROR((((2*(ABS((E15-E16))))/(E16+E15))*100),Refs!$C$7)</f>
        <v>N/A</v>
      </c>
      <c r="F17" s="43" t="str">
        <f>IFERROR((((2*(ABS((F15-F16))))/(F16+F15))*100),Refs!$C$7)</f>
        <v>N/A</v>
      </c>
      <c r="G17" s="43" t="str">
        <f>IFERROR((((2*(ABS((G15-G16))))/(G16+G15))*100),Refs!$C$7)</f>
        <v>N/A</v>
      </c>
      <c r="H17" s="43" t="str">
        <f>IFERROR((((2*(ABS((H15-H16))))/(H16+H15))*100),Refs!$C$7)</f>
        <v>N/A</v>
      </c>
      <c r="I17" s="43" t="str">
        <f>IFERROR((((2*(ABS((I15-I16))))/(I16+I15))*100),Refs!$C$7)</f>
        <v>N/A</v>
      </c>
      <c r="J17" s="43" t="str">
        <f>IFERROR((((2*(ABS((J15-J16))))/(J16+J15))*100),Refs!$C$7)</f>
        <v>N/A</v>
      </c>
      <c r="K17" s="43" t="str">
        <f>IFERROR((((2*(ABS((K15-K16))))/(K16+K15))*100),Refs!$C$7)</f>
        <v>N/A</v>
      </c>
      <c r="L17" s="43" t="str">
        <f>IFERROR((((2*(ABS((L15-L16))))/(L16+L15))*100),Refs!$C$7)</f>
        <v>N/A</v>
      </c>
      <c r="M17" s="43" t="str">
        <f>IFERROR((((2*(ABS((M15-M16))))/(M16+M15))*100),Refs!$C$7)</f>
        <v>N/A</v>
      </c>
      <c r="N17" s="43" t="str">
        <f>IFERROR((((2*(ABS((N15-N16))))/(N16+N15))*100),Refs!$C$7)</f>
        <v>N/A</v>
      </c>
      <c r="O17" s="43" t="str">
        <f>IFERROR((((2*(ABS((O15-O16))))/(O16+O15))*100),Refs!$C$7)</f>
        <v>N/A</v>
      </c>
      <c r="P17" s="43" t="str">
        <f>IFERROR((((2*(ABS((P15-P16))))/(P16+P15))*100),Refs!$C$7)</f>
        <v>N/A</v>
      </c>
      <c r="Q17" s="43" t="str">
        <f>IFERROR((((2*(ABS((Q15-Q16))))/(Q16+Q15))*100),Refs!$C$7)</f>
        <v>N/A</v>
      </c>
      <c r="R17" s="43" t="str">
        <f>IFERROR((((2*(ABS((R15-R16))))/(R16+R15))*100),Refs!$C$7)</f>
        <v>N/A</v>
      </c>
      <c r="S17" s="43" t="str">
        <f>IFERROR((((2*(ABS((S15-S16))))/(S16+S15))*100),Refs!$C$7)</f>
        <v>N/A</v>
      </c>
      <c r="T17" s="43" t="str">
        <f>IFERROR((((2*(ABS((T15-T16))))/(T16+T15))*100),Refs!$C$7)</f>
        <v>N/A</v>
      </c>
      <c r="U17" s="43">
        <f>IFERROR((((2*(ABS((U15-U16))))/(U16+U15))*100),Refs!$C$7)</f>
        <v>158.13953488372096</v>
      </c>
      <c r="V17" s="43" t="str">
        <f>IFERROR((((2*(ABS((V15-V16))))/(V16+V15))*100),Refs!$C$7)</f>
        <v>N/A</v>
      </c>
      <c r="W17" s="43" t="str">
        <f>IFERROR((((2*(ABS((W15-W16))))/(W16+W15))*100),Refs!$C$7)</f>
        <v>N/A</v>
      </c>
      <c r="X17" s="43" t="str">
        <f>IFERROR((((2*(ABS((X15-X16))))/(X16+X15))*100),Refs!$C$7)</f>
        <v>N/A</v>
      </c>
      <c r="Y17" s="43" t="str">
        <f>IFERROR((((2*(ABS((Y15-Y16))))/(Y16+Y15))*100),Refs!$C$7)</f>
        <v>N/A</v>
      </c>
      <c r="Z17" s="43" t="str">
        <f>IFERROR((((2*(ABS((Z15-Z16))))/(Z16+Z15))*100),Refs!$C$7)</f>
        <v>N/A</v>
      </c>
      <c r="AA17" s="43" t="str">
        <f>IFERROR((((2*(ABS((AA15-AA16))))/(AA16+AA15))*100),Refs!$C$7)</f>
        <v>N/A</v>
      </c>
      <c r="AB17" s="43" t="str">
        <f>IFERROR((((2*(ABS((AB15-AB16))))/(AB16+AB15))*100),Refs!$C$7)</f>
        <v>N/A</v>
      </c>
      <c r="AC17" s="43" t="str">
        <f>IFERROR((((2*(ABS((AC15-AC16))))/(AC16+AC15))*100),Refs!$C$7)</f>
        <v>N/A</v>
      </c>
      <c r="AD17" s="43" t="str">
        <f>IFERROR((((2*(ABS((AD15-AD16))))/(AD16+AD15))*100),Refs!$C$7)</f>
        <v>N/A</v>
      </c>
      <c r="AE17" s="43" t="str">
        <f>IFERROR((((2*(ABS((AE15-AE16))))/(AE16+AE15))*100),Refs!$C$7)</f>
        <v>N/A</v>
      </c>
      <c r="AF17" s="43" t="str">
        <f>IFERROR((((2*(ABS((AF15-AF16))))/(AF16+AF15))*100),Refs!$C$7)</f>
        <v>N/A</v>
      </c>
      <c r="AG17" s="43" t="str">
        <f>IFERROR((((2*(ABS((AG15-AG16))))/(AG16+AG15))*100),Refs!$C$7)</f>
        <v>N/A</v>
      </c>
      <c r="AH17" s="43" t="str">
        <f>IFERROR((((2*(ABS((AH15-AH16))))/(AH16+AH15))*100),Refs!$C$7)</f>
        <v>N/A</v>
      </c>
      <c r="AI17" s="43" t="str">
        <f>IFERROR((((2*(ABS((AI15-AI16))))/(AI16+AI15))*100),Refs!$C$7)</f>
        <v>N/A</v>
      </c>
      <c r="AJ17" s="43">
        <f>IFERROR((((2*(ABS((AJ15-AJ16))))/(AJ16+AJ15))*100),Refs!$C$7)</f>
        <v>127.68361581920907</v>
      </c>
      <c r="AK17" s="44" t="str">
        <f>IFERROR((((2*(ABS((AK15-AK16))))/(AK16+AK15))*100),Refs!$C$7)</f>
        <v>N/A</v>
      </c>
      <c r="AL17" s="124"/>
      <c r="AM17" s="124"/>
      <c r="AN17" s="124"/>
      <c r="AO17" s="124"/>
      <c r="AP17" s="124"/>
      <c r="AQ17" s="124"/>
      <c r="AR17" s="124"/>
      <c r="AS17" s="124"/>
      <c r="AT17" s="124"/>
      <c r="AU17" s="124"/>
      <c r="AV17" s="124"/>
      <c r="AW17" s="124"/>
      <c r="AX17" s="124"/>
      <c r="AY17" s="124"/>
      <c r="AZ17" s="124"/>
      <c r="BA17" s="124"/>
      <c r="BB17" s="124"/>
      <c r="BC17" s="124"/>
      <c r="BD17" s="124"/>
      <c r="BE17" s="124"/>
      <c r="BF17" s="124"/>
      <c r="BG17" s="124"/>
      <c r="BH17" s="124"/>
      <c r="BI17" s="124"/>
      <c r="BJ17" s="124"/>
      <c r="BK17" s="124"/>
      <c r="BL17" s="124"/>
      <c r="BM17" s="124"/>
      <c r="BN17" s="124"/>
      <c r="BO17" s="124"/>
      <c r="BP17" s="124"/>
      <c r="BQ17" s="124"/>
      <c r="BR17" s="124"/>
      <c r="BS17" s="124"/>
      <c r="BT17" s="124"/>
      <c r="BU17" s="124"/>
      <c r="BV17" s="124"/>
      <c r="BW17" s="124"/>
      <c r="BX17" s="124"/>
      <c r="BY17" s="124"/>
      <c r="BZ17" s="124"/>
      <c r="CA17" s="124"/>
      <c r="CB17" s="124"/>
      <c r="CC17" s="124"/>
      <c r="CD17" s="124"/>
      <c r="CE17" s="124"/>
      <c r="CF17" s="124"/>
      <c r="CG17" s="124"/>
      <c r="CH17" s="124"/>
      <c r="CI17" s="124"/>
      <c r="CJ17" s="124"/>
      <c r="CK17" s="124"/>
      <c r="CL17" s="124"/>
      <c r="CM17" s="124"/>
      <c r="CN17" s="124"/>
      <c r="CO17" s="124"/>
      <c r="CP17" s="124"/>
      <c r="CQ17" s="124"/>
      <c r="CR17" s="124"/>
      <c r="CS17" s="124"/>
      <c r="CT17" s="124"/>
      <c r="CU17" s="124"/>
      <c r="CV17" s="124"/>
      <c r="CW17" s="124"/>
      <c r="CX17" s="124"/>
      <c r="CY17" s="124"/>
      <c r="CZ17" s="124"/>
      <c r="DA17" s="124"/>
      <c r="DB17" s="124"/>
      <c r="DC17" s="124"/>
      <c r="DD17" s="124"/>
    </row>
    <row r="18" spans="1:108" s="7" customFormat="1" ht="93.75" customHeight="1">
      <c r="A18" s="129" t="s">
        <v>106</v>
      </c>
      <c r="B18" s="130"/>
      <c r="C18" s="131"/>
      <c r="D18" s="20"/>
      <c r="E18" s="21"/>
      <c r="F18" s="21"/>
      <c r="G18" s="22"/>
      <c r="H18" s="22"/>
      <c r="I18" s="21"/>
      <c r="J18" s="22"/>
      <c r="K18" s="21"/>
      <c r="L18" s="22"/>
      <c r="M18" s="22"/>
      <c r="N18" s="22"/>
      <c r="O18" s="21"/>
      <c r="P18" s="21"/>
      <c r="Q18" s="22"/>
      <c r="R18" s="21"/>
      <c r="S18" s="22"/>
      <c r="T18" s="22"/>
      <c r="U18" s="27" t="s">
        <v>254</v>
      </c>
      <c r="V18" s="21"/>
      <c r="W18" s="21"/>
      <c r="X18" s="22"/>
      <c r="Y18" s="27"/>
      <c r="Z18" s="21"/>
      <c r="AA18" s="22"/>
      <c r="AB18" s="21"/>
      <c r="AC18" s="22"/>
      <c r="AD18" s="21"/>
      <c r="AE18" s="23"/>
      <c r="AF18" s="22"/>
      <c r="AG18" s="24"/>
      <c r="AH18" s="22"/>
      <c r="AI18" s="22"/>
      <c r="AJ18" s="27" t="s">
        <v>254</v>
      </c>
      <c r="AK18" s="25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3"/>
      <c r="BF18" s="123"/>
      <c r="BG18" s="123"/>
      <c r="BH18" s="123"/>
      <c r="BI18" s="123"/>
      <c r="BJ18" s="123"/>
      <c r="BK18" s="123"/>
      <c r="BL18" s="123"/>
      <c r="BM18" s="123"/>
      <c r="BN18" s="123"/>
      <c r="BO18" s="123"/>
      <c r="BP18" s="123"/>
      <c r="BQ18" s="123"/>
      <c r="BR18" s="123"/>
      <c r="BS18" s="123"/>
      <c r="BT18" s="123"/>
      <c r="BU18" s="123"/>
      <c r="BV18" s="123"/>
      <c r="BW18" s="123"/>
      <c r="BX18" s="123"/>
      <c r="BY18" s="123"/>
      <c r="BZ18" s="123"/>
      <c r="CA18" s="123"/>
      <c r="CB18" s="123"/>
      <c r="CC18" s="123"/>
      <c r="CD18" s="123"/>
      <c r="CE18" s="123"/>
      <c r="CF18" s="123"/>
      <c r="CG18" s="123"/>
      <c r="CH18" s="123"/>
      <c r="CI18" s="123"/>
      <c r="CJ18" s="123"/>
      <c r="CK18" s="123"/>
      <c r="CL18" s="123"/>
      <c r="CM18" s="123"/>
      <c r="CN18" s="123"/>
      <c r="CO18" s="123"/>
      <c r="CP18" s="123"/>
      <c r="CQ18" s="123"/>
      <c r="CR18" s="123"/>
      <c r="CS18" s="123"/>
      <c r="CT18" s="123"/>
      <c r="CU18" s="123"/>
      <c r="CV18" s="123"/>
      <c r="CW18" s="123"/>
      <c r="CX18" s="123"/>
      <c r="CY18" s="123"/>
      <c r="CZ18" s="123"/>
      <c r="DA18" s="123"/>
      <c r="DB18" s="123"/>
      <c r="DC18" s="123"/>
      <c r="DD18" s="123"/>
    </row>
    <row r="19" spans="1:108" s="7" customFormat="1">
      <c r="A19" s="129" t="s">
        <v>107</v>
      </c>
      <c r="B19" s="130"/>
      <c r="C19" s="131"/>
      <c r="D19" s="20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69" t="s">
        <v>110</v>
      </c>
      <c r="V19" s="22"/>
      <c r="W19" s="22"/>
      <c r="X19" s="22"/>
      <c r="Y19" s="45"/>
      <c r="Z19" s="22"/>
      <c r="AA19" s="22"/>
      <c r="AB19" s="22"/>
      <c r="AC19" s="22"/>
      <c r="AD19" s="22"/>
      <c r="AE19" s="23"/>
      <c r="AF19" s="22"/>
      <c r="AG19" s="24"/>
      <c r="AH19" s="22"/>
      <c r="AI19" s="22"/>
      <c r="AJ19" s="69" t="s">
        <v>110</v>
      </c>
      <c r="AK19" s="25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3"/>
      <c r="BF19" s="123"/>
      <c r="BG19" s="123"/>
      <c r="BH19" s="123"/>
      <c r="BI19" s="123"/>
      <c r="BJ19" s="123"/>
      <c r="BK19" s="123"/>
      <c r="BL19" s="123"/>
      <c r="BM19" s="123"/>
      <c r="BN19" s="123"/>
      <c r="BO19" s="123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</row>
    <row r="20" spans="1:108" s="8" customFormat="1" ht="26.25" thickBot="1">
      <c r="A20" s="135" t="s">
        <v>108</v>
      </c>
      <c r="B20" s="136"/>
      <c r="C20" s="137"/>
      <c r="D20" s="46"/>
      <c r="E20" s="47"/>
      <c r="F20" s="47"/>
      <c r="G20" s="48"/>
      <c r="H20" s="48"/>
      <c r="I20" s="47"/>
      <c r="J20" s="48"/>
      <c r="K20" s="47"/>
      <c r="L20" s="48"/>
      <c r="M20" s="48"/>
      <c r="N20" s="48"/>
      <c r="O20" s="47"/>
      <c r="P20" s="47"/>
      <c r="Q20" s="48"/>
      <c r="R20" s="47"/>
      <c r="S20" s="48"/>
      <c r="T20" s="48"/>
      <c r="U20" s="49" t="s">
        <v>251</v>
      </c>
      <c r="V20" s="47"/>
      <c r="W20" s="47"/>
      <c r="X20" s="48"/>
      <c r="Y20" s="49"/>
      <c r="Z20" s="47"/>
      <c r="AA20" s="48"/>
      <c r="AB20" s="47"/>
      <c r="AC20" s="48"/>
      <c r="AD20" s="47"/>
      <c r="AE20" s="50"/>
      <c r="AF20" s="48"/>
      <c r="AG20" s="51"/>
      <c r="AH20" s="48"/>
      <c r="AI20" s="48"/>
      <c r="AJ20" s="49" t="s">
        <v>251</v>
      </c>
      <c r="AK20" s="52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3"/>
      <c r="BF20" s="123"/>
      <c r="BG20" s="123"/>
      <c r="BH20" s="123"/>
      <c r="BI20" s="123"/>
      <c r="BJ20" s="123"/>
      <c r="BK20" s="123"/>
      <c r="BL20" s="123"/>
      <c r="BM20" s="123"/>
      <c r="BN20" s="123"/>
      <c r="BO20" s="123"/>
      <c r="BP20" s="123"/>
      <c r="BQ20" s="123"/>
      <c r="BR20" s="123"/>
      <c r="BS20" s="123"/>
      <c r="BT20" s="123"/>
      <c r="BU20" s="123"/>
      <c r="BV20" s="123"/>
      <c r="BW20" s="123"/>
      <c r="BX20" s="123"/>
      <c r="BY20" s="123"/>
      <c r="BZ20" s="123"/>
      <c r="CA20" s="123"/>
      <c r="CB20" s="123"/>
      <c r="CC20" s="123"/>
      <c r="CD20" s="123"/>
      <c r="CE20" s="123"/>
      <c r="CF20" s="123"/>
      <c r="CG20" s="123"/>
      <c r="CH20" s="123"/>
      <c r="CI20" s="123"/>
      <c r="CJ20" s="123"/>
      <c r="CK20" s="123"/>
      <c r="CL20" s="123"/>
      <c r="CM20" s="123"/>
      <c r="CN20" s="123"/>
      <c r="CO20" s="123"/>
      <c r="CP20" s="123"/>
      <c r="CQ20" s="123"/>
      <c r="CR20" s="123"/>
      <c r="CS20" s="123"/>
      <c r="CT20" s="123"/>
      <c r="CU20" s="123"/>
      <c r="CV20" s="123"/>
      <c r="CW20" s="123"/>
      <c r="CX20" s="123"/>
      <c r="CY20" s="123"/>
      <c r="CZ20" s="123"/>
      <c r="DA20" s="123"/>
      <c r="DB20" s="123"/>
      <c r="DC20" s="123"/>
      <c r="DD20" s="123"/>
    </row>
    <row r="21" spans="1:108" s="6" customFormat="1">
      <c r="A21" s="9" t="s">
        <v>236</v>
      </c>
      <c r="B21" s="10">
        <v>40394</v>
      </c>
      <c r="C21" s="11" t="s">
        <v>36</v>
      </c>
      <c r="D21" s="53" t="s">
        <v>40</v>
      </c>
      <c r="E21" s="54">
        <v>8.3000000000000007</v>
      </c>
      <c r="F21" s="54">
        <v>0.68</v>
      </c>
      <c r="G21" s="54">
        <v>63.8</v>
      </c>
      <c r="H21" s="54" t="s">
        <v>115</v>
      </c>
      <c r="I21" s="55" t="s">
        <v>65</v>
      </c>
      <c r="J21" s="55" t="s">
        <v>40</v>
      </c>
      <c r="K21" s="55">
        <v>64.5</v>
      </c>
      <c r="L21" s="55">
        <v>4.2999999999999997E-2</v>
      </c>
      <c r="M21" s="55">
        <v>0.1</v>
      </c>
      <c r="N21" s="55" t="s">
        <v>39</v>
      </c>
      <c r="O21" s="55">
        <v>0.88</v>
      </c>
      <c r="P21" s="55">
        <v>48</v>
      </c>
      <c r="Q21" s="55"/>
      <c r="R21" s="55">
        <v>0.93</v>
      </c>
      <c r="S21" s="55">
        <v>4.1000000000000003E-3</v>
      </c>
      <c r="T21" s="55">
        <v>25.1</v>
      </c>
      <c r="U21" s="55">
        <v>15.8</v>
      </c>
      <c r="V21" s="56">
        <v>1.51</v>
      </c>
      <c r="W21" s="56">
        <v>3.39</v>
      </c>
      <c r="X21" s="56">
        <v>1.63</v>
      </c>
      <c r="Y21" s="56">
        <v>0.65100000000000002</v>
      </c>
      <c r="Z21" s="56">
        <v>0.12</v>
      </c>
      <c r="AA21" s="56">
        <v>29</v>
      </c>
      <c r="AB21" s="56">
        <v>1.06</v>
      </c>
      <c r="AC21" s="56">
        <v>4970</v>
      </c>
      <c r="AD21" s="56" t="s">
        <v>65</v>
      </c>
      <c r="AE21" s="57">
        <v>250</v>
      </c>
      <c r="AF21" s="56" t="s">
        <v>38</v>
      </c>
      <c r="AG21" s="58">
        <v>3.0000000000000001E-3</v>
      </c>
      <c r="AH21" s="59">
        <v>3.9</v>
      </c>
      <c r="AI21" s="59" t="s">
        <v>37</v>
      </c>
      <c r="AJ21" s="59">
        <v>16.3</v>
      </c>
      <c r="AK21" s="60" t="s">
        <v>39</v>
      </c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3"/>
      <c r="BF21" s="123"/>
      <c r="BG21" s="123"/>
      <c r="BH21" s="123"/>
      <c r="BI21" s="123"/>
      <c r="BJ21" s="123"/>
      <c r="BK21" s="123"/>
      <c r="BL21" s="123"/>
      <c r="BM21" s="123"/>
      <c r="BN21" s="123"/>
      <c r="BO21" s="123"/>
      <c r="BP21" s="123"/>
      <c r="BQ21" s="123"/>
      <c r="BR21" s="123"/>
      <c r="BS21" s="123"/>
      <c r="BT21" s="123"/>
      <c r="BU21" s="123"/>
      <c r="BV21" s="123"/>
      <c r="BW21" s="123"/>
      <c r="BX21" s="123"/>
      <c r="BY21" s="123"/>
      <c r="BZ21" s="123"/>
      <c r="CA21" s="123"/>
      <c r="CB21" s="123"/>
      <c r="CC21" s="123"/>
      <c r="CD21" s="123"/>
      <c r="CE21" s="123"/>
      <c r="CF21" s="123"/>
      <c r="CG21" s="123"/>
      <c r="CH21" s="123"/>
      <c r="CI21" s="123"/>
      <c r="CJ21" s="123"/>
      <c r="CK21" s="123"/>
      <c r="CL21" s="123"/>
      <c r="CM21" s="123"/>
      <c r="CN21" s="123"/>
      <c r="CO21" s="123"/>
      <c r="CP21" s="123"/>
      <c r="CQ21" s="123"/>
      <c r="CR21" s="123"/>
      <c r="CS21" s="123"/>
      <c r="CT21" s="123"/>
      <c r="CU21" s="123"/>
      <c r="CV21" s="123"/>
      <c r="CW21" s="123"/>
      <c r="CX21" s="123"/>
      <c r="CY21" s="123"/>
      <c r="CZ21" s="123"/>
      <c r="DA21" s="123"/>
      <c r="DB21" s="123"/>
      <c r="DC21" s="123"/>
      <c r="DD21" s="123"/>
    </row>
    <row r="22" spans="1:108" s="6" customFormat="1">
      <c r="A22" s="12" t="s">
        <v>236</v>
      </c>
      <c r="B22" s="13">
        <v>40394</v>
      </c>
      <c r="C22" s="14" t="s">
        <v>129</v>
      </c>
      <c r="D22" s="61" t="s">
        <v>40</v>
      </c>
      <c r="E22" s="62">
        <v>5.3</v>
      </c>
      <c r="F22" s="62">
        <v>0.63</v>
      </c>
      <c r="G22" s="62">
        <v>62.2</v>
      </c>
      <c r="H22" s="62" t="s">
        <v>115</v>
      </c>
      <c r="I22" s="63" t="s">
        <v>65</v>
      </c>
      <c r="J22" s="63" t="s">
        <v>40</v>
      </c>
      <c r="K22" s="63">
        <v>63.6</v>
      </c>
      <c r="L22" s="63">
        <v>3.5000000000000003E-2</v>
      </c>
      <c r="M22" s="63">
        <v>7.6999999999999999E-2</v>
      </c>
      <c r="N22" s="63" t="s">
        <v>39</v>
      </c>
      <c r="O22" s="63">
        <v>0.76</v>
      </c>
      <c r="P22" s="63">
        <v>24</v>
      </c>
      <c r="Q22" s="63"/>
      <c r="R22" s="63">
        <v>0.93</v>
      </c>
      <c r="S22" s="63">
        <v>4.1000000000000003E-3</v>
      </c>
      <c r="T22" s="63">
        <v>24.5</v>
      </c>
      <c r="U22" s="63">
        <v>12.7</v>
      </c>
      <c r="V22" s="64">
        <v>1.49</v>
      </c>
      <c r="W22" s="64">
        <v>3.3</v>
      </c>
      <c r="X22" s="64">
        <v>1.28</v>
      </c>
      <c r="Y22" s="64">
        <v>0.35099999999999998</v>
      </c>
      <c r="Z22" s="64">
        <v>0.12</v>
      </c>
      <c r="AA22" s="64">
        <v>29</v>
      </c>
      <c r="AB22" s="64">
        <v>1.06</v>
      </c>
      <c r="AC22" s="64">
        <v>4930</v>
      </c>
      <c r="AD22" s="64" t="s">
        <v>65</v>
      </c>
      <c r="AE22" s="65">
        <v>251</v>
      </c>
      <c r="AF22" s="64" t="s">
        <v>38</v>
      </c>
      <c r="AG22" s="66">
        <v>3.0000000000000001E-3</v>
      </c>
      <c r="AH22" s="67">
        <v>3.8</v>
      </c>
      <c r="AI22" s="67" t="s">
        <v>37</v>
      </c>
      <c r="AJ22" s="67">
        <v>3.7</v>
      </c>
      <c r="AK22" s="68" t="s">
        <v>39</v>
      </c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3"/>
      <c r="BF22" s="123"/>
      <c r="BG22" s="123"/>
      <c r="BH22" s="123"/>
      <c r="BI22" s="123"/>
      <c r="BJ22" s="123"/>
      <c r="BK22" s="123"/>
      <c r="BL22" s="123"/>
      <c r="BM22" s="123"/>
      <c r="BN22" s="123"/>
      <c r="BO22" s="123"/>
      <c r="BP22" s="123"/>
      <c r="BQ22" s="123"/>
      <c r="BR22" s="123"/>
      <c r="BS22" s="123"/>
      <c r="BT22" s="123"/>
      <c r="BU22" s="123"/>
      <c r="BV22" s="123"/>
      <c r="BW22" s="123"/>
      <c r="BX22" s="123"/>
      <c r="BY22" s="123"/>
      <c r="BZ22" s="123"/>
      <c r="CA22" s="123"/>
      <c r="CB22" s="123"/>
      <c r="CC22" s="123"/>
      <c r="CD22" s="123"/>
      <c r="CE22" s="123"/>
      <c r="CF22" s="123"/>
      <c r="CG22" s="123"/>
      <c r="CH22" s="123"/>
      <c r="CI22" s="123"/>
      <c r="CJ22" s="123"/>
      <c r="CK22" s="123"/>
      <c r="CL22" s="123"/>
      <c r="CM22" s="123"/>
      <c r="CN22" s="123"/>
      <c r="CO22" s="123"/>
      <c r="CP22" s="123"/>
      <c r="CQ22" s="123"/>
      <c r="CR22" s="123"/>
      <c r="CS22" s="123"/>
      <c r="CT22" s="123"/>
      <c r="CU22" s="123"/>
      <c r="CV22" s="123"/>
      <c r="CW22" s="123"/>
      <c r="CX22" s="123"/>
      <c r="CY22" s="123"/>
      <c r="CZ22" s="123"/>
      <c r="DA22" s="123"/>
      <c r="DB22" s="123"/>
      <c r="DC22" s="123"/>
      <c r="DD22" s="123"/>
    </row>
    <row r="23" spans="1:108" s="17" customFormat="1">
      <c r="A23" s="132" t="s">
        <v>41</v>
      </c>
      <c r="B23" s="133"/>
      <c r="C23" s="134"/>
      <c r="D23" s="42" t="str">
        <f>IFERROR((((2*(ABS((D21-D22))))/(D22+D21))*100),Refs!$C$7)</f>
        <v>N/A</v>
      </c>
      <c r="E23" s="43">
        <f>IFERROR((((2*(ABS((E21-E22))))/(E22+E21))*100),Refs!$C$7)</f>
        <v>44.117647058823536</v>
      </c>
      <c r="F23" s="43">
        <f>IFERROR((((2*(ABS((F21-F22))))/(F22+F21))*100),Refs!$C$7)</f>
        <v>7.6335877862595494</v>
      </c>
      <c r="G23" s="43">
        <f>IFERROR((((2*(ABS((G21-G22))))/(G22+G21))*100),Refs!$C$7)</f>
        <v>2.5396825396825307</v>
      </c>
      <c r="H23" s="43" t="str">
        <f>IFERROR((((2*(ABS((H21-H22))))/(H22+H21))*100),Refs!$C$7)</f>
        <v>N/A</v>
      </c>
      <c r="I23" s="43" t="str">
        <f>IFERROR((((2*(ABS((I21-I22))))/(I22+I21))*100),Refs!$C$7)</f>
        <v>N/A</v>
      </c>
      <c r="J23" s="43" t="str">
        <f>IFERROR((((2*(ABS((J21-J22))))/(J22+J21))*100),Refs!$C$7)</f>
        <v>N/A</v>
      </c>
      <c r="K23" s="43">
        <f>IFERROR((((2*(ABS((K21-K22))))/(K22+K21))*100),Refs!$C$7)</f>
        <v>1.405152224824354</v>
      </c>
      <c r="L23" s="43">
        <f>IFERROR((((2*(ABS((L21-L22))))/(L22+L21))*100),Refs!$C$7)</f>
        <v>20.512820512820497</v>
      </c>
      <c r="M23" s="43">
        <f>IFERROR((((2*(ABS((M21-M22))))/(M22+M21))*100),Refs!$C$7)</f>
        <v>25.988700564971762</v>
      </c>
      <c r="N23" s="43" t="str">
        <f>IFERROR((((2*(ABS((N21-N22))))/(N22+N21))*100),Refs!$C$7)</f>
        <v>N/A</v>
      </c>
      <c r="O23" s="43">
        <f>IFERROR((((2*(ABS((O21-O22))))/(O22+O21))*100),Refs!$C$7)</f>
        <v>14.634146341463413</v>
      </c>
      <c r="P23" s="43">
        <f>IFERROR((((2*(ABS((P21-P22))))/(P22+P21))*100),Refs!$C$7)</f>
        <v>66.666666666666657</v>
      </c>
      <c r="Q23" s="43" t="str">
        <f>IFERROR((((2*(ABS((Q21-Q22))))/(Q22+Q21))*100),Refs!$C$7)</f>
        <v>N/A</v>
      </c>
      <c r="R23" s="43">
        <f>IFERROR((((2*(ABS((R21-R22))))/(R22+R21))*100),Refs!$C$7)</f>
        <v>0</v>
      </c>
      <c r="S23" s="43">
        <f>IFERROR((((2*(ABS((S21-S22))))/(S22+S21))*100),Refs!$C$7)</f>
        <v>0</v>
      </c>
      <c r="T23" s="43">
        <f>IFERROR((((2*(ABS((T21-T22))))/(T22+T21))*100),Refs!$C$7)</f>
        <v>2.4193548387096833</v>
      </c>
      <c r="U23" s="43">
        <f>IFERROR((((2*(ABS((U21-U22))))/(U22+U21))*100),Refs!$C$7)</f>
        <v>21.754385964912291</v>
      </c>
      <c r="V23" s="43">
        <f>IFERROR((((2*(ABS((V21-V22))))/(V22+V21))*100),Refs!$C$7)</f>
        <v>1.3333333333333344</v>
      </c>
      <c r="W23" s="43">
        <f>IFERROR((((2*(ABS((W21-W22))))/(W22+W21))*100),Refs!$C$7)</f>
        <v>2.6905829596412647</v>
      </c>
      <c r="X23" s="43">
        <f>IFERROR((((2*(ABS((X21-X22))))/(X22+X21))*100),Refs!$C$7)</f>
        <v>24.054982817869405</v>
      </c>
      <c r="Y23" s="43">
        <f>IFERROR((((2*(ABS((Y21-Y22))))/(Y22+Y21))*100),Refs!$C$7)</f>
        <v>59.880239520958092</v>
      </c>
      <c r="Z23" s="43">
        <f>IFERROR((((2*(ABS((Z21-Z22))))/(Z22+Z21))*100),Refs!$C$7)</f>
        <v>0</v>
      </c>
      <c r="AA23" s="43">
        <f>IFERROR((((2*(ABS((AA21-AA22))))/(AA22+AA21))*100),Refs!$C$7)</f>
        <v>0</v>
      </c>
      <c r="AB23" s="43">
        <f>IFERROR((((2*(ABS((AB21-AB22))))/(AB22+AB21))*100),Refs!$C$7)</f>
        <v>0</v>
      </c>
      <c r="AC23" s="43">
        <f>IFERROR((((2*(ABS((AC21-AC22))))/(AC22+AC21))*100),Refs!$C$7)</f>
        <v>0.80808080808080807</v>
      </c>
      <c r="AD23" s="43" t="str">
        <f>IFERROR((((2*(ABS((AD21-AD22))))/(AD22+AD21))*100),Refs!$C$7)</f>
        <v>N/A</v>
      </c>
      <c r="AE23" s="43">
        <f>IFERROR((((2*(ABS((AE21-AE22))))/(AE22+AE21))*100),Refs!$C$7)</f>
        <v>0.39920159680638717</v>
      </c>
      <c r="AF23" s="43" t="str">
        <f>IFERROR((((2*(ABS((AF21-AF22))))/(AF22+AF21))*100),Refs!$C$7)</f>
        <v>N/A</v>
      </c>
      <c r="AG23" s="43">
        <f>IFERROR((((2*(ABS((AG21-AG22))))/(AG22+AG21))*100),Refs!$C$7)</f>
        <v>0</v>
      </c>
      <c r="AH23" s="43">
        <f>IFERROR((((2*(ABS((AH21-AH22))))/(AH22+AH21))*100),Refs!$C$7)</f>
        <v>2.5974025974026</v>
      </c>
      <c r="AI23" s="43" t="str">
        <f>IFERROR((((2*(ABS((AI21-AI22))))/(AI22+AI21))*100),Refs!$C$7)</f>
        <v>N/A</v>
      </c>
      <c r="AJ23" s="43">
        <f>IFERROR((((2*(ABS((AJ21-AJ22))))/(AJ22+AJ21))*100),Refs!$C$7)</f>
        <v>126.00000000000003</v>
      </c>
      <c r="AK23" s="44" t="str">
        <f>IFERROR((((2*(ABS((AK21-AK22))))/(AK22+AK21))*100),Refs!$C$7)</f>
        <v>N/A</v>
      </c>
      <c r="AL23" s="124"/>
      <c r="AM23" s="124"/>
      <c r="AN23" s="124"/>
      <c r="AO23" s="124"/>
      <c r="AP23" s="124"/>
      <c r="AQ23" s="124"/>
      <c r="AR23" s="124"/>
      <c r="AS23" s="124"/>
      <c r="AT23" s="124"/>
      <c r="AU23" s="124"/>
      <c r="AV23" s="124"/>
      <c r="AW23" s="124"/>
      <c r="AX23" s="124"/>
      <c r="AY23" s="124"/>
      <c r="AZ23" s="124"/>
      <c r="BA23" s="124"/>
      <c r="BB23" s="124"/>
      <c r="BC23" s="124"/>
      <c r="BD23" s="124"/>
      <c r="BE23" s="124"/>
      <c r="BF23" s="124"/>
      <c r="BG23" s="124"/>
      <c r="BH23" s="124"/>
      <c r="BI23" s="124"/>
      <c r="BJ23" s="124"/>
      <c r="BK23" s="124"/>
      <c r="BL23" s="124"/>
      <c r="BM23" s="124"/>
      <c r="BN23" s="124"/>
      <c r="BO23" s="124"/>
      <c r="BP23" s="124"/>
      <c r="BQ23" s="124"/>
      <c r="BR23" s="124"/>
      <c r="BS23" s="124"/>
      <c r="BT23" s="124"/>
      <c r="BU23" s="124"/>
      <c r="BV23" s="124"/>
      <c r="BW23" s="124"/>
      <c r="BX23" s="124"/>
      <c r="BY23" s="124"/>
      <c r="BZ23" s="124"/>
      <c r="CA23" s="124"/>
      <c r="CB23" s="124"/>
      <c r="CC23" s="124"/>
      <c r="CD23" s="124"/>
      <c r="CE23" s="124"/>
      <c r="CF23" s="124"/>
      <c r="CG23" s="124"/>
      <c r="CH23" s="124"/>
      <c r="CI23" s="124"/>
      <c r="CJ23" s="124"/>
      <c r="CK23" s="124"/>
      <c r="CL23" s="124"/>
      <c r="CM23" s="124"/>
      <c r="CN23" s="124"/>
      <c r="CO23" s="124"/>
      <c r="CP23" s="124"/>
      <c r="CQ23" s="124"/>
      <c r="CR23" s="124"/>
      <c r="CS23" s="124"/>
      <c r="CT23" s="124"/>
      <c r="CU23" s="124"/>
      <c r="CV23" s="124"/>
      <c r="CW23" s="124"/>
      <c r="CX23" s="124"/>
      <c r="CY23" s="124"/>
      <c r="CZ23" s="124"/>
      <c r="DA23" s="124"/>
      <c r="DB23" s="124"/>
      <c r="DC23" s="124"/>
      <c r="DD23" s="124"/>
    </row>
    <row r="24" spans="1:108" s="7" customFormat="1" ht="93.75" customHeight="1">
      <c r="A24" s="129" t="s">
        <v>106</v>
      </c>
      <c r="B24" s="130"/>
      <c r="C24" s="131"/>
      <c r="D24" s="20"/>
      <c r="E24" s="21"/>
      <c r="F24" s="21"/>
      <c r="G24" s="22"/>
      <c r="H24" s="22"/>
      <c r="I24" s="21"/>
      <c r="J24" s="22"/>
      <c r="K24" s="21"/>
      <c r="L24" s="22"/>
      <c r="M24" s="22"/>
      <c r="N24" s="22"/>
      <c r="O24" s="21"/>
      <c r="P24" s="27" t="s">
        <v>242</v>
      </c>
      <c r="Q24" s="22"/>
      <c r="R24" s="21"/>
      <c r="S24" s="22"/>
      <c r="T24" s="22"/>
      <c r="U24" s="21"/>
      <c r="V24" s="21"/>
      <c r="W24" s="21"/>
      <c r="X24" s="22"/>
      <c r="Y24" s="27" t="s">
        <v>242</v>
      </c>
      <c r="Z24" s="21"/>
      <c r="AA24" s="22"/>
      <c r="AB24" s="21"/>
      <c r="AC24" s="22"/>
      <c r="AD24" s="21"/>
      <c r="AE24" s="23"/>
      <c r="AF24" s="22"/>
      <c r="AG24" s="24"/>
      <c r="AH24" s="22"/>
      <c r="AI24" s="22"/>
      <c r="AJ24" s="27" t="s">
        <v>253</v>
      </c>
      <c r="AK24" s="25"/>
      <c r="AL24" s="123"/>
      <c r="AM24" s="123"/>
      <c r="AN24" s="123"/>
      <c r="AO24" s="123"/>
      <c r="AP24" s="123"/>
      <c r="AQ24" s="123"/>
      <c r="AR24" s="123"/>
      <c r="AS24" s="123"/>
      <c r="AT24" s="123"/>
      <c r="AU24" s="123"/>
      <c r="AV24" s="123"/>
      <c r="AW24" s="123"/>
      <c r="AX24" s="123"/>
      <c r="AY24" s="123"/>
      <c r="AZ24" s="123"/>
      <c r="BA24" s="123"/>
      <c r="BB24" s="123"/>
      <c r="BC24" s="123"/>
      <c r="BD24" s="123"/>
      <c r="BE24" s="123"/>
      <c r="BF24" s="123"/>
      <c r="BG24" s="123"/>
      <c r="BH24" s="123"/>
      <c r="BI24" s="123"/>
      <c r="BJ24" s="123"/>
      <c r="BK24" s="123"/>
      <c r="BL24" s="123"/>
      <c r="BM24" s="123"/>
      <c r="BN24" s="123"/>
      <c r="BO24" s="123"/>
      <c r="BP24" s="123"/>
      <c r="BQ24" s="123"/>
      <c r="BR24" s="123"/>
      <c r="BS24" s="123"/>
      <c r="BT24" s="123"/>
      <c r="BU24" s="123"/>
      <c r="BV24" s="123"/>
      <c r="BW24" s="123"/>
      <c r="BX24" s="123"/>
      <c r="BY24" s="123"/>
      <c r="BZ24" s="123"/>
      <c r="CA24" s="123"/>
      <c r="CB24" s="123"/>
      <c r="CC24" s="123"/>
      <c r="CD24" s="123"/>
      <c r="CE24" s="123"/>
      <c r="CF24" s="123"/>
      <c r="CG24" s="123"/>
      <c r="CH24" s="123"/>
      <c r="CI24" s="123"/>
      <c r="CJ24" s="123"/>
      <c r="CK24" s="123"/>
      <c r="CL24" s="123"/>
      <c r="CM24" s="123"/>
      <c r="CN24" s="123"/>
      <c r="CO24" s="123"/>
      <c r="CP24" s="123"/>
      <c r="CQ24" s="123"/>
      <c r="CR24" s="123"/>
      <c r="CS24" s="123"/>
      <c r="CT24" s="123"/>
      <c r="CU24" s="123"/>
      <c r="CV24" s="123"/>
      <c r="CW24" s="123"/>
      <c r="CX24" s="123"/>
      <c r="CY24" s="123"/>
      <c r="CZ24" s="123"/>
      <c r="DA24" s="123"/>
      <c r="DB24" s="123"/>
      <c r="DC24" s="123"/>
      <c r="DD24" s="123"/>
    </row>
    <row r="25" spans="1:108" s="7" customFormat="1">
      <c r="A25" s="129" t="s">
        <v>107</v>
      </c>
      <c r="B25" s="130"/>
      <c r="C25" s="131"/>
      <c r="D25" s="20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45" t="s">
        <v>110</v>
      </c>
      <c r="Q25" s="22"/>
      <c r="R25" s="22"/>
      <c r="S25" s="22"/>
      <c r="T25" s="22"/>
      <c r="U25" s="22"/>
      <c r="V25" s="22"/>
      <c r="W25" s="22"/>
      <c r="X25" s="22"/>
      <c r="Y25" s="45" t="s">
        <v>110</v>
      </c>
      <c r="Z25" s="22"/>
      <c r="AA25" s="22"/>
      <c r="AB25" s="22"/>
      <c r="AC25" s="22"/>
      <c r="AD25" s="22"/>
      <c r="AE25" s="23"/>
      <c r="AF25" s="22"/>
      <c r="AG25" s="24"/>
      <c r="AH25" s="22"/>
      <c r="AI25" s="22"/>
      <c r="AJ25" s="45" t="s">
        <v>118</v>
      </c>
      <c r="AK25" s="25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  <c r="BC25" s="123"/>
      <c r="BD25" s="123"/>
      <c r="BE25" s="123"/>
      <c r="BF25" s="123"/>
      <c r="BG25" s="123"/>
      <c r="BH25" s="123"/>
      <c r="BI25" s="123"/>
      <c r="BJ25" s="123"/>
      <c r="BK25" s="123"/>
      <c r="BL25" s="123"/>
      <c r="BM25" s="123"/>
      <c r="BN25" s="123"/>
      <c r="BO25" s="123"/>
      <c r="BP25" s="123"/>
      <c r="BQ25" s="123"/>
      <c r="BR25" s="123"/>
      <c r="BS25" s="123"/>
      <c r="BT25" s="123"/>
      <c r="BU25" s="123"/>
      <c r="BV25" s="123"/>
      <c r="BW25" s="123"/>
      <c r="BX25" s="123"/>
      <c r="BY25" s="123"/>
      <c r="BZ25" s="123"/>
      <c r="CA25" s="123"/>
      <c r="CB25" s="123"/>
      <c r="CC25" s="123"/>
      <c r="CD25" s="123"/>
      <c r="CE25" s="123"/>
      <c r="CF25" s="123"/>
      <c r="CG25" s="123"/>
      <c r="CH25" s="123"/>
      <c r="CI25" s="123"/>
      <c r="CJ25" s="123"/>
      <c r="CK25" s="123"/>
      <c r="CL25" s="123"/>
      <c r="CM25" s="123"/>
      <c r="CN25" s="123"/>
      <c r="CO25" s="123"/>
      <c r="CP25" s="123"/>
      <c r="CQ25" s="123"/>
      <c r="CR25" s="123"/>
      <c r="CS25" s="123"/>
      <c r="CT25" s="123"/>
      <c r="CU25" s="123"/>
      <c r="CV25" s="123"/>
      <c r="CW25" s="123"/>
      <c r="CX25" s="123"/>
      <c r="CY25" s="123"/>
      <c r="CZ25" s="123"/>
      <c r="DA25" s="123"/>
      <c r="DB25" s="123"/>
      <c r="DC25" s="123"/>
      <c r="DD25" s="123"/>
    </row>
    <row r="26" spans="1:108" s="8" customFormat="1" ht="26.25" thickBot="1">
      <c r="A26" s="135" t="s">
        <v>108</v>
      </c>
      <c r="B26" s="136"/>
      <c r="C26" s="137"/>
      <c r="D26" s="46"/>
      <c r="E26" s="47"/>
      <c r="F26" s="47"/>
      <c r="G26" s="48"/>
      <c r="H26" s="48"/>
      <c r="I26" s="47"/>
      <c r="J26" s="48"/>
      <c r="K26" s="47"/>
      <c r="L26" s="48"/>
      <c r="M26" s="48"/>
      <c r="N26" s="48"/>
      <c r="O26" s="47"/>
      <c r="P26" s="49" t="s">
        <v>114</v>
      </c>
      <c r="Q26" s="48"/>
      <c r="R26" s="47"/>
      <c r="S26" s="48"/>
      <c r="T26" s="48"/>
      <c r="U26" s="47"/>
      <c r="V26" s="47"/>
      <c r="W26" s="47"/>
      <c r="X26" s="48"/>
      <c r="Y26" s="49" t="s">
        <v>114</v>
      </c>
      <c r="Z26" s="47"/>
      <c r="AA26" s="48"/>
      <c r="AB26" s="47"/>
      <c r="AC26" s="48"/>
      <c r="AD26" s="47"/>
      <c r="AE26" s="50"/>
      <c r="AF26" s="48"/>
      <c r="AG26" s="51"/>
      <c r="AH26" s="48"/>
      <c r="AI26" s="48"/>
      <c r="AJ26" s="49" t="s">
        <v>239</v>
      </c>
      <c r="AK26" s="52"/>
      <c r="AL26" s="123"/>
      <c r="AM26" s="123"/>
      <c r="AN26" s="123"/>
      <c r="AO26" s="123"/>
      <c r="AP26" s="123"/>
      <c r="AQ26" s="123"/>
      <c r="AR26" s="123"/>
      <c r="AS26" s="123"/>
      <c r="AT26" s="123"/>
      <c r="AU26" s="123"/>
      <c r="AV26" s="123"/>
      <c r="AW26" s="123"/>
      <c r="AX26" s="123"/>
      <c r="AY26" s="123"/>
      <c r="AZ26" s="123"/>
      <c r="BA26" s="123"/>
      <c r="BB26" s="123"/>
      <c r="BC26" s="123"/>
      <c r="BD26" s="123"/>
      <c r="BE26" s="123"/>
      <c r="BF26" s="123"/>
      <c r="BG26" s="123"/>
      <c r="BH26" s="123"/>
      <c r="BI26" s="123"/>
      <c r="BJ26" s="123"/>
      <c r="BK26" s="123"/>
      <c r="BL26" s="123"/>
      <c r="BM26" s="123"/>
      <c r="BN26" s="123"/>
      <c r="BO26" s="123"/>
      <c r="BP26" s="123"/>
      <c r="BQ26" s="123"/>
      <c r="BR26" s="123"/>
      <c r="BS26" s="123"/>
      <c r="BT26" s="123"/>
      <c r="BU26" s="123"/>
      <c r="BV26" s="123"/>
      <c r="BW26" s="123"/>
      <c r="BX26" s="123"/>
      <c r="BY26" s="123"/>
      <c r="BZ26" s="123"/>
      <c r="CA26" s="123"/>
      <c r="CB26" s="123"/>
      <c r="CC26" s="123"/>
      <c r="CD26" s="123"/>
      <c r="CE26" s="123"/>
      <c r="CF26" s="123"/>
      <c r="CG26" s="123"/>
      <c r="CH26" s="123"/>
      <c r="CI26" s="123"/>
      <c r="CJ26" s="123"/>
      <c r="CK26" s="123"/>
      <c r="CL26" s="123"/>
      <c r="CM26" s="123"/>
      <c r="CN26" s="123"/>
      <c r="CO26" s="123"/>
      <c r="CP26" s="123"/>
      <c r="CQ26" s="123"/>
      <c r="CR26" s="123"/>
      <c r="CS26" s="123"/>
      <c r="CT26" s="123"/>
      <c r="CU26" s="123"/>
      <c r="CV26" s="123"/>
      <c r="CW26" s="123"/>
      <c r="CX26" s="123"/>
      <c r="CY26" s="123"/>
      <c r="CZ26" s="123"/>
      <c r="DA26" s="123"/>
      <c r="DB26" s="123"/>
      <c r="DC26" s="123"/>
      <c r="DD26" s="123"/>
    </row>
    <row r="27" spans="1:108" s="6" customFormat="1">
      <c r="A27" s="9" t="s">
        <v>240</v>
      </c>
      <c r="B27" s="10">
        <v>40394</v>
      </c>
      <c r="C27" s="11" t="s">
        <v>36</v>
      </c>
      <c r="D27" s="53"/>
      <c r="E27" s="54"/>
      <c r="F27" s="54"/>
      <c r="G27" s="54"/>
      <c r="H27" s="54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6"/>
      <c r="W27" s="56"/>
      <c r="X27" s="56"/>
      <c r="Y27" s="56"/>
      <c r="Z27" s="56"/>
      <c r="AA27" s="56"/>
      <c r="AB27" s="56"/>
      <c r="AC27" s="56"/>
      <c r="AD27" s="56"/>
      <c r="AE27" s="57"/>
      <c r="AF27" s="56"/>
      <c r="AG27" s="58"/>
      <c r="AH27" s="59"/>
      <c r="AI27" s="59"/>
      <c r="AJ27" s="59">
        <v>2.7</v>
      </c>
      <c r="AK27" s="60"/>
      <c r="AL27" s="123"/>
      <c r="AM27" s="123"/>
      <c r="AN27" s="123"/>
      <c r="AO27" s="123"/>
      <c r="AP27" s="123"/>
      <c r="AQ27" s="123"/>
      <c r="AR27" s="123"/>
      <c r="AS27" s="123"/>
      <c r="AT27" s="123"/>
      <c r="AU27" s="123"/>
      <c r="AV27" s="123"/>
      <c r="AW27" s="123"/>
      <c r="AX27" s="123"/>
      <c r="AY27" s="123"/>
      <c r="AZ27" s="123"/>
      <c r="BA27" s="123"/>
      <c r="BB27" s="123"/>
      <c r="BC27" s="123"/>
      <c r="BD27" s="123"/>
      <c r="BE27" s="123"/>
      <c r="BF27" s="123"/>
      <c r="BG27" s="123"/>
      <c r="BH27" s="123"/>
      <c r="BI27" s="123"/>
      <c r="BJ27" s="123"/>
      <c r="BK27" s="123"/>
      <c r="BL27" s="123"/>
      <c r="BM27" s="123"/>
      <c r="BN27" s="123"/>
      <c r="BO27" s="123"/>
      <c r="BP27" s="123"/>
      <c r="BQ27" s="123"/>
      <c r="BR27" s="123"/>
      <c r="BS27" s="123"/>
      <c r="BT27" s="123"/>
      <c r="BU27" s="123"/>
      <c r="BV27" s="123"/>
      <c r="BW27" s="123"/>
      <c r="BX27" s="123"/>
      <c r="BY27" s="123"/>
      <c r="BZ27" s="123"/>
      <c r="CA27" s="123"/>
      <c r="CB27" s="123"/>
      <c r="CC27" s="123"/>
      <c r="CD27" s="123"/>
      <c r="CE27" s="123"/>
      <c r="CF27" s="123"/>
      <c r="CG27" s="123"/>
      <c r="CH27" s="123"/>
      <c r="CI27" s="123"/>
      <c r="CJ27" s="123"/>
      <c r="CK27" s="123"/>
      <c r="CL27" s="123"/>
      <c r="CM27" s="123"/>
      <c r="CN27" s="123"/>
      <c r="CO27" s="123"/>
      <c r="CP27" s="123"/>
      <c r="CQ27" s="123"/>
      <c r="CR27" s="123"/>
      <c r="CS27" s="123"/>
      <c r="CT27" s="123"/>
      <c r="CU27" s="123"/>
      <c r="CV27" s="123"/>
      <c r="CW27" s="123"/>
      <c r="CX27" s="123"/>
      <c r="CY27" s="123"/>
      <c r="CZ27" s="123"/>
      <c r="DA27" s="123"/>
      <c r="DB27" s="123"/>
      <c r="DC27" s="123"/>
      <c r="DD27" s="123"/>
    </row>
    <row r="28" spans="1:108" s="6" customFormat="1">
      <c r="A28" s="12" t="s">
        <v>240</v>
      </c>
      <c r="B28" s="13">
        <v>40394</v>
      </c>
      <c r="C28" s="14" t="s">
        <v>129</v>
      </c>
      <c r="D28" s="61"/>
      <c r="E28" s="62"/>
      <c r="F28" s="62"/>
      <c r="G28" s="62"/>
      <c r="H28" s="62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4"/>
      <c r="W28" s="64"/>
      <c r="X28" s="64"/>
      <c r="Y28" s="64"/>
      <c r="Z28" s="64"/>
      <c r="AA28" s="64"/>
      <c r="AB28" s="64"/>
      <c r="AC28" s="64"/>
      <c r="AD28" s="64"/>
      <c r="AE28" s="65"/>
      <c r="AF28" s="64"/>
      <c r="AG28" s="66"/>
      <c r="AH28" s="67"/>
      <c r="AI28" s="67"/>
      <c r="AJ28" s="67">
        <v>4.0999999999999996</v>
      </c>
      <c r="AK28" s="68"/>
      <c r="AL28" s="123"/>
      <c r="AM28" s="123"/>
      <c r="AN28" s="123"/>
      <c r="AO28" s="123"/>
      <c r="AP28" s="123"/>
      <c r="AQ28" s="123"/>
      <c r="AR28" s="123"/>
      <c r="AS28" s="123"/>
      <c r="AT28" s="123"/>
      <c r="AU28" s="123"/>
      <c r="AV28" s="123"/>
      <c r="AW28" s="123"/>
      <c r="AX28" s="123"/>
      <c r="AY28" s="123"/>
      <c r="AZ28" s="123"/>
      <c r="BA28" s="123"/>
      <c r="BB28" s="123"/>
      <c r="BC28" s="123"/>
      <c r="BD28" s="123"/>
      <c r="BE28" s="123"/>
      <c r="BF28" s="123"/>
      <c r="BG28" s="123"/>
      <c r="BH28" s="123"/>
      <c r="BI28" s="123"/>
      <c r="BJ28" s="123"/>
      <c r="BK28" s="123"/>
      <c r="BL28" s="123"/>
      <c r="BM28" s="123"/>
      <c r="BN28" s="123"/>
      <c r="BO28" s="123"/>
      <c r="BP28" s="123"/>
      <c r="BQ28" s="123"/>
      <c r="BR28" s="123"/>
      <c r="BS28" s="123"/>
      <c r="BT28" s="123"/>
      <c r="BU28" s="123"/>
      <c r="BV28" s="123"/>
      <c r="BW28" s="123"/>
      <c r="BX28" s="123"/>
      <c r="BY28" s="123"/>
      <c r="BZ28" s="123"/>
      <c r="CA28" s="123"/>
      <c r="CB28" s="123"/>
      <c r="CC28" s="123"/>
      <c r="CD28" s="123"/>
      <c r="CE28" s="123"/>
      <c r="CF28" s="123"/>
      <c r="CG28" s="123"/>
      <c r="CH28" s="123"/>
      <c r="CI28" s="123"/>
      <c r="CJ28" s="123"/>
      <c r="CK28" s="123"/>
      <c r="CL28" s="123"/>
      <c r="CM28" s="123"/>
      <c r="CN28" s="123"/>
      <c r="CO28" s="123"/>
      <c r="CP28" s="123"/>
      <c r="CQ28" s="123"/>
      <c r="CR28" s="123"/>
      <c r="CS28" s="123"/>
      <c r="CT28" s="123"/>
      <c r="CU28" s="123"/>
      <c r="CV28" s="123"/>
      <c r="CW28" s="123"/>
      <c r="CX28" s="123"/>
      <c r="CY28" s="123"/>
      <c r="CZ28" s="123"/>
      <c r="DA28" s="123"/>
      <c r="DB28" s="123"/>
      <c r="DC28" s="123"/>
      <c r="DD28" s="123"/>
    </row>
    <row r="29" spans="1:108" s="17" customFormat="1">
      <c r="A29" s="132" t="s">
        <v>41</v>
      </c>
      <c r="B29" s="133"/>
      <c r="C29" s="134"/>
      <c r="D29" s="42" t="str">
        <f>IFERROR((((2*(ABS((D27-D28))))/(D28+D27))*100),Refs!$C$7)</f>
        <v>N/A</v>
      </c>
      <c r="E29" s="43" t="str">
        <f>IFERROR((((2*(ABS((E27-E28))))/(E28+E27))*100),Refs!$C$7)</f>
        <v>N/A</v>
      </c>
      <c r="F29" s="43" t="str">
        <f>IFERROR((((2*(ABS((F27-F28))))/(F28+F27))*100),Refs!$C$7)</f>
        <v>N/A</v>
      </c>
      <c r="G29" s="43" t="str">
        <f>IFERROR((((2*(ABS((G27-G28))))/(G28+G27))*100),Refs!$C$7)</f>
        <v>N/A</v>
      </c>
      <c r="H29" s="43" t="str">
        <f>IFERROR((((2*(ABS((H27-H28))))/(H28+H27))*100),Refs!$C$7)</f>
        <v>N/A</v>
      </c>
      <c r="I29" s="43" t="str">
        <f>IFERROR((((2*(ABS((I27-I28))))/(I28+I27))*100),Refs!$C$7)</f>
        <v>N/A</v>
      </c>
      <c r="J29" s="43" t="str">
        <f>IFERROR((((2*(ABS((J27-J28))))/(J28+J27))*100),Refs!$C$7)</f>
        <v>N/A</v>
      </c>
      <c r="K29" s="43" t="str">
        <f>IFERROR((((2*(ABS((K27-K28))))/(K28+K27))*100),Refs!$C$7)</f>
        <v>N/A</v>
      </c>
      <c r="L29" s="43" t="str">
        <f>IFERROR((((2*(ABS((L27-L28))))/(L28+L27))*100),Refs!$C$7)</f>
        <v>N/A</v>
      </c>
      <c r="M29" s="43" t="str">
        <f>IFERROR((((2*(ABS((M27-M28))))/(M28+M27))*100),Refs!$C$7)</f>
        <v>N/A</v>
      </c>
      <c r="N29" s="43" t="str">
        <f>IFERROR((((2*(ABS((N27-N28))))/(N28+N27))*100),Refs!$C$7)</f>
        <v>N/A</v>
      </c>
      <c r="O29" s="43" t="str">
        <f>IFERROR((((2*(ABS((O27-O28))))/(O28+O27))*100),Refs!$C$7)</f>
        <v>N/A</v>
      </c>
      <c r="P29" s="43" t="str">
        <f>IFERROR((((2*(ABS((P27-P28))))/(P28+P27))*100),Refs!$C$7)</f>
        <v>N/A</v>
      </c>
      <c r="Q29" s="43" t="str">
        <f>IFERROR((((2*(ABS((Q27-Q28))))/(Q28+Q27))*100),Refs!$C$7)</f>
        <v>N/A</v>
      </c>
      <c r="R29" s="43" t="str">
        <f>IFERROR((((2*(ABS((R27-R28))))/(R28+R27))*100),Refs!$C$7)</f>
        <v>N/A</v>
      </c>
      <c r="S29" s="43" t="str">
        <f>IFERROR((((2*(ABS((S27-S28))))/(S28+S27))*100),Refs!$C$7)</f>
        <v>N/A</v>
      </c>
      <c r="T29" s="43" t="str">
        <f>IFERROR((((2*(ABS((T27-T28))))/(T28+T27))*100),Refs!$C$7)</f>
        <v>N/A</v>
      </c>
      <c r="U29" s="43" t="str">
        <f>IFERROR((((2*(ABS((U27-U28))))/(U28+U27))*100),Refs!$C$7)</f>
        <v>N/A</v>
      </c>
      <c r="V29" s="43" t="str">
        <f>IFERROR((((2*(ABS((V27-V28))))/(V28+V27))*100),Refs!$C$7)</f>
        <v>N/A</v>
      </c>
      <c r="W29" s="43" t="str">
        <f>IFERROR((((2*(ABS((W27-W28))))/(W28+W27))*100),Refs!$C$7)</f>
        <v>N/A</v>
      </c>
      <c r="X29" s="43" t="str">
        <f>IFERROR((((2*(ABS((X27-X28))))/(X28+X27))*100),Refs!$C$7)</f>
        <v>N/A</v>
      </c>
      <c r="Y29" s="43" t="str">
        <f>IFERROR((((2*(ABS((Y27-Y28))))/(Y28+Y27))*100),Refs!$C$7)</f>
        <v>N/A</v>
      </c>
      <c r="Z29" s="43" t="str">
        <f>IFERROR((((2*(ABS((Z27-Z28))))/(Z28+Z27))*100),Refs!$C$7)</f>
        <v>N/A</v>
      </c>
      <c r="AA29" s="43" t="str">
        <f>IFERROR((((2*(ABS((AA27-AA28))))/(AA28+AA27))*100),Refs!$C$7)</f>
        <v>N/A</v>
      </c>
      <c r="AB29" s="43" t="str">
        <f>IFERROR((((2*(ABS((AB27-AB28))))/(AB28+AB27))*100),Refs!$C$7)</f>
        <v>N/A</v>
      </c>
      <c r="AC29" s="43" t="str">
        <f>IFERROR((((2*(ABS((AC27-AC28))))/(AC28+AC27))*100),Refs!$C$7)</f>
        <v>N/A</v>
      </c>
      <c r="AD29" s="43" t="str">
        <f>IFERROR((((2*(ABS((AD27-AD28))))/(AD28+AD27))*100),Refs!$C$7)</f>
        <v>N/A</v>
      </c>
      <c r="AE29" s="43" t="str">
        <f>IFERROR((((2*(ABS((AE27-AE28))))/(AE28+AE27))*100),Refs!$C$7)</f>
        <v>N/A</v>
      </c>
      <c r="AF29" s="43" t="str">
        <f>IFERROR((((2*(ABS((AF27-AF28))))/(AF28+AF27))*100),Refs!$C$7)</f>
        <v>N/A</v>
      </c>
      <c r="AG29" s="43" t="str">
        <f>IFERROR((((2*(ABS((AG27-AG28))))/(AG28+AG27))*100),Refs!$C$7)</f>
        <v>N/A</v>
      </c>
      <c r="AH29" s="43" t="str">
        <f>IFERROR((((2*(ABS((AH27-AH28))))/(AH28+AH27))*100),Refs!$C$7)</f>
        <v>N/A</v>
      </c>
      <c r="AI29" s="43" t="str">
        <f>IFERROR((((2*(ABS((AI27-AI28))))/(AI28+AI27))*100),Refs!$C$7)</f>
        <v>N/A</v>
      </c>
      <c r="AJ29" s="43">
        <f>IFERROR((((2*(ABS((AJ27-AJ28))))/(AJ28+AJ27))*100),Refs!$C$7)</f>
        <v>41.176470588235283</v>
      </c>
      <c r="AK29" s="44" t="str">
        <f>IFERROR((((2*(ABS((AK27-AK28))))/(AK28+AK27))*100),Refs!$C$7)</f>
        <v>N/A</v>
      </c>
      <c r="AL29" s="124"/>
      <c r="AM29" s="124"/>
      <c r="AN29" s="124"/>
      <c r="AO29" s="124"/>
      <c r="AP29" s="124"/>
      <c r="AQ29" s="124"/>
      <c r="AR29" s="124"/>
      <c r="AS29" s="124"/>
      <c r="AT29" s="124"/>
      <c r="AU29" s="124"/>
      <c r="AV29" s="124"/>
      <c r="AW29" s="124"/>
      <c r="AX29" s="124"/>
      <c r="AY29" s="124"/>
      <c r="AZ29" s="124"/>
      <c r="BA29" s="124"/>
      <c r="BB29" s="124"/>
      <c r="BC29" s="124"/>
      <c r="BD29" s="124"/>
      <c r="BE29" s="124"/>
      <c r="BF29" s="124"/>
      <c r="BG29" s="124"/>
      <c r="BH29" s="124"/>
      <c r="BI29" s="124"/>
      <c r="BJ29" s="124"/>
      <c r="BK29" s="124"/>
      <c r="BL29" s="124"/>
      <c r="BM29" s="124"/>
      <c r="BN29" s="124"/>
      <c r="BO29" s="124"/>
      <c r="BP29" s="124"/>
      <c r="BQ29" s="124"/>
      <c r="BR29" s="124"/>
      <c r="BS29" s="124"/>
      <c r="BT29" s="124"/>
      <c r="BU29" s="124"/>
      <c r="BV29" s="124"/>
      <c r="BW29" s="124"/>
      <c r="BX29" s="124"/>
      <c r="BY29" s="124"/>
      <c r="BZ29" s="124"/>
      <c r="CA29" s="124"/>
      <c r="CB29" s="124"/>
      <c r="CC29" s="124"/>
      <c r="CD29" s="124"/>
      <c r="CE29" s="124"/>
      <c r="CF29" s="124"/>
      <c r="CG29" s="124"/>
      <c r="CH29" s="124"/>
      <c r="CI29" s="124"/>
      <c r="CJ29" s="124"/>
      <c r="CK29" s="124"/>
      <c r="CL29" s="124"/>
      <c r="CM29" s="124"/>
      <c r="CN29" s="124"/>
      <c r="CO29" s="124"/>
      <c r="CP29" s="124"/>
      <c r="CQ29" s="124"/>
      <c r="CR29" s="124"/>
      <c r="CS29" s="124"/>
      <c r="CT29" s="124"/>
      <c r="CU29" s="124"/>
      <c r="CV29" s="124"/>
      <c r="CW29" s="124"/>
      <c r="CX29" s="124"/>
      <c r="CY29" s="124"/>
      <c r="CZ29" s="124"/>
      <c r="DA29" s="124"/>
      <c r="DB29" s="124"/>
      <c r="DC29" s="124"/>
      <c r="DD29" s="124"/>
    </row>
    <row r="30" spans="1:108" s="7" customFormat="1" ht="93.75" customHeight="1">
      <c r="A30" s="129" t="s">
        <v>106</v>
      </c>
      <c r="B30" s="130"/>
      <c r="C30" s="131"/>
      <c r="D30" s="20"/>
      <c r="E30" s="21"/>
      <c r="F30" s="21"/>
      <c r="G30" s="22"/>
      <c r="H30" s="22"/>
      <c r="I30" s="21"/>
      <c r="J30" s="22"/>
      <c r="K30" s="21"/>
      <c r="L30" s="22"/>
      <c r="M30" s="22"/>
      <c r="N30" s="22"/>
      <c r="O30" s="21"/>
      <c r="P30" s="21"/>
      <c r="Q30" s="22"/>
      <c r="R30" s="21"/>
      <c r="S30" s="22"/>
      <c r="T30" s="22"/>
      <c r="U30" s="21"/>
      <c r="V30" s="21"/>
      <c r="W30" s="21"/>
      <c r="X30" s="22"/>
      <c r="Y30" s="27"/>
      <c r="Z30" s="21"/>
      <c r="AA30" s="22"/>
      <c r="AB30" s="21"/>
      <c r="AC30" s="22"/>
      <c r="AD30" s="21"/>
      <c r="AE30" s="23"/>
      <c r="AF30" s="22"/>
      <c r="AG30" s="24"/>
      <c r="AH30" s="22"/>
      <c r="AI30" s="22"/>
      <c r="AJ30" s="27" t="s">
        <v>255</v>
      </c>
      <c r="AK30" s="25"/>
      <c r="AL30" s="123"/>
      <c r="AM30" s="123"/>
      <c r="AN30" s="123"/>
      <c r="AO30" s="123"/>
      <c r="AP30" s="123"/>
      <c r="AQ30" s="123"/>
      <c r="AR30" s="123"/>
      <c r="AS30" s="123"/>
      <c r="AT30" s="123"/>
      <c r="AU30" s="123"/>
      <c r="AV30" s="123"/>
      <c r="AW30" s="123"/>
      <c r="AX30" s="123"/>
      <c r="AY30" s="123"/>
      <c r="AZ30" s="123"/>
      <c r="BA30" s="123"/>
      <c r="BB30" s="123"/>
      <c r="BC30" s="123"/>
      <c r="BD30" s="123"/>
      <c r="BE30" s="123"/>
      <c r="BF30" s="123"/>
      <c r="BG30" s="123"/>
      <c r="BH30" s="123"/>
      <c r="BI30" s="123"/>
      <c r="BJ30" s="123"/>
      <c r="BK30" s="123"/>
      <c r="BL30" s="123"/>
      <c r="BM30" s="123"/>
      <c r="BN30" s="123"/>
      <c r="BO30" s="123"/>
      <c r="BP30" s="123"/>
      <c r="BQ30" s="123"/>
      <c r="BR30" s="123"/>
      <c r="BS30" s="123"/>
      <c r="BT30" s="123"/>
      <c r="BU30" s="123"/>
      <c r="BV30" s="123"/>
      <c r="BW30" s="123"/>
      <c r="BX30" s="123"/>
      <c r="BY30" s="123"/>
      <c r="BZ30" s="123"/>
      <c r="CA30" s="123"/>
      <c r="CB30" s="123"/>
      <c r="CC30" s="123"/>
      <c r="CD30" s="123"/>
      <c r="CE30" s="123"/>
      <c r="CF30" s="123"/>
      <c r="CG30" s="123"/>
      <c r="CH30" s="123"/>
      <c r="CI30" s="123"/>
      <c r="CJ30" s="123"/>
      <c r="CK30" s="123"/>
      <c r="CL30" s="123"/>
      <c r="CM30" s="123"/>
      <c r="CN30" s="123"/>
      <c r="CO30" s="123"/>
      <c r="CP30" s="123"/>
      <c r="CQ30" s="123"/>
      <c r="CR30" s="123"/>
      <c r="CS30" s="123"/>
      <c r="CT30" s="123"/>
      <c r="CU30" s="123"/>
      <c r="CV30" s="123"/>
      <c r="CW30" s="123"/>
      <c r="CX30" s="123"/>
      <c r="CY30" s="123"/>
      <c r="CZ30" s="123"/>
      <c r="DA30" s="123"/>
      <c r="DB30" s="123"/>
      <c r="DC30" s="123"/>
      <c r="DD30" s="123"/>
    </row>
    <row r="31" spans="1:108" s="7" customFormat="1">
      <c r="A31" s="129" t="s">
        <v>107</v>
      </c>
      <c r="B31" s="130"/>
      <c r="C31" s="131"/>
      <c r="D31" s="20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45"/>
      <c r="Z31" s="22"/>
      <c r="AA31" s="22"/>
      <c r="AB31" s="22"/>
      <c r="AC31" s="22"/>
      <c r="AD31" s="22"/>
      <c r="AE31" s="23"/>
      <c r="AF31" s="22"/>
      <c r="AG31" s="24"/>
      <c r="AH31" s="22"/>
      <c r="AI31" s="22"/>
      <c r="AJ31" s="69" t="s">
        <v>110</v>
      </c>
      <c r="AK31" s="25"/>
      <c r="AL31" s="123"/>
      <c r="AM31" s="123"/>
      <c r="AN31" s="123"/>
      <c r="AO31" s="123"/>
      <c r="AP31" s="123"/>
      <c r="AQ31" s="123"/>
      <c r="AR31" s="123"/>
      <c r="AS31" s="123"/>
      <c r="AT31" s="123"/>
      <c r="AU31" s="123"/>
      <c r="AV31" s="123"/>
      <c r="AW31" s="123"/>
      <c r="AX31" s="123"/>
      <c r="AY31" s="123"/>
      <c r="AZ31" s="123"/>
      <c r="BA31" s="123"/>
      <c r="BB31" s="123"/>
      <c r="BC31" s="123"/>
      <c r="BD31" s="123"/>
      <c r="BE31" s="123"/>
      <c r="BF31" s="123"/>
      <c r="BG31" s="123"/>
      <c r="BH31" s="123"/>
      <c r="BI31" s="123"/>
      <c r="BJ31" s="123"/>
      <c r="BK31" s="123"/>
      <c r="BL31" s="123"/>
      <c r="BM31" s="123"/>
      <c r="BN31" s="123"/>
      <c r="BO31" s="123"/>
      <c r="BP31" s="123"/>
      <c r="BQ31" s="123"/>
      <c r="BR31" s="123"/>
      <c r="BS31" s="123"/>
      <c r="BT31" s="123"/>
      <c r="BU31" s="123"/>
      <c r="BV31" s="123"/>
      <c r="BW31" s="123"/>
      <c r="BX31" s="123"/>
      <c r="BY31" s="123"/>
      <c r="BZ31" s="123"/>
      <c r="CA31" s="123"/>
      <c r="CB31" s="123"/>
      <c r="CC31" s="123"/>
      <c r="CD31" s="123"/>
      <c r="CE31" s="123"/>
      <c r="CF31" s="123"/>
      <c r="CG31" s="123"/>
      <c r="CH31" s="123"/>
      <c r="CI31" s="123"/>
      <c r="CJ31" s="123"/>
      <c r="CK31" s="123"/>
      <c r="CL31" s="123"/>
      <c r="CM31" s="123"/>
      <c r="CN31" s="123"/>
      <c r="CO31" s="123"/>
      <c r="CP31" s="123"/>
      <c r="CQ31" s="123"/>
      <c r="CR31" s="123"/>
      <c r="CS31" s="123"/>
      <c r="CT31" s="123"/>
      <c r="CU31" s="123"/>
      <c r="CV31" s="123"/>
      <c r="CW31" s="123"/>
      <c r="CX31" s="123"/>
      <c r="CY31" s="123"/>
      <c r="CZ31" s="123"/>
      <c r="DA31" s="123"/>
      <c r="DB31" s="123"/>
      <c r="DC31" s="123"/>
      <c r="DD31" s="123"/>
    </row>
    <row r="32" spans="1:108" s="8" customFormat="1" ht="26.25" thickBot="1">
      <c r="A32" s="135" t="s">
        <v>108</v>
      </c>
      <c r="B32" s="136"/>
      <c r="C32" s="137"/>
      <c r="D32" s="46"/>
      <c r="E32" s="47"/>
      <c r="F32" s="47"/>
      <c r="G32" s="48"/>
      <c r="H32" s="48"/>
      <c r="I32" s="47"/>
      <c r="J32" s="48"/>
      <c r="K32" s="47"/>
      <c r="L32" s="48"/>
      <c r="M32" s="48"/>
      <c r="N32" s="48"/>
      <c r="O32" s="47"/>
      <c r="P32" s="47"/>
      <c r="Q32" s="48"/>
      <c r="R32" s="47"/>
      <c r="S32" s="48"/>
      <c r="T32" s="48"/>
      <c r="U32" s="47"/>
      <c r="V32" s="47"/>
      <c r="W32" s="47"/>
      <c r="X32" s="48"/>
      <c r="Y32" s="49"/>
      <c r="Z32" s="47"/>
      <c r="AA32" s="48"/>
      <c r="AB32" s="47"/>
      <c r="AC32" s="48"/>
      <c r="AD32" s="47"/>
      <c r="AE32" s="50"/>
      <c r="AF32" s="48"/>
      <c r="AG32" s="51"/>
      <c r="AH32" s="48"/>
      <c r="AI32" s="48"/>
      <c r="AJ32" s="49" t="s">
        <v>251</v>
      </c>
      <c r="AK32" s="52"/>
      <c r="AL32" s="123"/>
      <c r="AM32" s="123"/>
      <c r="AN32" s="123"/>
      <c r="AO32" s="123"/>
      <c r="AP32" s="123"/>
      <c r="AQ32" s="123"/>
      <c r="AR32" s="123"/>
      <c r="AS32" s="123"/>
      <c r="AT32" s="123"/>
      <c r="AU32" s="123"/>
      <c r="AV32" s="123"/>
      <c r="AW32" s="123"/>
      <c r="AX32" s="123"/>
      <c r="AY32" s="123"/>
      <c r="AZ32" s="123"/>
      <c r="BA32" s="123"/>
      <c r="BB32" s="123"/>
      <c r="BC32" s="123"/>
      <c r="BD32" s="123"/>
      <c r="BE32" s="123"/>
      <c r="BF32" s="123"/>
      <c r="BG32" s="123"/>
      <c r="BH32" s="123"/>
      <c r="BI32" s="123"/>
      <c r="BJ32" s="123"/>
      <c r="BK32" s="123"/>
      <c r="BL32" s="123"/>
      <c r="BM32" s="123"/>
      <c r="BN32" s="123"/>
      <c r="BO32" s="123"/>
      <c r="BP32" s="123"/>
      <c r="BQ32" s="123"/>
      <c r="BR32" s="123"/>
      <c r="BS32" s="123"/>
      <c r="BT32" s="123"/>
      <c r="BU32" s="123"/>
      <c r="BV32" s="123"/>
      <c r="BW32" s="123"/>
      <c r="BX32" s="123"/>
      <c r="BY32" s="123"/>
      <c r="BZ32" s="123"/>
      <c r="CA32" s="123"/>
      <c r="CB32" s="123"/>
      <c r="CC32" s="123"/>
      <c r="CD32" s="123"/>
      <c r="CE32" s="123"/>
      <c r="CF32" s="123"/>
      <c r="CG32" s="123"/>
      <c r="CH32" s="123"/>
      <c r="CI32" s="123"/>
      <c r="CJ32" s="123"/>
      <c r="CK32" s="123"/>
      <c r="CL32" s="123"/>
      <c r="CM32" s="123"/>
      <c r="CN32" s="123"/>
      <c r="CO32" s="123"/>
      <c r="CP32" s="123"/>
      <c r="CQ32" s="123"/>
      <c r="CR32" s="123"/>
      <c r="CS32" s="123"/>
      <c r="CT32" s="123"/>
      <c r="CU32" s="123"/>
      <c r="CV32" s="123"/>
      <c r="CW32" s="123"/>
      <c r="CX32" s="123"/>
      <c r="CY32" s="123"/>
      <c r="CZ32" s="123"/>
      <c r="DA32" s="123"/>
      <c r="DB32" s="123"/>
      <c r="DC32" s="123"/>
      <c r="DD32" s="123"/>
    </row>
    <row r="33" spans="1:108" s="6" customFormat="1">
      <c r="A33" s="9" t="s">
        <v>146</v>
      </c>
      <c r="B33" s="10">
        <v>40395</v>
      </c>
      <c r="C33" s="11" t="s">
        <v>36</v>
      </c>
      <c r="D33" s="53">
        <v>8.9999999999999993E-3</v>
      </c>
      <c r="E33" s="54">
        <v>9.4</v>
      </c>
      <c r="F33" s="54">
        <v>0.23</v>
      </c>
      <c r="G33" s="54">
        <v>34</v>
      </c>
      <c r="H33" s="54" t="s">
        <v>115</v>
      </c>
      <c r="I33" s="55" t="s">
        <v>65</v>
      </c>
      <c r="J33" s="55" t="s">
        <v>40</v>
      </c>
      <c r="K33" s="55">
        <v>255</v>
      </c>
      <c r="L33" s="55">
        <v>0.371</v>
      </c>
      <c r="M33" s="55">
        <v>0.251</v>
      </c>
      <c r="N33" s="55" t="s">
        <v>39</v>
      </c>
      <c r="O33" s="55">
        <v>2.29</v>
      </c>
      <c r="P33" s="55">
        <v>23</v>
      </c>
      <c r="Q33" s="55" t="s">
        <v>65</v>
      </c>
      <c r="R33" s="55">
        <v>2.92</v>
      </c>
      <c r="S33" s="55">
        <v>2.4500000000000001E-2</v>
      </c>
      <c r="T33" s="55">
        <v>50.5</v>
      </c>
      <c r="U33" s="55">
        <v>96.6</v>
      </c>
      <c r="V33" s="56">
        <v>0.57999999999999996</v>
      </c>
      <c r="W33" s="56">
        <v>5.58</v>
      </c>
      <c r="X33" s="56">
        <v>1.1000000000000001</v>
      </c>
      <c r="Y33" s="56">
        <v>1.3</v>
      </c>
      <c r="Z33" s="56">
        <v>0.21</v>
      </c>
      <c r="AA33" s="56">
        <v>288</v>
      </c>
      <c r="AB33" s="56">
        <v>0.4</v>
      </c>
      <c r="AC33" s="56">
        <v>3520</v>
      </c>
      <c r="AD33" s="56">
        <v>0.04</v>
      </c>
      <c r="AE33" s="57">
        <v>853</v>
      </c>
      <c r="AF33" s="56">
        <v>0.6</v>
      </c>
      <c r="AG33" s="58">
        <v>0.17499999999999999</v>
      </c>
      <c r="AH33" s="59">
        <v>1.28</v>
      </c>
      <c r="AI33" s="59" t="s">
        <v>37</v>
      </c>
      <c r="AJ33" s="59">
        <v>86.3</v>
      </c>
      <c r="AK33" s="60" t="s">
        <v>39</v>
      </c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23"/>
      <c r="BC33" s="123"/>
      <c r="BD33" s="123"/>
      <c r="BE33" s="123"/>
      <c r="BF33" s="123"/>
      <c r="BG33" s="123"/>
      <c r="BH33" s="123"/>
      <c r="BI33" s="123"/>
      <c r="BJ33" s="123"/>
      <c r="BK33" s="123"/>
      <c r="BL33" s="123"/>
      <c r="BM33" s="123"/>
      <c r="BN33" s="123"/>
      <c r="BO33" s="123"/>
      <c r="BP33" s="123"/>
      <c r="BQ33" s="123"/>
      <c r="BR33" s="123"/>
      <c r="BS33" s="123"/>
      <c r="BT33" s="123"/>
      <c r="BU33" s="123"/>
      <c r="BV33" s="123"/>
      <c r="BW33" s="123"/>
      <c r="BX33" s="123"/>
      <c r="BY33" s="123"/>
      <c r="BZ33" s="123"/>
      <c r="CA33" s="123"/>
      <c r="CB33" s="123"/>
      <c r="CC33" s="123"/>
      <c r="CD33" s="123"/>
      <c r="CE33" s="123"/>
      <c r="CF33" s="123"/>
      <c r="CG33" s="123"/>
      <c r="CH33" s="123"/>
      <c r="CI33" s="123"/>
      <c r="CJ33" s="123"/>
      <c r="CK33" s="123"/>
      <c r="CL33" s="123"/>
      <c r="CM33" s="123"/>
      <c r="CN33" s="123"/>
      <c r="CO33" s="123"/>
      <c r="CP33" s="123"/>
      <c r="CQ33" s="123"/>
      <c r="CR33" s="123"/>
      <c r="CS33" s="123"/>
      <c r="CT33" s="123"/>
      <c r="CU33" s="123"/>
      <c r="CV33" s="123"/>
      <c r="CW33" s="123"/>
      <c r="CX33" s="123"/>
      <c r="CY33" s="123"/>
      <c r="CZ33" s="123"/>
      <c r="DA33" s="123"/>
      <c r="DB33" s="123"/>
      <c r="DC33" s="123"/>
      <c r="DD33" s="123"/>
    </row>
    <row r="34" spans="1:108" s="6" customFormat="1">
      <c r="A34" s="12" t="s">
        <v>146</v>
      </c>
      <c r="B34" s="13">
        <v>40395</v>
      </c>
      <c r="C34" s="14" t="s">
        <v>129</v>
      </c>
      <c r="D34" s="61" t="s">
        <v>40</v>
      </c>
      <c r="E34" s="62">
        <v>7.4</v>
      </c>
      <c r="F34" s="62">
        <v>0.24</v>
      </c>
      <c r="G34" s="62">
        <v>33.700000000000003</v>
      </c>
      <c r="H34" s="62" t="s">
        <v>115</v>
      </c>
      <c r="I34" s="63" t="s">
        <v>65</v>
      </c>
      <c r="J34" s="63" t="s">
        <v>40</v>
      </c>
      <c r="K34" s="63">
        <v>253</v>
      </c>
      <c r="L34" s="63">
        <v>0.3</v>
      </c>
      <c r="M34" s="63">
        <v>0.20799999999999999</v>
      </c>
      <c r="N34" s="63" t="s">
        <v>39</v>
      </c>
      <c r="O34" s="63">
        <v>2.02</v>
      </c>
      <c r="P34" s="63">
        <v>15</v>
      </c>
      <c r="Q34" s="63" t="s">
        <v>65</v>
      </c>
      <c r="R34" s="63">
        <v>2.5499999999999998</v>
      </c>
      <c r="S34" s="63">
        <v>2.4199999999999999E-2</v>
      </c>
      <c r="T34" s="63">
        <v>49</v>
      </c>
      <c r="U34" s="63">
        <v>85.2</v>
      </c>
      <c r="V34" s="64">
        <v>0.56000000000000005</v>
      </c>
      <c r="W34" s="64">
        <v>5.41</v>
      </c>
      <c r="X34" s="64">
        <v>0.72</v>
      </c>
      <c r="Y34" s="64">
        <v>1.89</v>
      </c>
      <c r="Z34" s="64">
        <v>0.21</v>
      </c>
      <c r="AA34" s="64">
        <v>284</v>
      </c>
      <c r="AB34" s="64">
        <v>0.41</v>
      </c>
      <c r="AC34" s="64">
        <v>3530</v>
      </c>
      <c r="AD34" s="64">
        <v>0.02</v>
      </c>
      <c r="AE34" s="65">
        <v>849</v>
      </c>
      <c r="AF34" s="64" t="s">
        <v>38</v>
      </c>
      <c r="AG34" s="66">
        <v>0.17599999999999999</v>
      </c>
      <c r="AH34" s="67">
        <v>1.28</v>
      </c>
      <c r="AI34" s="67" t="s">
        <v>37</v>
      </c>
      <c r="AJ34" s="67">
        <v>63.2</v>
      </c>
      <c r="AK34" s="68" t="s">
        <v>39</v>
      </c>
      <c r="AL34" s="123"/>
      <c r="AM34" s="123"/>
      <c r="AN34" s="123"/>
      <c r="AO34" s="123"/>
      <c r="AP34" s="123"/>
      <c r="AQ34" s="123"/>
      <c r="AR34" s="123"/>
      <c r="AS34" s="123"/>
      <c r="AT34" s="123"/>
      <c r="AU34" s="123"/>
      <c r="AV34" s="123"/>
      <c r="AW34" s="123"/>
      <c r="AX34" s="123"/>
      <c r="AY34" s="123"/>
      <c r="AZ34" s="123"/>
      <c r="BA34" s="123"/>
      <c r="BB34" s="123"/>
      <c r="BC34" s="123"/>
      <c r="BD34" s="123"/>
      <c r="BE34" s="123"/>
      <c r="BF34" s="123"/>
      <c r="BG34" s="123"/>
      <c r="BH34" s="123"/>
      <c r="BI34" s="123"/>
      <c r="BJ34" s="123"/>
      <c r="BK34" s="123"/>
      <c r="BL34" s="123"/>
      <c r="BM34" s="123"/>
      <c r="BN34" s="123"/>
      <c r="BO34" s="123"/>
      <c r="BP34" s="123"/>
      <c r="BQ34" s="123"/>
      <c r="BR34" s="123"/>
      <c r="BS34" s="123"/>
      <c r="BT34" s="123"/>
      <c r="BU34" s="123"/>
      <c r="BV34" s="123"/>
      <c r="BW34" s="123"/>
      <c r="BX34" s="123"/>
      <c r="BY34" s="123"/>
      <c r="BZ34" s="123"/>
      <c r="CA34" s="123"/>
      <c r="CB34" s="123"/>
      <c r="CC34" s="123"/>
      <c r="CD34" s="123"/>
      <c r="CE34" s="123"/>
      <c r="CF34" s="123"/>
      <c r="CG34" s="123"/>
      <c r="CH34" s="123"/>
      <c r="CI34" s="123"/>
      <c r="CJ34" s="123"/>
      <c r="CK34" s="123"/>
      <c r="CL34" s="123"/>
      <c r="CM34" s="123"/>
      <c r="CN34" s="123"/>
      <c r="CO34" s="123"/>
      <c r="CP34" s="123"/>
      <c r="CQ34" s="123"/>
      <c r="CR34" s="123"/>
      <c r="CS34" s="123"/>
      <c r="CT34" s="123"/>
      <c r="CU34" s="123"/>
      <c r="CV34" s="123"/>
      <c r="CW34" s="123"/>
      <c r="CX34" s="123"/>
      <c r="CY34" s="123"/>
      <c r="CZ34" s="123"/>
      <c r="DA34" s="123"/>
      <c r="DB34" s="123"/>
      <c r="DC34" s="123"/>
      <c r="DD34" s="123"/>
    </row>
    <row r="35" spans="1:108" s="17" customFormat="1">
      <c r="A35" s="132" t="s">
        <v>41</v>
      </c>
      <c r="B35" s="133"/>
      <c r="C35" s="134"/>
      <c r="D35" s="42" t="str">
        <f>IFERROR((((2*(ABS((D33-D34))))/(D34+D33))*100),Refs!$C$7)</f>
        <v>N/A</v>
      </c>
      <c r="E35" s="43">
        <f>IFERROR((((2*(ABS((E33-E34))))/(E34+E33))*100),Refs!$C$7)</f>
        <v>23.809523809523807</v>
      </c>
      <c r="F35" s="43">
        <f>IFERROR((((2*(ABS((F33-F34))))/(F34+F33))*100),Refs!$C$7)</f>
        <v>4.2553191489361621</v>
      </c>
      <c r="G35" s="43">
        <f>IFERROR((((2*(ABS((G33-G34))))/(G34+G33))*100),Refs!$C$7)</f>
        <v>0.886262924667643</v>
      </c>
      <c r="H35" s="43" t="str">
        <f>IFERROR((((2*(ABS((H33-H34))))/(H34+H33))*100),Refs!$C$7)</f>
        <v>N/A</v>
      </c>
      <c r="I35" s="43" t="str">
        <f>IFERROR((((2*(ABS((I33-I34))))/(I34+I33))*100),Refs!$C$7)</f>
        <v>N/A</v>
      </c>
      <c r="J35" s="43" t="str">
        <f>IFERROR((((2*(ABS((J33-J34))))/(J34+J33))*100),Refs!$C$7)</f>
        <v>N/A</v>
      </c>
      <c r="K35" s="43">
        <f>IFERROR((((2*(ABS((K33-K34))))/(K34+K33))*100),Refs!$C$7)</f>
        <v>0.78740157480314954</v>
      </c>
      <c r="L35" s="43">
        <f>IFERROR((((2*(ABS((L33-L34))))/(L34+L33))*100),Refs!$C$7)</f>
        <v>21.162444113263788</v>
      </c>
      <c r="M35" s="43">
        <f>IFERROR((((2*(ABS((M33-M34))))/(M34+M33))*100),Refs!$C$7)</f>
        <v>18.736383442265801</v>
      </c>
      <c r="N35" s="43" t="str">
        <f>IFERROR((((2*(ABS((N33-N34))))/(N34+N33))*100),Refs!$C$7)</f>
        <v>N/A</v>
      </c>
      <c r="O35" s="43">
        <f>IFERROR((((2*(ABS((O33-O34))))/(O34+O33))*100),Refs!$C$7)</f>
        <v>12.529002320185615</v>
      </c>
      <c r="P35" s="43">
        <f>IFERROR((((2*(ABS((P33-P34))))/(P34+P33))*100),Refs!$C$7)</f>
        <v>42.105263157894733</v>
      </c>
      <c r="Q35" s="43" t="str">
        <f>IFERROR((((2*(ABS((Q33-Q34))))/(Q34+Q33))*100),Refs!$C$7)</f>
        <v>N/A</v>
      </c>
      <c r="R35" s="43">
        <f>IFERROR((((2*(ABS((R33-R34))))/(R34+R33))*100),Refs!$C$7)</f>
        <v>13.528336380255945</v>
      </c>
      <c r="S35" s="43">
        <f>IFERROR((((2*(ABS((S33-S34))))/(S34+S33))*100),Refs!$C$7)</f>
        <v>1.2320328542094523</v>
      </c>
      <c r="T35" s="43">
        <f>IFERROR((((2*(ABS((T33-T34))))/(T34+T33))*100),Refs!$C$7)</f>
        <v>3.0150753768844218</v>
      </c>
      <c r="U35" s="43">
        <f>IFERROR((((2*(ABS((U33-U34))))/(U34+U33))*100),Refs!$C$7)</f>
        <v>12.541254125412532</v>
      </c>
      <c r="V35" s="43">
        <f>IFERROR((((2*(ABS((V33-V34))))/(V34+V33))*100),Refs!$C$7)</f>
        <v>3.5087719298245448</v>
      </c>
      <c r="W35" s="43">
        <f>IFERROR((((2*(ABS((W33-W34))))/(W34+W33))*100),Refs!$C$7)</f>
        <v>3.093721565059143</v>
      </c>
      <c r="X35" s="43">
        <f>IFERROR((((2*(ABS((X33-X34))))/(X34+X33))*100),Refs!$C$7)</f>
        <v>41.758241758241773</v>
      </c>
      <c r="Y35" s="43">
        <f>IFERROR((((2*(ABS((Y33-Y34))))/(Y34+Y33))*100),Refs!$C$7)</f>
        <v>36.990595611285258</v>
      </c>
      <c r="Z35" s="43">
        <f>IFERROR((((2*(ABS((Z33-Z34))))/(Z34+Z33))*100),Refs!$C$7)</f>
        <v>0</v>
      </c>
      <c r="AA35" s="43">
        <f>IFERROR((((2*(ABS((AA33-AA34))))/(AA34+AA33))*100),Refs!$C$7)</f>
        <v>1.3986013986013985</v>
      </c>
      <c r="AB35" s="43">
        <f>IFERROR((((2*(ABS((AB33-AB34))))/(AB34+AB33))*100),Refs!$C$7)</f>
        <v>2.4691358024691241</v>
      </c>
      <c r="AC35" s="43">
        <f>IFERROR((((2*(ABS((AC33-AC34))))/(AC34+AC33))*100),Refs!$C$7)</f>
        <v>0.28368794326241137</v>
      </c>
      <c r="AD35" s="43">
        <f>IFERROR((((2*(ABS((AD33-AD34))))/(AD34+AD33))*100),Refs!$C$7)</f>
        <v>66.666666666666671</v>
      </c>
      <c r="AE35" s="43">
        <f>IFERROR((((2*(ABS((AE33-AE34))))/(AE34+AE33))*100),Refs!$C$7)</f>
        <v>0.4700352526439483</v>
      </c>
      <c r="AF35" s="43" t="str">
        <f>IFERROR((((2*(ABS((AF33-AF34))))/(AF34+AF33))*100),Refs!$C$7)</f>
        <v>N/A</v>
      </c>
      <c r="AG35" s="43">
        <f>IFERROR((((2*(ABS((AG33-AG34))))/(AG34+AG33))*100),Refs!$C$7)</f>
        <v>0.56980056980057037</v>
      </c>
      <c r="AH35" s="43">
        <f>IFERROR((((2*(ABS((AH33-AH34))))/(AH34+AH33))*100),Refs!$C$7)</f>
        <v>0</v>
      </c>
      <c r="AI35" s="43" t="str">
        <f>IFERROR((((2*(ABS((AI33-AI34))))/(AI34+AI33))*100),Refs!$C$7)</f>
        <v>N/A</v>
      </c>
      <c r="AJ35" s="43">
        <f>IFERROR((((2*(ABS((AJ33-AJ34))))/(AJ34+AJ33))*100),Refs!$C$7)</f>
        <v>30.903010033444811</v>
      </c>
      <c r="AK35" s="44" t="str">
        <f>IFERROR((((2*(ABS((AK33-AK34))))/(AK34+AK33))*100),Refs!$C$7)</f>
        <v>N/A</v>
      </c>
      <c r="AL35" s="124"/>
      <c r="AM35" s="124"/>
      <c r="AN35" s="124"/>
      <c r="AO35" s="124"/>
      <c r="AP35" s="124"/>
      <c r="AQ35" s="124"/>
      <c r="AR35" s="124"/>
      <c r="AS35" s="124"/>
      <c r="AT35" s="124"/>
      <c r="AU35" s="124"/>
      <c r="AV35" s="124"/>
      <c r="AW35" s="124"/>
      <c r="AX35" s="124"/>
      <c r="AY35" s="124"/>
      <c r="AZ35" s="124"/>
      <c r="BA35" s="124"/>
      <c r="BB35" s="124"/>
      <c r="BC35" s="124"/>
      <c r="BD35" s="124"/>
      <c r="BE35" s="124"/>
      <c r="BF35" s="124"/>
      <c r="BG35" s="124"/>
      <c r="BH35" s="124"/>
      <c r="BI35" s="124"/>
      <c r="BJ35" s="124"/>
      <c r="BK35" s="124"/>
      <c r="BL35" s="124"/>
      <c r="BM35" s="124"/>
      <c r="BN35" s="124"/>
      <c r="BO35" s="124"/>
      <c r="BP35" s="124"/>
      <c r="BQ35" s="124"/>
      <c r="BR35" s="124"/>
      <c r="BS35" s="124"/>
      <c r="BT35" s="124"/>
      <c r="BU35" s="124"/>
      <c r="BV35" s="124"/>
      <c r="BW35" s="124"/>
      <c r="BX35" s="124"/>
      <c r="BY35" s="124"/>
      <c r="BZ35" s="124"/>
      <c r="CA35" s="124"/>
      <c r="CB35" s="124"/>
      <c r="CC35" s="124"/>
      <c r="CD35" s="124"/>
      <c r="CE35" s="124"/>
      <c r="CF35" s="124"/>
      <c r="CG35" s="124"/>
      <c r="CH35" s="124"/>
      <c r="CI35" s="124"/>
      <c r="CJ35" s="124"/>
      <c r="CK35" s="124"/>
      <c r="CL35" s="124"/>
      <c r="CM35" s="124"/>
      <c r="CN35" s="124"/>
      <c r="CO35" s="124"/>
      <c r="CP35" s="124"/>
      <c r="CQ35" s="124"/>
      <c r="CR35" s="124"/>
      <c r="CS35" s="124"/>
      <c r="CT35" s="124"/>
      <c r="CU35" s="124"/>
      <c r="CV35" s="124"/>
      <c r="CW35" s="124"/>
      <c r="CX35" s="124"/>
      <c r="CY35" s="124"/>
      <c r="CZ35" s="124"/>
      <c r="DA35" s="124"/>
      <c r="DB35" s="124"/>
      <c r="DC35" s="124"/>
      <c r="DD35" s="124"/>
    </row>
    <row r="36" spans="1:108" s="7" customFormat="1" ht="63.75">
      <c r="A36" s="129" t="s">
        <v>106</v>
      </c>
      <c r="B36" s="130"/>
      <c r="C36" s="131"/>
      <c r="D36" s="20"/>
      <c r="E36" s="21"/>
      <c r="F36" s="21"/>
      <c r="G36" s="22"/>
      <c r="H36" s="22"/>
      <c r="I36" s="21"/>
      <c r="J36" s="22"/>
      <c r="K36" s="21"/>
      <c r="L36" s="22"/>
      <c r="M36" s="22"/>
      <c r="N36" s="22"/>
      <c r="O36" s="21"/>
      <c r="P36" s="21"/>
      <c r="Q36" s="22"/>
      <c r="R36" s="21"/>
      <c r="S36" s="22"/>
      <c r="T36" s="22"/>
      <c r="U36" s="21"/>
      <c r="V36" s="21"/>
      <c r="W36" s="21"/>
      <c r="X36" s="22"/>
      <c r="Y36" s="27"/>
      <c r="Z36" s="21"/>
      <c r="AA36" s="22"/>
      <c r="AB36" s="21"/>
      <c r="AC36" s="22"/>
      <c r="AD36" s="27" t="s">
        <v>234</v>
      </c>
      <c r="AE36" s="23"/>
      <c r="AF36" s="22"/>
      <c r="AG36" s="24"/>
      <c r="AH36" s="22"/>
      <c r="AI36" s="22"/>
      <c r="AJ36" s="22"/>
      <c r="AK36" s="25"/>
      <c r="AL36" s="123"/>
      <c r="AM36" s="123"/>
      <c r="AN36" s="123"/>
      <c r="AO36" s="123"/>
      <c r="AP36" s="123"/>
      <c r="AQ36" s="123"/>
      <c r="AR36" s="123"/>
      <c r="AS36" s="123"/>
      <c r="AT36" s="123"/>
      <c r="AU36" s="123"/>
      <c r="AV36" s="123"/>
      <c r="AW36" s="123"/>
      <c r="AX36" s="123"/>
      <c r="AY36" s="123"/>
      <c r="AZ36" s="123"/>
      <c r="BA36" s="123"/>
      <c r="BB36" s="123"/>
      <c r="BC36" s="123"/>
      <c r="BD36" s="123"/>
      <c r="BE36" s="123"/>
      <c r="BF36" s="123"/>
      <c r="BG36" s="123"/>
      <c r="BH36" s="123"/>
      <c r="BI36" s="123"/>
      <c r="BJ36" s="123"/>
      <c r="BK36" s="123"/>
      <c r="BL36" s="123"/>
      <c r="BM36" s="123"/>
      <c r="BN36" s="123"/>
      <c r="BO36" s="123"/>
      <c r="BP36" s="123"/>
      <c r="BQ36" s="123"/>
      <c r="BR36" s="123"/>
      <c r="BS36" s="123"/>
      <c r="BT36" s="123"/>
      <c r="BU36" s="123"/>
      <c r="BV36" s="123"/>
      <c r="BW36" s="123"/>
      <c r="BX36" s="123"/>
      <c r="BY36" s="123"/>
      <c r="BZ36" s="123"/>
      <c r="CA36" s="123"/>
      <c r="CB36" s="123"/>
      <c r="CC36" s="123"/>
      <c r="CD36" s="123"/>
      <c r="CE36" s="123"/>
      <c r="CF36" s="123"/>
      <c r="CG36" s="123"/>
      <c r="CH36" s="123"/>
      <c r="CI36" s="123"/>
      <c r="CJ36" s="123"/>
      <c r="CK36" s="123"/>
      <c r="CL36" s="123"/>
      <c r="CM36" s="123"/>
      <c r="CN36" s="123"/>
      <c r="CO36" s="123"/>
      <c r="CP36" s="123"/>
      <c r="CQ36" s="123"/>
      <c r="CR36" s="123"/>
      <c r="CS36" s="123"/>
      <c r="CT36" s="123"/>
      <c r="CU36" s="123"/>
      <c r="CV36" s="123"/>
      <c r="CW36" s="123"/>
      <c r="CX36" s="123"/>
      <c r="CY36" s="123"/>
      <c r="CZ36" s="123"/>
      <c r="DA36" s="123"/>
      <c r="DB36" s="123"/>
      <c r="DC36" s="123"/>
      <c r="DD36" s="123"/>
    </row>
    <row r="37" spans="1:108" s="7" customFormat="1">
      <c r="A37" s="129" t="s">
        <v>107</v>
      </c>
      <c r="B37" s="130"/>
      <c r="C37" s="131"/>
      <c r="D37" s="20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45"/>
      <c r="Z37" s="22"/>
      <c r="AA37" s="22"/>
      <c r="AB37" s="22"/>
      <c r="AC37" s="22"/>
      <c r="AD37" s="45" t="s">
        <v>110</v>
      </c>
      <c r="AE37" s="23"/>
      <c r="AF37" s="22"/>
      <c r="AG37" s="24"/>
      <c r="AH37" s="22"/>
      <c r="AI37" s="22"/>
      <c r="AJ37" s="22"/>
      <c r="AK37" s="25"/>
      <c r="AL37" s="123"/>
      <c r="AM37" s="123"/>
      <c r="AN37" s="123"/>
      <c r="AO37" s="123"/>
      <c r="AP37" s="123"/>
      <c r="AQ37" s="123"/>
      <c r="AR37" s="123"/>
      <c r="AS37" s="123"/>
      <c r="AT37" s="123"/>
      <c r="AU37" s="123"/>
      <c r="AV37" s="123"/>
      <c r="AW37" s="123"/>
      <c r="AX37" s="123"/>
      <c r="AY37" s="123"/>
      <c r="AZ37" s="123"/>
      <c r="BA37" s="123"/>
      <c r="BB37" s="123"/>
      <c r="BC37" s="123"/>
      <c r="BD37" s="123"/>
      <c r="BE37" s="123"/>
      <c r="BF37" s="123"/>
      <c r="BG37" s="123"/>
      <c r="BH37" s="123"/>
      <c r="BI37" s="123"/>
      <c r="BJ37" s="123"/>
      <c r="BK37" s="123"/>
      <c r="BL37" s="123"/>
      <c r="BM37" s="123"/>
      <c r="BN37" s="123"/>
      <c r="BO37" s="123"/>
      <c r="BP37" s="123"/>
      <c r="BQ37" s="123"/>
      <c r="BR37" s="123"/>
      <c r="BS37" s="123"/>
      <c r="BT37" s="123"/>
      <c r="BU37" s="123"/>
      <c r="BV37" s="123"/>
      <c r="BW37" s="123"/>
      <c r="BX37" s="123"/>
      <c r="BY37" s="123"/>
      <c r="BZ37" s="123"/>
      <c r="CA37" s="123"/>
      <c r="CB37" s="123"/>
      <c r="CC37" s="123"/>
      <c r="CD37" s="123"/>
      <c r="CE37" s="123"/>
      <c r="CF37" s="123"/>
      <c r="CG37" s="123"/>
      <c r="CH37" s="123"/>
      <c r="CI37" s="123"/>
      <c r="CJ37" s="123"/>
      <c r="CK37" s="123"/>
      <c r="CL37" s="123"/>
      <c r="CM37" s="123"/>
      <c r="CN37" s="123"/>
      <c r="CO37" s="123"/>
      <c r="CP37" s="123"/>
      <c r="CQ37" s="123"/>
      <c r="CR37" s="123"/>
      <c r="CS37" s="123"/>
      <c r="CT37" s="123"/>
      <c r="CU37" s="123"/>
      <c r="CV37" s="123"/>
      <c r="CW37" s="123"/>
      <c r="CX37" s="123"/>
      <c r="CY37" s="123"/>
      <c r="CZ37" s="123"/>
      <c r="DA37" s="123"/>
      <c r="DB37" s="123"/>
      <c r="DC37" s="123"/>
      <c r="DD37" s="123"/>
    </row>
    <row r="38" spans="1:108" s="8" customFormat="1" ht="26.25" thickBot="1">
      <c r="A38" s="135" t="s">
        <v>108</v>
      </c>
      <c r="B38" s="136"/>
      <c r="C38" s="137"/>
      <c r="D38" s="46"/>
      <c r="E38" s="47"/>
      <c r="F38" s="47"/>
      <c r="G38" s="48"/>
      <c r="H38" s="48"/>
      <c r="I38" s="47"/>
      <c r="J38" s="48"/>
      <c r="K38" s="47"/>
      <c r="L38" s="48"/>
      <c r="M38" s="48"/>
      <c r="N38" s="48"/>
      <c r="O38" s="47"/>
      <c r="P38" s="47"/>
      <c r="Q38" s="48"/>
      <c r="R38" s="47"/>
      <c r="S38" s="48"/>
      <c r="T38" s="48"/>
      <c r="U38" s="47"/>
      <c r="V38" s="47"/>
      <c r="W38" s="47"/>
      <c r="X38" s="48"/>
      <c r="Y38" s="49"/>
      <c r="Z38" s="47"/>
      <c r="AA38" s="48"/>
      <c r="AB38" s="47"/>
      <c r="AC38" s="48"/>
      <c r="AD38" s="49" t="s">
        <v>114</v>
      </c>
      <c r="AE38" s="50"/>
      <c r="AF38" s="48"/>
      <c r="AG38" s="51"/>
      <c r="AH38" s="48"/>
      <c r="AI38" s="48"/>
      <c r="AJ38" s="48"/>
      <c r="AK38" s="52"/>
      <c r="AL38" s="123"/>
      <c r="AM38" s="123"/>
      <c r="AN38" s="123"/>
      <c r="AO38" s="123"/>
      <c r="AP38" s="123"/>
      <c r="AQ38" s="123"/>
      <c r="AR38" s="123"/>
      <c r="AS38" s="123"/>
      <c r="AT38" s="123"/>
      <c r="AU38" s="123"/>
      <c r="AV38" s="123"/>
      <c r="AW38" s="123"/>
      <c r="AX38" s="123"/>
      <c r="AY38" s="123"/>
      <c r="AZ38" s="123"/>
      <c r="BA38" s="123"/>
      <c r="BB38" s="123"/>
      <c r="BC38" s="123"/>
      <c r="BD38" s="123"/>
      <c r="BE38" s="123"/>
      <c r="BF38" s="123"/>
      <c r="BG38" s="123"/>
      <c r="BH38" s="123"/>
      <c r="BI38" s="123"/>
      <c r="BJ38" s="123"/>
      <c r="BK38" s="123"/>
      <c r="BL38" s="123"/>
      <c r="BM38" s="123"/>
      <c r="BN38" s="123"/>
      <c r="BO38" s="123"/>
      <c r="BP38" s="123"/>
      <c r="BQ38" s="123"/>
      <c r="BR38" s="123"/>
      <c r="BS38" s="123"/>
      <c r="BT38" s="123"/>
      <c r="BU38" s="123"/>
      <c r="BV38" s="123"/>
      <c r="BW38" s="123"/>
      <c r="BX38" s="123"/>
      <c r="BY38" s="123"/>
      <c r="BZ38" s="123"/>
      <c r="CA38" s="123"/>
      <c r="CB38" s="123"/>
      <c r="CC38" s="123"/>
      <c r="CD38" s="123"/>
      <c r="CE38" s="123"/>
      <c r="CF38" s="123"/>
      <c r="CG38" s="123"/>
      <c r="CH38" s="123"/>
      <c r="CI38" s="123"/>
      <c r="CJ38" s="123"/>
      <c r="CK38" s="123"/>
      <c r="CL38" s="123"/>
      <c r="CM38" s="123"/>
      <c r="CN38" s="123"/>
      <c r="CO38" s="123"/>
      <c r="CP38" s="123"/>
      <c r="CQ38" s="123"/>
      <c r="CR38" s="123"/>
      <c r="CS38" s="123"/>
      <c r="CT38" s="123"/>
      <c r="CU38" s="123"/>
      <c r="CV38" s="123"/>
      <c r="CW38" s="123"/>
      <c r="CX38" s="123"/>
      <c r="CY38" s="123"/>
      <c r="CZ38" s="123"/>
      <c r="DA38" s="123"/>
      <c r="DB38" s="123"/>
      <c r="DC38" s="123"/>
      <c r="DD38" s="123"/>
    </row>
    <row r="39" spans="1:108" s="6" customFormat="1">
      <c r="A39" s="9" t="s">
        <v>236</v>
      </c>
      <c r="B39" s="10">
        <v>40428</v>
      </c>
      <c r="C39" s="11" t="s">
        <v>36</v>
      </c>
      <c r="D39" s="53" t="s">
        <v>40</v>
      </c>
      <c r="E39" s="54">
        <v>8.6</v>
      </c>
      <c r="F39" s="54">
        <v>0.6</v>
      </c>
      <c r="G39" s="54">
        <v>63.7</v>
      </c>
      <c r="H39" s="54" t="s">
        <v>115</v>
      </c>
      <c r="I39" s="55" t="s">
        <v>65</v>
      </c>
      <c r="J39" s="55">
        <v>0.01</v>
      </c>
      <c r="K39" s="55">
        <v>57.9</v>
      </c>
      <c r="L39" s="55">
        <v>3.7999999999999999E-2</v>
      </c>
      <c r="M39" s="55">
        <v>0.13400000000000001</v>
      </c>
      <c r="N39" s="55" t="s">
        <v>39</v>
      </c>
      <c r="O39" s="55">
        <v>1.1399999999999999</v>
      </c>
      <c r="P39" s="55">
        <v>61</v>
      </c>
      <c r="Q39" s="55"/>
      <c r="R39" s="55">
        <v>0.99</v>
      </c>
      <c r="S39" s="55">
        <v>3.8E-3</v>
      </c>
      <c r="T39" s="55">
        <v>21.9</v>
      </c>
      <c r="U39" s="55">
        <v>21.7</v>
      </c>
      <c r="V39" s="56">
        <v>1.27</v>
      </c>
      <c r="W39" s="56">
        <v>3.03</v>
      </c>
      <c r="X39" s="56">
        <v>1.54</v>
      </c>
      <c r="Y39" s="56">
        <v>0.32400000000000001</v>
      </c>
      <c r="Z39" s="56">
        <v>0.12</v>
      </c>
      <c r="AA39" s="56">
        <v>25</v>
      </c>
      <c r="AB39" s="56">
        <v>0.77</v>
      </c>
      <c r="AC39" s="56">
        <v>4680</v>
      </c>
      <c r="AD39" s="56" t="s">
        <v>65</v>
      </c>
      <c r="AE39" s="57">
        <v>244</v>
      </c>
      <c r="AF39" s="56" t="s">
        <v>38</v>
      </c>
      <c r="AG39" s="58">
        <v>3.0000000000000001E-3</v>
      </c>
      <c r="AH39" s="59">
        <v>3.29</v>
      </c>
      <c r="AI39" s="59" t="s">
        <v>37</v>
      </c>
      <c r="AJ39" s="59">
        <v>7.6</v>
      </c>
      <c r="AK39" s="60" t="s">
        <v>39</v>
      </c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3"/>
      <c r="BG39" s="123"/>
      <c r="BH39" s="123"/>
      <c r="BI39" s="123"/>
      <c r="BJ39" s="123"/>
      <c r="BK39" s="123"/>
      <c r="BL39" s="123"/>
      <c r="BM39" s="123"/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  <c r="CH39" s="123"/>
      <c r="CI39" s="123"/>
      <c r="CJ39" s="123"/>
      <c r="CK39" s="123"/>
      <c r="CL39" s="123"/>
      <c r="CM39" s="123"/>
      <c r="CN39" s="123"/>
      <c r="CO39" s="123"/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3"/>
      <c r="DC39" s="123"/>
      <c r="DD39" s="123"/>
    </row>
    <row r="40" spans="1:108" s="6" customFormat="1">
      <c r="A40" s="12" t="s">
        <v>236</v>
      </c>
      <c r="B40" s="13">
        <v>40428</v>
      </c>
      <c r="C40" s="14" t="s">
        <v>129</v>
      </c>
      <c r="D40" s="61" t="s">
        <v>40</v>
      </c>
      <c r="E40" s="62">
        <v>7.5</v>
      </c>
      <c r="F40" s="62">
        <v>0.57999999999999996</v>
      </c>
      <c r="G40" s="62">
        <v>63.4</v>
      </c>
      <c r="H40" s="62" t="s">
        <v>115</v>
      </c>
      <c r="I40" s="63" t="s">
        <v>65</v>
      </c>
      <c r="J40" s="63">
        <v>8.0000000000000002E-3</v>
      </c>
      <c r="K40" s="63">
        <v>58.8</v>
      </c>
      <c r="L40" s="63">
        <v>3.4000000000000002E-2</v>
      </c>
      <c r="M40" s="63">
        <v>0.108</v>
      </c>
      <c r="N40" s="63" t="s">
        <v>39</v>
      </c>
      <c r="O40" s="63">
        <v>1.08</v>
      </c>
      <c r="P40" s="63">
        <v>59</v>
      </c>
      <c r="Q40" s="63"/>
      <c r="R40" s="63">
        <v>0.96</v>
      </c>
      <c r="S40" s="63">
        <v>4.0000000000000001E-3</v>
      </c>
      <c r="T40" s="63">
        <v>22</v>
      </c>
      <c r="U40" s="63">
        <v>20.9</v>
      </c>
      <c r="V40" s="64">
        <v>1.29</v>
      </c>
      <c r="W40" s="64">
        <v>3.03</v>
      </c>
      <c r="X40" s="64">
        <v>1.43</v>
      </c>
      <c r="Y40" s="64">
        <v>0.253</v>
      </c>
      <c r="Z40" s="64">
        <v>0.12</v>
      </c>
      <c r="AA40" s="64">
        <v>24</v>
      </c>
      <c r="AB40" s="64">
        <v>0.78</v>
      </c>
      <c r="AC40" s="64">
        <v>4780</v>
      </c>
      <c r="AD40" s="64" t="s">
        <v>65</v>
      </c>
      <c r="AE40" s="65">
        <v>243</v>
      </c>
      <c r="AF40" s="64" t="s">
        <v>38</v>
      </c>
      <c r="AG40" s="66">
        <v>3.0000000000000001E-3</v>
      </c>
      <c r="AH40" s="67">
        <v>3.2</v>
      </c>
      <c r="AI40" s="67" t="s">
        <v>37</v>
      </c>
      <c r="AJ40" s="67">
        <v>6.7</v>
      </c>
      <c r="AK40" s="68" t="s">
        <v>39</v>
      </c>
      <c r="AL40" s="123"/>
      <c r="AM40" s="123"/>
      <c r="AN40" s="123"/>
      <c r="AO40" s="123"/>
      <c r="AP40" s="123"/>
      <c r="AQ40" s="123"/>
      <c r="AR40" s="123"/>
      <c r="AS40" s="123"/>
      <c r="AT40" s="123"/>
      <c r="AU40" s="123"/>
      <c r="AV40" s="123"/>
      <c r="AW40" s="123"/>
      <c r="AX40" s="123"/>
      <c r="AY40" s="123"/>
      <c r="AZ40" s="123"/>
      <c r="BA40" s="123"/>
      <c r="BB40" s="123"/>
      <c r="BC40" s="123"/>
      <c r="BD40" s="123"/>
      <c r="BE40" s="123"/>
      <c r="BF40" s="123"/>
      <c r="BG40" s="123"/>
      <c r="BH40" s="123"/>
      <c r="BI40" s="123"/>
      <c r="BJ40" s="123"/>
      <c r="BK40" s="123"/>
      <c r="BL40" s="123"/>
      <c r="BM40" s="123"/>
      <c r="BN40" s="123"/>
      <c r="BO40" s="123"/>
      <c r="BP40" s="123"/>
      <c r="BQ40" s="123"/>
      <c r="BR40" s="123"/>
      <c r="BS40" s="123"/>
      <c r="BT40" s="123"/>
      <c r="BU40" s="123"/>
      <c r="BV40" s="123"/>
      <c r="BW40" s="123"/>
      <c r="BX40" s="123"/>
      <c r="BY40" s="123"/>
      <c r="BZ40" s="123"/>
      <c r="CA40" s="123"/>
      <c r="CB40" s="123"/>
      <c r="CC40" s="123"/>
      <c r="CD40" s="123"/>
      <c r="CE40" s="123"/>
      <c r="CF40" s="123"/>
      <c r="CG40" s="123"/>
      <c r="CH40" s="123"/>
      <c r="CI40" s="123"/>
      <c r="CJ40" s="123"/>
      <c r="CK40" s="123"/>
      <c r="CL40" s="123"/>
      <c r="CM40" s="123"/>
      <c r="CN40" s="123"/>
      <c r="CO40" s="123"/>
      <c r="CP40" s="123"/>
      <c r="CQ40" s="123"/>
      <c r="CR40" s="123"/>
      <c r="CS40" s="123"/>
      <c r="CT40" s="123"/>
      <c r="CU40" s="123"/>
      <c r="CV40" s="123"/>
      <c r="CW40" s="123"/>
      <c r="CX40" s="123"/>
      <c r="CY40" s="123"/>
      <c r="CZ40" s="123"/>
      <c r="DA40" s="123"/>
      <c r="DB40" s="123"/>
      <c r="DC40" s="123"/>
      <c r="DD40" s="123"/>
    </row>
    <row r="41" spans="1:108" s="17" customFormat="1">
      <c r="A41" s="132" t="s">
        <v>41</v>
      </c>
      <c r="B41" s="133"/>
      <c r="C41" s="134"/>
      <c r="D41" s="42" t="str">
        <f>IFERROR((((2*(ABS((D39-D40))))/(D40+D39))*100),Refs!$C$7)</f>
        <v>N/A</v>
      </c>
      <c r="E41" s="43">
        <f>IFERROR((((2*(ABS((E39-E40))))/(E40+E39))*100),Refs!$C$7)</f>
        <v>13.66459627329192</v>
      </c>
      <c r="F41" s="43">
        <f>IFERROR((((2*(ABS((F39-F40))))/(F40+F39))*100),Refs!$C$7)</f>
        <v>3.3898305084745797</v>
      </c>
      <c r="G41" s="43">
        <f>IFERROR((((2*(ABS((G39-G40))))/(G40+G39))*100),Refs!$C$7)</f>
        <v>0.47206923682140722</v>
      </c>
      <c r="H41" s="43" t="str">
        <f>IFERROR((((2*(ABS((H39-H40))))/(H40+H39))*100),Refs!$C$7)</f>
        <v>N/A</v>
      </c>
      <c r="I41" s="43" t="str">
        <f>IFERROR((((2*(ABS((I39-I40))))/(I40+I39))*100),Refs!$C$7)</f>
        <v>N/A</v>
      </c>
      <c r="J41" s="43">
        <f>IFERROR((((2*(ABS((J39-J40))))/(J40+J39))*100),Refs!$C$7)</f>
        <v>22.222222222222221</v>
      </c>
      <c r="K41" s="43">
        <f>IFERROR((((2*(ABS((K39-K40))))/(K40+K39))*100),Refs!$C$7)</f>
        <v>1.5424164524421571</v>
      </c>
      <c r="L41" s="43">
        <f>IFERROR((((2*(ABS((L39-L40))))/(L40+L39))*100),Refs!$C$7)</f>
        <v>11.1111111111111</v>
      </c>
      <c r="M41" s="43">
        <f>IFERROR((((2*(ABS((M39-M40))))/(M40+M39))*100),Refs!$C$7)</f>
        <v>21.487603305785132</v>
      </c>
      <c r="N41" s="43" t="str">
        <f>IFERROR((((2*(ABS((N39-N40))))/(N40+N39))*100),Refs!$C$7)</f>
        <v>N/A</v>
      </c>
      <c r="O41" s="43">
        <f>IFERROR((((2*(ABS((O39-O40))))/(O40+O39))*100),Refs!$C$7)</f>
        <v>5.4054054054053911</v>
      </c>
      <c r="P41" s="43">
        <f>IFERROR((((2*(ABS((P39-P40))))/(P40+P39))*100),Refs!$C$7)</f>
        <v>3.3333333333333335</v>
      </c>
      <c r="Q41" s="43" t="str">
        <f>IFERROR((((2*(ABS((Q39-Q40))))/(Q40+Q39))*100),Refs!$C$7)</f>
        <v>N/A</v>
      </c>
      <c r="R41" s="43">
        <f>IFERROR((((2*(ABS((R39-R40))))/(R40+R39))*100),Refs!$C$7)</f>
        <v>3.0769230769230798</v>
      </c>
      <c r="S41" s="43">
        <f>IFERROR((((2*(ABS((S39-S40))))/(S40+S39))*100),Refs!$C$7)</f>
        <v>5.1282051282051304</v>
      </c>
      <c r="T41" s="43">
        <f>IFERROR((((2*(ABS((T39-T40))))/(T40+T39))*100),Refs!$C$7)</f>
        <v>0.45558086560365113</v>
      </c>
      <c r="U41" s="43">
        <f>IFERROR((((2*(ABS((U39-U40))))/(U40+U39))*100),Refs!$C$7)</f>
        <v>3.7558685446009425</v>
      </c>
      <c r="V41" s="43">
        <f>IFERROR((((2*(ABS((V39-V40))))/(V40+V39))*100),Refs!$C$7)</f>
        <v>1.5625000000000013</v>
      </c>
      <c r="W41" s="43">
        <f>IFERROR((((2*(ABS((W39-W40))))/(W40+W39))*100),Refs!$C$7)</f>
        <v>0</v>
      </c>
      <c r="X41" s="43">
        <f>IFERROR((((2*(ABS((X39-X40))))/(X40+X39))*100),Refs!$C$7)</f>
        <v>7.4074074074074137</v>
      </c>
      <c r="Y41" s="43">
        <f>IFERROR((((2*(ABS((Y39-Y40))))/(Y40+Y39))*100),Refs!$C$7)</f>
        <v>24.610051993067593</v>
      </c>
      <c r="Z41" s="43">
        <f>IFERROR((((2*(ABS((Z39-Z40))))/(Z40+Z39))*100),Refs!$C$7)</f>
        <v>0</v>
      </c>
      <c r="AA41" s="43">
        <f>IFERROR((((2*(ABS((AA39-AA40))))/(AA40+AA39))*100),Refs!$C$7)</f>
        <v>4.0816326530612246</v>
      </c>
      <c r="AB41" s="43">
        <f>IFERROR((((2*(ABS((AB39-AB40))))/(AB40+AB39))*100),Refs!$C$7)</f>
        <v>1.2903225806451624</v>
      </c>
      <c r="AC41" s="43">
        <f>IFERROR((((2*(ABS((AC39-AC40))))/(AC40+AC39))*100),Refs!$C$7)</f>
        <v>2.1141649048625792</v>
      </c>
      <c r="AD41" s="43" t="str">
        <f>IFERROR((((2*(ABS((AD39-AD40))))/(AD40+AD39))*100),Refs!$C$7)</f>
        <v>N/A</v>
      </c>
      <c r="AE41" s="43">
        <f>IFERROR((((2*(ABS((AE39-AE40))))/(AE40+AE39))*100),Refs!$C$7)</f>
        <v>0.41067761806981523</v>
      </c>
      <c r="AF41" s="43" t="str">
        <f>IFERROR((((2*(ABS((AF39-AF40))))/(AF40+AF39))*100),Refs!$C$7)</f>
        <v>N/A</v>
      </c>
      <c r="AG41" s="43">
        <f>IFERROR((((2*(ABS((AG39-AG40))))/(AG40+AG39))*100),Refs!$C$7)</f>
        <v>0</v>
      </c>
      <c r="AH41" s="43">
        <f>IFERROR((((2*(ABS((AH39-AH40))))/(AH40+AH39))*100),Refs!$C$7)</f>
        <v>2.7734976887519216</v>
      </c>
      <c r="AI41" s="43" t="str">
        <f>IFERROR((((2*(ABS((AI39-AI40))))/(AI40+AI39))*100),Refs!$C$7)</f>
        <v>N/A</v>
      </c>
      <c r="AJ41" s="43">
        <f>IFERROR((((2*(ABS((AJ39-AJ40))))/(AJ40+AJ39))*100),Refs!$C$7)</f>
        <v>12.58741258741258</v>
      </c>
      <c r="AK41" s="44" t="str">
        <f>IFERROR((((2*(ABS((AK39-AK40))))/(AK40+AK39))*100),Refs!$C$7)</f>
        <v>N/A</v>
      </c>
      <c r="AL41" s="124"/>
      <c r="AM41" s="124"/>
      <c r="AN41" s="124"/>
      <c r="AO41" s="124"/>
      <c r="AP41" s="124"/>
      <c r="AQ41" s="124"/>
      <c r="AR41" s="124"/>
      <c r="AS41" s="124"/>
      <c r="AT41" s="124"/>
      <c r="AU41" s="124"/>
      <c r="AV41" s="124"/>
      <c r="AW41" s="124"/>
      <c r="AX41" s="124"/>
      <c r="AY41" s="124"/>
      <c r="AZ41" s="124"/>
      <c r="BA41" s="124"/>
      <c r="BB41" s="124"/>
      <c r="BC41" s="124"/>
      <c r="BD41" s="124"/>
      <c r="BE41" s="124"/>
      <c r="BF41" s="124"/>
      <c r="BG41" s="124"/>
      <c r="BH41" s="124"/>
      <c r="BI41" s="124"/>
      <c r="BJ41" s="124"/>
      <c r="BK41" s="124"/>
      <c r="BL41" s="124"/>
      <c r="BM41" s="124"/>
      <c r="BN41" s="124"/>
      <c r="BO41" s="124"/>
      <c r="BP41" s="124"/>
      <c r="BQ41" s="124"/>
      <c r="BR41" s="124"/>
      <c r="BS41" s="124"/>
      <c r="BT41" s="124"/>
      <c r="BU41" s="124"/>
      <c r="BV41" s="124"/>
      <c r="BW41" s="124"/>
      <c r="BX41" s="124"/>
      <c r="BY41" s="124"/>
      <c r="BZ41" s="124"/>
      <c r="CA41" s="124"/>
      <c r="CB41" s="124"/>
      <c r="CC41" s="124"/>
      <c r="CD41" s="124"/>
      <c r="CE41" s="124"/>
      <c r="CF41" s="124"/>
      <c r="CG41" s="124"/>
      <c r="CH41" s="124"/>
      <c r="CI41" s="124"/>
      <c r="CJ41" s="124"/>
      <c r="CK41" s="124"/>
      <c r="CL41" s="124"/>
      <c r="CM41" s="124"/>
      <c r="CN41" s="124"/>
      <c r="CO41" s="124"/>
      <c r="CP41" s="124"/>
      <c r="CQ41" s="124"/>
      <c r="CR41" s="124"/>
      <c r="CS41" s="124"/>
      <c r="CT41" s="124"/>
      <c r="CU41" s="124"/>
      <c r="CV41" s="124"/>
      <c r="CW41" s="124"/>
      <c r="CX41" s="124"/>
      <c r="CY41" s="124"/>
      <c r="CZ41" s="124"/>
      <c r="DA41" s="124"/>
      <c r="DB41" s="124"/>
      <c r="DC41" s="124"/>
      <c r="DD41" s="124"/>
    </row>
    <row r="42" spans="1:108" s="7" customFormat="1">
      <c r="A42" s="129" t="s">
        <v>106</v>
      </c>
      <c r="B42" s="130"/>
      <c r="C42" s="131"/>
      <c r="D42" s="20"/>
      <c r="E42" s="21"/>
      <c r="F42" s="21"/>
      <c r="G42" s="22"/>
      <c r="H42" s="22"/>
      <c r="I42" s="21"/>
      <c r="J42" s="22"/>
      <c r="K42" s="21"/>
      <c r="L42" s="22"/>
      <c r="M42" s="22"/>
      <c r="N42" s="22"/>
      <c r="O42" s="21"/>
      <c r="P42" s="21"/>
      <c r="Q42" s="22"/>
      <c r="R42" s="21"/>
      <c r="S42" s="22"/>
      <c r="T42" s="22"/>
      <c r="U42" s="21"/>
      <c r="V42" s="21"/>
      <c r="W42" s="21"/>
      <c r="X42" s="22"/>
      <c r="Y42" s="27"/>
      <c r="Z42" s="21"/>
      <c r="AA42" s="22"/>
      <c r="AB42" s="21"/>
      <c r="AC42" s="22"/>
      <c r="AD42" s="21"/>
      <c r="AE42" s="23"/>
      <c r="AF42" s="22"/>
      <c r="AG42" s="24"/>
      <c r="AH42" s="22"/>
      <c r="AI42" s="22"/>
      <c r="AJ42" s="22"/>
      <c r="AK42" s="25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3"/>
      <c r="BF42" s="123"/>
      <c r="BG42" s="123"/>
      <c r="BH42" s="123"/>
      <c r="BI42" s="123"/>
      <c r="BJ42" s="123"/>
      <c r="BK42" s="123"/>
      <c r="BL42" s="123"/>
      <c r="BM42" s="123"/>
      <c r="BN42" s="123"/>
      <c r="BO42" s="123"/>
      <c r="BP42" s="123"/>
      <c r="BQ42" s="123"/>
      <c r="BR42" s="123"/>
      <c r="BS42" s="123"/>
      <c r="BT42" s="123"/>
      <c r="BU42" s="123"/>
      <c r="BV42" s="123"/>
      <c r="BW42" s="123"/>
      <c r="BX42" s="123"/>
      <c r="BY42" s="123"/>
      <c r="BZ42" s="123"/>
      <c r="CA42" s="123"/>
      <c r="CB42" s="123"/>
      <c r="CC42" s="123"/>
      <c r="CD42" s="123"/>
      <c r="CE42" s="123"/>
      <c r="CF42" s="123"/>
      <c r="CG42" s="123"/>
      <c r="CH42" s="123"/>
      <c r="CI42" s="123"/>
      <c r="CJ42" s="123"/>
      <c r="CK42" s="123"/>
      <c r="CL42" s="123"/>
      <c r="CM42" s="123"/>
      <c r="CN42" s="123"/>
      <c r="CO42" s="123"/>
      <c r="CP42" s="123"/>
      <c r="CQ42" s="123"/>
      <c r="CR42" s="123"/>
      <c r="CS42" s="123"/>
      <c r="CT42" s="123"/>
      <c r="CU42" s="123"/>
      <c r="CV42" s="123"/>
      <c r="CW42" s="123"/>
      <c r="CX42" s="123"/>
      <c r="CY42" s="123"/>
      <c r="CZ42" s="123"/>
      <c r="DA42" s="123"/>
      <c r="DB42" s="123"/>
      <c r="DC42" s="123"/>
      <c r="DD42" s="123"/>
    </row>
    <row r="43" spans="1:108" s="7" customFormat="1">
      <c r="A43" s="129" t="s">
        <v>107</v>
      </c>
      <c r="B43" s="130"/>
      <c r="C43" s="131"/>
      <c r="D43" s="20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69"/>
      <c r="Z43" s="22"/>
      <c r="AA43" s="22"/>
      <c r="AB43" s="22"/>
      <c r="AC43" s="22"/>
      <c r="AD43" s="22"/>
      <c r="AE43" s="23"/>
      <c r="AF43" s="22"/>
      <c r="AG43" s="24"/>
      <c r="AH43" s="22"/>
      <c r="AI43" s="22"/>
      <c r="AJ43" s="22"/>
      <c r="AK43" s="25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  <c r="BD43" s="123"/>
      <c r="BE43" s="123"/>
      <c r="BF43" s="123"/>
      <c r="BG43" s="123"/>
      <c r="BH43" s="123"/>
      <c r="BI43" s="123"/>
      <c r="BJ43" s="123"/>
      <c r="BK43" s="123"/>
      <c r="BL43" s="123"/>
      <c r="BM43" s="123"/>
      <c r="BN43" s="123"/>
      <c r="BO43" s="123"/>
      <c r="BP43" s="123"/>
      <c r="BQ43" s="123"/>
      <c r="BR43" s="123"/>
      <c r="BS43" s="123"/>
      <c r="BT43" s="123"/>
      <c r="BU43" s="123"/>
      <c r="BV43" s="123"/>
      <c r="BW43" s="123"/>
      <c r="BX43" s="123"/>
      <c r="BY43" s="123"/>
      <c r="BZ43" s="123"/>
      <c r="CA43" s="123"/>
      <c r="CB43" s="123"/>
      <c r="CC43" s="123"/>
      <c r="CD43" s="123"/>
      <c r="CE43" s="123"/>
      <c r="CF43" s="123"/>
      <c r="CG43" s="123"/>
      <c r="CH43" s="123"/>
      <c r="CI43" s="123"/>
      <c r="CJ43" s="123"/>
      <c r="CK43" s="123"/>
      <c r="CL43" s="123"/>
      <c r="CM43" s="123"/>
      <c r="CN43" s="123"/>
      <c r="CO43" s="123"/>
      <c r="CP43" s="123"/>
      <c r="CQ43" s="123"/>
      <c r="CR43" s="123"/>
      <c r="CS43" s="123"/>
      <c r="CT43" s="123"/>
      <c r="CU43" s="123"/>
      <c r="CV43" s="123"/>
      <c r="CW43" s="123"/>
      <c r="CX43" s="123"/>
      <c r="CY43" s="123"/>
      <c r="CZ43" s="123"/>
      <c r="DA43" s="123"/>
      <c r="DB43" s="123"/>
      <c r="DC43" s="123"/>
      <c r="DD43" s="123"/>
    </row>
    <row r="44" spans="1:108" s="8" customFormat="1" ht="15.75" thickBot="1">
      <c r="A44" s="135" t="s">
        <v>108</v>
      </c>
      <c r="B44" s="136"/>
      <c r="C44" s="137"/>
      <c r="D44" s="46"/>
      <c r="E44" s="47"/>
      <c r="F44" s="47"/>
      <c r="G44" s="48"/>
      <c r="H44" s="48"/>
      <c r="I44" s="47"/>
      <c r="J44" s="48"/>
      <c r="K44" s="47"/>
      <c r="L44" s="48"/>
      <c r="M44" s="48"/>
      <c r="N44" s="48"/>
      <c r="O44" s="47"/>
      <c r="P44" s="47"/>
      <c r="Q44" s="48"/>
      <c r="R44" s="47"/>
      <c r="S44" s="48"/>
      <c r="T44" s="48"/>
      <c r="U44" s="47"/>
      <c r="V44" s="47"/>
      <c r="W44" s="47"/>
      <c r="X44" s="48"/>
      <c r="Y44" s="49"/>
      <c r="Z44" s="47"/>
      <c r="AA44" s="48"/>
      <c r="AB44" s="47"/>
      <c r="AC44" s="48"/>
      <c r="AD44" s="47"/>
      <c r="AE44" s="50"/>
      <c r="AF44" s="48"/>
      <c r="AG44" s="51"/>
      <c r="AH44" s="48"/>
      <c r="AI44" s="48"/>
      <c r="AJ44" s="48"/>
      <c r="AK44" s="52"/>
      <c r="AL44" s="123"/>
      <c r="AM44" s="123"/>
      <c r="AN44" s="123"/>
      <c r="AO44" s="123"/>
      <c r="AP44" s="123"/>
      <c r="AQ44" s="123"/>
      <c r="AR44" s="123"/>
      <c r="AS44" s="123"/>
      <c r="AT44" s="123"/>
      <c r="AU44" s="123"/>
      <c r="AV44" s="123"/>
      <c r="AW44" s="123"/>
      <c r="AX44" s="123"/>
      <c r="AY44" s="123"/>
      <c r="AZ44" s="123"/>
      <c r="BA44" s="123"/>
      <c r="BB44" s="123"/>
      <c r="BC44" s="123"/>
      <c r="BD44" s="123"/>
      <c r="BE44" s="123"/>
      <c r="BF44" s="123"/>
      <c r="BG44" s="123"/>
      <c r="BH44" s="123"/>
      <c r="BI44" s="123"/>
      <c r="BJ44" s="123"/>
      <c r="BK44" s="123"/>
      <c r="BL44" s="123"/>
      <c r="BM44" s="123"/>
      <c r="BN44" s="123"/>
      <c r="BO44" s="123"/>
      <c r="BP44" s="123"/>
      <c r="BQ44" s="123"/>
      <c r="BR44" s="123"/>
      <c r="BS44" s="123"/>
      <c r="BT44" s="123"/>
      <c r="BU44" s="123"/>
      <c r="BV44" s="123"/>
      <c r="BW44" s="123"/>
      <c r="BX44" s="123"/>
      <c r="BY44" s="123"/>
      <c r="BZ44" s="123"/>
      <c r="CA44" s="123"/>
      <c r="CB44" s="123"/>
      <c r="CC44" s="123"/>
      <c r="CD44" s="123"/>
      <c r="CE44" s="123"/>
      <c r="CF44" s="123"/>
      <c r="CG44" s="123"/>
      <c r="CH44" s="123"/>
      <c r="CI44" s="123"/>
      <c r="CJ44" s="123"/>
      <c r="CK44" s="123"/>
      <c r="CL44" s="123"/>
      <c r="CM44" s="123"/>
      <c r="CN44" s="123"/>
      <c r="CO44" s="123"/>
      <c r="CP44" s="123"/>
      <c r="CQ44" s="123"/>
      <c r="CR44" s="123"/>
      <c r="CS44" s="123"/>
      <c r="CT44" s="123"/>
      <c r="CU44" s="123"/>
      <c r="CV44" s="123"/>
      <c r="CW44" s="123"/>
      <c r="CX44" s="123"/>
      <c r="CY44" s="123"/>
      <c r="CZ44" s="123"/>
      <c r="DA44" s="123"/>
      <c r="DB44" s="123"/>
      <c r="DC44" s="123"/>
      <c r="DD44" s="123"/>
    </row>
    <row r="45" spans="1:108" s="6" customFormat="1">
      <c r="A45" s="9" t="s">
        <v>228</v>
      </c>
      <c r="B45" s="10">
        <v>40456</v>
      </c>
      <c r="C45" s="11" t="s">
        <v>36</v>
      </c>
      <c r="D45" s="53" t="s">
        <v>40</v>
      </c>
      <c r="E45" s="54">
        <v>9.1999999999999993</v>
      </c>
      <c r="F45" s="54">
        <v>0.23</v>
      </c>
      <c r="G45" s="54">
        <v>31.5</v>
      </c>
      <c r="H45" s="54" t="s">
        <v>115</v>
      </c>
      <c r="I45" s="55" t="s">
        <v>65</v>
      </c>
      <c r="J45" s="55" t="s">
        <v>40</v>
      </c>
      <c r="K45" s="55">
        <v>12.6</v>
      </c>
      <c r="L45" s="55">
        <v>1.4999999999999999E-2</v>
      </c>
      <c r="M45" s="55">
        <v>2.5999999999999999E-2</v>
      </c>
      <c r="N45" s="55" t="s">
        <v>39</v>
      </c>
      <c r="O45" s="55">
        <v>0.34</v>
      </c>
      <c r="P45" s="55">
        <v>11</v>
      </c>
      <c r="Q45" s="55"/>
      <c r="R45" s="55">
        <v>0.44</v>
      </c>
      <c r="S45" s="55">
        <v>1.1000000000000001E-3</v>
      </c>
      <c r="T45" s="55">
        <v>2.02</v>
      </c>
      <c r="U45" s="55">
        <v>2.08</v>
      </c>
      <c r="V45" s="56">
        <v>0.27</v>
      </c>
      <c r="W45" s="56">
        <v>2.08</v>
      </c>
      <c r="X45" s="56">
        <v>0.25</v>
      </c>
      <c r="Y45" s="56">
        <v>0.27900000000000003</v>
      </c>
      <c r="Z45" s="56">
        <v>0.03</v>
      </c>
      <c r="AA45" s="56" t="s">
        <v>241</v>
      </c>
      <c r="AB45" s="56">
        <v>0.09</v>
      </c>
      <c r="AC45" s="56">
        <v>4940</v>
      </c>
      <c r="AD45" s="56" t="s">
        <v>65</v>
      </c>
      <c r="AE45" s="57">
        <v>63.5</v>
      </c>
      <c r="AF45" s="56" t="s">
        <v>38</v>
      </c>
      <c r="AG45" s="58" t="s">
        <v>232</v>
      </c>
      <c r="AH45" s="59">
        <v>0.48699999999999999</v>
      </c>
      <c r="AI45" s="59" t="s">
        <v>37</v>
      </c>
      <c r="AJ45" s="59">
        <v>7.5</v>
      </c>
      <c r="AK45" s="60" t="s">
        <v>39</v>
      </c>
      <c r="AL45" s="123"/>
      <c r="AM45" s="123"/>
      <c r="AN45" s="123"/>
      <c r="AO45" s="123"/>
      <c r="AP45" s="123"/>
      <c r="AQ45" s="123"/>
      <c r="AR45" s="123"/>
      <c r="AS45" s="123"/>
      <c r="AT45" s="123"/>
      <c r="AU45" s="123"/>
      <c r="AV45" s="123"/>
      <c r="AW45" s="123"/>
      <c r="AX45" s="123"/>
      <c r="AY45" s="123"/>
      <c r="AZ45" s="123"/>
      <c r="BA45" s="123"/>
      <c r="BB45" s="123"/>
      <c r="BC45" s="123"/>
      <c r="BD45" s="123"/>
      <c r="BE45" s="123"/>
      <c r="BF45" s="123"/>
      <c r="BG45" s="123"/>
      <c r="BH45" s="123"/>
      <c r="BI45" s="123"/>
      <c r="BJ45" s="123"/>
      <c r="BK45" s="123"/>
      <c r="BL45" s="123"/>
      <c r="BM45" s="123"/>
      <c r="BN45" s="123"/>
      <c r="BO45" s="123"/>
      <c r="BP45" s="123"/>
      <c r="BQ45" s="123"/>
      <c r="BR45" s="123"/>
      <c r="BS45" s="123"/>
      <c r="BT45" s="123"/>
      <c r="BU45" s="123"/>
      <c r="BV45" s="123"/>
      <c r="BW45" s="123"/>
      <c r="BX45" s="123"/>
      <c r="BY45" s="123"/>
      <c r="BZ45" s="123"/>
      <c r="CA45" s="123"/>
      <c r="CB45" s="123"/>
      <c r="CC45" s="123"/>
      <c r="CD45" s="123"/>
      <c r="CE45" s="123"/>
      <c r="CF45" s="123"/>
      <c r="CG45" s="123"/>
      <c r="CH45" s="123"/>
      <c r="CI45" s="123"/>
      <c r="CJ45" s="123"/>
      <c r="CK45" s="123"/>
      <c r="CL45" s="123"/>
      <c r="CM45" s="123"/>
      <c r="CN45" s="123"/>
      <c r="CO45" s="123"/>
      <c r="CP45" s="123"/>
      <c r="CQ45" s="123"/>
      <c r="CR45" s="123"/>
      <c r="CS45" s="123"/>
      <c r="CT45" s="123"/>
      <c r="CU45" s="123"/>
      <c r="CV45" s="123"/>
      <c r="CW45" s="123"/>
      <c r="CX45" s="123"/>
      <c r="CY45" s="123"/>
      <c r="CZ45" s="123"/>
      <c r="DA45" s="123"/>
      <c r="DB45" s="123"/>
      <c r="DC45" s="123"/>
      <c r="DD45" s="123"/>
    </row>
    <row r="46" spans="1:108" s="6" customFormat="1">
      <c r="A46" s="12" t="s">
        <v>228</v>
      </c>
      <c r="B46" s="13">
        <v>40456</v>
      </c>
      <c r="C46" s="14" t="s">
        <v>129</v>
      </c>
      <c r="D46" s="61" t="s">
        <v>40</v>
      </c>
      <c r="E46" s="62">
        <v>8.4</v>
      </c>
      <c r="F46" s="62">
        <v>0.23</v>
      </c>
      <c r="G46" s="62">
        <v>31.2</v>
      </c>
      <c r="H46" s="62" t="s">
        <v>115</v>
      </c>
      <c r="I46" s="63" t="s">
        <v>65</v>
      </c>
      <c r="J46" s="63" t="s">
        <v>40</v>
      </c>
      <c r="K46" s="63">
        <v>12.5</v>
      </c>
      <c r="L46" s="63">
        <v>1.6E-2</v>
      </c>
      <c r="M46" s="63">
        <v>2.5000000000000001E-2</v>
      </c>
      <c r="N46" s="63" t="s">
        <v>39</v>
      </c>
      <c r="O46" s="63">
        <v>0.38</v>
      </c>
      <c r="P46" s="63">
        <v>14</v>
      </c>
      <c r="Q46" s="63"/>
      <c r="R46" s="63">
        <v>0.43</v>
      </c>
      <c r="S46" s="63">
        <v>1.1999999999999999E-3</v>
      </c>
      <c r="T46" s="63">
        <v>2.0099999999999998</v>
      </c>
      <c r="U46" s="63">
        <v>2.2599999999999998</v>
      </c>
      <c r="V46" s="64">
        <v>0.3</v>
      </c>
      <c r="W46" s="64">
        <v>1.97</v>
      </c>
      <c r="X46" s="64">
        <v>0.28000000000000003</v>
      </c>
      <c r="Y46" s="64">
        <v>0.53100000000000003</v>
      </c>
      <c r="Z46" s="64">
        <v>0.03</v>
      </c>
      <c r="AA46" s="64" t="s">
        <v>241</v>
      </c>
      <c r="AB46" s="64">
        <v>0.09</v>
      </c>
      <c r="AC46" s="64">
        <v>4710</v>
      </c>
      <c r="AD46" s="64" t="s">
        <v>65</v>
      </c>
      <c r="AE46" s="65">
        <v>64.400000000000006</v>
      </c>
      <c r="AF46" s="64" t="s">
        <v>38</v>
      </c>
      <c r="AG46" s="66" t="s">
        <v>232</v>
      </c>
      <c r="AH46" s="67">
        <v>0.57999999999999996</v>
      </c>
      <c r="AI46" s="67" t="s">
        <v>37</v>
      </c>
      <c r="AJ46" s="67">
        <v>7.1</v>
      </c>
      <c r="AK46" s="68" t="s">
        <v>39</v>
      </c>
      <c r="AL46" s="123"/>
      <c r="AM46" s="123"/>
      <c r="AN46" s="123"/>
      <c r="AO46" s="123"/>
      <c r="AP46" s="123"/>
      <c r="AQ46" s="123"/>
      <c r="AR46" s="123"/>
      <c r="AS46" s="123"/>
      <c r="AT46" s="123"/>
      <c r="AU46" s="123"/>
      <c r="AV46" s="123"/>
      <c r="AW46" s="123"/>
      <c r="AX46" s="123"/>
      <c r="AY46" s="123"/>
      <c r="AZ46" s="123"/>
      <c r="BA46" s="123"/>
      <c r="BB46" s="123"/>
      <c r="BC46" s="123"/>
      <c r="BD46" s="123"/>
      <c r="BE46" s="123"/>
      <c r="BF46" s="123"/>
      <c r="BG46" s="123"/>
      <c r="BH46" s="123"/>
      <c r="BI46" s="123"/>
      <c r="BJ46" s="123"/>
      <c r="BK46" s="123"/>
      <c r="BL46" s="123"/>
      <c r="BM46" s="123"/>
      <c r="BN46" s="123"/>
      <c r="BO46" s="123"/>
      <c r="BP46" s="123"/>
      <c r="BQ46" s="123"/>
      <c r="BR46" s="123"/>
      <c r="BS46" s="123"/>
      <c r="BT46" s="123"/>
      <c r="BU46" s="123"/>
      <c r="BV46" s="123"/>
      <c r="BW46" s="123"/>
      <c r="BX46" s="123"/>
      <c r="BY46" s="123"/>
      <c r="BZ46" s="123"/>
      <c r="CA46" s="123"/>
      <c r="CB46" s="123"/>
      <c r="CC46" s="123"/>
      <c r="CD46" s="123"/>
      <c r="CE46" s="123"/>
      <c r="CF46" s="123"/>
      <c r="CG46" s="123"/>
      <c r="CH46" s="123"/>
      <c r="CI46" s="123"/>
      <c r="CJ46" s="123"/>
      <c r="CK46" s="123"/>
      <c r="CL46" s="123"/>
      <c r="CM46" s="123"/>
      <c r="CN46" s="123"/>
      <c r="CO46" s="123"/>
      <c r="CP46" s="123"/>
      <c r="CQ46" s="123"/>
      <c r="CR46" s="123"/>
      <c r="CS46" s="123"/>
      <c r="CT46" s="123"/>
      <c r="CU46" s="123"/>
      <c r="CV46" s="123"/>
      <c r="CW46" s="123"/>
      <c r="CX46" s="123"/>
      <c r="CY46" s="123"/>
      <c r="CZ46" s="123"/>
      <c r="DA46" s="123"/>
      <c r="DB46" s="123"/>
      <c r="DC46" s="123"/>
      <c r="DD46" s="123"/>
    </row>
    <row r="47" spans="1:108" s="17" customFormat="1">
      <c r="A47" s="132" t="s">
        <v>41</v>
      </c>
      <c r="B47" s="133"/>
      <c r="C47" s="134"/>
      <c r="D47" s="42" t="str">
        <f>IFERROR((((2*(ABS((D45-D46))))/(D46+D45))*100),Refs!$C$7)</f>
        <v>N/A</v>
      </c>
      <c r="E47" s="43">
        <f>IFERROR((((2*(ABS((E45-E46))))/(E46+E45))*100),Refs!$C$7)</f>
        <v>9.0909090909090793</v>
      </c>
      <c r="F47" s="43">
        <f>IFERROR((((2*(ABS((F45-F46))))/(F46+F45))*100),Refs!$C$7)</f>
        <v>0</v>
      </c>
      <c r="G47" s="43">
        <f>IFERROR((((2*(ABS((G45-G46))))/(G46+G45))*100),Refs!$C$7)</f>
        <v>0.95693779904306442</v>
      </c>
      <c r="H47" s="43" t="str">
        <f>IFERROR((((2*(ABS((H45-H46))))/(H46+H45))*100),Refs!$C$7)</f>
        <v>N/A</v>
      </c>
      <c r="I47" s="43" t="str">
        <f>IFERROR((((2*(ABS((I45-I46))))/(I46+I45))*100),Refs!$C$7)</f>
        <v>N/A</v>
      </c>
      <c r="J47" s="43" t="str">
        <f>IFERROR((((2*(ABS((J45-J46))))/(J46+J45))*100),Refs!$C$7)</f>
        <v>N/A</v>
      </c>
      <c r="K47" s="43">
        <f>IFERROR((((2*(ABS((K45-K46))))/(K46+K45))*100),Refs!$C$7)</f>
        <v>0.79681274900398125</v>
      </c>
      <c r="L47" s="43">
        <f>IFERROR((((2*(ABS((L45-L46))))/(L46+L45))*100),Refs!$C$7)</f>
        <v>6.4516129032258114</v>
      </c>
      <c r="M47" s="43">
        <f>IFERROR((((2*(ABS((M45-M46))))/(M46+M45))*100),Refs!$C$7)</f>
        <v>3.92156862745097</v>
      </c>
      <c r="N47" s="43" t="str">
        <f>IFERROR((((2*(ABS((N45-N46))))/(N46+N45))*100),Refs!$C$7)</f>
        <v>N/A</v>
      </c>
      <c r="O47" s="43">
        <f>IFERROR((((2*(ABS((O45-O46))))/(O46+O45))*100),Refs!$C$7)</f>
        <v>11.111111111111107</v>
      </c>
      <c r="P47" s="43">
        <f>IFERROR((((2*(ABS((P45-P46))))/(P46+P45))*100),Refs!$C$7)</f>
        <v>24</v>
      </c>
      <c r="Q47" s="43" t="str">
        <f>IFERROR((((2*(ABS((Q45-Q46))))/(Q46+Q45))*100),Refs!$C$7)</f>
        <v>N/A</v>
      </c>
      <c r="R47" s="43">
        <f>IFERROR((((2*(ABS((R45-R46))))/(R46+R45))*100),Refs!$C$7)</f>
        <v>2.2988505747126458</v>
      </c>
      <c r="S47" s="43">
        <f>IFERROR((((2*(ABS((S45-S46))))/(S46+S45))*100),Refs!$C$7)</f>
        <v>8.6956521739130288</v>
      </c>
      <c r="T47" s="43">
        <f>IFERROR((((2*(ABS((T45-T46))))/(T46+T45))*100),Refs!$C$7)</f>
        <v>0.49627791563276585</v>
      </c>
      <c r="U47" s="43">
        <f>IFERROR((((2*(ABS((U45-U46))))/(U46+U45))*100),Refs!$C$7)</f>
        <v>8.2949308755760249</v>
      </c>
      <c r="V47" s="43">
        <f>IFERROR((((2*(ABS((V45-V46))))/(V46+V45))*100),Refs!$C$7)</f>
        <v>10.526315789473673</v>
      </c>
      <c r="W47" s="43">
        <f>IFERROR((((2*(ABS((W45-W46))))/(W46+W45))*100),Refs!$C$7)</f>
        <v>5.4320987654321033</v>
      </c>
      <c r="X47" s="43">
        <f>IFERROR((((2*(ABS((X45-X46))))/(X46+X45))*100),Refs!$C$7)</f>
        <v>11.320754716981142</v>
      </c>
      <c r="Y47" s="43">
        <f>IFERROR((((2*(ABS((Y45-Y46))))/(Y46+Y45))*100),Refs!$C$7)</f>
        <v>62.222222222222221</v>
      </c>
      <c r="Z47" s="43">
        <f>IFERROR((((2*(ABS((Z45-Z46))))/(Z46+Z45))*100),Refs!$C$7)</f>
        <v>0</v>
      </c>
      <c r="AA47" s="43" t="str">
        <f>IFERROR((((2*(ABS((AA45-AA46))))/(AA46+AA45))*100),Refs!$C$7)</f>
        <v>N/A</v>
      </c>
      <c r="AB47" s="43">
        <f>IFERROR((((2*(ABS((AB45-AB46))))/(AB46+AB45))*100),Refs!$C$7)</f>
        <v>0</v>
      </c>
      <c r="AC47" s="43">
        <f>IFERROR((((2*(ABS((AC45-AC46))))/(AC46+AC45))*100),Refs!$C$7)</f>
        <v>4.766839378238342</v>
      </c>
      <c r="AD47" s="43" t="str">
        <f>IFERROR((((2*(ABS((AD45-AD46))))/(AD46+AD45))*100),Refs!$C$7)</f>
        <v>N/A</v>
      </c>
      <c r="AE47" s="43">
        <f>IFERROR((((2*(ABS((AE45-AE46))))/(AE46+AE45))*100),Refs!$C$7)</f>
        <v>1.4073494917904701</v>
      </c>
      <c r="AF47" s="43" t="str">
        <f>IFERROR((((2*(ABS((AF45-AF46))))/(AF46+AF45))*100),Refs!$C$7)</f>
        <v>N/A</v>
      </c>
      <c r="AG47" s="43" t="str">
        <f>IFERROR((((2*(ABS((AG45-AG46))))/(AG46+AG45))*100),Refs!$C$7)</f>
        <v>N/A</v>
      </c>
      <c r="AH47" s="43">
        <f>IFERROR((((2*(ABS((AH45-AH46))))/(AH46+AH45))*100),Refs!$C$7)</f>
        <v>17.43205248359887</v>
      </c>
      <c r="AI47" s="43" t="str">
        <f>IFERROR((((2*(ABS((AI45-AI46))))/(AI46+AI45))*100),Refs!$C$7)</f>
        <v>N/A</v>
      </c>
      <c r="AJ47" s="43">
        <f>IFERROR((((2*(ABS((AJ45-AJ46))))/(AJ46+AJ45))*100),Refs!$C$7)</f>
        <v>5.4794520547945256</v>
      </c>
      <c r="AK47" s="44" t="str">
        <f>IFERROR((((2*(ABS((AK45-AK46))))/(AK46+AK45))*100),Refs!$C$7)</f>
        <v>N/A</v>
      </c>
      <c r="AL47" s="124"/>
      <c r="AM47" s="124"/>
      <c r="AN47" s="124"/>
      <c r="AO47" s="124"/>
      <c r="AP47" s="124"/>
      <c r="AQ47" s="124"/>
      <c r="AR47" s="124"/>
      <c r="AS47" s="124"/>
      <c r="AT47" s="124"/>
      <c r="AU47" s="124"/>
      <c r="AV47" s="124"/>
      <c r="AW47" s="124"/>
      <c r="AX47" s="124"/>
      <c r="AY47" s="124"/>
      <c r="AZ47" s="124"/>
      <c r="BA47" s="124"/>
      <c r="BB47" s="124"/>
      <c r="BC47" s="124"/>
      <c r="BD47" s="124"/>
      <c r="BE47" s="124"/>
      <c r="BF47" s="124"/>
      <c r="BG47" s="124"/>
      <c r="BH47" s="124"/>
      <c r="BI47" s="124"/>
      <c r="BJ47" s="124"/>
      <c r="BK47" s="124"/>
      <c r="BL47" s="124"/>
      <c r="BM47" s="124"/>
      <c r="BN47" s="124"/>
      <c r="BO47" s="124"/>
      <c r="BP47" s="124"/>
      <c r="BQ47" s="124"/>
      <c r="BR47" s="124"/>
      <c r="BS47" s="124"/>
      <c r="BT47" s="124"/>
      <c r="BU47" s="124"/>
      <c r="BV47" s="124"/>
      <c r="BW47" s="124"/>
      <c r="BX47" s="124"/>
      <c r="BY47" s="124"/>
      <c r="BZ47" s="124"/>
      <c r="CA47" s="124"/>
      <c r="CB47" s="124"/>
      <c r="CC47" s="124"/>
      <c r="CD47" s="124"/>
      <c r="CE47" s="124"/>
      <c r="CF47" s="124"/>
      <c r="CG47" s="124"/>
      <c r="CH47" s="124"/>
      <c r="CI47" s="124"/>
      <c r="CJ47" s="124"/>
      <c r="CK47" s="124"/>
      <c r="CL47" s="124"/>
      <c r="CM47" s="124"/>
      <c r="CN47" s="124"/>
      <c r="CO47" s="124"/>
      <c r="CP47" s="124"/>
      <c r="CQ47" s="124"/>
      <c r="CR47" s="124"/>
      <c r="CS47" s="124"/>
      <c r="CT47" s="124"/>
      <c r="CU47" s="124"/>
      <c r="CV47" s="124"/>
      <c r="CW47" s="124"/>
      <c r="CX47" s="124"/>
      <c r="CY47" s="124"/>
      <c r="CZ47" s="124"/>
      <c r="DA47" s="124"/>
      <c r="DB47" s="124"/>
      <c r="DC47" s="124"/>
      <c r="DD47" s="124"/>
    </row>
    <row r="48" spans="1:108" s="7" customFormat="1" ht="95.25" customHeight="1">
      <c r="A48" s="129" t="s">
        <v>106</v>
      </c>
      <c r="B48" s="130"/>
      <c r="C48" s="131"/>
      <c r="D48" s="20"/>
      <c r="E48" s="21"/>
      <c r="F48" s="21"/>
      <c r="G48" s="22"/>
      <c r="H48" s="22"/>
      <c r="I48" s="21"/>
      <c r="J48" s="22"/>
      <c r="K48" s="21"/>
      <c r="L48" s="22"/>
      <c r="M48" s="22"/>
      <c r="N48" s="22"/>
      <c r="O48" s="21"/>
      <c r="P48" s="21"/>
      <c r="Q48" s="22"/>
      <c r="R48" s="21"/>
      <c r="S48" s="22"/>
      <c r="T48" s="22"/>
      <c r="U48" s="21"/>
      <c r="V48" s="21"/>
      <c r="W48" s="21"/>
      <c r="X48" s="22"/>
      <c r="Y48" s="27" t="s">
        <v>256</v>
      </c>
      <c r="Z48" s="21"/>
      <c r="AA48" s="22"/>
      <c r="AB48" s="21"/>
      <c r="AC48" s="22"/>
      <c r="AD48" s="21"/>
      <c r="AE48" s="23"/>
      <c r="AF48" s="22"/>
      <c r="AG48" s="24"/>
      <c r="AH48" s="22"/>
      <c r="AI48" s="22"/>
      <c r="AJ48" s="22"/>
      <c r="AK48" s="25"/>
      <c r="AL48" s="123"/>
      <c r="AM48" s="123"/>
      <c r="AN48" s="123"/>
      <c r="AO48" s="123"/>
      <c r="AP48" s="123"/>
      <c r="AQ48" s="123"/>
      <c r="AR48" s="123"/>
      <c r="AS48" s="123"/>
      <c r="AT48" s="123"/>
      <c r="AU48" s="123"/>
      <c r="AV48" s="123"/>
      <c r="AW48" s="123"/>
      <c r="AX48" s="123"/>
      <c r="AY48" s="123"/>
      <c r="AZ48" s="123"/>
      <c r="BA48" s="123"/>
      <c r="BB48" s="123"/>
      <c r="BC48" s="123"/>
      <c r="BD48" s="123"/>
      <c r="BE48" s="123"/>
      <c r="BF48" s="123"/>
      <c r="BG48" s="123"/>
      <c r="BH48" s="123"/>
      <c r="BI48" s="123"/>
      <c r="BJ48" s="123"/>
      <c r="BK48" s="123"/>
      <c r="BL48" s="123"/>
      <c r="BM48" s="123"/>
      <c r="BN48" s="123"/>
      <c r="BO48" s="123"/>
      <c r="BP48" s="123"/>
      <c r="BQ48" s="123"/>
      <c r="BR48" s="123"/>
      <c r="BS48" s="123"/>
      <c r="BT48" s="123"/>
      <c r="BU48" s="123"/>
      <c r="BV48" s="123"/>
      <c r="BW48" s="123"/>
      <c r="BX48" s="123"/>
      <c r="BY48" s="123"/>
      <c r="BZ48" s="123"/>
      <c r="CA48" s="123"/>
      <c r="CB48" s="123"/>
      <c r="CC48" s="123"/>
      <c r="CD48" s="123"/>
      <c r="CE48" s="123"/>
      <c r="CF48" s="123"/>
      <c r="CG48" s="123"/>
      <c r="CH48" s="123"/>
      <c r="CI48" s="123"/>
      <c r="CJ48" s="123"/>
      <c r="CK48" s="123"/>
      <c r="CL48" s="123"/>
      <c r="CM48" s="123"/>
      <c r="CN48" s="123"/>
      <c r="CO48" s="123"/>
      <c r="CP48" s="123"/>
      <c r="CQ48" s="123"/>
      <c r="CR48" s="123"/>
      <c r="CS48" s="123"/>
      <c r="CT48" s="123"/>
      <c r="CU48" s="123"/>
      <c r="CV48" s="123"/>
      <c r="CW48" s="123"/>
      <c r="CX48" s="123"/>
      <c r="CY48" s="123"/>
      <c r="CZ48" s="123"/>
      <c r="DA48" s="123"/>
      <c r="DB48" s="123"/>
      <c r="DC48" s="123"/>
      <c r="DD48" s="123"/>
    </row>
    <row r="49" spans="1:108" s="7" customFormat="1">
      <c r="A49" s="129" t="s">
        <v>107</v>
      </c>
      <c r="B49" s="130"/>
      <c r="C49" s="131"/>
      <c r="D49" s="20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45" t="s">
        <v>110</v>
      </c>
      <c r="Z49" s="22"/>
      <c r="AA49" s="22"/>
      <c r="AB49" s="22"/>
      <c r="AC49" s="22"/>
      <c r="AD49" s="22"/>
      <c r="AE49" s="23"/>
      <c r="AF49" s="22"/>
      <c r="AG49" s="24"/>
      <c r="AH49" s="22"/>
      <c r="AI49" s="22"/>
      <c r="AJ49" s="22"/>
      <c r="AK49" s="25"/>
      <c r="AL49" s="123"/>
      <c r="AM49" s="123"/>
      <c r="AN49" s="123"/>
      <c r="AO49" s="123"/>
      <c r="AP49" s="123"/>
      <c r="AQ49" s="123"/>
      <c r="AR49" s="123"/>
      <c r="AS49" s="123"/>
      <c r="AT49" s="123"/>
      <c r="AU49" s="123"/>
      <c r="AV49" s="123"/>
      <c r="AW49" s="123"/>
      <c r="AX49" s="123"/>
      <c r="AY49" s="123"/>
      <c r="AZ49" s="123"/>
      <c r="BA49" s="123"/>
      <c r="BB49" s="123"/>
      <c r="BC49" s="123"/>
      <c r="BD49" s="123"/>
      <c r="BE49" s="123"/>
      <c r="BF49" s="123"/>
      <c r="BG49" s="123"/>
      <c r="BH49" s="123"/>
      <c r="BI49" s="123"/>
      <c r="BJ49" s="123"/>
      <c r="BK49" s="123"/>
      <c r="BL49" s="123"/>
      <c r="BM49" s="123"/>
      <c r="BN49" s="123"/>
      <c r="BO49" s="123"/>
      <c r="BP49" s="123"/>
      <c r="BQ49" s="123"/>
      <c r="BR49" s="123"/>
      <c r="BS49" s="123"/>
      <c r="BT49" s="123"/>
      <c r="BU49" s="123"/>
      <c r="BV49" s="123"/>
      <c r="BW49" s="123"/>
      <c r="BX49" s="123"/>
      <c r="BY49" s="123"/>
      <c r="BZ49" s="123"/>
      <c r="CA49" s="123"/>
      <c r="CB49" s="123"/>
      <c r="CC49" s="123"/>
      <c r="CD49" s="123"/>
      <c r="CE49" s="123"/>
      <c r="CF49" s="123"/>
      <c r="CG49" s="123"/>
      <c r="CH49" s="123"/>
      <c r="CI49" s="123"/>
      <c r="CJ49" s="123"/>
      <c r="CK49" s="123"/>
      <c r="CL49" s="123"/>
      <c r="CM49" s="123"/>
      <c r="CN49" s="123"/>
      <c r="CO49" s="123"/>
      <c r="CP49" s="123"/>
      <c r="CQ49" s="123"/>
      <c r="CR49" s="123"/>
      <c r="CS49" s="123"/>
      <c r="CT49" s="123"/>
      <c r="CU49" s="123"/>
      <c r="CV49" s="123"/>
      <c r="CW49" s="123"/>
      <c r="CX49" s="123"/>
      <c r="CY49" s="123"/>
      <c r="CZ49" s="123"/>
      <c r="DA49" s="123"/>
      <c r="DB49" s="123"/>
      <c r="DC49" s="123"/>
      <c r="DD49" s="123"/>
    </row>
    <row r="50" spans="1:108" s="8" customFormat="1" ht="26.25" thickBot="1">
      <c r="A50" s="135" t="s">
        <v>108</v>
      </c>
      <c r="B50" s="136"/>
      <c r="C50" s="137"/>
      <c r="D50" s="46"/>
      <c r="E50" s="47"/>
      <c r="F50" s="47"/>
      <c r="G50" s="48"/>
      <c r="H50" s="48"/>
      <c r="I50" s="47"/>
      <c r="J50" s="48"/>
      <c r="K50" s="47"/>
      <c r="L50" s="48"/>
      <c r="M50" s="48"/>
      <c r="N50" s="48"/>
      <c r="O50" s="47"/>
      <c r="P50" s="47"/>
      <c r="Q50" s="48"/>
      <c r="R50" s="47"/>
      <c r="S50" s="48"/>
      <c r="T50" s="48"/>
      <c r="U50" s="47"/>
      <c r="V50" s="47"/>
      <c r="W50" s="47"/>
      <c r="X50" s="48"/>
      <c r="Y50" s="49" t="s">
        <v>114</v>
      </c>
      <c r="Z50" s="47"/>
      <c r="AA50" s="48"/>
      <c r="AB50" s="47"/>
      <c r="AC50" s="48"/>
      <c r="AD50" s="47"/>
      <c r="AE50" s="50"/>
      <c r="AF50" s="48"/>
      <c r="AG50" s="51"/>
      <c r="AH50" s="48"/>
      <c r="AI50" s="48"/>
      <c r="AJ50" s="48"/>
      <c r="AK50" s="52"/>
      <c r="AL50" s="123"/>
      <c r="AM50" s="123"/>
      <c r="AN50" s="123"/>
      <c r="AO50" s="123"/>
      <c r="AP50" s="123"/>
      <c r="AQ50" s="123"/>
      <c r="AR50" s="123"/>
      <c r="AS50" s="123"/>
      <c r="AT50" s="123"/>
      <c r="AU50" s="123"/>
      <c r="AV50" s="123"/>
      <c r="AW50" s="123"/>
      <c r="AX50" s="123"/>
      <c r="AY50" s="123"/>
      <c r="AZ50" s="123"/>
      <c r="BA50" s="123"/>
      <c r="BB50" s="123"/>
      <c r="BC50" s="123"/>
      <c r="BD50" s="123"/>
      <c r="BE50" s="123"/>
      <c r="BF50" s="123"/>
      <c r="BG50" s="123"/>
      <c r="BH50" s="123"/>
      <c r="BI50" s="123"/>
      <c r="BJ50" s="123"/>
      <c r="BK50" s="123"/>
      <c r="BL50" s="123"/>
      <c r="BM50" s="123"/>
      <c r="BN50" s="123"/>
      <c r="BO50" s="123"/>
      <c r="BP50" s="123"/>
      <c r="BQ50" s="123"/>
      <c r="BR50" s="123"/>
      <c r="BS50" s="123"/>
      <c r="BT50" s="123"/>
      <c r="BU50" s="123"/>
      <c r="BV50" s="123"/>
      <c r="BW50" s="123"/>
      <c r="BX50" s="123"/>
      <c r="BY50" s="123"/>
      <c r="BZ50" s="123"/>
      <c r="CA50" s="123"/>
      <c r="CB50" s="123"/>
      <c r="CC50" s="123"/>
      <c r="CD50" s="123"/>
      <c r="CE50" s="123"/>
      <c r="CF50" s="123"/>
      <c r="CG50" s="123"/>
      <c r="CH50" s="123"/>
      <c r="CI50" s="123"/>
      <c r="CJ50" s="123"/>
      <c r="CK50" s="123"/>
      <c r="CL50" s="123"/>
      <c r="CM50" s="123"/>
      <c r="CN50" s="123"/>
      <c r="CO50" s="123"/>
      <c r="CP50" s="123"/>
      <c r="CQ50" s="123"/>
      <c r="CR50" s="123"/>
      <c r="CS50" s="123"/>
      <c r="CT50" s="123"/>
      <c r="CU50" s="123"/>
      <c r="CV50" s="123"/>
      <c r="CW50" s="123"/>
      <c r="CX50" s="123"/>
      <c r="CY50" s="123"/>
      <c r="CZ50" s="123"/>
      <c r="DA50" s="123"/>
      <c r="DB50" s="123"/>
      <c r="DC50" s="123"/>
      <c r="DD50" s="123"/>
    </row>
    <row r="51" spans="1:108" s="1" customFormat="1">
      <c r="D51" s="29"/>
      <c r="E51" s="6" t="s">
        <v>105</v>
      </c>
      <c r="AG51" s="4"/>
      <c r="AL51" s="126"/>
      <c r="AM51" s="126"/>
      <c r="AN51" s="126"/>
      <c r="AO51" s="126"/>
      <c r="AP51" s="126"/>
      <c r="AQ51" s="126"/>
      <c r="AR51" s="126"/>
      <c r="AS51" s="126"/>
      <c r="AT51" s="126"/>
      <c r="AU51" s="126"/>
      <c r="AV51" s="126"/>
      <c r="AW51" s="126"/>
      <c r="AX51" s="126"/>
      <c r="AY51" s="126"/>
      <c r="AZ51" s="126"/>
      <c r="BA51" s="126"/>
      <c r="BB51" s="126"/>
      <c r="BC51" s="126"/>
      <c r="BD51" s="126"/>
      <c r="BE51" s="126"/>
      <c r="BF51" s="126"/>
      <c r="BG51" s="126"/>
      <c r="BH51" s="126"/>
      <c r="BI51" s="126"/>
      <c r="BJ51" s="126"/>
      <c r="BK51" s="126"/>
      <c r="BL51" s="126"/>
      <c r="BM51" s="126"/>
      <c r="BN51" s="126"/>
      <c r="BO51" s="126"/>
      <c r="BP51" s="126"/>
      <c r="BQ51" s="126"/>
      <c r="BR51" s="126"/>
      <c r="BS51" s="126"/>
      <c r="BT51" s="126"/>
      <c r="BU51" s="126"/>
      <c r="BV51" s="126"/>
      <c r="BW51" s="126"/>
      <c r="BX51" s="126"/>
      <c r="BY51" s="126"/>
      <c r="BZ51" s="126"/>
      <c r="CA51" s="126"/>
      <c r="CB51" s="126"/>
      <c r="CC51" s="126"/>
      <c r="CD51" s="126"/>
      <c r="CE51" s="126"/>
      <c r="CF51" s="126"/>
      <c r="CG51" s="126"/>
      <c r="CH51" s="126"/>
      <c r="CI51" s="126"/>
      <c r="CJ51" s="126"/>
      <c r="CK51" s="126"/>
      <c r="CL51" s="126"/>
      <c r="CM51" s="126"/>
      <c r="CN51" s="126"/>
      <c r="CO51" s="126"/>
      <c r="CP51" s="126"/>
      <c r="CQ51" s="126"/>
      <c r="CR51" s="126"/>
      <c r="CS51" s="126"/>
      <c r="CT51" s="126"/>
      <c r="CU51" s="126"/>
      <c r="CV51" s="126"/>
      <c r="CW51" s="126"/>
      <c r="CX51" s="126"/>
      <c r="CY51" s="126"/>
      <c r="CZ51" s="126"/>
      <c r="DA51" s="126"/>
      <c r="DB51" s="126"/>
      <c r="DC51" s="126"/>
      <c r="DD51" s="126"/>
    </row>
    <row r="52" spans="1:108" s="1" customFormat="1">
      <c r="D52" s="28"/>
      <c r="E52" s="6" t="s">
        <v>250</v>
      </c>
      <c r="AG52" s="4"/>
      <c r="AL52" s="126"/>
      <c r="AM52" s="126"/>
      <c r="AN52" s="126"/>
      <c r="AO52" s="126"/>
      <c r="AP52" s="126"/>
      <c r="AQ52" s="126"/>
      <c r="AR52" s="126"/>
      <c r="AS52" s="126"/>
      <c r="AT52" s="126"/>
      <c r="AU52" s="126"/>
      <c r="AV52" s="126"/>
      <c r="AW52" s="126"/>
      <c r="AX52" s="126"/>
      <c r="AY52" s="126"/>
      <c r="AZ52" s="126"/>
      <c r="BA52" s="126"/>
      <c r="BB52" s="126"/>
      <c r="BC52" s="126"/>
      <c r="BD52" s="126"/>
      <c r="BE52" s="126"/>
      <c r="BF52" s="126"/>
      <c r="BG52" s="126"/>
      <c r="BH52" s="126"/>
      <c r="BI52" s="126"/>
      <c r="BJ52" s="126"/>
      <c r="BK52" s="126"/>
      <c r="BL52" s="126"/>
      <c r="BM52" s="126"/>
      <c r="BN52" s="126"/>
      <c r="BO52" s="126"/>
      <c r="BP52" s="126"/>
      <c r="BQ52" s="126"/>
      <c r="BR52" s="126"/>
      <c r="BS52" s="126"/>
      <c r="BT52" s="126"/>
      <c r="BU52" s="126"/>
      <c r="BV52" s="126"/>
      <c r="BW52" s="126"/>
      <c r="BX52" s="126"/>
      <c r="BY52" s="126"/>
      <c r="BZ52" s="126"/>
      <c r="CA52" s="126"/>
      <c r="CB52" s="126"/>
      <c r="CC52" s="126"/>
      <c r="CD52" s="126"/>
      <c r="CE52" s="126"/>
      <c r="CF52" s="126"/>
      <c r="CG52" s="126"/>
      <c r="CH52" s="126"/>
      <c r="CI52" s="126"/>
      <c r="CJ52" s="126"/>
      <c r="CK52" s="126"/>
      <c r="CL52" s="126"/>
      <c r="CM52" s="126"/>
      <c r="CN52" s="126"/>
      <c r="CO52" s="126"/>
      <c r="CP52" s="126"/>
      <c r="CQ52" s="126"/>
      <c r="CR52" s="126"/>
      <c r="CS52" s="126"/>
      <c r="CT52" s="126"/>
      <c r="CU52" s="126"/>
      <c r="CV52" s="126"/>
      <c r="CW52" s="126"/>
      <c r="CX52" s="126"/>
      <c r="CY52" s="126"/>
      <c r="CZ52" s="126"/>
      <c r="DA52" s="126"/>
      <c r="DB52" s="126"/>
      <c r="DC52" s="126"/>
      <c r="DD52" s="126"/>
    </row>
    <row r="53" spans="1:108" s="2" customFormat="1" ht="15.75" thickBot="1">
      <c r="D53" s="7"/>
      <c r="E53" s="7"/>
      <c r="AG53" s="128"/>
      <c r="AL53" s="126"/>
      <c r="AM53" s="126"/>
      <c r="AN53" s="126"/>
      <c r="AO53" s="126"/>
      <c r="AP53" s="126"/>
      <c r="AQ53" s="126"/>
      <c r="AR53" s="126"/>
      <c r="AS53" s="126"/>
      <c r="AT53" s="126"/>
      <c r="AU53" s="126"/>
      <c r="AV53" s="126"/>
      <c r="AW53" s="126"/>
      <c r="AX53" s="126"/>
      <c r="AY53" s="126"/>
      <c r="AZ53" s="126"/>
      <c r="BA53" s="126"/>
      <c r="BB53" s="126"/>
      <c r="BC53" s="126"/>
      <c r="BD53" s="126"/>
      <c r="BE53" s="126"/>
      <c r="BF53" s="126"/>
      <c r="BG53" s="126"/>
      <c r="BH53" s="126"/>
      <c r="BI53" s="126"/>
      <c r="BJ53" s="126"/>
      <c r="BK53" s="126"/>
      <c r="BL53" s="126"/>
      <c r="BM53" s="126"/>
      <c r="BN53" s="126"/>
      <c r="BO53" s="126"/>
      <c r="BP53" s="126"/>
      <c r="BQ53" s="126"/>
      <c r="BR53" s="126"/>
      <c r="BS53" s="126"/>
      <c r="BT53" s="126"/>
      <c r="BU53" s="126"/>
      <c r="BV53" s="126"/>
      <c r="BW53" s="126"/>
      <c r="BX53" s="126"/>
      <c r="BY53" s="126"/>
      <c r="BZ53" s="126"/>
      <c r="CA53" s="126"/>
      <c r="CB53" s="126"/>
      <c r="CC53" s="126"/>
      <c r="CD53" s="126"/>
      <c r="CE53" s="126"/>
      <c r="CF53" s="126"/>
      <c r="CG53" s="126"/>
      <c r="CH53" s="126"/>
      <c r="CI53" s="126"/>
      <c r="CJ53" s="126"/>
      <c r="CK53" s="126"/>
      <c r="CL53" s="126"/>
      <c r="CM53" s="126"/>
      <c r="CN53" s="126"/>
      <c r="CO53" s="126"/>
      <c r="CP53" s="126"/>
      <c r="CQ53" s="126"/>
      <c r="CR53" s="126"/>
      <c r="CS53" s="126"/>
      <c r="CT53" s="126"/>
      <c r="CU53" s="126"/>
      <c r="CV53" s="126"/>
      <c r="CW53" s="126"/>
      <c r="CX53" s="126"/>
      <c r="CY53" s="126"/>
      <c r="CZ53" s="126"/>
      <c r="DA53" s="126"/>
      <c r="DB53" s="126"/>
      <c r="DC53" s="126"/>
      <c r="DD53" s="126"/>
    </row>
    <row r="54" spans="1:108" s="6" customFormat="1">
      <c r="A54" s="9" t="s">
        <v>243</v>
      </c>
      <c r="B54" s="10">
        <v>40458</v>
      </c>
      <c r="C54" s="11" t="s">
        <v>36</v>
      </c>
      <c r="D54" s="53" t="s">
        <v>244</v>
      </c>
      <c r="E54" s="54">
        <v>6</v>
      </c>
      <c r="F54" s="54">
        <v>0.4</v>
      </c>
      <c r="G54" s="54">
        <v>45.9</v>
      </c>
      <c r="H54" s="54" t="s">
        <v>245</v>
      </c>
      <c r="I54" s="55" t="s">
        <v>66</v>
      </c>
      <c r="J54" s="55" t="s">
        <v>244</v>
      </c>
      <c r="K54" s="55">
        <v>430</v>
      </c>
      <c r="L54" s="55">
        <v>1.57</v>
      </c>
      <c r="M54" s="55">
        <v>0.05</v>
      </c>
      <c r="N54" s="55" t="s">
        <v>38</v>
      </c>
      <c r="O54" s="55">
        <v>2.1</v>
      </c>
      <c r="P54" s="55">
        <v>8</v>
      </c>
      <c r="Q54" s="55"/>
      <c r="R54" s="55">
        <v>6.6</v>
      </c>
      <c r="S54" s="55">
        <v>2.5000000000000001E-2</v>
      </c>
      <c r="T54" s="55">
        <v>457</v>
      </c>
      <c r="U54" s="55">
        <v>0.7</v>
      </c>
      <c r="V54" s="56">
        <v>0.8</v>
      </c>
      <c r="W54" s="56">
        <v>15.1</v>
      </c>
      <c r="X54" s="56">
        <v>121</v>
      </c>
      <c r="Y54" s="56">
        <v>0.23</v>
      </c>
      <c r="Z54" s="56" t="s">
        <v>39</v>
      </c>
      <c r="AA54" s="56">
        <v>862</v>
      </c>
      <c r="AB54" s="56">
        <v>0.7</v>
      </c>
      <c r="AC54" s="56">
        <v>6330</v>
      </c>
      <c r="AD54" s="56" t="s">
        <v>66</v>
      </c>
      <c r="AE54" s="57">
        <v>1520</v>
      </c>
      <c r="AF54" s="56" t="s">
        <v>246</v>
      </c>
      <c r="AG54" s="58" t="s">
        <v>65</v>
      </c>
      <c r="AH54" s="59">
        <v>58.3</v>
      </c>
      <c r="AI54" s="59" t="s">
        <v>237</v>
      </c>
      <c r="AJ54" s="59">
        <v>3240</v>
      </c>
      <c r="AK54" s="60" t="s">
        <v>38</v>
      </c>
      <c r="AL54" s="123"/>
      <c r="AM54" s="123"/>
      <c r="AN54" s="123"/>
      <c r="AO54" s="123"/>
      <c r="AP54" s="123"/>
      <c r="AQ54" s="123"/>
      <c r="AR54" s="123"/>
      <c r="AS54" s="123"/>
      <c r="AT54" s="123"/>
      <c r="AU54" s="123"/>
      <c r="AV54" s="123"/>
      <c r="AW54" s="123"/>
      <c r="AX54" s="123"/>
      <c r="AY54" s="123"/>
      <c r="AZ54" s="123"/>
      <c r="BA54" s="123"/>
      <c r="BB54" s="123"/>
      <c r="BC54" s="123"/>
      <c r="BD54" s="123"/>
      <c r="BE54" s="123"/>
      <c r="BF54" s="123"/>
      <c r="BG54" s="123"/>
      <c r="BH54" s="123"/>
      <c r="BI54" s="123"/>
      <c r="BJ54" s="123"/>
      <c r="BK54" s="123"/>
      <c r="BL54" s="123"/>
      <c r="BM54" s="123"/>
      <c r="BN54" s="123"/>
      <c r="BO54" s="123"/>
      <c r="BP54" s="123"/>
      <c r="BQ54" s="123"/>
      <c r="BR54" s="123"/>
      <c r="BS54" s="123"/>
      <c r="BT54" s="123"/>
      <c r="BU54" s="123"/>
      <c r="BV54" s="123"/>
      <c r="BW54" s="123"/>
      <c r="BX54" s="123"/>
      <c r="BY54" s="123"/>
      <c r="BZ54" s="123"/>
      <c r="CA54" s="123"/>
      <c r="CB54" s="123"/>
      <c r="CC54" s="123"/>
      <c r="CD54" s="123"/>
      <c r="CE54" s="123"/>
      <c r="CF54" s="123"/>
      <c r="CG54" s="123"/>
      <c r="CH54" s="123"/>
      <c r="CI54" s="123"/>
      <c r="CJ54" s="123"/>
      <c r="CK54" s="123"/>
      <c r="CL54" s="123"/>
      <c r="CM54" s="123"/>
      <c r="CN54" s="123"/>
      <c r="CO54" s="123"/>
      <c r="CP54" s="123"/>
      <c r="CQ54" s="123"/>
      <c r="CR54" s="123"/>
      <c r="CS54" s="123"/>
      <c r="CT54" s="123"/>
      <c r="CU54" s="123"/>
      <c r="CV54" s="123"/>
      <c r="CW54" s="123"/>
      <c r="CX54" s="123"/>
      <c r="CY54" s="123"/>
      <c r="CZ54" s="123"/>
      <c r="DA54" s="123"/>
      <c r="DB54" s="123"/>
      <c r="DC54" s="123"/>
      <c r="DD54" s="123"/>
    </row>
    <row r="55" spans="1:108" s="6" customFormat="1">
      <c r="A55" s="12" t="s">
        <v>243</v>
      </c>
      <c r="B55" s="13">
        <v>40458</v>
      </c>
      <c r="C55" s="14" t="s">
        <v>129</v>
      </c>
      <c r="D55" s="61" t="s">
        <v>244</v>
      </c>
      <c r="E55" s="62">
        <v>6</v>
      </c>
      <c r="F55" s="62">
        <v>0.4</v>
      </c>
      <c r="G55" s="62">
        <v>45.5</v>
      </c>
      <c r="H55" s="62" t="s">
        <v>245</v>
      </c>
      <c r="I55" s="63" t="s">
        <v>66</v>
      </c>
      <c r="J55" s="63" t="s">
        <v>244</v>
      </c>
      <c r="K55" s="63">
        <v>416</v>
      </c>
      <c r="L55" s="63">
        <v>1.63</v>
      </c>
      <c r="M55" s="63">
        <v>0.06</v>
      </c>
      <c r="N55" s="63" t="s">
        <v>38</v>
      </c>
      <c r="O55" s="63">
        <v>2.1</v>
      </c>
      <c r="P55" s="63">
        <v>7</v>
      </c>
      <c r="Q55" s="63"/>
      <c r="R55" s="63">
        <v>6.5</v>
      </c>
      <c r="S55" s="63">
        <v>2.5000000000000001E-2</v>
      </c>
      <c r="T55" s="63">
        <v>449</v>
      </c>
      <c r="U55" s="63">
        <v>0.8</v>
      </c>
      <c r="V55" s="64">
        <v>0.8</v>
      </c>
      <c r="W55" s="64">
        <v>14.9</v>
      </c>
      <c r="X55" s="64">
        <v>120</v>
      </c>
      <c r="Y55" s="64">
        <v>0.22</v>
      </c>
      <c r="Z55" s="64" t="s">
        <v>39</v>
      </c>
      <c r="AA55" s="64">
        <v>842</v>
      </c>
      <c r="AB55" s="64">
        <v>0.6</v>
      </c>
      <c r="AC55" s="64">
        <v>6170</v>
      </c>
      <c r="AD55" s="64" t="s">
        <v>66</v>
      </c>
      <c r="AE55" s="65">
        <v>1490</v>
      </c>
      <c r="AF55" s="64" t="s">
        <v>246</v>
      </c>
      <c r="AG55" s="66" t="s">
        <v>65</v>
      </c>
      <c r="AH55" s="67">
        <v>58.4</v>
      </c>
      <c r="AI55" s="67" t="s">
        <v>237</v>
      </c>
      <c r="AJ55" s="67">
        <v>3150</v>
      </c>
      <c r="AK55" s="68" t="s">
        <v>38</v>
      </c>
      <c r="AL55" s="123"/>
      <c r="AM55" s="123"/>
      <c r="AN55" s="123"/>
      <c r="AO55" s="123"/>
      <c r="AP55" s="123"/>
      <c r="AQ55" s="123"/>
      <c r="AR55" s="123"/>
      <c r="AS55" s="123"/>
      <c r="AT55" s="123"/>
      <c r="AU55" s="123"/>
      <c r="AV55" s="123"/>
      <c r="AW55" s="123"/>
      <c r="AX55" s="123"/>
      <c r="AY55" s="123"/>
      <c r="AZ55" s="123"/>
      <c r="BA55" s="123"/>
      <c r="BB55" s="123"/>
      <c r="BC55" s="123"/>
      <c r="BD55" s="123"/>
      <c r="BE55" s="123"/>
      <c r="BF55" s="123"/>
      <c r="BG55" s="123"/>
      <c r="BH55" s="123"/>
      <c r="BI55" s="123"/>
      <c r="BJ55" s="123"/>
      <c r="BK55" s="123"/>
      <c r="BL55" s="123"/>
      <c r="BM55" s="123"/>
      <c r="BN55" s="123"/>
      <c r="BO55" s="123"/>
      <c r="BP55" s="123"/>
      <c r="BQ55" s="123"/>
      <c r="BR55" s="123"/>
      <c r="BS55" s="123"/>
      <c r="BT55" s="123"/>
      <c r="BU55" s="123"/>
      <c r="BV55" s="123"/>
      <c r="BW55" s="123"/>
      <c r="BX55" s="123"/>
      <c r="BY55" s="123"/>
      <c r="BZ55" s="123"/>
      <c r="CA55" s="123"/>
      <c r="CB55" s="123"/>
      <c r="CC55" s="123"/>
      <c r="CD55" s="123"/>
      <c r="CE55" s="123"/>
      <c r="CF55" s="123"/>
      <c r="CG55" s="123"/>
      <c r="CH55" s="123"/>
      <c r="CI55" s="123"/>
      <c r="CJ55" s="123"/>
      <c r="CK55" s="123"/>
      <c r="CL55" s="123"/>
      <c r="CM55" s="123"/>
      <c r="CN55" s="123"/>
      <c r="CO55" s="123"/>
      <c r="CP55" s="123"/>
      <c r="CQ55" s="123"/>
      <c r="CR55" s="123"/>
      <c r="CS55" s="123"/>
      <c r="CT55" s="123"/>
      <c r="CU55" s="123"/>
      <c r="CV55" s="123"/>
      <c r="CW55" s="123"/>
      <c r="CX55" s="123"/>
      <c r="CY55" s="123"/>
      <c r="CZ55" s="123"/>
      <c r="DA55" s="123"/>
      <c r="DB55" s="123"/>
      <c r="DC55" s="123"/>
      <c r="DD55" s="123"/>
    </row>
    <row r="56" spans="1:108" s="17" customFormat="1">
      <c r="A56" s="132" t="s">
        <v>41</v>
      </c>
      <c r="B56" s="133"/>
      <c r="C56" s="134"/>
      <c r="D56" s="42" t="str">
        <f>IFERROR((((2*(ABS((D54-D55))))/(D55+D54))*100),Refs!$C$7)</f>
        <v>N/A</v>
      </c>
      <c r="E56" s="43">
        <f>IFERROR((((2*(ABS((E54-E55))))/(E55+E54))*100),Refs!$C$7)</f>
        <v>0</v>
      </c>
      <c r="F56" s="43">
        <f>IFERROR((((2*(ABS((F54-F55))))/(F55+F54))*100),Refs!$C$7)</f>
        <v>0</v>
      </c>
      <c r="G56" s="43">
        <f>IFERROR((((2*(ABS((G54-G55))))/(G55+G54))*100),Refs!$C$7)</f>
        <v>0.87527352297592687</v>
      </c>
      <c r="H56" s="43" t="str">
        <f>IFERROR((((2*(ABS((H54-H55))))/(H55+H54))*100),Refs!$C$7)</f>
        <v>N/A</v>
      </c>
      <c r="I56" s="43" t="str">
        <f>IFERROR((((2*(ABS((I54-I55))))/(I55+I54))*100),Refs!$C$7)</f>
        <v>N/A</v>
      </c>
      <c r="J56" s="43" t="str">
        <f>IFERROR((((2*(ABS((J54-J55))))/(J55+J54))*100),Refs!$C$7)</f>
        <v>N/A</v>
      </c>
      <c r="K56" s="43">
        <f>IFERROR((((2*(ABS((K54-K55))))/(K55+K54))*100),Refs!$C$7)</f>
        <v>3.3096926713947989</v>
      </c>
      <c r="L56" s="43">
        <f>IFERROR((((2*(ABS((L54-L55))))/(L55+L54))*100),Refs!$C$7)</f>
        <v>3.7499999999999893</v>
      </c>
      <c r="M56" s="43">
        <f>IFERROR((((2*(ABS((M54-M55))))/(M55+M54))*100),Refs!$C$7)</f>
        <v>18.181818181818173</v>
      </c>
      <c r="N56" s="43" t="str">
        <f>IFERROR((((2*(ABS((N54-N55))))/(N55+N54))*100),Refs!$C$7)</f>
        <v>N/A</v>
      </c>
      <c r="O56" s="43">
        <f>IFERROR((((2*(ABS((O54-O55))))/(O55+O54))*100),Refs!$C$7)</f>
        <v>0</v>
      </c>
      <c r="P56" s="43">
        <f>IFERROR((((2*(ABS((P54-P55))))/(P55+P54))*100),Refs!$C$7)</f>
        <v>13.333333333333334</v>
      </c>
      <c r="Q56" s="43" t="str">
        <f>IFERROR((((2*(ABS((Q54-Q55))))/(Q55+Q54))*100),Refs!$C$7)</f>
        <v>N/A</v>
      </c>
      <c r="R56" s="43">
        <f>IFERROR((((2*(ABS((R54-R55))))/(R55+R54))*100),Refs!$C$7)</f>
        <v>1.5267175572519029</v>
      </c>
      <c r="S56" s="43">
        <f>IFERROR((((2*(ABS((S54-S55))))/(S55+S54))*100),Refs!$C$7)</f>
        <v>0</v>
      </c>
      <c r="T56" s="43">
        <f>IFERROR((((2*(ABS((T54-T55))))/(T55+T54))*100),Refs!$C$7)</f>
        <v>1.7660044150110374</v>
      </c>
      <c r="U56" s="43">
        <f>IFERROR((((2*(ABS((U54-U55))))/(U55+U54))*100),Refs!$C$7)</f>
        <v>13.333333333333345</v>
      </c>
      <c r="V56" s="43">
        <f>IFERROR((((2*(ABS((V54-V55))))/(V55+V54))*100),Refs!$C$7)</f>
        <v>0</v>
      </c>
      <c r="W56" s="43">
        <f>IFERROR((((2*(ABS((W54-W55))))/(W55+W54))*100),Refs!$C$7)</f>
        <v>1.3333333333333286</v>
      </c>
      <c r="X56" s="43">
        <f>IFERROR((((2*(ABS((X54-X55))))/(X55+X54))*100),Refs!$C$7)</f>
        <v>0.82987551867219922</v>
      </c>
      <c r="Y56" s="43">
        <f>IFERROR((((2*(ABS((Y54-Y55))))/(Y55+Y54))*100),Refs!$C$7)</f>
        <v>4.4444444444444482</v>
      </c>
      <c r="Z56" s="43" t="str">
        <f>IFERROR((((2*(ABS((Z54-Z55))))/(Z55+Z54))*100),Refs!$C$7)</f>
        <v>N/A</v>
      </c>
      <c r="AA56" s="43">
        <f>IFERROR((((2*(ABS((AA54-AA55))))/(AA55+AA54))*100),Refs!$C$7)</f>
        <v>2.3474178403755865</v>
      </c>
      <c r="AB56" s="43">
        <f>IFERROR((((2*(ABS((AB54-AB55))))/(AB55+AB54))*100),Refs!$C$7)</f>
        <v>15.384615384615383</v>
      </c>
      <c r="AC56" s="43">
        <f>IFERROR((((2*(ABS((AC54-AC55))))/(AC55+AC54))*100),Refs!$C$7)</f>
        <v>2.56</v>
      </c>
      <c r="AD56" s="43" t="str">
        <f>IFERROR((((2*(ABS((AD54-AD55))))/(AD55+AD54))*100),Refs!$C$7)</f>
        <v>N/A</v>
      </c>
      <c r="AE56" s="43">
        <f>IFERROR((((2*(ABS((AE54-AE55))))/(AE55+AE54))*100),Refs!$C$7)</f>
        <v>1.9933554817275747</v>
      </c>
      <c r="AF56" s="43" t="str">
        <f>IFERROR((((2*(ABS((AF54-AF55))))/(AF55+AF54))*100),Refs!$C$7)</f>
        <v>N/A</v>
      </c>
      <c r="AG56" s="43" t="str">
        <f>IFERROR((((2*(ABS((AG54-AG55))))/(AG55+AG54))*100),Refs!$C$7)</f>
        <v>N/A</v>
      </c>
      <c r="AH56" s="43">
        <f>IFERROR((((2*(ABS((AH54-AH55))))/(AH55+AH54))*100),Refs!$C$7)</f>
        <v>0.17137960582690906</v>
      </c>
      <c r="AI56" s="43" t="str">
        <f>IFERROR((((2*(ABS((AI54-AI55))))/(AI55+AI54))*100),Refs!$C$7)</f>
        <v>N/A</v>
      </c>
      <c r="AJ56" s="43">
        <f>IFERROR((((2*(ABS((AJ54-AJ55))))/(AJ55+AJ54))*100),Refs!$C$7)</f>
        <v>2.8169014084507045</v>
      </c>
      <c r="AK56" s="44" t="str">
        <f>IFERROR((((2*(ABS((AK54-AK55))))/(AK55+AK54))*100),Refs!$C$7)</f>
        <v>N/A</v>
      </c>
      <c r="AL56" s="124"/>
      <c r="AM56" s="124"/>
      <c r="AN56" s="124"/>
      <c r="AO56" s="124"/>
      <c r="AP56" s="124"/>
      <c r="AQ56" s="124"/>
      <c r="AR56" s="124"/>
      <c r="AS56" s="124"/>
      <c r="AT56" s="124"/>
      <c r="AU56" s="124"/>
      <c r="AV56" s="124"/>
      <c r="AW56" s="124"/>
      <c r="AX56" s="124"/>
      <c r="AY56" s="124"/>
      <c r="AZ56" s="124"/>
      <c r="BA56" s="124"/>
      <c r="BB56" s="124"/>
      <c r="BC56" s="124"/>
      <c r="BD56" s="124"/>
      <c r="BE56" s="124"/>
      <c r="BF56" s="124"/>
      <c r="BG56" s="124"/>
      <c r="BH56" s="124"/>
      <c r="BI56" s="124"/>
      <c r="BJ56" s="124"/>
      <c r="BK56" s="124"/>
      <c r="BL56" s="124"/>
      <c r="BM56" s="124"/>
      <c r="BN56" s="124"/>
      <c r="BO56" s="124"/>
      <c r="BP56" s="124"/>
      <c r="BQ56" s="124"/>
      <c r="BR56" s="124"/>
      <c r="BS56" s="124"/>
      <c r="BT56" s="124"/>
      <c r="BU56" s="124"/>
      <c r="BV56" s="124"/>
      <c r="BW56" s="124"/>
      <c r="BX56" s="124"/>
      <c r="BY56" s="124"/>
      <c r="BZ56" s="124"/>
      <c r="CA56" s="124"/>
      <c r="CB56" s="124"/>
      <c r="CC56" s="124"/>
      <c r="CD56" s="124"/>
      <c r="CE56" s="124"/>
      <c r="CF56" s="124"/>
      <c r="CG56" s="124"/>
      <c r="CH56" s="124"/>
      <c r="CI56" s="124"/>
      <c r="CJ56" s="124"/>
      <c r="CK56" s="124"/>
      <c r="CL56" s="124"/>
      <c r="CM56" s="124"/>
      <c r="CN56" s="124"/>
      <c r="CO56" s="124"/>
      <c r="CP56" s="124"/>
      <c r="CQ56" s="124"/>
      <c r="CR56" s="124"/>
      <c r="CS56" s="124"/>
      <c r="CT56" s="124"/>
      <c r="CU56" s="124"/>
      <c r="CV56" s="124"/>
      <c r="CW56" s="124"/>
      <c r="CX56" s="124"/>
      <c r="CY56" s="124"/>
      <c r="CZ56" s="124"/>
      <c r="DA56" s="124"/>
      <c r="DB56" s="124"/>
      <c r="DC56" s="124"/>
      <c r="DD56" s="124"/>
    </row>
    <row r="57" spans="1:108" s="7" customFormat="1">
      <c r="A57" s="129" t="s">
        <v>106</v>
      </c>
      <c r="B57" s="130"/>
      <c r="C57" s="131"/>
      <c r="D57" s="20"/>
      <c r="E57" s="27"/>
      <c r="F57" s="21"/>
      <c r="G57" s="22"/>
      <c r="H57" s="22"/>
      <c r="I57" s="21"/>
      <c r="J57" s="22"/>
      <c r="K57" s="21"/>
      <c r="L57" s="22"/>
      <c r="M57" s="22"/>
      <c r="N57" s="22"/>
      <c r="O57" s="21"/>
      <c r="P57" s="21"/>
      <c r="Q57" s="22"/>
      <c r="R57" s="21"/>
      <c r="S57" s="22"/>
      <c r="T57" s="22"/>
      <c r="U57" s="21"/>
      <c r="V57" s="21"/>
      <c r="W57" s="21"/>
      <c r="X57" s="22"/>
      <c r="Y57" s="21"/>
      <c r="Z57" s="21"/>
      <c r="AA57" s="22"/>
      <c r="AB57" s="21"/>
      <c r="AC57" s="22"/>
      <c r="AD57" s="21"/>
      <c r="AE57" s="23"/>
      <c r="AF57" s="22"/>
      <c r="AG57" s="24"/>
      <c r="AH57" s="22"/>
      <c r="AI57" s="22"/>
      <c r="AJ57" s="22"/>
      <c r="AK57" s="25"/>
      <c r="AL57" s="123"/>
      <c r="AM57" s="123"/>
      <c r="AN57" s="123"/>
      <c r="AO57" s="123"/>
      <c r="AP57" s="123"/>
      <c r="AQ57" s="123"/>
      <c r="AR57" s="123"/>
      <c r="AS57" s="123"/>
      <c r="AT57" s="123"/>
      <c r="AU57" s="123"/>
      <c r="AV57" s="123"/>
      <c r="AW57" s="123"/>
      <c r="AX57" s="123"/>
      <c r="AY57" s="123"/>
      <c r="AZ57" s="123"/>
      <c r="BA57" s="123"/>
      <c r="BB57" s="123"/>
      <c r="BC57" s="123"/>
      <c r="BD57" s="123"/>
      <c r="BE57" s="123"/>
      <c r="BF57" s="123"/>
      <c r="BG57" s="123"/>
      <c r="BH57" s="123"/>
      <c r="BI57" s="123"/>
      <c r="BJ57" s="123"/>
      <c r="BK57" s="123"/>
      <c r="BL57" s="123"/>
      <c r="BM57" s="123"/>
      <c r="BN57" s="123"/>
      <c r="BO57" s="123"/>
      <c r="BP57" s="123"/>
      <c r="BQ57" s="123"/>
      <c r="BR57" s="123"/>
      <c r="BS57" s="123"/>
      <c r="BT57" s="123"/>
      <c r="BU57" s="123"/>
      <c r="BV57" s="123"/>
      <c r="BW57" s="123"/>
      <c r="BX57" s="123"/>
      <c r="BY57" s="123"/>
      <c r="BZ57" s="123"/>
      <c r="CA57" s="123"/>
      <c r="CB57" s="123"/>
      <c r="CC57" s="123"/>
      <c r="CD57" s="123"/>
      <c r="CE57" s="123"/>
      <c r="CF57" s="123"/>
      <c r="CG57" s="123"/>
      <c r="CH57" s="123"/>
      <c r="CI57" s="123"/>
      <c r="CJ57" s="123"/>
      <c r="CK57" s="123"/>
      <c r="CL57" s="123"/>
      <c r="CM57" s="123"/>
      <c r="CN57" s="123"/>
      <c r="CO57" s="123"/>
      <c r="CP57" s="123"/>
      <c r="CQ57" s="123"/>
      <c r="CR57" s="123"/>
      <c r="CS57" s="123"/>
      <c r="CT57" s="123"/>
      <c r="CU57" s="123"/>
      <c r="CV57" s="123"/>
      <c r="CW57" s="123"/>
      <c r="CX57" s="123"/>
      <c r="CY57" s="123"/>
      <c r="CZ57" s="123"/>
      <c r="DA57" s="123"/>
      <c r="DB57" s="123"/>
      <c r="DC57" s="123"/>
      <c r="DD57" s="123"/>
    </row>
    <row r="58" spans="1:108" s="7" customFormat="1">
      <c r="A58" s="129" t="s">
        <v>107</v>
      </c>
      <c r="B58" s="130"/>
      <c r="C58" s="131"/>
      <c r="D58" s="20"/>
      <c r="E58" s="45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3"/>
      <c r="AF58" s="22"/>
      <c r="AG58" s="24"/>
      <c r="AH58" s="22"/>
      <c r="AI58" s="22"/>
      <c r="AJ58" s="22"/>
      <c r="AK58" s="25"/>
      <c r="AL58" s="123"/>
      <c r="AM58" s="123"/>
      <c r="AN58" s="123"/>
      <c r="AO58" s="123"/>
      <c r="AP58" s="123"/>
      <c r="AQ58" s="123"/>
      <c r="AR58" s="123"/>
      <c r="AS58" s="123"/>
      <c r="AT58" s="123"/>
      <c r="AU58" s="123"/>
      <c r="AV58" s="123"/>
      <c r="AW58" s="123"/>
      <c r="AX58" s="123"/>
      <c r="AY58" s="123"/>
      <c r="AZ58" s="123"/>
      <c r="BA58" s="123"/>
      <c r="BB58" s="123"/>
      <c r="BC58" s="123"/>
      <c r="BD58" s="123"/>
      <c r="BE58" s="123"/>
      <c r="BF58" s="123"/>
      <c r="BG58" s="123"/>
      <c r="BH58" s="123"/>
      <c r="BI58" s="123"/>
      <c r="BJ58" s="123"/>
      <c r="BK58" s="123"/>
      <c r="BL58" s="123"/>
      <c r="BM58" s="123"/>
      <c r="BN58" s="123"/>
      <c r="BO58" s="123"/>
      <c r="BP58" s="123"/>
      <c r="BQ58" s="123"/>
      <c r="BR58" s="123"/>
      <c r="BS58" s="123"/>
      <c r="BT58" s="123"/>
      <c r="BU58" s="123"/>
      <c r="BV58" s="123"/>
      <c r="BW58" s="123"/>
      <c r="BX58" s="123"/>
      <c r="BY58" s="123"/>
      <c r="BZ58" s="123"/>
      <c r="CA58" s="123"/>
      <c r="CB58" s="123"/>
      <c r="CC58" s="123"/>
      <c r="CD58" s="123"/>
      <c r="CE58" s="123"/>
      <c r="CF58" s="123"/>
      <c r="CG58" s="123"/>
      <c r="CH58" s="123"/>
      <c r="CI58" s="123"/>
      <c r="CJ58" s="123"/>
      <c r="CK58" s="123"/>
      <c r="CL58" s="123"/>
      <c r="CM58" s="123"/>
      <c r="CN58" s="123"/>
      <c r="CO58" s="123"/>
      <c r="CP58" s="123"/>
      <c r="CQ58" s="123"/>
      <c r="CR58" s="123"/>
      <c r="CS58" s="123"/>
      <c r="CT58" s="123"/>
      <c r="CU58" s="123"/>
      <c r="CV58" s="123"/>
      <c r="CW58" s="123"/>
      <c r="CX58" s="123"/>
      <c r="CY58" s="123"/>
      <c r="CZ58" s="123"/>
      <c r="DA58" s="123"/>
      <c r="DB58" s="123"/>
      <c r="DC58" s="123"/>
      <c r="DD58" s="123"/>
    </row>
    <row r="59" spans="1:108" s="8" customFormat="1" ht="15.75" thickBot="1">
      <c r="A59" s="135" t="s">
        <v>108</v>
      </c>
      <c r="B59" s="136"/>
      <c r="C59" s="137"/>
      <c r="D59" s="46"/>
      <c r="E59" s="49"/>
      <c r="F59" s="47"/>
      <c r="G59" s="48"/>
      <c r="H59" s="48"/>
      <c r="I59" s="47"/>
      <c r="J59" s="48"/>
      <c r="K59" s="47"/>
      <c r="L59" s="48"/>
      <c r="M59" s="48"/>
      <c r="N59" s="48"/>
      <c r="O59" s="47"/>
      <c r="P59" s="47"/>
      <c r="Q59" s="48"/>
      <c r="R59" s="47"/>
      <c r="S59" s="48"/>
      <c r="T59" s="48"/>
      <c r="U59" s="47"/>
      <c r="V59" s="47"/>
      <c r="W59" s="47"/>
      <c r="X59" s="48"/>
      <c r="Y59" s="47"/>
      <c r="Z59" s="47"/>
      <c r="AA59" s="48"/>
      <c r="AB59" s="47"/>
      <c r="AC59" s="48"/>
      <c r="AD59" s="47"/>
      <c r="AE59" s="50"/>
      <c r="AF59" s="48"/>
      <c r="AG59" s="51"/>
      <c r="AH59" s="48"/>
      <c r="AI59" s="48"/>
      <c r="AJ59" s="48"/>
      <c r="AK59" s="52"/>
      <c r="AL59" s="123"/>
      <c r="AM59" s="123"/>
      <c r="AN59" s="123"/>
      <c r="AO59" s="123"/>
      <c r="AP59" s="123"/>
      <c r="AQ59" s="123"/>
      <c r="AR59" s="123"/>
      <c r="AS59" s="123"/>
      <c r="AT59" s="123"/>
      <c r="AU59" s="123"/>
      <c r="AV59" s="123"/>
      <c r="AW59" s="123"/>
      <c r="AX59" s="123"/>
      <c r="AY59" s="123"/>
      <c r="AZ59" s="123"/>
      <c r="BA59" s="123"/>
      <c r="BB59" s="123"/>
      <c r="BC59" s="123"/>
      <c r="BD59" s="123"/>
      <c r="BE59" s="123"/>
      <c r="BF59" s="123"/>
      <c r="BG59" s="123"/>
      <c r="BH59" s="123"/>
      <c r="BI59" s="123"/>
      <c r="BJ59" s="123"/>
      <c r="BK59" s="123"/>
      <c r="BL59" s="123"/>
      <c r="BM59" s="123"/>
      <c r="BN59" s="123"/>
      <c r="BO59" s="123"/>
      <c r="BP59" s="123"/>
      <c r="BQ59" s="123"/>
      <c r="BR59" s="123"/>
      <c r="BS59" s="123"/>
      <c r="BT59" s="123"/>
      <c r="BU59" s="123"/>
      <c r="BV59" s="123"/>
      <c r="BW59" s="123"/>
      <c r="BX59" s="123"/>
      <c r="BY59" s="123"/>
      <c r="BZ59" s="123"/>
      <c r="CA59" s="123"/>
      <c r="CB59" s="123"/>
      <c r="CC59" s="123"/>
      <c r="CD59" s="123"/>
      <c r="CE59" s="123"/>
      <c r="CF59" s="123"/>
      <c r="CG59" s="123"/>
      <c r="CH59" s="123"/>
      <c r="CI59" s="123"/>
      <c r="CJ59" s="123"/>
      <c r="CK59" s="123"/>
      <c r="CL59" s="123"/>
      <c r="CM59" s="123"/>
      <c r="CN59" s="123"/>
      <c r="CO59" s="123"/>
      <c r="CP59" s="123"/>
      <c r="CQ59" s="123"/>
      <c r="CR59" s="123"/>
      <c r="CS59" s="123"/>
      <c r="CT59" s="123"/>
      <c r="CU59" s="123"/>
      <c r="CV59" s="123"/>
      <c r="CW59" s="123"/>
      <c r="CX59" s="123"/>
      <c r="CY59" s="123"/>
      <c r="CZ59" s="123"/>
      <c r="DA59" s="123"/>
      <c r="DB59" s="123"/>
      <c r="DC59" s="123"/>
      <c r="DD59" s="123"/>
    </row>
    <row r="60" spans="1:108" s="6" customFormat="1">
      <c r="A60" s="9" t="s">
        <v>243</v>
      </c>
      <c r="B60" s="10">
        <v>40500</v>
      </c>
      <c r="C60" s="11" t="s">
        <v>36</v>
      </c>
      <c r="D60" s="53" t="s">
        <v>244</v>
      </c>
      <c r="E60" s="54">
        <v>8</v>
      </c>
      <c r="F60" s="54">
        <v>0.5</v>
      </c>
      <c r="G60" s="54">
        <v>44.2</v>
      </c>
      <c r="H60" s="54" t="s">
        <v>245</v>
      </c>
      <c r="I60" s="55" t="s">
        <v>66</v>
      </c>
      <c r="J60" s="55" t="s">
        <v>244</v>
      </c>
      <c r="K60" s="55">
        <v>453</v>
      </c>
      <c r="L60" s="55">
        <v>2.02</v>
      </c>
      <c r="M60" s="55">
        <v>0.06</v>
      </c>
      <c r="N60" s="55" t="s">
        <v>38</v>
      </c>
      <c r="O60" s="55">
        <v>2.6</v>
      </c>
      <c r="P60" s="55">
        <v>20</v>
      </c>
      <c r="Q60" s="55"/>
      <c r="R60" s="55">
        <v>6.7</v>
      </c>
      <c r="S60" s="55">
        <v>2.4E-2</v>
      </c>
      <c r="T60" s="55">
        <v>469</v>
      </c>
      <c r="U60" s="55">
        <v>1.6</v>
      </c>
      <c r="V60" s="56">
        <v>0.7</v>
      </c>
      <c r="W60" s="56">
        <v>15</v>
      </c>
      <c r="X60" s="56">
        <v>136</v>
      </c>
      <c r="Y60" s="56">
        <v>0.41</v>
      </c>
      <c r="Z60" s="56" t="s">
        <v>39</v>
      </c>
      <c r="AA60" s="56">
        <v>899</v>
      </c>
      <c r="AB60" s="56">
        <v>0.3</v>
      </c>
      <c r="AC60" s="56">
        <v>6990</v>
      </c>
      <c r="AD60" s="56">
        <v>0.08</v>
      </c>
      <c r="AE60" s="57">
        <v>1530</v>
      </c>
      <c r="AF60" s="56" t="s">
        <v>246</v>
      </c>
      <c r="AG60" s="58" t="s">
        <v>65</v>
      </c>
      <c r="AH60" s="59">
        <v>52.3</v>
      </c>
      <c r="AI60" s="59" t="s">
        <v>237</v>
      </c>
      <c r="AJ60" s="59">
        <v>3750</v>
      </c>
      <c r="AK60" s="60" t="s">
        <v>38</v>
      </c>
      <c r="AL60" s="123"/>
      <c r="AM60" s="123"/>
      <c r="AN60" s="123"/>
      <c r="AO60" s="123"/>
      <c r="AP60" s="123"/>
      <c r="AQ60" s="123"/>
      <c r="AR60" s="123"/>
      <c r="AS60" s="123"/>
      <c r="AT60" s="123"/>
      <c r="AU60" s="123"/>
      <c r="AV60" s="123"/>
      <c r="AW60" s="123"/>
      <c r="AX60" s="123"/>
      <c r="AY60" s="123"/>
      <c r="AZ60" s="123"/>
      <c r="BA60" s="123"/>
      <c r="BB60" s="123"/>
      <c r="BC60" s="123"/>
      <c r="BD60" s="123"/>
      <c r="BE60" s="123"/>
      <c r="BF60" s="123"/>
      <c r="BG60" s="123"/>
      <c r="BH60" s="123"/>
      <c r="BI60" s="123"/>
      <c r="BJ60" s="123"/>
      <c r="BK60" s="123"/>
      <c r="BL60" s="123"/>
      <c r="BM60" s="123"/>
      <c r="BN60" s="123"/>
      <c r="BO60" s="123"/>
      <c r="BP60" s="123"/>
      <c r="BQ60" s="123"/>
      <c r="BR60" s="123"/>
      <c r="BS60" s="123"/>
      <c r="BT60" s="123"/>
      <c r="BU60" s="123"/>
      <c r="BV60" s="123"/>
      <c r="BW60" s="123"/>
      <c r="BX60" s="123"/>
      <c r="BY60" s="123"/>
      <c r="BZ60" s="123"/>
      <c r="CA60" s="123"/>
      <c r="CB60" s="123"/>
      <c r="CC60" s="123"/>
      <c r="CD60" s="123"/>
      <c r="CE60" s="123"/>
      <c r="CF60" s="123"/>
      <c r="CG60" s="123"/>
      <c r="CH60" s="123"/>
      <c r="CI60" s="123"/>
      <c r="CJ60" s="123"/>
      <c r="CK60" s="123"/>
      <c r="CL60" s="123"/>
      <c r="CM60" s="123"/>
      <c r="CN60" s="123"/>
      <c r="CO60" s="123"/>
      <c r="CP60" s="123"/>
      <c r="CQ60" s="123"/>
      <c r="CR60" s="123"/>
      <c r="CS60" s="123"/>
      <c r="CT60" s="123"/>
      <c r="CU60" s="123"/>
      <c r="CV60" s="123"/>
      <c r="CW60" s="123"/>
      <c r="CX60" s="123"/>
      <c r="CY60" s="123"/>
      <c r="CZ60" s="123"/>
      <c r="DA60" s="123"/>
      <c r="DB60" s="123"/>
      <c r="DC60" s="123"/>
      <c r="DD60" s="123"/>
    </row>
    <row r="61" spans="1:108" s="6" customFormat="1">
      <c r="A61" s="12" t="s">
        <v>243</v>
      </c>
      <c r="B61" s="13">
        <v>40500</v>
      </c>
      <c r="C61" s="14" t="s">
        <v>129</v>
      </c>
      <c r="D61" s="61" t="s">
        <v>244</v>
      </c>
      <c r="E61" s="62">
        <v>6</v>
      </c>
      <c r="F61" s="62">
        <v>0.4</v>
      </c>
      <c r="G61" s="62">
        <v>43</v>
      </c>
      <c r="H61" s="62" t="s">
        <v>245</v>
      </c>
      <c r="I61" s="63" t="s">
        <v>66</v>
      </c>
      <c r="J61" s="63" t="s">
        <v>244</v>
      </c>
      <c r="K61" s="63">
        <v>448</v>
      </c>
      <c r="L61" s="63">
        <v>1.96</v>
      </c>
      <c r="M61" s="63">
        <v>0.05</v>
      </c>
      <c r="N61" s="63" t="s">
        <v>38</v>
      </c>
      <c r="O61" s="63">
        <v>2</v>
      </c>
      <c r="P61" s="63">
        <v>16</v>
      </c>
      <c r="Q61" s="63"/>
      <c r="R61" s="63">
        <v>6.4</v>
      </c>
      <c r="S61" s="63">
        <v>2.4E-2</v>
      </c>
      <c r="T61" s="63">
        <v>447</v>
      </c>
      <c r="U61" s="63">
        <v>1.2</v>
      </c>
      <c r="V61" s="64">
        <v>0.6</v>
      </c>
      <c r="W61" s="64">
        <v>14.3</v>
      </c>
      <c r="X61" s="64">
        <v>134</v>
      </c>
      <c r="Y61" s="64">
        <v>0.23</v>
      </c>
      <c r="Z61" s="64" t="s">
        <v>39</v>
      </c>
      <c r="AA61" s="64">
        <v>858</v>
      </c>
      <c r="AB61" s="64" t="s">
        <v>37</v>
      </c>
      <c r="AC61" s="64">
        <v>6910</v>
      </c>
      <c r="AD61" s="64" t="s">
        <v>66</v>
      </c>
      <c r="AE61" s="65">
        <v>1510</v>
      </c>
      <c r="AF61" s="64" t="s">
        <v>246</v>
      </c>
      <c r="AG61" s="66" t="s">
        <v>65</v>
      </c>
      <c r="AH61" s="67">
        <v>52.5</v>
      </c>
      <c r="AI61" s="67" t="s">
        <v>237</v>
      </c>
      <c r="AJ61" s="67">
        <v>3620</v>
      </c>
      <c r="AK61" s="68" t="s">
        <v>38</v>
      </c>
      <c r="AL61" s="123"/>
      <c r="AM61" s="123"/>
      <c r="AN61" s="123"/>
      <c r="AO61" s="123"/>
      <c r="AP61" s="123"/>
      <c r="AQ61" s="123"/>
      <c r="AR61" s="123"/>
      <c r="AS61" s="123"/>
      <c r="AT61" s="123"/>
      <c r="AU61" s="123"/>
      <c r="AV61" s="123"/>
      <c r="AW61" s="123"/>
      <c r="AX61" s="123"/>
      <c r="AY61" s="123"/>
      <c r="AZ61" s="123"/>
      <c r="BA61" s="123"/>
      <c r="BB61" s="123"/>
      <c r="BC61" s="123"/>
      <c r="BD61" s="123"/>
      <c r="BE61" s="123"/>
      <c r="BF61" s="123"/>
      <c r="BG61" s="123"/>
      <c r="BH61" s="123"/>
      <c r="BI61" s="123"/>
      <c r="BJ61" s="123"/>
      <c r="BK61" s="123"/>
      <c r="BL61" s="123"/>
      <c r="BM61" s="123"/>
      <c r="BN61" s="123"/>
      <c r="BO61" s="123"/>
      <c r="BP61" s="123"/>
      <c r="BQ61" s="123"/>
      <c r="BR61" s="123"/>
      <c r="BS61" s="123"/>
      <c r="BT61" s="123"/>
      <c r="BU61" s="123"/>
      <c r="BV61" s="123"/>
      <c r="BW61" s="123"/>
      <c r="BX61" s="123"/>
      <c r="BY61" s="123"/>
      <c r="BZ61" s="123"/>
      <c r="CA61" s="123"/>
      <c r="CB61" s="123"/>
      <c r="CC61" s="123"/>
      <c r="CD61" s="123"/>
      <c r="CE61" s="123"/>
      <c r="CF61" s="123"/>
      <c r="CG61" s="123"/>
      <c r="CH61" s="123"/>
      <c r="CI61" s="123"/>
      <c r="CJ61" s="123"/>
      <c r="CK61" s="123"/>
      <c r="CL61" s="123"/>
      <c r="CM61" s="123"/>
      <c r="CN61" s="123"/>
      <c r="CO61" s="123"/>
      <c r="CP61" s="123"/>
      <c r="CQ61" s="123"/>
      <c r="CR61" s="123"/>
      <c r="CS61" s="123"/>
      <c r="CT61" s="123"/>
      <c r="CU61" s="123"/>
      <c r="CV61" s="123"/>
      <c r="CW61" s="123"/>
      <c r="CX61" s="123"/>
      <c r="CY61" s="123"/>
      <c r="CZ61" s="123"/>
      <c r="DA61" s="123"/>
      <c r="DB61" s="123"/>
      <c r="DC61" s="123"/>
      <c r="DD61" s="123"/>
    </row>
    <row r="62" spans="1:108" s="17" customFormat="1">
      <c r="A62" s="132" t="s">
        <v>41</v>
      </c>
      <c r="B62" s="133"/>
      <c r="C62" s="134"/>
      <c r="D62" s="42" t="str">
        <f>IFERROR((((2*(ABS((D60-D61))))/(D61+D60))*100),Refs!$C$7)</f>
        <v>N/A</v>
      </c>
      <c r="E62" s="43">
        <f>IFERROR((((2*(ABS((E60-E61))))/(E61+E60))*100),Refs!$C$7)</f>
        <v>28.571428571428569</v>
      </c>
      <c r="F62" s="43">
        <f>IFERROR((((2*(ABS((F60-F61))))/(F61+F60))*100),Refs!$C$7)</f>
        <v>22.222222222222214</v>
      </c>
      <c r="G62" s="43">
        <f>IFERROR((((2*(ABS((G60-G61))))/(G61+G60))*100),Refs!$C$7)</f>
        <v>2.752293577981658</v>
      </c>
      <c r="H62" s="43" t="str">
        <f>IFERROR((((2*(ABS((H60-H61))))/(H61+H60))*100),Refs!$C$7)</f>
        <v>N/A</v>
      </c>
      <c r="I62" s="43" t="str">
        <f>IFERROR((((2*(ABS((I60-I61))))/(I61+I60))*100),Refs!$C$7)</f>
        <v>N/A</v>
      </c>
      <c r="J62" s="43" t="str">
        <f>IFERROR((((2*(ABS((J60-J61))))/(J61+J60))*100),Refs!$C$7)</f>
        <v>N/A</v>
      </c>
      <c r="K62" s="43">
        <f>IFERROR((((2*(ABS((K60-K61))))/(K61+K60))*100),Refs!$C$7)</f>
        <v>1.1098779134295227</v>
      </c>
      <c r="L62" s="43">
        <f>IFERROR((((2*(ABS((L60-L61))))/(L61+L60))*100),Refs!$C$7)</f>
        <v>3.015075376884425</v>
      </c>
      <c r="M62" s="43">
        <f>IFERROR((((2*(ABS((M60-M61))))/(M61+M60))*100),Refs!$C$7)</f>
        <v>18.181818181818173</v>
      </c>
      <c r="N62" s="43" t="str">
        <f>IFERROR((((2*(ABS((N60-N61))))/(N61+N60))*100),Refs!$C$7)</f>
        <v>N/A</v>
      </c>
      <c r="O62" s="43">
        <f>IFERROR((((2*(ABS((O60-O61))))/(O61+O60))*100),Refs!$C$7)</f>
        <v>26.086956521739136</v>
      </c>
      <c r="P62" s="43">
        <f>IFERROR((((2*(ABS((P60-P61))))/(P61+P60))*100),Refs!$C$7)</f>
        <v>22.222222222222221</v>
      </c>
      <c r="Q62" s="43" t="str">
        <f>IFERROR((((2*(ABS((Q60-Q61))))/(Q61+Q60))*100),Refs!$C$7)</f>
        <v>N/A</v>
      </c>
      <c r="R62" s="43">
        <f>IFERROR((((2*(ABS((R60-R61))))/(R61+R60))*100),Refs!$C$7)</f>
        <v>4.5801526717557213</v>
      </c>
      <c r="S62" s="43">
        <f>IFERROR((((2*(ABS((S60-S61))))/(S61+S60))*100),Refs!$C$7)</f>
        <v>0</v>
      </c>
      <c r="T62" s="43">
        <f>IFERROR((((2*(ABS((T60-T61))))/(T61+T60))*100),Refs!$C$7)</f>
        <v>4.8034934497816595</v>
      </c>
      <c r="U62" s="43">
        <f>IFERROR((((2*(ABS((U60-U61))))/(U61+U60))*100),Refs!$C$7)</f>
        <v>28.57142857142858</v>
      </c>
      <c r="V62" s="43">
        <f>IFERROR((((2*(ABS((V60-V61))))/(V61+V60))*100),Refs!$C$7)</f>
        <v>15.384615384615383</v>
      </c>
      <c r="W62" s="43">
        <f>IFERROR((((2*(ABS((W60-W61))))/(W61+W60))*100),Refs!$C$7)</f>
        <v>4.7781569965870254</v>
      </c>
      <c r="X62" s="43">
        <f>IFERROR((((2*(ABS((X60-X61))))/(X61+X60))*100),Refs!$C$7)</f>
        <v>1.4814814814814816</v>
      </c>
      <c r="Y62" s="43">
        <f>IFERROR((((2*(ABS((Y60-Y61))))/(Y61+Y60))*100),Refs!$C$7)</f>
        <v>56.249999999999986</v>
      </c>
      <c r="Z62" s="43" t="str">
        <f>IFERROR((((2*(ABS((Z60-Z61))))/(Z61+Z60))*100),Refs!$C$7)</f>
        <v>N/A</v>
      </c>
      <c r="AA62" s="43">
        <f>IFERROR((((2*(ABS((AA60-AA61))))/(AA61+AA60))*100),Refs!$C$7)</f>
        <v>4.6670461013090501</v>
      </c>
      <c r="AB62" s="43" t="str">
        <f>IFERROR((((2*(ABS((AB60-AB61))))/(AB61+AB60))*100),Refs!$C$7)</f>
        <v>N/A</v>
      </c>
      <c r="AC62" s="43">
        <f>IFERROR((((2*(ABS((AC60-AC61))))/(AC61+AC60))*100),Refs!$C$7)</f>
        <v>1.1510791366906474</v>
      </c>
      <c r="AD62" s="43" t="str">
        <f>IFERROR((((2*(ABS((AD60-AD61))))/(AD61+AD60))*100),Refs!$C$7)</f>
        <v>N/A</v>
      </c>
      <c r="AE62" s="43">
        <f>IFERROR((((2*(ABS((AE60-AE61))))/(AE61+AE60))*100),Refs!$C$7)</f>
        <v>1.3157894736842104</v>
      </c>
      <c r="AF62" s="43" t="str">
        <f>IFERROR((((2*(ABS((AF60-AF61))))/(AF61+AF60))*100),Refs!$C$7)</f>
        <v>N/A</v>
      </c>
      <c r="AG62" s="43" t="str">
        <f>IFERROR((((2*(ABS((AG60-AG61))))/(AG61+AG60))*100),Refs!$C$7)</f>
        <v>N/A</v>
      </c>
      <c r="AH62" s="43">
        <f>IFERROR((((2*(ABS((AH60-AH61))))/(AH61+AH60))*100),Refs!$C$7)</f>
        <v>0.38167938931298256</v>
      </c>
      <c r="AI62" s="43" t="str">
        <f>IFERROR((((2*(ABS((AI60-AI61))))/(AI61+AI60))*100),Refs!$C$7)</f>
        <v>N/A</v>
      </c>
      <c r="AJ62" s="43">
        <f>IFERROR((((2*(ABS((AJ60-AJ61))))/(AJ61+AJ60))*100),Refs!$C$7)</f>
        <v>3.5278154681139755</v>
      </c>
      <c r="AK62" s="44" t="str">
        <f>IFERROR((((2*(ABS((AK60-AK61))))/(AK61+AK60))*100),Refs!$C$7)</f>
        <v>N/A</v>
      </c>
      <c r="AL62" s="124"/>
      <c r="AM62" s="124"/>
      <c r="AN62" s="124"/>
      <c r="AO62" s="124"/>
      <c r="AP62" s="124"/>
      <c r="AQ62" s="124"/>
      <c r="AR62" s="124"/>
      <c r="AS62" s="124"/>
      <c r="AT62" s="124"/>
      <c r="AU62" s="124"/>
      <c r="AV62" s="124"/>
      <c r="AW62" s="124"/>
      <c r="AX62" s="124"/>
      <c r="AY62" s="124"/>
      <c r="AZ62" s="124"/>
      <c r="BA62" s="124"/>
      <c r="BB62" s="124"/>
      <c r="BC62" s="124"/>
      <c r="BD62" s="124"/>
      <c r="BE62" s="124"/>
      <c r="BF62" s="124"/>
      <c r="BG62" s="124"/>
      <c r="BH62" s="124"/>
      <c r="BI62" s="124"/>
      <c r="BJ62" s="124"/>
      <c r="BK62" s="124"/>
      <c r="BL62" s="124"/>
      <c r="BM62" s="124"/>
      <c r="BN62" s="124"/>
      <c r="BO62" s="124"/>
      <c r="BP62" s="124"/>
      <c r="BQ62" s="124"/>
      <c r="BR62" s="124"/>
      <c r="BS62" s="124"/>
      <c r="BT62" s="124"/>
      <c r="BU62" s="124"/>
      <c r="BV62" s="124"/>
      <c r="BW62" s="124"/>
      <c r="BX62" s="124"/>
      <c r="BY62" s="124"/>
      <c r="BZ62" s="124"/>
      <c r="CA62" s="124"/>
      <c r="CB62" s="124"/>
      <c r="CC62" s="124"/>
      <c r="CD62" s="124"/>
      <c r="CE62" s="124"/>
      <c r="CF62" s="124"/>
      <c r="CG62" s="124"/>
      <c r="CH62" s="124"/>
      <c r="CI62" s="124"/>
      <c r="CJ62" s="124"/>
      <c r="CK62" s="124"/>
      <c r="CL62" s="124"/>
      <c r="CM62" s="124"/>
      <c r="CN62" s="124"/>
      <c r="CO62" s="124"/>
      <c r="CP62" s="124"/>
      <c r="CQ62" s="124"/>
      <c r="CR62" s="124"/>
      <c r="CS62" s="124"/>
      <c r="CT62" s="124"/>
      <c r="CU62" s="124"/>
      <c r="CV62" s="124"/>
      <c r="CW62" s="124"/>
      <c r="CX62" s="124"/>
      <c r="CY62" s="124"/>
      <c r="CZ62" s="124"/>
      <c r="DA62" s="124"/>
      <c r="DB62" s="124"/>
      <c r="DC62" s="124"/>
      <c r="DD62" s="124"/>
    </row>
    <row r="63" spans="1:108" s="7" customFormat="1" ht="38.25">
      <c r="A63" s="129" t="s">
        <v>106</v>
      </c>
      <c r="B63" s="130"/>
      <c r="C63" s="131"/>
      <c r="D63" s="20"/>
      <c r="E63" s="21"/>
      <c r="F63" s="21"/>
      <c r="G63" s="22"/>
      <c r="H63" s="22"/>
      <c r="I63" s="21"/>
      <c r="J63" s="22"/>
      <c r="K63" s="21"/>
      <c r="L63" s="22"/>
      <c r="M63" s="22"/>
      <c r="N63" s="22"/>
      <c r="O63" s="27"/>
      <c r="P63" s="21"/>
      <c r="Q63" s="22"/>
      <c r="R63" s="21"/>
      <c r="S63" s="22"/>
      <c r="T63" s="22"/>
      <c r="U63" s="21"/>
      <c r="V63" s="21"/>
      <c r="W63" s="21"/>
      <c r="X63" s="22"/>
      <c r="Y63" s="27" t="s">
        <v>242</v>
      </c>
      <c r="Z63" s="21"/>
      <c r="AA63" s="22"/>
      <c r="AB63" s="21"/>
      <c r="AC63" s="22"/>
      <c r="AD63" s="21"/>
      <c r="AE63" s="23"/>
      <c r="AF63" s="22"/>
      <c r="AG63" s="24"/>
      <c r="AH63" s="22"/>
      <c r="AI63" s="22"/>
      <c r="AJ63" s="22"/>
      <c r="AK63" s="25"/>
      <c r="AL63" s="123"/>
      <c r="AM63" s="123"/>
      <c r="AN63" s="123"/>
      <c r="AO63" s="123"/>
      <c r="AP63" s="123"/>
      <c r="AQ63" s="123"/>
      <c r="AR63" s="123"/>
      <c r="AS63" s="123"/>
      <c r="AT63" s="123"/>
      <c r="AU63" s="123"/>
      <c r="AV63" s="123"/>
      <c r="AW63" s="123"/>
      <c r="AX63" s="123"/>
      <c r="AY63" s="123"/>
      <c r="AZ63" s="123"/>
      <c r="BA63" s="123"/>
      <c r="BB63" s="123"/>
      <c r="BC63" s="123"/>
      <c r="BD63" s="123"/>
      <c r="BE63" s="123"/>
      <c r="BF63" s="123"/>
      <c r="BG63" s="123"/>
      <c r="BH63" s="123"/>
      <c r="BI63" s="123"/>
      <c r="BJ63" s="123"/>
      <c r="BK63" s="123"/>
      <c r="BL63" s="123"/>
      <c r="BM63" s="123"/>
      <c r="BN63" s="123"/>
      <c r="BO63" s="123"/>
      <c r="BP63" s="123"/>
      <c r="BQ63" s="123"/>
      <c r="BR63" s="123"/>
      <c r="BS63" s="123"/>
      <c r="BT63" s="123"/>
      <c r="BU63" s="123"/>
      <c r="BV63" s="123"/>
      <c r="BW63" s="123"/>
      <c r="BX63" s="123"/>
      <c r="BY63" s="123"/>
      <c r="BZ63" s="123"/>
      <c r="CA63" s="123"/>
      <c r="CB63" s="123"/>
      <c r="CC63" s="123"/>
      <c r="CD63" s="123"/>
      <c r="CE63" s="123"/>
      <c r="CF63" s="123"/>
      <c r="CG63" s="123"/>
      <c r="CH63" s="123"/>
      <c r="CI63" s="123"/>
      <c r="CJ63" s="123"/>
      <c r="CK63" s="123"/>
      <c r="CL63" s="123"/>
      <c r="CM63" s="123"/>
      <c r="CN63" s="123"/>
      <c r="CO63" s="123"/>
      <c r="CP63" s="123"/>
      <c r="CQ63" s="123"/>
      <c r="CR63" s="123"/>
      <c r="CS63" s="123"/>
      <c r="CT63" s="123"/>
      <c r="CU63" s="123"/>
      <c r="CV63" s="123"/>
      <c r="CW63" s="123"/>
      <c r="CX63" s="123"/>
      <c r="CY63" s="123"/>
      <c r="CZ63" s="123"/>
      <c r="DA63" s="123"/>
      <c r="DB63" s="123"/>
      <c r="DC63" s="123"/>
      <c r="DD63" s="123"/>
    </row>
    <row r="64" spans="1:108" s="7" customFormat="1">
      <c r="A64" s="129" t="s">
        <v>107</v>
      </c>
      <c r="B64" s="130"/>
      <c r="C64" s="131"/>
      <c r="D64" s="20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45"/>
      <c r="P64" s="22"/>
      <c r="Q64" s="22"/>
      <c r="R64" s="22"/>
      <c r="S64" s="22"/>
      <c r="T64" s="22"/>
      <c r="U64" s="22"/>
      <c r="V64" s="22"/>
      <c r="W64" s="22"/>
      <c r="X64" s="22"/>
      <c r="Y64" s="45" t="s">
        <v>110</v>
      </c>
      <c r="Z64" s="22"/>
      <c r="AA64" s="22"/>
      <c r="AB64" s="22"/>
      <c r="AC64" s="22"/>
      <c r="AD64" s="22"/>
      <c r="AE64" s="23"/>
      <c r="AF64" s="22"/>
      <c r="AG64" s="24"/>
      <c r="AH64" s="22"/>
      <c r="AI64" s="22"/>
      <c r="AJ64" s="22"/>
      <c r="AK64" s="25"/>
      <c r="AL64" s="123"/>
      <c r="AM64" s="123"/>
      <c r="AN64" s="123"/>
      <c r="AO64" s="123"/>
      <c r="AP64" s="123"/>
      <c r="AQ64" s="123"/>
      <c r="AR64" s="123"/>
      <c r="AS64" s="123"/>
      <c r="AT64" s="123"/>
      <c r="AU64" s="123"/>
      <c r="AV64" s="123"/>
      <c r="AW64" s="123"/>
      <c r="AX64" s="123"/>
      <c r="AY64" s="123"/>
      <c r="AZ64" s="123"/>
      <c r="BA64" s="123"/>
      <c r="BB64" s="123"/>
      <c r="BC64" s="123"/>
      <c r="BD64" s="123"/>
      <c r="BE64" s="123"/>
      <c r="BF64" s="123"/>
      <c r="BG64" s="123"/>
      <c r="BH64" s="123"/>
      <c r="BI64" s="123"/>
      <c r="BJ64" s="123"/>
      <c r="BK64" s="123"/>
      <c r="BL64" s="123"/>
      <c r="BM64" s="123"/>
      <c r="BN64" s="123"/>
      <c r="BO64" s="123"/>
      <c r="BP64" s="123"/>
      <c r="BQ64" s="123"/>
      <c r="BR64" s="123"/>
      <c r="BS64" s="123"/>
      <c r="BT64" s="123"/>
      <c r="BU64" s="123"/>
      <c r="BV64" s="123"/>
      <c r="BW64" s="123"/>
      <c r="BX64" s="123"/>
      <c r="BY64" s="123"/>
      <c r="BZ64" s="123"/>
      <c r="CA64" s="123"/>
      <c r="CB64" s="123"/>
      <c r="CC64" s="123"/>
      <c r="CD64" s="123"/>
      <c r="CE64" s="123"/>
      <c r="CF64" s="123"/>
      <c r="CG64" s="123"/>
      <c r="CH64" s="123"/>
      <c r="CI64" s="123"/>
      <c r="CJ64" s="123"/>
      <c r="CK64" s="123"/>
      <c r="CL64" s="123"/>
      <c r="CM64" s="123"/>
      <c r="CN64" s="123"/>
      <c r="CO64" s="123"/>
      <c r="CP64" s="123"/>
      <c r="CQ64" s="123"/>
      <c r="CR64" s="123"/>
      <c r="CS64" s="123"/>
      <c r="CT64" s="123"/>
      <c r="CU64" s="123"/>
      <c r="CV64" s="123"/>
      <c r="CW64" s="123"/>
      <c r="CX64" s="123"/>
      <c r="CY64" s="123"/>
      <c r="CZ64" s="123"/>
      <c r="DA64" s="123"/>
      <c r="DB64" s="123"/>
      <c r="DC64" s="123"/>
      <c r="DD64" s="123"/>
    </row>
    <row r="65" spans="1:108" s="8" customFormat="1" ht="26.25" thickBot="1">
      <c r="A65" s="135" t="s">
        <v>108</v>
      </c>
      <c r="B65" s="136"/>
      <c r="C65" s="137"/>
      <c r="D65" s="46"/>
      <c r="E65" s="47"/>
      <c r="F65" s="47"/>
      <c r="G65" s="48"/>
      <c r="H65" s="48"/>
      <c r="I65" s="47"/>
      <c r="J65" s="48"/>
      <c r="K65" s="47"/>
      <c r="L65" s="48"/>
      <c r="M65" s="48"/>
      <c r="N65" s="48"/>
      <c r="O65" s="49"/>
      <c r="P65" s="47"/>
      <c r="Q65" s="48"/>
      <c r="R65" s="47"/>
      <c r="S65" s="48"/>
      <c r="T65" s="48"/>
      <c r="U65" s="47"/>
      <c r="V65" s="47"/>
      <c r="W65" s="47"/>
      <c r="X65" s="48"/>
      <c r="Y65" s="49" t="s">
        <v>114</v>
      </c>
      <c r="Z65" s="47"/>
      <c r="AA65" s="48"/>
      <c r="AB65" s="47"/>
      <c r="AC65" s="48"/>
      <c r="AD65" s="47"/>
      <c r="AE65" s="50"/>
      <c r="AF65" s="48"/>
      <c r="AG65" s="51"/>
      <c r="AH65" s="48"/>
      <c r="AI65" s="48"/>
      <c r="AJ65" s="48"/>
      <c r="AK65" s="52"/>
      <c r="AL65" s="123"/>
      <c r="AM65" s="123"/>
      <c r="AN65" s="123"/>
      <c r="AO65" s="123"/>
      <c r="AP65" s="123"/>
      <c r="AQ65" s="123"/>
      <c r="AR65" s="123"/>
      <c r="AS65" s="123"/>
      <c r="AT65" s="123"/>
      <c r="AU65" s="123"/>
      <c r="AV65" s="123"/>
      <c r="AW65" s="123"/>
      <c r="AX65" s="123"/>
      <c r="AY65" s="123"/>
      <c r="AZ65" s="123"/>
      <c r="BA65" s="123"/>
      <c r="BB65" s="123"/>
      <c r="BC65" s="123"/>
      <c r="BD65" s="123"/>
      <c r="BE65" s="123"/>
      <c r="BF65" s="123"/>
      <c r="BG65" s="123"/>
      <c r="BH65" s="123"/>
      <c r="BI65" s="123"/>
      <c r="BJ65" s="123"/>
      <c r="BK65" s="123"/>
      <c r="BL65" s="123"/>
      <c r="BM65" s="123"/>
      <c r="BN65" s="123"/>
      <c r="BO65" s="123"/>
      <c r="BP65" s="123"/>
      <c r="BQ65" s="123"/>
      <c r="BR65" s="123"/>
      <c r="BS65" s="123"/>
      <c r="BT65" s="123"/>
      <c r="BU65" s="123"/>
      <c r="BV65" s="123"/>
      <c r="BW65" s="123"/>
      <c r="BX65" s="123"/>
      <c r="BY65" s="123"/>
      <c r="BZ65" s="123"/>
      <c r="CA65" s="123"/>
      <c r="CB65" s="123"/>
      <c r="CC65" s="123"/>
      <c r="CD65" s="123"/>
      <c r="CE65" s="123"/>
      <c r="CF65" s="123"/>
      <c r="CG65" s="123"/>
      <c r="CH65" s="123"/>
      <c r="CI65" s="123"/>
      <c r="CJ65" s="123"/>
      <c r="CK65" s="123"/>
      <c r="CL65" s="123"/>
      <c r="CM65" s="123"/>
      <c r="CN65" s="123"/>
      <c r="CO65" s="123"/>
      <c r="CP65" s="123"/>
      <c r="CQ65" s="123"/>
      <c r="CR65" s="123"/>
      <c r="CS65" s="123"/>
      <c r="CT65" s="123"/>
      <c r="CU65" s="123"/>
      <c r="CV65" s="123"/>
      <c r="CW65" s="123"/>
      <c r="CX65" s="123"/>
      <c r="CY65" s="123"/>
      <c r="CZ65" s="123"/>
      <c r="DA65" s="123"/>
      <c r="DB65" s="123"/>
      <c r="DC65" s="123"/>
      <c r="DD65" s="123"/>
    </row>
    <row r="66" spans="1:108" s="6" customFormat="1">
      <c r="A66" s="9" t="s">
        <v>243</v>
      </c>
      <c r="B66" s="10">
        <v>40528</v>
      </c>
      <c r="C66" s="11" t="s">
        <v>36</v>
      </c>
      <c r="D66" s="53" t="s">
        <v>244</v>
      </c>
      <c r="E66" s="54">
        <v>4</v>
      </c>
      <c r="F66" s="54">
        <v>0.5</v>
      </c>
      <c r="G66" s="54">
        <v>47.1</v>
      </c>
      <c r="H66" s="54" t="s">
        <v>245</v>
      </c>
      <c r="I66" s="55" t="s">
        <v>66</v>
      </c>
      <c r="J66" s="55" t="s">
        <v>244</v>
      </c>
      <c r="K66" s="55">
        <v>425</v>
      </c>
      <c r="L66" s="55">
        <v>1.95</v>
      </c>
      <c r="M66" s="55">
        <v>7.0000000000000007E-2</v>
      </c>
      <c r="N66" s="55" t="s">
        <v>38</v>
      </c>
      <c r="O66" s="55">
        <v>2.4</v>
      </c>
      <c r="P66" s="55">
        <v>9</v>
      </c>
      <c r="Q66" s="55"/>
      <c r="R66" s="55">
        <v>7</v>
      </c>
      <c r="S66" s="55">
        <v>2.8000000000000001E-2</v>
      </c>
      <c r="T66" s="55">
        <v>498</v>
      </c>
      <c r="U66" s="55">
        <v>2.1</v>
      </c>
      <c r="V66" s="56">
        <v>0.6</v>
      </c>
      <c r="W66" s="56">
        <v>15.4</v>
      </c>
      <c r="X66" s="56">
        <v>163</v>
      </c>
      <c r="Y66" s="56">
        <v>0.28000000000000003</v>
      </c>
      <c r="Z66" s="56">
        <v>0.2</v>
      </c>
      <c r="AA66" s="56">
        <v>965</v>
      </c>
      <c r="AB66" s="56">
        <v>0.6</v>
      </c>
      <c r="AC66" s="56">
        <v>5850</v>
      </c>
      <c r="AD66" s="56" t="s">
        <v>66</v>
      </c>
      <c r="AE66" s="57">
        <v>1650</v>
      </c>
      <c r="AF66" s="56" t="s">
        <v>246</v>
      </c>
      <c r="AG66" s="58" t="s">
        <v>65</v>
      </c>
      <c r="AH66" s="59">
        <v>63.4</v>
      </c>
      <c r="AI66" s="59" t="s">
        <v>237</v>
      </c>
      <c r="AJ66" s="59">
        <v>4170</v>
      </c>
      <c r="AK66" s="60" t="s">
        <v>38</v>
      </c>
      <c r="AL66" s="123"/>
      <c r="AM66" s="123"/>
      <c r="AN66" s="123"/>
      <c r="AO66" s="123"/>
      <c r="AP66" s="123"/>
      <c r="AQ66" s="123"/>
      <c r="AR66" s="123"/>
      <c r="AS66" s="123"/>
      <c r="AT66" s="123"/>
      <c r="AU66" s="123"/>
      <c r="AV66" s="123"/>
      <c r="AW66" s="123"/>
      <c r="AX66" s="123"/>
      <c r="AY66" s="123"/>
      <c r="AZ66" s="123"/>
      <c r="BA66" s="123"/>
      <c r="BB66" s="123"/>
      <c r="BC66" s="123"/>
      <c r="BD66" s="123"/>
      <c r="BE66" s="123"/>
      <c r="BF66" s="123"/>
      <c r="BG66" s="123"/>
      <c r="BH66" s="123"/>
      <c r="BI66" s="123"/>
      <c r="BJ66" s="123"/>
      <c r="BK66" s="123"/>
      <c r="BL66" s="123"/>
      <c r="BM66" s="123"/>
      <c r="BN66" s="123"/>
      <c r="BO66" s="123"/>
      <c r="BP66" s="123"/>
      <c r="BQ66" s="123"/>
      <c r="BR66" s="123"/>
      <c r="BS66" s="123"/>
      <c r="BT66" s="123"/>
      <c r="BU66" s="123"/>
      <c r="BV66" s="123"/>
      <c r="BW66" s="123"/>
      <c r="BX66" s="123"/>
      <c r="BY66" s="123"/>
      <c r="BZ66" s="123"/>
      <c r="CA66" s="123"/>
      <c r="CB66" s="123"/>
      <c r="CC66" s="123"/>
      <c r="CD66" s="123"/>
      <c r="CE66" s="123"/>
      <c r="CF66" s="123"/>
      <c r="CG66" s="123"/>
      <c r="CH66" s="123"/>
      <c r="CI66" s="123"/>
      <c r="CJ66" s="123"/>
      <c r="CK66" s="123"/>
      <c r="CL66" s="123"/>
      <c r="CM66" s="123"/>
      <c r="CN66" s="123"/>
      <c r="CO66" s="123"/>
      <c r="CP66" s="123"/>
      <c r="CQ66" s="123"/>
      <c r="CR66" s="123"/>
      <c r="CS66" s="123"/>
      <c r="CT66" s="123"/>
      <c r="CU66" s="123"/>
      <c r="CV66" s="123"/>
      <c r="CW66" s="123"/>
      <c r="CX66" s="123"/>
      <c r="CY66" s="123"/>
      <c r="CZ66" s="123"/>
      <c r="DA66" s="123"/>
      <c r="DB66" s="123"/>
      <c r="DC66" s="123"/>
      <c r="DD66" s="123"/>
    </row>
    <row r="67" spans="1:108" s="6" customFormat="1">
      <c r="A67" s="12" t="s">
        <v>243</v>
      </c>
      <c r="B67" s="13">
        <v>40528</v>
      </c>
      <c r="C67" s="14" t="s">
        <v>129</v>
      </c>
      <c r="D67" s="61" t="s">
        <v>244</v>
      </c>
      <c r="E67" s="62">
        <v>4</v>
      </c>
      <c r="F67" s="62">
        <v>0.5</v>
      </c>
      <c r="G67" s="62">
        <v>47.4</v>
      </c>
      <c r="H67" s="62" t="s">
        <v>245</v>
      </c>
      <c r="I67" s="63" t="s">
        <v>66</v>
      </c>
      <c r="J67" s="63" t="s">
        <v>244</v>
      </c>
      <c r="K67" s="63">
        <v>470</v>
      </c>
      <c r="L67" s="63">
        <v>2.02</v>
      </c>
      <c r="M67" s="63">
        <v>0.06</v>
      </c>
      <c r="N67" s="63" t="s">
        <v>38</v>
      </c>
      <c r="O67" s="63">
        <v>2.4</v>
      </c>
      <c r="P67" s="63">
        <v>10</v>
      </c>
      <c r="Q67" s="63"/>
      <c r="R67" s="63">
        <v>7</v>
      </c>
      <c r="S67" s="63">
        <v>2.5999999999999999E-2</v>
      </c>
      <c r="T67" s="63">
        <v>495</v>
      </c>
      <c r="U67" s="63">
        <v>1.7</v>
      </c>
      <c r="V67" s="64">
        <v>0.7</v>
      </c>
      <c r="W67" s="64">
        <v>15.5</v>
      </c>
      <c r="X67" s="64">
        <v>158</v>
      </c>
      <c r="Y67" s="64">
        <v>0.24</v>
      </c>
      <c r="Z67" s="64" t="s">
        <v>39</v>
      </c>
      <c r="AA67" s="64">
        <v>945</v>
      </c>
      <c r="AB67" s="64">
        <v>0.6</v>
      </c>
      <c r="AC67" s="64">
        <v>6510</v>
      </c>
      <c r="AD67" s="64" t="s">
        <v>66</v>
      </c>
      <c r="AE67" s="65">
        <v>1640</v>
      </c>
      <c r="AF67" s="64" t="s">
        <v>246</v>
      </c>
      <c r="AG67" s="66" t="s">
        <v>65</v>
      </c>
      <c r="AH67" s="67">
        <v>62.5</v>
      </c>
      <c r="AI67" s="67" t="s">
        <v>237</v>
      </c>
      <c r="AJ67" s="67">
        <v>4090</v>
      </c>
      <c r="AK67" s="68" t="s">
        <v>38</v>
      </c>
      <c r="AL67" s="123"/>
      <c r="AM67" s="123"/>
      <c r="AN67" s="123"/>
      <c r="AO67" s="123"/>
      <c r="AP67" s="123"/>
      <c r="AQ67" s="123"/>
      <c r="AR67" s="123"/>
      <c r="AS67" s="123"/>
      <c r="AT67" s="123"/>
      <c r="AU67" s="123"/>
      <c r="AV67" s="123"/>
      <c r="AW67" s="123"/>
      <c r="AX67" s="123"/>
      <c r="AY67" s="123"/>
      <c r="AZ67" s="123"/>
      <c r="BA67" s="123"/>
      <c r="BB67" s="123"/>
      <c r="BC67" s="123"/>
      <c r="BD67" s="123"/>
      <c r="BE67" s="123"/>
      <c r="BF67" s="123"/>
      <c r="BG67" s="123"/>
      <c r="BH67" s="123"/>
      <c r="BI67" s="123"/>
      <c r="BJ67" s="123"/>
      <c r="BK67" s="123"/>
      <c r="BL67" s="123"/>
      <c r="BM67" s="123"/>
      <c r="BN67" s="123"/>
      <c r="BO67" s="123"/>
      <c r="BP67" s="123"/>
      <c r="BQ67" s="123"/>
      <c r="BR67" s="123"/>
      <c r="BS67" s="123"/>
      <c r="BT67" s="123"/>
      <c r="BU67" s="123"/>
      <c r="BV67" s="123"/>
      <c r="BW67" s="123"/>
      <c r="BX67" s="123"/>
      <c r="BY67" s="123"/>
      <c r="BZ67" s="123"/>
      <c r="CA67" s="123"/>
      <c r="CB67" s="123"/>
      <c r="CC67" s="123"/>
      <c r="CD67" s="123"/>
      <c r="CE67" s="123"/>
      <c r="CF67" s="123"/>
      <c r="CG67" s="123"/>
      <c r="CH67" s="123"/>
      <c r="CI67" s="123"/>
      <c r="CJ67" s="123"/>
      <c r="CK67" s="123"/>
      <c r="CL67" s="123"/>
      <c r="CM67" s="123"/>
      <c r="CN67" s="123"/>
      <c r="CO67" s="123"/>
      <c r="CP67" s="123"/>
      <c r="CQ67" s="123"/>
      <c r="CR67" s="123"/>
      <c r="CS67" s="123"/>
      <c r="CT67" s="123"/>
      <c r="CU67" s="123"/>
      <c r="CV67" s="123"/>
      <c r="CW67" s="123"/>
      <c r="CX67" s="123"/>
      <c r="CY67" s="123"/>
      <c r="CZ67" s="123"/>
      <c r="DA67" s="123"/>
      <c r="DB67" s="123"/>
      <c r="DC67" s="123"/>
      <c r="DD67" s="123"/>
    </row>
    <row r="68" spans="1:108" s="17" customFormat="1">
      <c r="A68" s="132" t="s">
        <v>41</v>
      </c>
      <c r="B68" s="133"/>
      <c r="C68" s="134"/>
      <c r="D68" s="42" t="str">
        <f>IFERROR((((2*(ABS((D66-D67))))/(D67+D66))*100),Refs!$C$7)</f>
        <v>N/A</v>
      </c>
      <c r="E68" s="43">
        <f>IFERROR((((2*(ABS((E66-E67))))/(E67+E66))*100),Refs!$C$7)</f>
        <v>0</v>
      </c>
      <c r="F68" s="43">
        <f>IFERROR((((2*(ABS((F66-F67))))/(F67+F66))*100),Refs!$C$7)</f>
        <v>0</v>
      </c>
      <c r="G68" s="43">
        <f>IFERROR((((2*(ABS((G66-G67))))/(G67+G66))*100),Refs!$C$7)</f>
        <v>0.63492063492062889</v>
      </c>
      <c r="H68" s="43" t="str">
        <f>IFERROR((((2*(ABS((H66-H67))))/(H67+H66))*100),Refs!$C$7)</f>
        <v>N/A</v>
      </c>
      <c r="I68" s="43" t="str">
        <f>IFERROR((((2*(ABS((I66-I67))))/(I67+I66))*100),Refs!$C$7)</f>
        <v>N/A</v>
      </c>
      <c r="J68" s="43" t="str">
        <f>IFERROR((((2*(ABS((J66-J67))))/(J67+J66))*100),Refs!$C$7)</f>
        <v>N/A</v>
      </c>
      <c r="K68" s="43">
        <f>IFERROR((((2*(ABS((K66-K67))))/(K67+K66))*100),Refs!$C$7)</f>
        <v>10.05586592178771</v>
      </c>
      <c r="L68" s="43">
        <f>IFERROR((((2*(ABS((L66-L67))))/(L67+L66))*100),Refs!$C$7)</f>
        <v>3.5264483627204064</v>
      </c>
      <c r="M68" s="43">
        <f>IFERROR((((2*(ABS((M66-M67))))/(M67+M66))*100),Refs!$C$7)</f>
        <v>15.384615384615397</v>
      </c>
      <c r="N68" s="43" t="str">
        <f>IFERROR((((2*(ABS((N66-N67))))/(N67+N66))*100),Refs!$C$7)</f>
        <v>N/A</v>
      </c>
      <c r="O68" s="43">
        <f>IFERROR((((2*(ABS((O66-O67))))/(O67+O66))*100),Refs!$C$7)</f>
        <v>0</v>
      </c>
      <c r="P68" s="43">
        <f>IFERROR((((2*(ABS((P66-P67))))/(P67+P66))*100),Refs!$C$7)</f>
        <v>10.526315789473683</v>
      </c>
      <c r="Q68" s="43" t="str">
        <f>IFERROR((((2*(ABS((Q66-Q67))))/(Q67+Q66))*100),Refs!$C$7)</f>
        <v>N/A</v>
      </c>
      <c r="R68" s="43">
        <f>IFERROR((((2*(ABS((R66-R67))))/(R67+R66))*100),Refs!$C$7)</f>
        <v>0</v>
      </c>
      <c r="S68" s="43">
        <f>IFERROR((((2*(ABS((S66-S67))))/(S67+S66))*100),Refs!$C$7)</f>
        <v>7.4074074074074137</v>
      </c>
      <c r="T68" s="43">
        <f>IFERROR((((2*(ABS((T66-T67))))/(T67+T66))*100),Refs!$C$7)</f>
        <v>0.60422960725075525</v>
      </c>
      <c r="U68" s="43">
        <f>IFERROR((((2*(ABS((U66-U67))))/(U67+U66))*100),Refs!$C$7)</f>
        <v>21.052631578947377</v>
      </c>
      <c r="V68" s="43">
        <f>IFERROR((((2*(ABS((V66-V67))))/(V67+V66))*100),Refs!$C$7)</f>
        <v>15.384615384615383</v>
      </c>
      <c r="W68" s="43">
        <f>IFERROR((((2*(ABS((W66-W67))))/(W67+W66))*100),Refs!$C$7)</f>
        <v>0.64724919093850897</v>
      </c>
      <c r="X68" s="43">
        <f>IFERROR((((2*(ABS((X66-X67))))/(X67+X66))*100),Refs!$C$7)</f>
        <v>3.1152647975077881</v>
      </c>
      <c r="Y68" s="43">
        <f>IFERROR((((2*(ABS((Y66-Y67))))/(Y67+Y66))*100),Refs!$C$7)</f>
        <v>15.384615384615397</v>
      </c>
      <c r="Z68" s="43" t="str">
        <f>IFERROR((((2*(ABS((Z66-Z67))))/(Z67+Z66))*100),Refs!$C$7)</f>
        <v>N/A</v>
      </c>
      <c r="AA68" s="43">
        <f>IFERROR((((2*(ABS((AA66-AA67))))/(AA67+AA66))*100),Refs!$C$7)</f>
        <v>2.0942408376963351</v>
      </c>
      <c r="AB68" s="43">
        <f>IFERROR((((2*(ABS((AB66-AB67))))/(AB67+AB66))*100),Refs!$C$7)</f>
        <v>0</v>
      </c>
      <c r="AC68" s="43">
        <f>IFERROR((((2*(ABS((AC66-AC67))))/(AC67+AC66))*100),Refs!$C$7)</f>
        <v>10.679611650485436</v>
      </c>
      <c r="AD68" s="43" t="str">
        <f>IFERROR((((2*(ABS((AD66-AD67))))/(AD67+AD66))*100),Refs!$C$7)</f>
        <v>N/A</v>
      </c>
      <c r="AE68" s="43">
        <f>IFERROR((((2*(ABS((AE66-AE67))))/(AE67+AE66))*100),Refs!$C$7)</f>
        <v>0.60790273556231</v>
      </c>
      <c r="AF68" s="43" t="str">
        <f>IFERROR((((2*(ABS((AF66-AF67))))/(AF67+AF66))*100),Refs!$C$7)</f>
        <v>N/A</v>
      </c>
      <c r="AG68" s="43" t="str">
        <f>IFERROR((((2*(ABS((AG66-AG67))))/(AG67+AG66))*100),Refs!$C$7)</f>
        <v>N/A</v>
      </c>
      <c r="AH68" s="43">
        <f>IFERROR((((2*(ABS((AH66-AH67))))/(AH67+AH66))*100),Refs!$C$7)</f>
        <v>1.4297061159650493</v>
      </c>
      <c r="AI68" s="43" t="str">
        <f>IFERROR((((2*(ABS((AI66-AI67))))/(AI67+AI66))*100),Refs!$C$7)</f>
        <v>N/A</v>
      </c>
      <c r="AJ68" s="43">
        <f>IFERROR((((2*(ABS((AJ66-AJ67))))/(AJ67+AJ66))*100),Refs!$C$7)</f>
        <v>1.937046004842615</v>
      </c>
      <c r="AK68" s="44" t="str">
        <f>IFERROR((((2*(ABS((AK66-AK67))))/(AK67+AK66))*100),Refs!$C$7)</f>
        <v>N/A</v>
      </c>
      <c r="AL68" s="124"/>
      <c r="AM68" s="124"/>
      <c r="AN68" s="124"/>
      <c r="AO68" s="124"/>
      <c r="AP68" s="124"/>
      <c r="AQ68" s="124"/>
      <c r="AR68" s="124"/>
      <c r="AS68" s="124"/>
      <c r="AT68" s="124"/>
      <c r="AU68" s="124"/>
      <c r="AV68" s="124"/>
      <c r="AW68" s="124"/>
      <c r="AX68" s="124"/>
      <c r="AY68" s="124"/>
      <c r="AZ68" s="124"/>
      <c r="BA68" s="124"/>
      <c r="BB68" s="124"/>
      <c r="BC68" s="124"/>
      <c r="BD68" s="124"/>
      <c r="BE68" s="124"/>
      <c r="BF68" s="124"/>
      <c r="BG68" s="124"/>
      <c r="BH68" s="124"/>
      <c r="BI68" s="124"/>
      <c r="BJ68" s="124"/>
      <c r="BK68" s="124"/>
      <c r="BL68" s="124"/>
      <c r="BM68" s="124"/>
      <c r="BN68" s="124"/>
      <c r="BO68" s="124"/>
      <c r="BP68" s="124"/>
      <c r="BQ68" s="124"/>
      <c r="BR68" s="124"/>
      <c r="BS68" s="124"/>
      <c r="BT68" s="124"/>
      <c r="BU68" s="124"/>
      <c r="BV68" s="124"/>
      <c r="BW68" s="124"/>
      <c r="BX68" s="124"/>
      <c r="BY68" s="124"/>
      <c r="BZ68" s="124"/>
      <c r="CA68" s="124"/>
      <c r="CB68" s="124"/>
      <c r="CC68" s="124"/>
      <c r="CD68" s="124"/>
      <c r="CE68" s="124"/>
      <c r="CF68" s="124"/>
      <c r="CG68" s="124"/>
      <c r="CH68" s="124"/>
      <c r="CI68" s="124"/>
      <c r="CJ68" s="124"/>
      <c r="CK68" s="124"/>
      <c r="CL68" s="124"/>
      <c r="CM68" s="124"/>
      <c r="CN68" s="124"/>
      <c r="CO68" s="124"/>
      <c r="CP68" s="124"/>
      <c r="CQ68" s="124"/>
      <c r="CR68" s="124"/>
      <c r="CS68" s="124"/>
      <c r="CT68" s="124"/>
      <c r="CU68" s="124"/>
      <c r="CV68" s="124"/>
      <c r="CW68" s="124"/>
      <c r="CX68" s="124"/>
      <c r="CY68" s="124"/>
      <c r="CZ68" s="124"/>
      <c r="DA68" s="124"/>
      <c r="DB68" s="124"/>
      <c r="DC68" s="124"/>
      <c r="DD68" s="124"/>
    </row>
    <row r="69" spans="1:108" s="7" customFormat="1">
      <c r="A69" s="129" t="s">
        <v>106</v>
      </c>
      <c r="B69" s="130"/>
      <c r="C69" s="131"/>
      <c r="D69" s="20"/>
      <c r="E69" s="21"/>
      <c r="F69" s="21"/>
      <c r="G69" s="22"/>
      <c r="H69" s="22"/>
      <c r="I69" s="21"/>
      <c r="J69" s="22"/>
      <c r="K69" s="21"/>
      <c r="L69" s="27"/>
      <c r="M69" s="22"/>
      <c r="N69" s="22"/>
      <c r="O69" s="21"/>
      <c r="P69" s="21"/>
      <c r="Q69" s="22"/>
      <c r="R69" s="21"/>
      <c r="S69" s="22"/>
      <c r="T69" s="22"/>
      <c r="U69" s="21"/>
      <c r="V69" s="21"/>
      <c r="W69" s="21"/>
      <c r="X69" s="22"/>
      <c r="Y69" s="21"/>
      <c r="Z69" s="21"/>
      <c r="AA69" s="22"/>
      <c r="AB69" s="21"/>
      <c r="AC69" s="22"/>
      <c r="AD69" s="21"/>
      <c r="AE69" s="23"/>
      <c r="AF69" s="22"/>
      <c r="AG69" s="24"/>
      <c r="AH69" s="22"/>
      <c r="AI69" s="22"/>
      <c r="AJ69" s="22"/>
      <c r="AK69" s="25"/>
      <c r="AL69" s="123"/>
      <c r="AM69" s="123"/>
      <c r="AN69" s="123"/>
      <c r="AO69" s="123"/>
      <c r="AP69" s="123"/>
      <c r="AQ69" s="123"/>
      <c r="AR69" s="123"/>
      <c r="AS69" s="123"/>
      <c r="AT69" s="123"/>
      <c r="AU69" s="123"/>
      <c r="AV69" s="123"/>
      <c r="AW69" s="123"/>
      <c r="AX69" s="123"/>
      <c r="AY69" s="123"/>
      <c r="AZ69" s="123"/>
      <c r="BA69" s="123"/>
      <c r="BB69" s="123"/>
      <c r="BC69" s="123"/>
      <c r="BD69" s="123"/>
      <c r="BE69" s="123"/>
      <c r="BF69" s="123"/>
      <c r="BG69" s="123"/>
      <c r="BH69" s="123"/>
      <c r="BI69" s="123"/>
      <c r="BJ69" s="123"/>
      <c r="BK69" s="123"/>
      <c r="BL69" s="123"/>
      <c r="BM69" s="123"/>
      <c r="BN69" s="123"/>
      <c r="BO69" s="123"/>
      <c r="BP69" s="123"/>
      <c r="BQ69" s="123"/>
      <c r="BR69" s="123"/>
      <c r="BS69" s="123"/>
      <c r="BT69" s="123"/>
      <c r="BU69" s="123"/>
      <c r="BV69" s="123"/>
      <c r="BW69" s="123"/>
      <c r="BX69" s="123"/>
      <c r="BY69" s="123"/>
      <c r="BZ69" s="123"/>
      <c r="CA69" s="123"/>
      <c r="CB69" s="123"/>
      <c r="CC69" s="123"/>
      <c r="CD69" s="123"/>
      <c r="CE69" s="123"/>
      <c r="CF69" s="123"/>
      <c r="CG69" s="123"/>
      <c r="CH69" s="123"/>
      <c r="CI69" s="123"/>
      <c r="CJ69" s="123"/>
      <c r="CK69" s="123"/>
      <c r="CL69" s="123"/>
      <c r="CM69" s="123"/>
      <c r="CN69" s="123"/>
      <c r="CO69" s="123"/>
      <c r="CP69" s="123"/>
      <c r="CQ69" s="123"/>
      <c r="CR69" s="123"/>
      <c r="CS69" s="123"/>
      <c r="CT69" s="123"/>
      <c r="CU69" s="123"/>
      <c r="CV69" s="123"/>
      <c r="CW69" s="123"/>
      <c r="CX69" s="123"/>
      <c r="CY69" s="123"/>
      <c r="CZ69" s="123"/>
      <c r="DA69" s="123"/>
      <c r="DB69" s="123"/>
      <c r="DC69" s="123"/>
      <c r="DD69" s="123"/>
    </row>
    <row r="70" spans="1:108" s="7" customFormat="1">
      <c r="A70" s="129" t="s">
        <v>107</v>
      </c>
      <c r="B70" s="130"/>
      <c r="C70" s="131"/>
      <c r="D70" s="20"/>
      <c r="E70" s="22"/>
      <c r="F70" s="22"/>
      <c r="G70" s="22"/>
      <c r="H70" s="22"/>
      <c r="I70" s="22"/>
      <c r="J70" s="22"/>
      <c r="K70" s="22"/>
      <c r="L70" s="45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3"/>
      <c r="AF70" s="22"/>
      <c r="AG70" s="24"/>
      <c r="AH70" s="22"/>
      <c r="AI70" s="22"/>
      <c r="AJ70" s="22"/>
      <c r="AK70" s="25"/>
      <c r="AL70" s="123"/>
      <c r="AM70" s="123"/>
      <c r="AN70" s="123"/>
      <c r="AO70" s="123"/>
      <c r="AP70" s="123"/>
      <c r="AQ70" s="123"/>
      <c r="AR70" s="123"/>
      <c r="AS70" s="123"/>
      <c r="AT70" s="123"/>
      <c r="AU70" s="123"/>
      <c r="AV70" s="123"/>
      <c r="AW70" s="123"/>
      <c r="AX70" s="123"/>
      <c r="AY70" s="123"/>
      <c r="AZ70" s="123"/>
      <c r="BA70" s="123"/>
      <c r="BB70" s="123"/>
      <c r="BC70" s="123"/>
      <c r="BD70" s="123"/>
      <c r="BE70" s="123"/>
      <c r="BF70" s="123"/>
      <c r="BG70" s="123"/>
      <c r="BH70" s="123"/>
      <c r="BI70" s="123"/>
      <c r="BJ70" s="123"/>
      <c r="BK70" s="123"/>
      <c r="BL70" s="123"/>
      <c r="BM70" s="123"/>
      <c r="BN70" s="123"/>
      <c r="BO70" s="123"/>
      <c r="BP70" s="123"/>
      <c r="BQ70" s="123"/>
      <c r="BR70" s="123"/>
      <c r="BS70" s="123"/>
      <c r="BT70" s="123"/>
      <c r="BU70" s="123"/>
      <c r="BV70" s="123"/>
      <c r="BW70" s="123"/>
      <c r="BX70" s="123"/>
      <c r="BY70" s="123"/>
      <c r="BZ70" s="123"/>
      <c r="CA70" s="123"/>
      <c r="CB70" s="123"/>
      <c r="CC70" s="123"/>
      <c r="CD70" s="123"/>
      <c r="CE70" s="123"/>
      <c r="CF70" s="123"/>
      <c r="CG70" s="123"/>
      <c r="CH70" s="123"/>
      <c r="CI70" s="123"/>
      <c r="CJ70" s="123"/>
      <c r="CK70" s="123"/>
      <c r="CL70" s="123"/>
      <c r="CM70" s="123"/>
      <c r="CN70" s="123"/>
      <c r="CO70" s="123"/>
      <c r="CP70" s="123"/>
      <c r="CQ70" s="123"/>
      <c r="CR70" s="123"/>
      <c r="CS70" s="123"/>
      <c r="CT70" s="123"/>
      <c r="CU70" s="123"/>
      <c r="CV70" s="123"/>
      <c r="CW70" s="123"/>
      <c r="CX70" s="123"/>
      <c r="CY70" s="123"/>
      <c r="CZ70" s="123"/>
      <c r="DA70" s="123"/>
      <c r="DB70" s="123"/>
      <c r="DC70" s="123"/>
      <c r="DD70" s="123"/>
    </row>
    <row r="71" spans="1:108" s="8" customFormat="1" ht="15.75" thickBot="1">
      <c r="A71" s="135" t="s">
        <v>108</v>
      </c>
      <c r="B71" s="136"/>
      <c r="C71" s="137"/>
      <c r="D71" s="46"/>
      <c r="E71" s="47"/>
      <c r="F71" s="47"/>
      <c r="G71" s="48"/>
      <c r="H71" s="48"/>
      <c r="I71" s="47"/>
      <c r="J71" s="48"/>
      <c r="K71" s="47"/>
      <c r="L71" s="49"/>
      <c r="M71" s="48"/>
      <c r="N71" s="48"/>
      <c r="O71" s="47"/>
      <c r="P71" s="47"/>
      <c r="Q71" s="48"/>
      <c r="R71" s="47"/>
      <c r="S71" s="48"/>
      <c r="T71" s="48"/>
      <c r="U71" s="47"/>
      <c r="V71" s="47"/>
      <c r="W71" s="47"/>
      <c r="X71" s="48"/>
      <c r="Y71" s="47"/>
      <c r="Z71" s="47"/>
      <c r="AA71" s="48"/>
      <c r="AB71" s="47"/>
      <c r="AC71" s="48"/>
      <c r="AD71" s="47"/>
      <c r="AE71" s="50"/>
      <c r="AF71" s="48"/>
      <c r="AG71" s="51"/>
      <c r="AH71" s="48"/>
      <c r="AI71" s="48"/>
      <c r="AJ71" s="48"/>
      <c r="AK71" s="52"/>
      <c r="AL71" s="123"/>
      <c r="AM71" s="123"/>
      <c r="AN71" s="123"/>
      <c r="AO71" s="123"/>
      <c r="AP71" s="123"/>
      <c r="AQ71" s="123"/>
      <c r="AR71" s="123"/>
      <c r="AS71" s="123"/>
      <c r="AT71" s="123"/>
      <c r="AU71" s="123"/>
      <c r="AV71" s="123"/>
      <c r="AW71" s="123"/>
      <c r="AX71" s="123"/>
      <c r="AY71" s="123"/>
      <c r="AZ71" s="123"/>
      <c r="BA71" s="123"/>
      <c r="BB71" s="123"/>
      <c r="BC71" s="123"/>
      <c r="BD71" s="123"/>
      <c r="BE71" s="123"/>
      <c r="BF71" s="123"/>
      <c r="BG71" s="123"/>
      <c r="BH71" s="123"/>
      <c r="BI71" s="123"/>
      <c r="BJ71" s="123"/>
      <c r="BK71" s="123"/>
      <c r="BL71" s="123"/>
      <c r="BM71" s="123"/>
      <c r="BN71" s="123"/>
      <c r="BO71" s="123"/>
      <c r="BP71" s="123"/>
      <c r="BQ71" s="123"/>
      <c r="BR71" s="123"/>
      <c r="BS71" s="123"/>
      <c r="BT71" s="123"/>
      <c r="BU71" s="123"/>
      <c r="BV71" s="123"/>
      <c r="BW71" s="123"/>
      <c r="BX71" s="123"/>
      <c r="BY71" s="123"/>
      <c r="BZ71" s="123"/>
      <c r="CA71" s="123"/>
      <c r="CB71" s="123"/>
      <c r="CC71" s="123"/>
      <c r="CD71" s="123"/>
      <c r="CE71" s="123"/>
      <c r="CF71" s="123"/>
      <c r="CG71" s="123"/>
      <c r="CH71" s="123"/>
      <c r="CI71" s="123"/>
      <c r="CJ71" s="123"/>
      <c r="CK71" s="123"/>
      <c r="CL71" s="123"/>
      <c r="CM71" s="123"/>
      <c r="CN71" s="123"/>
      <c r="CO71" s="123"/>
      <c r="CP71" s="123"/>
      <c r="CQ71" s="123"/>
      <c r="CR71" s="123"/>
      <c r="CS71" s="123"/>
      <c r="CT71" s="123"/>
      <c r="CU71" s="123"/>
      <c r="CV71" s="123"/>
      <c r="CW71" s="123"/>
      <c r="CX71" s="123"/>
      <c r="CY71" s="123"/>
      <c r="CZ71" s="123"/>
      <c r="DA71" s="123"/>
      <c r="DB71" s="123"/>
      <c r="DC71" s="123"/>
      <c r="DD71" s="123"/>
    </row>
    <row r="72" spans="1:108" s="6" customFormat="1">
      <c r="A72" s="9" t="s">
        <v>247</v>
      </c>
      <c r="B72" s="10">
        <v>40528</v>
      </c>
      <c r="C72" s="11" t="s">
        <v>36</v>
      </c>
      <c r="D72" s="53" t="s">
        <v>40</v>
      </c>
      <c r="E72" s="54">
        <v>1.7</v>
      </c>
      <c r="F72" s="54">
        <v>1.59</v>
      </c>
      <c r="G72" s="54">
        <v>56.3</v>
      </c>
      <c r="H72" s="54" t="s">
        <v>115</v>
      </c>
      <c r="I72" s="55" t="s">
        <v>65</v>
      </c>
      <c r="J72" s="55">
        <v>7.0000000000000001E-3</v>
      </c>
      <c r="K72" s="55">
        <v>137</v>
      </c>
      <c r="L72" s="55">
        <v>1.08</v>
      </c>
      <c r="M72" s="55">
        <v>5.67</v>
      </c>
      <c r="N72" s="55" t="s">
        <v>39</v>
      </c>
      <c r="O72" s="55">
        <v>1.48</v>
      </c>
      <c r="P72" s="55">
        <v>17</v>
      </c>
      <c r="Q72" s="55"/>
      <c r="R72" s="55">
        <v>4.63</v>
      </c>
      <c r="S72" s="55">
        <v>2.9600000000000001E-2</v>
      </c>
      <c r="T72" s="55">
        <v>88</v>
      </c>
      <c r="U72" s="55">
        <v>149</v>
      </c>
      <c r="V72" s="56">
        <v>3.23</v>
      </c>
      <c r="W72" s="56">
        <v>13.1</v>
      </c>
      <c r="X72" s="56">
        <v>142</v>
      </c>
      <c r="Y72" s="56">
        <v>1.1200000000000001</v>
      </c>
      <c r="Z72" s="56">
        <v>4.21</v>
      </c>
      <c r="AA72" s="56">
        <v>206</v>
      </c>
      <c r="AB72" s="56">
        <v>1.83</v>
      </c>
      <c r="AC72" s="56">
        <v>3790</v>
      </c>
      <c r="AD72" s="56">
        <v>0.02</v>
      </c>
      <c r="AE72" s="57">
        <v>955</v>
      </c>
      <c r="AF72" s="56" t="s">
        <v>38</v>
      </c>
      <c r="AG72" s="58">
        <v>0.94599999999999995</v>
      </c>
      <c r="AH72" s="59">
        <v>15</v>
      </c>
      <c r="AI72" s="59" t="s">
        <v>37</v>
      </c>
      <c r="AJ72" s="59">
        <v>4960</v>
      </c>
      <c r="AK72" s="60" t="s">
        <v>39</v>
      </c>
      <c r="AL72" s="123"/>
      <c r="AM72" s="123"/>
      <c r="AN72" s="123"/>
      <c r="AO72" s="123"/>
      <c r="AP72" s="123"/>
      <c r="AQ72" s="123"/>
      <c r="AR72" s="123"/>
      <c r="AS72" s="123"/>
      <c r="AT72" s="123"/>
      <c r="AU72" s="123"/>
      <c r="AV72" s="123"/>
      <c r="AW72" s="123"/>
      <c r="AX72" s="123"/>
      <c r="AY72" s="123"/>
      <c r="AZ72" s="123"/>
      <c r="BA72" s="123"/>
      <c r="BB72" s="123"/>
      <c r="BC72" s="123"/>
      <c r="BD72" s="123"/>
      <c r="BE72" s="123"/>
      <c r="BF72" s="123"/>
      <c r="BG72" s="123"/>
      <c r="BH72" s="123"/>
      <c r="BI72" s="123"/>
      <c r="BJ72" s="123"/>
      <c r="BK72" s="123"/>
      <c r="BL72" s="123"/>
      <c r="BM72" s="123"/>
      <c r="BN72" s="123"/>
      <c r="BO72" s="123"/>
      <c r="BP72" s="123"/>
      <c r="BQ72" s="123"/>
      <c r="BR72" s="123"/>
      <c r="BS72" s="123"/>
      <c r="BT72" s="123"/>
      <c r="BU72" s="123"/>
      <c r="BV72" s="123"/>
      <c r="BW72" s="123"/>
      <c r="BX72" s="123"/>
      <c r="BY72" s="123"/>
      <c r="BZ72" s="123"/>
      <c r="CA72" s="123"/>
      <c r="CB72" s="123"/>
      <c r="CC72" s="123"/>
      <c r="CD72" s="123"/>
      <c r="CE72" s="123"/>
      <c r="CF72" s="123"/>
      <c r="CG72" s="123"/>
      <c r="CH72" s="123"/>
      <c r="CI72" s="123"/>
      <c r="CJ72" s="123"/>
      <c r="CK72" s="123"/>
      <c r="CL72" s="123"/>
      <c r="CM72" s="123"/>
      <c r="CN72" s="123"/>
      <c r="CO72" s="123"/>
      <c r="CP72" s="123"/>
      <c r="CQ72" s="123"/>
      <c r="CR72" s="123"/>
      <c r="CS72" s="123"/>
      <c r="CT72" s="123"/>
      <c r="CU72" s="123"/>
      <c r="CV72" s="123"/>
      <c r="CW72" s="123"/>
      <c r="CX72" s="123"/>
      <c r="CY72" s="123"/>
      <c r="CZ72" s="123"/>
      <c r="DA72" s="123"/>
      <c r="DB72" s="123"/>
      <c r="DC72" s="123"/>
      <c r="DD72" s="123"/>
    </row>
    <row r="73" spans="1:108" s="6" customFormat="1">
      <c r="A73" s="12" t="s">
        <v>247</v>
      </c>
      <c r="B73" s="13">
        <v>40528</v>
      </c>
      <c r="C73" s="14" t="s">
        <v>129</v>
      </c>
      <c r="D73" s="61" t="s">
        <v>231</v>
      </c>
      <c r="E73" s="62" t="s">
        <v>246</v>
      </c>
      <c r="F73" s="62">
        <v>1.4</v>
      </c>
      <c r="G73" s="62">
        <v>55</v>
      </c>
      <c r="H73" s="62" t="s">
        <v>115</v>
      </c>
      <c r="I73" s="63" t="s">
        <v>39</v>
      </c>
      <c r="J73" s="63" t="s">
        <v>237</v>
      </c>
      <c r="K73" s="63">
        <v>129</v>
      </c>
      <c r="L73" s="63">
        <v>0.94</v>
      </c>
      <c r="M73" s="63">
        <v>4.7</v>
      </c>
      <c r="N73" s="63" t="s">
        <v>237</v>
      </c>
      <c r="O73" s="63">
        <v>1.1000000000000001</v>
      </c>
      <c r="P73" s="63">
        <v>17</v>
      </c>
      <c r="Q73" s="63"/>
      <c r="R73" s="63">
        <v>3.62</v>
      </c>
      <c r="S73" s="63">
        <v>2.5999999999999999E-2</v>
      </c>
      <c r="T73" s="63">
        <v>78.8</v>
      </c>
      <c r="U73" s="63">
        <v>112</v>
      </c>
      <c r="V73" s="64">
        <v>2</v>
      </c>
      <c r="W73" s="64">
        <v>11.3</v>
      </c>
      <c r="X73" s="64">
        <v>127</v>
      </c>
      <c r="Y73" s="64">
        <v>0.9</v>
      </c>
      <c r="Z73" s="64">
        <v>3.7</v>
      </c>
      <c r="AA73" s="64">
        <v>173</v>
      </c>
      <c r="AB73" s="64">
        <v>1.5</v>
      </c>
      <c r="AC73" s="64">
        <v>3760</v>
      </c>
      <c r="AD73" s="64" t="s">
        <v>116</v>
      </c>
      <c r="AE73" s="65">
        <v>805</v>
      </c>
      <c r="AF73" s="64" t="s">
        <v>116</v>
      </c>
      <c r="AG73" s="66">
        <v>0.83</v>
      </c>
      <c r="AH73" s="67">
        <v>11.6</v>
      </c>
      <c r="AI73" s="67" t="s">
        <v>116</v>
      </c>
      <c r="AJ73" s="67">
        <v>4910</v>
      </c>
      <c r="AK73" s="68" t="s">
        <v>38</v>
      </c>
      <c r="AL73" s="123"/>
      <c r="AM73" s="123"/>
      <c r="AN73" s="123"/>
      <c r="AO73" s="123"/>
      <c r="AP73" s="123"/>
      <c r="AQ73" s="123"/>
      <c r="AR73" s="123"/>
      <c r="AS73" s="123"/>
      <c r="AT73" s="123"/>
      <c r="AU73" s="123"/>
      <c r="AV73" s="123"/>
      <c r="AW73" s="123"/>
      <c r="AX73" s="123"/>
      <c r="AY73" s="123"/>
      <c r="AZ73" s="123"/>
      <c r="BA73" s="123"/>
      <c r="BB73" s="123"/>
      <c r="BC73" s="123"/>
      <c r="BD73" s="123"/>
      <c r="BE73" s="123"/>
      <c r="BF73" s="123"/>
      <c r="BG73" s="123"/>
      <c r="BH73" s="123"/>
      <c r="BI73" s="123"/>
      <c r="BJ73" s="123"/>
      <c r="BK73" s="123"/>
      <c r="BL73" s="123"/>
      <c r="BM73" s="123"/>
      <c r="BN73" s="123"/>
      <c r="BO73" s="123"/>
      <c r="BP73" s="123"/>
      <c r="BQ73" s="123"/>
      <c r="BR73" s="123"/>
      <c r="BS73" s="123"/>
      <c r="BT73" s="123"/>
      <c r="BU73" s="123"/>
      <c r="BV73" s="123"/>
      <c r="BW73" s="123"/>
      <c r="BX73" s="123"/>
      <c r="BY73" s="123"/>
      <c r="BZ73" s="123"/>
      <c r="CA73" s="123"/>
      <c r="CB73" s="123"/>
      <c r="CC73" s="123"/>
      <c r="CD73" s="123"/>
      <c r="CE73" s="123"/>
      <c r="CF73" s="123"/>
      <c r="CG73" s="123"/>
      <c r="CH73" s="123"/>
      <c r="CI73" s="123"/>
      <c r="CJ73" s="123"/>
      <c r="CK73" s="123"/>
      <c r="CL73" s="123"/>
      <c r="CM73" s="123"/>
      <c r="CN73" s="123"/>
      <c r="CO73" s="123"/>
      <c r="CP73" s="123"/>
      <c r="CQ73" s="123"/>
      <c r="CR73" s="123"/>
      <c r="CS73" s="123"/>
      <c r="CT73" s="123"/>
      <c r="CU73" s="123"/>
      <c r="CV73" s="123"/>
      <c r="CW73" s="123"/>
      <c r="CX73" s="123"/>
      <c r="CY73" s="123"/>
      <c r="CZ73" s="123"/>
      <c r="DA73" s="123"/>
      <c r="DB73" s="123"/>
      <c r="DC73" s="123"/>
      <c r="DD73" s="123"/>
    </row>
    <row r="74" spans="1:108" s="17" customFormat="1">
      <c r="A74" s="132" t="s">
        <v>41</v>
      </c>
      <c r="B74" s="133"/>
      <c r="C74" s="134"/>
      <c r="D74" s="42" t="str">
        <f>IFERROR((((2*(ABS((D72-D73))))/(D73+D72))*100),Refs!$C$7)</f>
        <v>N/A</v>
      </c>
      <c r="E74" s="43" t="str">
        <f>IFERROR((((2*(ABS((E72-E73))))/(E73+E72))*100),Refs!$C$7)</f>
        <v>N/A</v>
      </c>
      <c r="F74" s="43">
        <f>IFERROR((((2*(ABS((F72-F73))))/(F73+F72))*100),Refs!$C$7)</f>
        <v>12.709030100334459</v>
      </c>
      <c r="G74" s="43">
        <f>IFERROR((((2*(ABS((G72-G73))))/(G73+G72))*100),Refs!$C$7)</f>
        <v>2.3360287511230857</v>
      </c>
      <c r="H74" s="43" t="str">
        <f>IFERROR((((2*(ABS((H72-H73))))/(H73+H72))*100),Refs!$C$7)</f>
        <v>N/A</v>
      </c>
      <c r="I74" s="43" t="str">
        <f>IFERROR((((2*(ABS((I72-I73))))/(I73+I72))*100),Refs!$C$7)</f>
        <v>N/A</v>
      </c>
      <c r="J74" s="43" t="str">
        <f>IFERROR((((2*(ABS((J72-J73))))/(J73+J72))*100),Refs!$C$7)</f>
        <v>N/A</v>
      </c>
      <c r="K74" s="43">
        <f>IFERROR((((2*(ABS((K72-K73))))/(K73+K72))*100),Refs!$C$7)</f>
        <v>6.0150375939849621</v>
      </c>
      <c r="L74" s="43">
        <f>IFERROR((((2*(ABS((L72-L73))))/(L73+L72))*100),Refs!$C$7)</f>
        <v>13.861386138613874</v>
      </c>
      <c r="M74" s="43">
        <f>IFERROR((((2*(ABS((M72-M73))))/(M73+M72))*100),Refs!$C$7)</f>
        <v>18.707810993249751</v>
      </c>
      <c r="N74" s="43" t="str">
        <f>IFERROR((((2*(ABS((N72-N73))))/(N73+N72))*100),Refs!$C$7)</f>
        <v>N/A</v>
      </c>
      <c r="O74" s="43">
        <f>IFERROR((((2*(ABS((O72-O73))))/(O73+O72))*100),Refs!$C$7)</f>
        <v>29.457364341085263</v>
      </c>
      <c r="P74" s="43">
        <f>IFERROR((((2*(ABS((P72-P73))))/(P73+P72))*100),Refs!$C$7)</f>
        <v>0</v>
      </c>
      <c r="Q74" s="43" t="str">
        <f>IFERROR((((2*(ABS((Q72-Q73))))/(Q73+Q72))*100),Refs!$C$7)</f>
        <v>N/A</v>
      </c>
      <c r="R74" s="43">
        <f>IFERROR((((2*(ABS((R72-R73))))/(R73+R72))*100),Refs!$C$7)</f>
        <v>24.484848484848477</v>
      </c>
      <c r="S74" s="43">
        <f>IFERROR((((2*(ABS((S72-S73))))/(S73+S72))*100),Refs!$C$7)</f>
        <v>12.949640287769796</v>
      </c>
      <c r="T74" s="43">
        <f>IFERROR((((2*(ABS((T72-T73))))/(T73+T72))*100),Refs!$C$7)</f>
        <v>11.031175059952041</v>
      </c>
      <c r="U74" s="43">
        <f>IFERROR((((2*(ABS((U72-U73))))/(U73+U72))*100),Refs!$C$7)</f>
        <v>28.35249042145594</v>
      </c>
      <c r="V74" s="43">
        <f>IFERROR((((2*(ABS((V72-V73))))/(V73+V72))*100),Refs!$C$7)</f>
        <v>47.03632887189292</v>
      </c>
      <c r="W74" s="43">
        <f>IFERROR((((2*(ABS((W72-W73))))/(W73+W72))*100),Refs!$C$7)</f>
        <v>14.754098360655728</v>
      </c>
      <c r="X74" s="43">
        <f>IFERROR((((2*(ABS((X72-X73))))/(X73+X72))*100),Refs!$C$7)</f>
        <v>11.152416356877323</v>
      </c>
      <c r="Y74" s="43">
        <f>IFERROR((((2*(ABS((Y72-Y73))))/(Y73+Y72))*100),Refs!$C$7)</f>
        <v>21.782178217821791</v>
      </c>
      <c r="Z74" s="43">
        <f>IFERROR((((2*(ABS((Z72-Z73))))/(Z73+Z72))*100),Refs!$C$7)</f>
        <v>12.895069532237668</v>
      </c>
      <c r="AA74" s="43">
        <f>IFERROR((((2*(ABS((AA72-AA73))))/(AA73+AA72))*100),Refs!$C$7)</f>
        <v>17.414248021108179</v>
      </c>
      <c r="AB74" s="43">
        <f>IFERROR((((2*(ABS((AB72-AB73))))/(AB73+AB72))*100),Refs!$C$7)</f>
        <v>19.819819819819823</v>
      </c>
      <c r="AC74" s="43">
        <f>IFERROR((((2*(ABS((AC72-AC73))))/(AC73+AC72))*100),Refs!$C$7)</f>
        <v>0.79470198675496684</v>
      </c>
      <c r="AD74" s="43" t="str">
        <f>IFERROR((((2*(ABS((AD72-AD73))))/(AD73+AD72))*100),Refs!$C$7)</f>
        <v>N/A</v>
      </c>
      <c r="AE74" s="43">
        <f>IFERROR((((2*(ABS((AE72-AE73))))/(AE73+AE72))*100),Refs!$C$7)</f>
        <v>17.045454545454543</v>
      </c>
      <c r="AF74" s="43" t="str">
        <f>IFERROR((((2*(ABS((AF72-AF73))))/(AF73+AF72))*100),Refs!$C$7)</f>
        <v>N/A</v>
      </c>
      <c r="AG74" s="43">
        <f>IFERROR((((2*(ABS((AG72-AG73))))/(AG73+AG72))*100),Refs!$C$7)</f>
        <v>13.063063063063062</v>
      </c>
      <c r="AH74" s="43">
        <f>IFERROR((((2*(ABS((AH72-AH73))))/(AH73+AH72))*100),Refs!$C$7)</f>
        <v>25.563909774436087</v>
      </c>
      <c r="AI74" s="43" t="str">
        <f>IFERROR((((2*(ABS((AI72-AI73))))/(AI73+AI72))*100),Refs!$C$7)</f>
        <v>N/A</v>
      </c>
      <c r="AJ74" s="43">
        <f>IFERROR((((2*(ABS((AJ72-AJ73))))/(AJ73+AJ72))*100),Refs!$C$7)</f>
        <v>1.0131712259371835</v>
      </c>
      <c r="AK74" s="44" t="str">
        <f>IFERROR((((2*(ABS((AK72-AK73))))/(AK73+AK72))*100),Refs!$C$7)</f>
        <v>N/A</v>
      </c>
      <c r="AL74" s="124"/>
      <c r="AM74" s="124"/>
      <c r="AN74" s="124"/>
      <c r="AO74" s="124"/>
      <c r="AP74" s="124"/>
      <c r="AQ74" s="124"/>
      <c r="AR74" s="124"/>
      <c r="AS74" s="124"/>
      <c r="AT74" s="124"/>
      <c r="AU74" s="124"/>
      <c r="AV74" s="124"/>
      <c r="AW74" s="124"/>
      <c r="AX74" s="124"/>
      <c r="AY74" s="124"/>
      <c r="AZ74" s="124"/>
      <c r="BA74" s="124"/>
      <c r="BB74" s="124"/>
      <c r="BC74" s="124"/>
      <c r="BD74" s="124"/>
      <c r="BE74" s="124"/>
      <c r="BF74" s="124"/>
      <c r="BG74" s="124"/>
      <c r="BH74" s="124"/>
      <c r="BI74" s="124"/>
      <c r="BJ74" s="124"/>
      <c r="BK74" s="124"/>
      <c r="BL74" s="124"/>
      <c r="BM74" s="124"/>
      <c r="BN74" s="124"/>
      <c r="BO74" s="124"/>
      <c r="BP74" s="124"/>
      <c r="BQ74" s="124"/>
      <c r="BR74" s="124"/>
      <c r="BS74" s="124"/>
      <c r="BT74" s="124"/>
      <c r="BU74" s="124"/>
      <c r="BV74" s="124"/>
      <c r="BW74" s="124"/>
      <c r="BX74" s="124"/>
      <c r="BY74" s="124"/>
      <c r="BZ74" s="124"/>
      <c r="CA74" s="124"/>
      <c r="CB74" s="124"/>
      <c r="CC74" s="124"/>
      <c r="CD74" s="124"/>
      <c r="CE74" s="124"/>
      <c r="CF74" s="124"/>
      <c r="CG74" s="124"/>
      <c r="CH74" s="124"/>
      <c r="CI74" s="124"/>
      <c r="CJ74" s="124"/>
      <c r="CK74" s="124"/>
      <c r="CL74" s="124"/>
      <c r="CM74" s="124"/>
      <c r="CN74" s="124"/>
      <c r="CO74" s="124"/>
      <c r="CP74" s="124"/>
      <c r="CQ74" s="124"/>
      <c r="CR74" s="124"/>
      <c r="CS74" s="124"/>
      <c r="CT74" s="124"/>
      <c r="CU74" s="124"/>
      <c r="CV74" s="124"/>
      <c r="CW74" s="124"/>
      <c r="CX74" s="124"/>
      <c r="CY74" s="124"/>
      <c r="CZ74" s="124"/>
      <c r="DA74" s="124"/>
      <c r="DB74" s="124"/>
      <c r="DC74" s="124"/>
      <c r="DD74" s="124"/>
    </row>
    <row r="75" spans="1:108" s="7" customFormat="1">
      <c r="A75" s="129" t="s">
        <v>106</v>
      </c>
      <c r="B75" s="130"/>
      <c r="C75" s="131"/>
      <c r="D75" s="20"/>
      <c r="E75" s="21"/>
      <c r="F75" s="21"/>
      <c r="G75" s="22"/>
      <c r="H75" s="22"/>
      <c r="I75" s="21"/>
      <c r="J75" s="22"/>
      <c r="K75" s="21"/>
      <c r="L75" s="22"/>
      <c r="M75" s="22"/>
      <c r="N75" s="22"/>
      <c r="O75" s="21"/>
      <c r="P75" s="21"/>
      <c r="Q75" s="22"/>
      <c r="R75" s="21"/>
      <c r="S75" s="22"/>
      <c r="T75" s="22"/>
      <c r="U75" s="21"/>
      <c r="V75" s="21"/>
      <c r="W75" s="21"/>
      <c r="X75" s="22"/>
      <c r="Y75" s="21"/>
      <c r="Z75" s="21"/>
      <c r="AA75" s="22"/>
      <c r="AB75" s="21"/>
      <c r="AC75" s="22"/>
      <c r="AD75" s="21"/>
      <c r="AE75" s="23"/>
      <c r="AF75" s="22"/>
      <c r="AG75" s="24"/>
      <c r="AH75" s="22"/>
      <c r="AI75" s="22"/>
      <c r="AJ75" s="22"/>
      <c r="AK75" s="25"/>
      <c r="AL75" s="123"/>
      <c r="AM75" s="123"/>
      <c r="AN75" s="123"/>
      <c r="AO75" s="123"/>
      <c r="AP75" s="123"/>
      <c r="AQ75" s="123"/>
      <c r="AR75" s="123"/>
      <c r="AS75" s="123"/>
      <c r="AT75" s="123"/>
      <c r="AU75" s="123"/>
      <c r="AV75" s="123"/>
      <c r="AW75" s="123"/>
      <c r="AX75" s="123"/>
      <c r="AY75" s="123"/>
      <c r="AZ75" s="123"/>
      <c r="BA75" s="123"/>
      <c r="BB75" s="123"/>
      <c r="BC75" s="123"/>
      <c r="BD75" s="123"/>
      <c r="BE75" s="123"/>
      <c r="BF75" s="123"/>
      <c r="BG75" s="123"/>
      <c r="BH75" s="123"/>
      <c r="BI75" s="123"/>
      <c r="BJ75" s="123"/>
      <c r="BK75" s="123"/>
      <c r="BL75" s="123"/>
      <c r="BM75" s="123"/>
      <c r="BN75" s="123"/>
      <c r="BO75" s="123"/>
      <c r="BP75" s="123"/>
      <c r="BQ75" s="123"/>
      <c r="BR75" s="123"/>
      <c r="BS75" s="123"/>
      <c r="BT75" s="123"/>
      <c r="BU75" s="123"/>
      <c r="BV75" s="123"/>
      <c r="BW75" s="123"/>
      <c r="BX75" s="123"/>
      <c r="BY75" s="123"/>
      <c r="BZ75" s="123"/>
      <c r="CA75" s="123"/>
      <c r="CB75" s="123"/>
      <c r="CC75" s="123"/>
      <c r="CD75" s="123"/>
      <c r="CE75" s="123"/>
      <c r="CF75" s="123"/>
      <c r="CG75" s="123"/>
      <c r="CH75" s="123"/>
      <c r="CI75" s="123"/>
      <c r="CJ75" s="123"/>
      <c r="CK75" s="123"/>
      <c r="CL75" s="123"/>
      <c r="CM75" s="123"/>
      <c r="CN75" s="123"/>
      <c r="CO75" s="123"/>
      <c r="CP75" s="123"/>
      <c r="CQ75" s="123"/>
      <c r="CR75" s="123"/>
      <c r="CS75" s="123"/>
      <c r="CT75" s="123"/>
      <c r="CU75" s="123"/>
      <c r="CV75" s="123"/>
      <c r="CW75" s="123"/>
      <c r="CX75" s="123"/>
      <c r="CY75" s="123"/>
      <c r="CZ75" s="123"/>
      <c r="DA75" s="123"/>
      <c r="DB75" s="123"/>
      <c r="DC75" s="123"/>
      <c r="DD75" s="123"/>
    </row>
    <row r="76" spans="1:108" s="7" customFormat="1">
      <c r="A76" s="129" t="s">
        <v>107</v>
      </c>
      <c r="B76" s="130"/>
      <c r="C76" s="131"/>
      <c r="D76" s="20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3"/>
      <c r="AF76" s="22"/>
      <c r="AG76" s="24"/>
      <c r="AH76" s="22"/>
      <c r="AI76" s="22"/>
      <c r="AJ76" s="22"/>
      <c r="AK76" s="25"/>
      <c r="AL76" s="123"/>
      <c r="AM76" s="123"/>
      <c r="AN76" s="123"/>
      <c r="AO76" s="123"/>
      <c r="AP76" s="123"/>
      <c r="AQ76" s="123"/>
      <c r="AR76" s="123"/>
      <c r="AS76" s="123"/>
      <c r="AT76" s="123"/>
      <c r="AU76" s="123"/>
      <c r="AV76" s="123"/>
      <c r="AW76" s="123"/>
      <c r="AX76" s="123"/>
      <c r="AY76" s="123"/>
      <c r="AZ76" s="123"/>
      <c r="BA76" s="123"/>
      <c r="BB76" s="123"/>
      <c r="BC76" s="123"/>
      <c r="BD76" s="123"/>
      <c r="BE76" s="123"/>
      <c r="BF76" s="123"/>
      <c r="BG76" s="123"/>
      <c r="BH76" s="123"/>
      <c r="BI76" s="123"/>
      <c r="BJ76" s="123"/>
      <c r="BK76" s="123"/>
      <c r="BL76" s="123"/>
      <c r="BM76" s="123"/>
      <c r="BN76" s="123"/>
      <c r="BO76" s="123"/>
      <c r="BP76" s="123"/>
      <c r="BQ76" s="123"/>
      <c r="BR76" s="123"/>
      <c r="BS76" s="123"/>
      <c r="BT76" s="123"/>
      <c r="BU76" s="123"/>
      <c r="BV76" s="123"/>
      <c r="BW76" s="123"/>
      <c r="BX76" s="123"/>
      <c r="BY76" s="123"/>
      <c r="BZ76" s="123"/>
      <c r="CA76" s="123"/>
      <c r="CB76" s="123"/>
      <c r="CC76" s="123"/>
      <c r="CD76" s="123"/>
      <c r="CE76" s="123"/>
      <c r="CF76" s="123"/>
      <c r="CG76" s="123"/>
      <c r="CH76" s="123"/>
      <c r="CI76" s="123"/>
      <c r="CJ76" s="123"/>
      <c r="CK76" s="123"/>
      <c r="CL76" s="123"/>
      <c r="CM76" s="123"/>
      <c r="CN76" s="123"/>
      <c r="CO76" s="123"/>
      <c r="CP76" s="123"/>
      <c r="CQ76" s="123"/>
      <c r="CR76" s="123"/>
      <c r="CS76" s="123"/>
      <c r="CT76" s="123"/>
      <c r="CU76" s="123"/>
      <c r="CV76" s="123"/>
      <c r="CW76" s="123"/>
      <c r="CX76" s="123"/>
      <c r="CY76" s="123"/>
      <c r="CZ76" s="123"/>
      <c r="DA76" s="123"/>
      <c r="DB76" s="123"/>
      <c r="DC76" s="123"/>
      <c r="DD76" s="123"/>
    </row>
    <row r="77" spans="1:108" s="8" customFormat="1" ht="15.75" thickBot="1">
      <c r="A77" s="135" t="s">
        <v>108</v>
      </c>
      <c r="B77" s="136"/>
      <c r="C77" s="137"/>
      <c r="D77" s="46"/>
      <c r="E77" s="47"/>
      <c r="F77" s="47"/>
      <c r="G77" s="48"/>
      <c r="H77" s="48"/>
      <c r="I77" s="47"/>
      <c r="J77" s="48"/>
      <c r="K77" s="47"/>
      <c r="L77" s="48"/>
      <c r="M77" s="48"/>
      <c r="N77" s="48"/>
      <c r="O77" s="47"/>
      <c r="P77" s="47"/>
      <c r="Q77" s="48"/>
      <c r="R77" s="47"/>
      <c r="S77" s="48"/>
      <c r="T77" s="48"/>
      <c r="U77" s="47"/>
      <c r="V77" s="47"/>
      <c r="W77" s="47"/>
      <c r="X77" s="48"/>
      <c r="Y77" s="47"/>
      <c r="Z77" s="47"/>
      <c r="AA77" s="48"/>
      <c r="AB77" s="47"/>
      <c r="AC77" s="48"/>
      <c r="AD77" s="47"/>
      <c r="AE77" s="50"/>
      <c r="AF77" s="48"/>
      <c r="AG77" s="51"/>
      <c r="AH77" s="48"/>
      <c r="AI77" s="48"/>
      <c r="AJ77" s="48"/>
      <c r="AK77" s="52"/>
      <c r="AL77" s="123"/>
      <c r="AM77" s="123"/>
      <c r="AN77" s="123"/>
      <c r="AO77" s="123"/>
      <c r="AP77" s="123"/>
      <c r="AQ77" s="123"/>
      <c r="AR77" s="123"/>
      <c r="AS77" s="123"/>
      <c r="AT77" s="123"/>
      <c r="AU77" s="123"/>
      <c r="AV77" s="123"/>
      <c r="AW77" s="123"/>
      <c r="AX77" s="123"/>
      <c r="AY77" s="123"/>
      <c r="AZ77" s="123"/>
      <c r="BA77" s="123"/>
      <c r="BB77" s="123"/>
      <c r="BC77" s="123"/>
      <c r="BD77" s="123"/>
      <c r="BE77" s="123"/>
      <c r="BF77" s="123"/>
      <c r="BG77" s="123"/>
      <c r="BH77" s="123"/>
      <c r="BI77" s="123"/>
      <c r="BJ77" s="123"/>
      <c r="BK77" s="123"/>
      <c r="BL77" s="123"/>
      <c r="BM77" s="123"/>
      <c r="BN77" s="123"/>
      <c r="BO77" s="123"/>
      <c r="BP77" s="123"/>
      <c r="BQ77" s="123"/>
      <c r="BR77" s="123"/>
      <c r="BS77" s="123"/>
      <c r="BT77" s="123"/>
      <c r="BU77" s="123"/>
      <c r="BV77" s="123"/>
      <c r="BW77" s="123"/>
      <c r="BX77" s="123"/>
      <c r="BY77" s="123"/>
      <c r="BZ77" s="123"/>
      <c r="CA77" s="123"/>
      <c r="CB77" s="123"/>
      <c r="CC77" s="123"/>
      <c r="CD77" s="123"/>
      <c r="CE77" s="123"/>
      <c r="CF77" s="123"/>
      <c r="CG77" s="123"/>
      <c r="CH77" s="123"/>
      <c r="CI77" s="123"/>
      <c r="CJ77" s="123"/>
      <c r="CK77" s="123"/>
      <c r="CL77" s="123"/>
      <c r="CM77" s="123"/>
      <c r="CN77" s="123"/>
      <c r="CO77" s="123"/>
      <c r="CP77" s="123"/>
      <c r="CQ77" s="123"/>
      <c r="CR77" s="123"/>
      <c r="CS77" s="123"/>
      <c r="CT77" s="123"/>
      <c r="CU77" s="123"/>
      <c r="CV77" s="123"/>
      <c r="CW77" s="123"/>
      <c r="CX77" s="123"/>
      <c r="CY77" s="123"/>
      <c r="CZ77" s="123"/>
      <c r="DA77" s="123"/>
      <c r="DB77" s="123"/>
      <c r="DC77" s="123"/>
      <c r="DD77" s="123"/>
    </row>
    <row r="78" spans="1:108" s="1" customFormat="1">
      <c r="D78" s="29"/>
      <c r="E78" s="6" t="s">
        <v>105</v>
      </c>
      <c r="AG78" s="4"/>
      <c r="AL78" s="126"/>
      <c r="AM78" s="126"/>
      <c r="AN78" s="126"/>
      <c r="AO78" s="126"/>
      <c r="AP78" s="126"/>
      <c r="AQ78" s="126"/>
      <c r="AR78" s="126"/>
      <c r="AS78" s="126"/>
      <c r="AT78" s="126"/>
      <c r="AU78" s="126"/>
      <c r="AV78" s="126"/>
      <c r="AW78" s="126"/>
      <c r="AX78" s="126"/>
      <c r="AY78" s="126"/>
      <c r="AZ78" s="126"/>
      <c r="BA78" s="126"/>
      <c r="BB78" s="126"/>
      <c r="BC78" s="126"/>
      <c r="BD78" s="126"/>
      <c r="BE78" s="126"/>
      <c r="BF78" s="126"/>
      <c r="BG78" s="126"/>
      <c r="BH78" s="126"/>
      <c r="BI78" s="126"/>
      <c r="BJ78" s="126"/>
      <c r="BK78" s="126"/>
      <c r="BL78" s="126"/>
      <c r="BM78" s="126"/>
      <c r="BN78" s="126"/>
      <c r="BO78" s="126"/>
      <c r="BP78" s="126"/>
      <c r="BQ78" s="126"/>
      <c r="BR78" s="126"/>
      <c r="BS78" s="126"/>
      <c r="BT78" s="126"/>
      <c r="BU78" s="126"/>
      <c r="BV78" s="126"/>
      <c r="BW78" s="126"/>
      <c r="BX78" s="126"/>
      <c r="BY78" s="126"/>
      <c r="BZ78" s="126"/>
      <c r="CA78" s="126"/>
      <c r="CB78" s="126"/>
      <c r="CC78" s="126"/>
      <c r="CD78" s="126"/>
      <c r="CE78" s="126"/>
      <c r="CF78" s="126"/>
      <c r="CG78" s="126"/>
      <c r="CH78" s="126"/>
      <c r="CI78" s="126"/>
      <c r="CJ78" s="126"/>
      <c r="CK78" s="126"/>
      <c r="CL78" s="126"/>
      <c r="CM78" s="126"/>
      <c r="CN78" s="126"/>
      <c r="CO78" s="126"/>
      <c r="CP78" s="126"/>
      <c r="CQ78" s="126"/>
      <c r="CR78" s="126"/>
      <c r="CS78" s="126"/>
      <c r="CT78" s="126"/>
      <c r="CU78" s="126"/>
      <c r="CV78" s="126"/>
      <c r="CW78" s="126"/>
      <c r="CX78" s="126"/>
      <c r="CY78" s="126"/>
      <c r="CZ78" s="126"/>
      <c r="DA78" s="126"/>
      <c r="DB78" s="126"/>
      <c r="DC78" s="126"/>
      <c r="DD78" s="126"/>
    </row>
    <row r="79" spans="1:108" s="1" customFormat="1">
      <c r="D79" s="28"/>
      <c r="E79" s="6" t="s">
        <v>250</v>
      </c>
      <c r="AG79" s="4"/>
      <c r="AL79" s="126"/>
      <c r="AM79" s="126"/>
      <c r="AN79" s="126"/>
      <c r="AO79" s="126"/>
      <c r="AP79" s="126"/>
      <c r="AQ79" s="126"/>
      <c r="AR79" s="126"/>
      <c r="AS79" s="126"/>
      <c r="AT79" s="126"/>
      <c r="AU79" s="126"/>
      <c r="AV79" s="126"/>
      <c r="AW79" s="126"/>
      <c r="AX79" s="126"/>
      <c r="AY79" s="126"/>
      <c r="AZ79" s="126"/>
      <c r="BA79" s="126"/>
      <c r="BB79" s="126"/>
      <c r="BC79" s="126"/>
      <c r="BD79" s="126"/>
      <c r="BE79" s="126"/>
      <c r="BF79" s="126"/>
      <c r="BG79" s="126"/>
      <c r="BH79" s="126"/>
      <c r="BI79" s="126"/>
      <c r="BJ79" s="126"/>
      <c r="BK79" s="126"/>
      <c r="BL79" s="126"/>
      <c r="BM79" s="126"/>
      <c r="BN79" s="126"/>
      <c r="BO79" s="126"/>
      <c r="BP79" s="126"/>
      <c r="BQ79" s="126"/>
      <c r="BR79" s="126"/>
      <c r="BS79" s="126"/>
      <c r="BT79" s="126"/>
      <c r="BU79" s="126"/>
      <c r="BV79" s="126"/>
      <c r="BW79" s="126"/>
      <c r="BX79" s="126"/>
      <c r="BY79" s="126"/>
      <c r="BZ79" s="126"/>
      <c r="CA79" s="126"/>
      <c r="CB79" s="126"/>
      <c r="CC79" s="126"/>
      <c r="CD79" s="126"/>
      <c r="CE79" s="126"/>
      <c r="CF79" s="126"/>
      <c r="CG79" s="126"/>
      <c r="CH79" s="126"/>
      <c r="CI79" s="126"/>
      <c r="CJ79" s="126"/>
      <c r="CK79" s="126"/>
      <c r="CL79" s="126"/>
      <c r="CM79" s="126"/>
      <c r="CN79" s="126"/>
      <c r="CO79" s="126"/>
      <c r="CP79" s="126"/>
      <c r="CQ79" s="126"/>
      <c r="CR79" s="126"/>
      <c r="CS79" s="126"/>
      <c r="CT79" s="126"/>
      <c r="CU79" s="126"/>
      <c r="CV79" s="126"/>
      <c r="CW79" s="126"/>
      <c r="CX79" s="126"/>
      <c r="CY79" s="126"/>
      <c r="CZ79" s="126"/>
      <c r="DA79" s="126"/>
      <c r="DB79" s="126"/>
      <c r="DC79" s="126"/>
      <c r="DD79" s="126"/>
    </row>
  </sheetData>
  <sheetProtection formatCells="0" formatColumns="0" formatRows="0" insertColumns="0" insertRows="0" deleteColumns="0" deleteRows="0" sort="0" autoFilter="0"/>
  <mergeCells count="48">
    <mergeCell ref="A76:C76"/>
    <mergeCell ref="A77:C77"/>
    <mergeCell ref="A48:C48"/>
    <mergeCell ref="A49:C49"/>
    <mergeCell ref="A50:C50"/>
    <mergeCell ref="A69:C69"/>
    <mergeCell ref="A70:C70"/>
    <mergeCell ref="A71:C71"/>
    <mergeCell ref="A75:C75"/>
    <mergeCell ref="A68:C68"/>
    <mergeCell ref="A74:C74"/>
    <mergeCell ref="A63:C63"/>
    <mergeCell ref="A64:C64"/>
    <mergeCell ref="A57:C57"/>
    <mergeCell ref="A58:C58"/>
    <mergeCell ref="A59:C59"/>
    <mergeCell ref="A24:C24"/>
    <mergeCell ref="A25:C25"/>
    <mergeCell ref="A41:C41"/>
    <mergeCell ref="A42:C42"/>
    <mergeCell ref="A43:C43"/>
    <mergeCell ref="A26:C26"/>
    <mergeCell ref="A36:C36"/>
    <mergeCell ref="A37:C37"/>
    <mergeCell ref="A38:C38"/>
    <mergeCell ref="A32:C32"/>
    <mergeCell ref="A12:C12"/>
    <mergeCell ref="A13:C13"/>
    <mergeCell ref="A14:C14"/>
    <mergeCell ref="A6:C6"/>
    <mergeCell ref="A7:C7"/>
    <mergeCell ref="A8:C8"/>
    <mergeCell ref="A44:C44"/>
    <mergeCell ref="A65:C65"/>
    <mergeCell ref="A62:C62"/>
    <mergeCell ref="A56:C56"/>
    <mergeCell ref="A5:C5"/>
    <mergeCell ref="A35:C35"/>
    <mergeCell ref="A23:C23"/>
    <mergeCell ref="A47:C47"/>
    <mergeCell ref="A11:C11"/>
    <mergeCell ref="A17:C17"/>
    <mergeCell ref="A18:C18"/>
    <mergeCell ref="A19:C19"/>
    <mergeCell ref="A20:C20"/>
    <mergeCell ref="A29:C29"/>
    <mergeCell ref="A30:C30"/>
    <mergeCell ref="A31:C31"/>
  </mergeCells>
  <conditionalFormatting sqref="D5:AK5 D11:AK11 D17:AK17 D23:AK23 D29:AK29 D35:AK35 D41:AK41 D47:AK47 D56:AK56 D62:AK62 D68:AK68 D74:AK74">
    <cfRule type="expression" dxfId="3" priority="1">
      <formula>AND(IF(D5&gt;=100,TRUE),IF(D5="N/A",FALSE,TRUE))</formula>
    </cfRule>
    <cfRule type="expression" dxfId="2" priority="2">
      <formula>AND(IF(D5&gt;=50,TRUE),IF(D5="N/A",FALSE,TRUE))</formula>
    </cfRule>
  </conditionalFormatting>
  <dataValidations disablePrompts="1" count="1">
    <dataValidation type="list" allowBlank="1" showInputMessage="1" showErrorMessage="1" sqref="AK13 V13:AI13 AK31 Z49:AK49 Z25:AI25 Z7:AK7 D70:AK70 AE37:AK37 D58:AK58 D43:AK43 D76:AK76 N13:T13 AK25 AK19 V19:AI19 D19:T19 D31:AI31 D13:K13 D25:O25 Q25:X25 D7:X7 D49:X49 D37:AC37 D64:X64 Z64:AK64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17" scale="52" orientation="landscape" r:id="rId1"/>
  <headerFooter>
    <oddHeader>&amp;L&amp;G&amp;C&amp;"Arial,Regular"&amp;18Table D-21: Vangorda Creek Drainage Water Quality
2010 QA/QC Splits - Dissolved Metals&amp;R&amp;G</oddHeader>
    <oddFooter>&amp;L&amp;"Arial,Regular"&amp;8&amp;Z&amp;F\&amp;A&amp;R&amp;"Arial,Regular"&amp;10Pg 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C00000"/>
  </sheetPr>
  <dimension ref="A1:DF69"/>
  <sheetViews>
    <sheetView view="pageLayout" zoomScaleNormal="60" workbookViewId="0">
      <selection activeCell="Z80" sqref="Z80"/>
    </sheetView>
  </sheetViews>
  <sheetFormatPr defaultRowHeight="15"/>
  <cols>
    <col min="1" max="1" width="10.85546875" customWidth="1"/>
    <col min="2" max="2" width="14" customWidth="1"/>
    <col min="3" max="3" width="13" customWidth="1"/>
    <col min="4" max="4" width="6.7109375" bestFit="1" customWidth="1"/>
    <col min="5" max="5" width="11" bestFit="1" customWidth="1"/>
    <col min="6" max="6" width="5.5703125" bestFit="1" customWidth="1"/>
    <col min="7" max="7" width="5.7109375" bestFit="1" customWidth="1"/>
    <col min="8" max="8" width="5.5703125" bestFit="1" customWidth="1"/>
    <col min="9" max="9" width="5.7109375" bestFit="1" customWidth="1"/>
    <col min="10" max="10" width="25.5703125" bestFit="1" customWidth="1"/>
    <col min="11" max="11" width="6.5703125" bestFit="1" customWidth="1"/>
    <col min="12" max="13" width="25.5703125" bestFit="1" customWidth="1"/>
    <col min="14" max="15" width="5.5703125" bestFit="1" customWidth="1"/>
    <col min="16" max="16" width="24.85546875" bestFit="1" customWidth="1"/>
    <col min="17" max="17" width="5.7109375" bestFit="1" customWidth="1"/>
    <col min="18" max="18" width="5.5703125" bestFit="1" customWidth="1"/>
    <col min="19" max="19" width="6.5703125" bestFit="1" customWidth="1"/>
    <col min="20" max="20" width="5.5703125" bestFit="1" customWidth="1"/>
    <col min="21" max="21" width="25.140625" bestFit="1" customWidth="1"/>
    <col min="22" max="23" width="5.5703125" bestFit="1" customWidth="1"/>
    <col min="24" max="24" width="24.85546875" bestFit="1" customWidth="1"/>
    <col min="25" max="25" width="5.5703125" style="1" bestFit="1" customWidth="1"/>
    <col min="26" max="26" width="25.140625" bestFit="1" customWidth="1"/>
    <col min="27" max="27" width="6.5703125" bestFit="1" customWidth="1"/>
    <col min="28" max="28" width="5.7109375" bestFit="1" customWidth="1"/>
    <col min="29" max="29" width="5.5703125" bestFit="1" customWidth="1"/>
    <col min="30" max="30" width="7.5703125" bestFit="1" customWidth="1"/>
    <col min="31" max="31" width="5.7109375" bestFit="1" customWidth="1"/>
    <col min="32" max="32" width="7.5703125" style="5" bestFit="1" customWidth="1"/>
    <col min="33" max="33" width="5.5703125" bestFit="1" customWidth="1"/>
    <col min="34" max="34" width="6.7109375" style="4" bestFit="1" customWidth="1"/>
    <col min="35" max="35" width="5.5703125" bestFit="1" customWidth="1"/>
    <col min="36" max="36" width="4.85546875" bestFit="1" customWidth="1"/>
    <col min="37" max="37" width="25.140625" bestFit="1" customWidth="1"/>
    <col min="38" max="38" width="4.85546875" bestFit="1" customWidth="1"/>
    <col min="39" max="110" width="9.140625" style="126"/>
  </cols>
  <sheetData>
    <row r="1" spans="1:110" s="6" customFormat="1" ht="15.75" thickBot="1">
      <c r="A1" s="101"/>
      <c r="B1" s="101"/>
      <c r="C1" s="102"/>
      <c r="D1" s="111" t="s">
        <v>0</v>
      </c>
      <c r="E1" s="112" t="s">
        <v>1</v>
      </c>
      <c r="F1" s="112" t="s">
        <v>2</v>
      </c>
      <c r="G1" s="112" t="s">
        <v>3</v>
      </c>
      <c r="H1" s="112" t="s">
        <v>4</v>
      </c>
      <c r="I1" s="112" t="s">
        <v>5</v>
      </c>
      <c r="J1" s="112" t="s">
        <v>6</v>
      </c>
      <c r="K1" s="112" t="s">
        <v>7</v>
      </c>
      <c r="L1" s="112" t="s">
        <v>8</v>
      </c>
      <c r="M1" s="112" t="s">
        <v>9</v>
      </c>
      <c r="N1" s="112" t="s">
        <v>10</v>
      </c>
      <c r="O1" s="112" t="s">
        <v>11</v>
      </c>
      <c r="P1" s="112" t="s">
        <v>12</v>
      </c>
      <c r="Q1" s="112" t="s">
        <v>13</v>
      </c>
      <c r="R1" s="112" t="s">
        <v>14</v>
      </c>
      <c r="S1" s="112" t="s">
        <v>15</v>
      </c>
      <c r="T1" s="112" t="s">
        <v>16</v>
      </c>
      <c r="U1" s="112" t="s">
        <v>17</v>
      </c>
      <c r="V1" s="112" t="s">
        <v>18</v>
      </c>
      <c r="W1" s="112" t="s">
        <v>19</v>
      </c>
      <c r="X1" s="112" t="s">
        <v>20</v>
      </c>
      <c r="Y1" s="112" t="s">
        <v>248</v>
      </c>
      <c r="Z1" s="112" t="s">
        <v>21</v>
      </c>
      <c r="AA1" s="112" t="s">
        <v>50</v>
      </c>
      <c r="AB1" s="112" t="s">
        <v>22</v>
      </c>
      <c r="AC1" s="112" t="s">
        <v>23</v>
      </c>
      <c r="AD1" s="112" t="s">
        <v>24</v>
      </c>
      <c r="AE1" s="112" t="s">
        <v>25</v>
      </c>
      <c r="AF1" s="112" t="s">
        <v>26</v>
      </c>
      <c r="AG1" s="112" t="s">
        <v>27</v>
      </c>
      <c r="AH1" s="112" t="s">
        <v>28</v>
      </c>
      <c r="AI1" s="112" t="s">
        <v>29</v>
      </c>
      <c r="AJ1" s="112" t="s">
        <v>30</v>
      </c>
      <c r="AK1" s="113" t="s">
        <v>31</v>
      </c>
      <c r="AL1" s="114" t="s">
        <v>32</v>
      </c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</row>
    <row r="2" spans="1:110" s="6" customFormat="1" ht="15.75" thickBot="1">
      <c r="A2" s="105" t="s">
        <v>33</v>
      </c>
      <c r="B2" s="106" t="s">
        <v>101</v>
      </c>
      <c r="C2" s="107" t="s">
        <v>102</v>
      </c>
      <c r="D2" s="88" t="s">
        <v>34</v>
      </c>
      <c r="E2" s="89" t="s">
        <v>34</v>
      </c>
      <c r="F2" s="89" t="s">
        <v>34</v>
      </c>
      <c r="G2" s="89" t="s">
        <v>34</v>
      </c>
      <c r="H2" s="89" t="s">
        <v>34</v>
      </c>
      <c r="I2" s="89" t="s">
        <v>34</v>
      </c>
      <c r="J2" s="89" t="s">
        <v>34</v>
      </c>
      <c r="K2" s="89" t="s">
        <v>35</v>
      </c>
      <c r="L2" s="89" t="s">
        <v>34</v>
      </c>
      <c r="M2" s="89" t="s">
        <v>227</v>
      </c>
      <c r="N2" s="89" t="s">
        <v>34</v>
      </c>
      <c r="O2" s="89" t="s">
        <v>34</v>
      </c>
      <c r="P2" s="89" t="s">
        <v>34</v>
      </c>
      <c r="Q2" s="89" t="s">
        <v>34</v>
      </c>
      <c r="R2" s="89" t="s">
        <v>35</v>
      </c>
      <c r="S2" s="89" t="s">
        <v>35</v>
      </c>
      <c r="T2" s="89" t="s">
        <v>35</v>
      </c>
      <c r="U2" s="89" t="s">
        <v>34</v>
      </c>
      <c r="V2" s="89" t="s">
        <v>34</v>
      </c>
      <c r="W2" s="89" t="s">
        <v>35</v>
      </c>
      <c r="X2" s="89" t="s">
        <v>34</v>
      </c>
      <c r="Y2" s="89" t="s">
        <v>35</v>
      </c>
      <c r="Z2" s="89" t="s">
        <v>34</v>
      </c>
      <c r="AA2" s="89" t="s">
        <v>35</v>
      </c>
      <c r="AB2" s="89" t="s">
        <v>34</v>
      </c>
      <c r="AC2" s="89" t="s">
        <v>34</v>
      </c>
      <c r="AD2" s="89" t="s">
        <v>34</v>
      </c>
      <c r="AE2" s="89" t="s">
        <v>34</v>
      </c>
      <c r="AF2" s="89" t="s">
        <v>34</v>
      </c>
      <c r="AG2" s="89" t="s">
        <v>34</v>
      </c>
      <c r="AH2" s="89" t="s">
        <v>34</v>
      </c>
      <c r="AI2" s="89" t="s">
        <v>34</v>
      </c>
      <c r="AJ2" s="89" t="s">
        <v>34</v>
      </c>
      <c r="AK2" s="91" t="s">
        <v>34</v>
      </c>
      <c r="AL2" s="90" t="s">
        <v>34</v>
      </c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</row>
    <row r="3" spans="1:110" s="6" customFormat="1">
      <c r="A3" s="9" t="s">
        <v>146</v>
      </c>
      <c r="B3" s="10">
        <v>40351</v>
      </c>
      <c r="C3" s="11" t="s">
        <v>36</v>
      </c>
      <c r="D3" s="30" t="s">
        <v>40</v>
      </c>
      <c r="E3" s="31" t="s">
        <v>186</v>
      </c>
      <c r="F3" s="31" t="s">
        <v>187</v>
      </c>
      <c r="G3" s="32" t="s">
        <v>115</v>
      </c>
      <c r="H3" s="31" t="s">
        <v>188</v>
      </c>
      <c r="I3" s="31" t="s">
        <v>65</v>
      </c>
      <c r="J3" s="31" t="s">
        <v>189</v>
      </c>
      <c r="K3" s="31" t="s">
        <v>190</v>
      </c>
      <c r="L3" s="31" t="s">
        <v>191</v>
      </c>
      <c r="M3" s="33">
        <v>2.37</v>
      </c>
      <c r="N3" s="31" t="s">
        <v>121</v>
      </c>
      <c r="O3" s="33" t="s">
        <v>192</v>
      </c>
      <c r="P3" s="31" t="s">
        <v>193</v>
      </c>
      <c r="Q3" s="31" t="s">
        <v>65</v>
      </c>
      <c r="R3" s="31" t="s">
        <v>194</v>
      </c>
      <c r="S3" s="32" t="s">
        <v>195</v>
      </c>
      <c r="T3" s="31" t="s">
        <v>176</v>
      </c>
      <c r="U3" s="32" t="s">
        <v>196</v>
      </c>
      <c r="V3" s="31" t="s">
        <v>125</v>
      </c>
      <c r="W3" s="31" t="s">
        <v>197</v>
      </c>
      <c r="X3" s="32" t="s">
        <v>198</v>
      </c>
      <c r="Y3" s="33"/>
      <c r="Z3" s="31" t="s">
        <v>199</v>
      </c>
      <c r="AA3" s="34" t="s">
        <v>124</v>
      </c>
      <c r="AB3" s="33" t="s">
        <v>162</v>
      </c>
      <c r="AC3" s="31" t="s">
        <v>200</v>
      </c>
      <c r="AD3" s="31" t="s">
        <v>201</v>
      </c>
      <c r="AE3" s="31" t="s">
        <v>65</v>
      </c>
      <c r="AF3" s="31" t="s">
        <v>202</v>
      </c>
      <c r="AG3" s="31" t="s">
        <v>128</v>
      </c>
      <c r="AH3" s="33" t="s">
        <v>203</v>
      </c>
      <c r="AI3" s="31" t="s">
        <v>166</v>
      </c>
      <c r="AJ3" s="32" t="s">
        <v>37</v>
      </c>
      <c r="AK3" s="92" t="s">
        <v>204</v>
      </c>
      <c r="AL3" s="70" t="s">
        <v>121</v>
      </c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</row>
    <row r="4" spans="1:110" s="6" customFormat="1">
      <c r="A4" s="12" t="s">
        <v>146</v>
      </c>
      <c r="B4" s="13">
        <v>40351</v>
      </c>
      <c r="C4" s="14" t="s">
        <v>129</v>
      </c>
      <c r="D4" s="36" t="s">
        <v>40</v>
      </c>
      <c r="E4" s="37" t="s">
        <v>205</v>
      </c>
      <c r="F4" s="37" t="s">
        <v>206</v>
      </c>
      <c r="G4" s="38" t="s">
        <v>115</v>
      </c>
      <c r="H4" s="37" t="s">
        <v>207</v>
      </c>
      <c r="I4" s="37" t="s">
        <v>208</v>
      </c>
      <c r="J4" s="37" t="s">
        <v>209</v>
      </c>
      <c r="K4" s="37" t="s">
        <v>210</v>
      </c>
      <c r="L4" s="37" t="s">
        <v>211</v>
      </c>
      <c r="M4" s="39">
        <v>5.15</v>
      </c>
      <c r="N4" s="37" t="s">
        <v>127</v>
      </c>
      <c r="O4" s="39" t="s">
        <v>212</v>
      </c>
      <c r="P4" s="37" t="s">
        <v>143</v>
      </c>
      <c r="Q4" s="37" t="s">
        <v>65</v>
      </c>
      <c r="R4" s="37" t="s">
        <v>213</v>
      </c>
      <c r="S4" s="38" t="s">
        <v>214</v>
      </c>
      <c r="T4" s="37" t="s">
        <v>215</v>
      </c>
      <c r="U4" s="38" t="s">
        <v>216</v>
      </c>
      <c r="V4" s="37" t="s">
        <v>217</v>
      </c>
      <c r="W4" s="37" t="s">
        <v>218</v>
      </c>
      <c r="X4" s="38" t="s">
        <v>219</v>
      </c>
      <c r="Y4" s="39"/>
      <c r="Z4" s="37" t="s">
        <v>220</v>
      </c>
      <c r="AA4" s="40" t="s">
        <v>221</v>
      </c>
      <c r="AB4" s="39" t="s">
        <v>162</v>
      </c>
      <c r="AC4" s="37" t="s">
        <v>126</v>
      </c>
      <c r="AD4" s="37" t="s">
        <v>222</v>
      </c>
      <c r="AE4" s="37" t="s">
        <v>65</v>
      </c>
      <c r="AF4" s="37" t="s">
        <v>223</v>
      </c>
      <c r="AG4" s="37" t="s">
        <v>224</v>
      </c>
      <c r="AH4" s="39" t="s">
        <v>165</v>
      </c>
      <c r="AI4" s="37" t="s">
        <v>225</v>
      </c>
      <c r="AJ4" s="38" t="s">
        <v>127</v>
      </c>
      <c r="AK4" s="93" t="s">
        <v>226</v>
      </c>
      <c r="AL4" s="71" t="s">
        <v>121</v>
      </c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</row>
    <row r="5" spans="1:110" s="17" customFormat="1">
      <c r="A5" s="132" t="s">
        <v>41</v>
      </c>
      <c r="B5" s="133"/>
      <c r="C5" s="134"/>
      <c r="D5" s="42" t="str">
        <f>IFERROR((((2*(ABS((D3-D4))))/(D4+D3))*100),Refs!$C$13)</f>
        <v>N/A</v>
      </c>
      <c r="E5" s="43">
        <f>IFERROR((((2*(ABS((E3-E4))))/(E4+E3))*100),Refs!$C$13)</f>
        <v>41.042345276872965</v>
      </c>
      <c r="F5" s="43">
        <f>IFERROR((((2*(ABS((F3-F4))))/(F4+F3))*100),Refs!$C$13)</f>
        <v>17.142857142857142</v>
      </c>
      <c r="G5" s="43" t="str">
        <f>IFERROR((((2*(ABS((G3-G4))))/(G4+G3))*100),Refs!$C$13)</f>
        <v>N/A</v>
      </c>
      <c r="H5" s="43">
        <f>IFERROR((((2*(ABS((H3-H4))))/(H4+H3))*100),Refs!$C$13)</f>
        <v>14.254859611231105</v>
      </c>
      <c r="I5" s="43" t="str">
        <f>IFERROR((((2*(ABS((I3-I4))))/(I4+I3))*100),Refs!$C$13)</f>
        <v>N/A</v>
      </c>
      <c r="J5" s="43">
        <f>IFERROR((((2*(ABS((J3-J4))))/(J4+J3))*100),Refs!$C$13)</f>
        <v>117.94871794871796</v>
      </c>
      <c r="K5" s="43">
        <f>IFERROR((((2*(ABS((K3-K4))))/(K4+K3))*100),Refs!$C$13)</f>
        <v>5.7657657657657708</v>
      </c>
      <c r="L5" s="43">
        <f>IFERROR((((2*(ABS((L3-L4))))/(L4+L3))*100),Refs!$C$13)</f>
        <v>45.908183632734527</v>
      </c>
      <c r="M5" s="43">
        <f>IFERROR((((2*(ABS((M3-M4))))/(M4+M3))*100),Refs!$C$13)</f>
        <v>73.936170212765958</v>
      </c>
      <c r="N5" s="43">
        <f>IFERROR((((2*(ABS((N3-N4))))/(N4+N3))*100),Refs!$C$13)</f>
        <v>39.999999999999993</v>
      </c>
      <c r="O5" s="43">
        <f>IFERROR((((2*(ABS((O3-O4))))/(O4+O3))*100),Refs!$C$13)</f>
        <v>43.19066147859921</v>
      </c>
      <c r="P5" s="43">
        <f>IFERROR((((2*(ABS((P3-P4))))/(P4+P3))*100),Refs!$C$13)</f>
        <v>52.82167042889391</v>
      </c>
      <c r="Q5" s="43" t="str">
        <f>IFERROR((((2*(ABS((Q3-Q4))))/(Q4+Q3))*100),Refs!$C$13)</f>
        <v>N/A</v>
      </c>
      <c r="R5" s="43">
        <f>IFERROR((((2*(ABS((R3-R4))))/(R4+R3))*100),Refs!$C$13)</f>
        <v>3.0534351145038197</v>
      </c>
      <c r="S5" s="43">
        <f>IFERROR((((2*(ABS((S3-S4))))/(S4+S3))*100),Refs!$C$13)</f>
        <v>8.6956521739130412</v>
      </c>
      <c r="T5" s="43">
        <f>IFERROR((((2*(ABS((T3-T4))))/(T4+T3))*100),Refs!$C$13)</f>
        <v>3.3613445378151292</v>
      </c>
      <c r="U5" s="43">
        <f>IFERROR((((2*(ABS((U3-U4))))/(U4+U3))*100),Refs!$C$13)</f>
        <v>82.497441146366427</v>
      </c>
      <c r="V5" s="43">
        <f>IFERROR((((2*(ABS((V3-V4))))/(V4+V3))*100),Refs!$C$13)</f>
        <v>10.101010101010111</v>
      </c>
      <c r="W5" s="43">
        <f>IFERROR((((2*(ABS((W3-W4))))/(W4+W3))*100),Refs!$C$13)</f>
        <v>2.7067669172932423</v>
      </c>
      <c r="X5" s="43">
        <f>IFERROR((((2*(ABS((X3-X4))))/(X4+X3))*100),Refs!$C$13)</f>
        <v>24.523160762942776</v>
      </c>
      <c r="Y5" s="43"/>
      <c r="Z5" s="43">
        <f>IFERROR((((2*(ABS((Z3-Z4))))/(Z4+Z3))*100),Refs!$C$13)</f>
        <v>63.463463463463462</v>
      </c>
      <c r="AA5" s="43">
        <f>IFERROR((((2*(ABS((AA3-AA4))))/(AA4+AA3))*100),Refs!$C$13)</f>
        <v>12</v>
      </c>
      <c r="AB5" s="43">
        <f>IFERROR((((2*(ABS((AB3-AB4))))/(AB4+AB3))*100),Refs!$C$13)</f>
        <v>0</v>
      </c>
      <c r="AC5" s="43">
        <f>IFERROR((((2*(ABS((AC3-AC4))))/(AC4+AC3))*100),Refs!$C$13)</f>
        <v>16.000000000000004</v>
      </c>
      <c r="AD5" s="43">
        <f>IFERROR((((2*(ABS((AD3-AD4))))/(AD4+AD3))*100),Refs!$C$13)</f>
        <v>10.094637223974763</v>
      </c>
      <c r="AE5" s="43" t="str">
        <f>IFERROR((((2*(ABS((AE3-AE4))))/(AE4+AE3))*100),Refs!$C$13)</f>
        <v>N/A</v>
      </c>
      <c r="AF5" s="43">
        <f>IFERROR((((2*(ABS((AF3-AF4))))/(AF4+AF3))*100),Refs!$C$13)</f>
        <v>1.5267175572519083</v>
      </c>
      <c r="AG5" s="43">
        <f>IFERROR((((2*(ABS((AG3-AG4))))/(AG4+AG3))*100),Refs!$C$13)</f>
        <v>38.70967741935484</v>
      </c>
      <c r="AH5" s="43">
        <f>IFERROR((((2*(ABS((AH3-AH4))))/(AH4+AH3))*100),Refs!$C$13)</f>
        <v>0.61538461538461586</v>
      </c>
      <c r="AI5" s="43">
        <f>IFERROR((((2*(ABS((AI3-AI4))))/(AI4+AI3))*100),Refs!$C$13)</f>
        <v>5.217391304347812</v>
      </c>
      <c r="AJ5" s="43" t="str">
        <f>IFERROR((((2*(ABS((AJ3-AJ4))))/(AJ4+AJ3))*100),Refs!$C$13)</f>
        <v>N/A</v>
      </c>
      <c r="AK5" s="94">
        <f>IFERROR((((2*(ABS((AK3-AK4))))/(AK4+AK3))*100),Refs!$C$13)</f>
        <v>42.402826855123664</v>
      </c>
      <c r="AL5" s="44">
        <f>IFERROR((((2*(ABS((AL3-AL4))))/(AL4+AL3))*100),Refs!$C$13)</f>
        <v>0</v>
      </c>
      <c r="AM5" s="124"/>
      <c r="AN5" s="124"/>
      <c r="AO5" s="124"/>
      <c r="AP5" s="124"/>
      <c r="AQ5" s="124"/>
      <c r="AR5" s="124"/>
      <c r="AS5" s="124"/>
      <c r="AT5" s="124"/>
      <c r="AU5" s="124"/>
      <c r="AV5" s="124"/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4"/>
      <c r="BH5" s="124"/>
      <c r="BI5" s="124"/>
      <c r="BJ5" s="124"/>
      <c r="BK5" s="124"/>
      <c r="BL5" s="124"/>
      <c r="BM5" s="124"/>
      <c r="BN5" s="124"/>
      <c r="BO5" s="124"/>
      <c r="BP5" s="124"/>
      <c r="BQ5" s="124"/>
      <c r="BR5" s="124"/>
      <c r="BS5" s="124"/>
      <c r="BT5" s="124"/>
      <c r="BU5" s="124"/>
      <c r="BV5" s="124"/>
      <c r="BW5" s="124"/>
      <c r="BX5" s="124"/>
      <c r="BY5" s="124"/>
      <c r="BZ5" s="124"/>
      <c r="CA5" s="124"/>
      <c r="CB5" s="124"/>
      <c r="CC5" s="124"/>
      <c r="CD5" s="124"/>
      <c r="CE5" s="124"/>
      <c r="CF5" s="124"/>
      <c r="CG5" s="124"/>
      <c r="CH5" s="124"/>
      <c r="CI5" s="124"/>
      <c r="CJ5" s="124"/>
      <c r="CK5" s="124"/>
      <c r="CL5" s="124"/>
      <c r="CM5" s="124"/>
      <c r="CN5" s="124"/>
      <c r="CO5" s="124"/>
      <c r="CP5" s="124"/>
      <c r="CQ5" s="124"/>
      <c r="CR5" s="124"/>
      <c r="CS5" s="124"/>
      <c r="CT5" s="124"/>
      <c r="CU5" s="124"/>
      <c r="CV5" s="124"/>
      <c r="CW5" s="124"/>
      <c r="CX5" s="124"/>
      <c r="CY5" s="124"/>
      <c r="CZ5" s="124"/>
      <c r="DA5" s="124"/>
      <c r="DB5" s="124"/>
      <c r="DC5" s="124"/>
      <c r="DD5" s="124"/>
      <c r="DE5" s="124"/>
      <c r="DF5" s="124"/>
    </row>
    <row r="6" spans="1:110" s="26" customFormat="1" ht="63.75">
      <c r="A6" s="129" t="s">
        <v>106</v>
      </c>
      <c r="B6" s="130"/>
      <c r="C6" s="131"/>
      <c r="D6" s="20"/>
      <c r="E6" s="21"/>
      <c r="F6" s="21"/>
      <c r="G6" s="22"/>
      <c r="H6" s="22"/>
      <c r="I6" s="21"/>
      <c r="J6" s="27" t="s">
        <v>235</v>
      </c>
      <c r="K6" s="21"/>
      <c r="L6" s="22"/>
      <c r="M6" s="27" t="s">
        <v>242</v>
      </c>
      <c r="N6" s="22"/>
      <c r="O6" s="21"/>
      <c r="P6" s="27" t="s">
        <v>242</v>
      </c>
      <c r="Q6" s="22"/>
      <c r="R6" s="21"/>
      <c r="S6" s="22"/>
      <c r="T6" s="22"/>
      <c r="U6" s="27" t="s">
        <v>242</v>
      </c>
      <c r="V6" s="21"/>
      <c r="W6" s="21"/>
      <c r="X6" s="22"/>
      <c r="Y6" s="27"/>
      <c r="Z6" s="27" t="s">
        <v>242</v>
      </c>
      <c r="AA6" s="22"/>
      <c r="AB6" s="21"/>
      <c r="AC6" s="22"/>
      <c r="AD6" s="21"/>
      <c r="AE6" s="23"/>
      <c r="AF6" s="22"/>
      <c r="AG6" s="24"/>
      <c r="AH6" s="22"/>
      <c r="AI6" s="22"/>
      <c r="AJ6" s="22"/>
      <c r="AK6" s="95"/>
      <c r="AL6" s="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</row>
    <row r="7" spans="1:110" s="7" customFormat="1">
      <c r="A7" s="129" t="s">
        <v>107</v>
      </c>
      <c r="B7" s="130"/>
      <c r="C7" s="131"/>
      <c r="D7" s="20"/>
      <c r="E7" s="22"/>
      <c r="F7" s="22"/>
      <c r="G7" s="22"/>
      <c r="H7" s="22"/>
      <c r="I7" s="22"/>
      <c r="J7" s="45" t="s">
        <v>110</v>
      </c>
      <c r="K7" s="22"/>
      <c r="L7" s="22"/>
      <c r="M7" s="45" t="s">
        <v>110</v>
      </c>
      <c r="N7" s="22"/>
      <c r="O7" s="22"/>
      <c r="P7" s="45" t="s">
        <v>110</v>
      </c>
      <c r="Q7" s="22"/>
      <c r="R7" s="22"/>
      <c r="S7" s="22"/>
      <c r="T7" s="22"/>
      <c r="U7" s="45" t="s">
        <v>110</v>
      </c>
      <c r="V7" s="22"/>
      <c r="W7" s="22"/>
      <c r="X7" s="22"/>
      <c r="Y7" s="45"/>
      <c r="Z7" s="45" t="s">
        <v>110</v>
      </c>
      <c r="AA7" s="22"/>
      <c r="AB7" s="22"/>
      <c r="AC7" s="22"/>
      <c r="AD7" s="22"/>
      <c r="AE7" s="23"/>
      <c r="AF7" s="22"/>
      <c r="AG7" s="24"/>
      <c r="AH7" s="22"/>
      <c r="AI7" s="22"/>
      <c r="AJ7" s="22"/>
      <c r="AK7" s="95"/>
      <c r="AL7" s="25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23"/>
      <c r="BC7" s="123"/>
      <c r="BD7" s="123"/>
      <c r="BE7" s="123"/>
      <c r="BF7" s="123"/>
      <c r="BG7" s="123"/>
      <c r="BH7" s="123"/>
      <c r="BI7" s="123"/>
      <c r="BJ7" s="123"/>
      <c r="BK7" s="123"/>
      <c r="BL7" s="123"/>
      <c r="BM7" s="123"/>
      <c r="BN7" s="123"/>
      <c r="BO7" s="123"/>
      <c r="BP7" s="123"/>
      <c r="BQ7" s="123"/>
      <c r="BR7" s="123"/>
      <c r="BS7" s="123"/>
      <c r="BT7" s="123"/>
      <c r="BU7" s="123"/>
      <c r="BV7" s="123"/>
      <c r="BW7" s="123"/>
      <c r="BX7" s="123"/>
      <c r="BY7" s="123"/>
      <c r="BZ7" s="123"/>
      <c r="CA7" s="123"/>
      <c r="CB7" s="123"/>
      <c r="CC7" s="123"/>
      <c r="CD7" s="123"/>
      <c r="CE7" s="123"/>
      <c r="CF7" s="123"/>
      <c r="CG7" s="123"/>
      <c r="CH7" s="123"/>
      <c r="CI7" s="123"/>
      <c r="CJ7" s="123"/>
      <c r="CK7" s="123"/>
      <c r="CL7" s="123"/>
      <c r="CM7" s="123"/>
      <c r="CN7" s="123"/>
      <c r="CO7" s="123"/>
      <c r="CP7" s="123"/>
      <c r="CQ7" s="123"/>
      <c r="CR7" s="123"/>
      <c r="CS7" s="123"/>
      <c r="CT7" s="123"/>
      <c r="CU7" s="123"/>
      <c r="CV7" s="123"/>
      <c r="CW7" s="123"/>
      <c r="CX7" s="123"/>
      <c r="CY7" s="123"/>
      <c r="CZ7" s="123"/>
      <c r="DA7" s="123"/>
      <c r="DB7" s="123"/>
      <c r="DC7" s="123"/>
      <c r="DD7" s="123"/>
      <c r="DE7" s="123"/>
      <c r="DF7" s="123"/>
    </row>
    <row r="8" spans="1:110" s="8" customFormat="1" ht="26.25" thickBot="1">
      <c r="A8" s="135" t="s">
        <v>108</v>
      </c>
      <c r="B8" s="136"/>
      <c r="C8" s="137"/>
      <c r="D8" s="46"/>
      <c r="E8" s="47"/>
      <c r="F8" s="47"/>
      <c r="G8" s="48"/>
      <c r="H8" s="48"/>
      <c r="I8" s="47"/>
      <c r="J8" s="49" t="s">
        <v>114</v>
      </c>
      <c r="K8" s="47"/>
      <c r="L8" s="48"/>
      <c r="M8" s="49" t="s">
        <v>114</v>
      </c>
      <c r="N8" s="48"/>
      <c r="O8" s="47"/>
      <c r="P8" s="49" t="s">
        <v>114</v>
      </c>
      <c r="Q8" s="48"/>
      <c r="R8" s="47"/>
      <c r="S8" s="48"/>
      <c r="T8" s="48"/>
      <c r="U8" s="49" t="s">
        <v>114</v>
      </c>
      <c r="V8" s="47"/>
      <c r="W8" s="47"/>
      <c r="X8" s="48"/>
      <c r="Y8" s="49"/>
      <c r="Z8" s="49" t="s">
        <v>114</v>
      </c>
      <c r="AA8" s="48"/>
      <c r="AB8" s="47"/>
      <c r="AC8" s="48"/>
      <c r="AD8" s="47"/>
      <c r="AE8" s="50"/>
      <c r="AF8" s="48"/>
      <c r="AG8" s="51"/>
      <c r="AH8" s="48"/>
      <c r="AI8" s="48"/>
      <c r="AJ8" s="48"/>
      <c r="AK8" s="96"/>
      <c r="AL8" s="52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</row>
    <row r="9" spans="1:110" s="6" customFormat="1">
      <c r="A9" s="9" t="s">
        <v>228</v>
      </c>
      <c r="B9" s="10">
        <v>40373</v>
      </c>
      <c r="C9" s="11" t="s">
        <v>36</v>
      </c>
      <c r="D9" s="53" t="s">
        <v>40</v>
      </c>
      <c r="E9" s="54">
        <v>17</v>
      </c>
      <c r="F9" s="54">
        <v>0.19</v>
      </c>
      <c r="G9" s="54" t="s">
        <v>229</v>
      </c>
      <c r="H9" s="54">
        <v>23</v>
      </c>
      <c r="I9" s="55" t="s">
        <v>65</v>
      </c>
      <c r="J9" s="55" t="s">
        <v>40</v>
      </c>
      <c r="K9" s="55">
        <v>7.76</v>
      </c>
      <c r="L9" s="55">
        <v>8.0000000000000002E-3</v>
      </c>
      <c r="M9" s="55">
        <v>1.7000000000000001E-2</v>
      </c>
      <c r="N9" s="55" t="s">
        <v>39</v>
      </c>
      <c r="O9" s="55">
        <v>0.35</v>
      </c>
      <c r="P9" s="55">
        <v>22</v>
      </c>
      <c r="Q9" s="55"/>
      <c r="R9" s="55">
        <v>0.28999999999999998</v>
      </c>
      <c r="S9" s="55">
        <v>8.9999999999999998E-4</v>
      </c>
      <c r="T9" s="55">
        <v>1.07</v>
      </c>
      <c r="U9" s="55">
        <v>0.92</v>
      </c>
      <c r="V9" s="56">
        <v>0.11</v>
      </c>
      <c r="W9" s="56">
        <v>1.22</v>
      </c>
      <c r="X9" s="56">
        <v>0.18</v>
      </c>
      <c r="Y9" s="56"/>
      <c r="Z9" s="56">
        <v>6.6000000000000003E-2</v>
      </c>
      <c r="AA9" s="56" t="s">
        <v>230</v>
      </c>
      <c r="AB9" s="56" t="s">
        <v>231</v>
      </c>
      <c r="AC9" s="56">
        <v>0.05</v>
      </c>
      <c r="AD9" s="56">
        <v>4090</v>
      </c>
      <c r="AE9" s="57" t="s">
        <v>65</v>
      </c>
      <c r="AF9" s="56">
        <v>43.6</v>
      </c>
      <c r="AG9" s="58" t="s">
        <v>38</v>
      </c>
      <c r="AH9" s="59" t="s">
        <v>232</v>
      </c>
      <c r="AI9" s="59">
        <v>0.27300000000000002</v>
      </c>
      <c r="AJ9" s="59" t="s">
        <v>37</v>
      </c>
      <c r="AK9" s="97">
        <v>0.6</v>
      </c>
      <c r="AL9" s="99" t="s">
        <v>39</v>
      </c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</row>
    <row r="10" spans="1:110" s="6" customFormat="1">
      <c r="A10" s="12" t="s">
        <v>228</v>
      </c>
      <c r="B10" s="13">
        <v>40373</v>
      </c>
      <c r="C10" s="14" t="s">
        <v>129</v>
      </c>
      <c r="D10" s="61" t="s">
        <v>40</v>
      </c>
      <c r="E10" s="62">
        <v>17.3</v>
      </c>
      <c r="F10" s="62">
        <v>0.19</v>
      </c>
      <c r="G10" s="62" t="s">
        <v>229</v>
      </c>
      <c r="H10" s="62">
        <v>23.7</v>
      </c>
      <c r="I10" s="63" t="s">
        <v>65</v>
      </c>
      <c r="J10" s="63" t="s">
        <v>40</v>
      </c>
      <c r="K10" s="63">
        <v>7.87</v>
      </c>
      <c r="L10" s="63">
        <v>2.7E-2</v>
      </c>
      <c r="M10" s="63">
        <v>0.08</v>
      </c>
      <c r="N10" s="63" t="s">
        <v>39</v>
      </c>
      <c r="O10" s="63">
        <v>0.39</v>
      </c>
      <c r="P10" s="63">
        <v>29</v>
      </c>
      <c r="Q10" s="63"/>
      <c r="R10" s="63">
        <v>0.28999999999999998</v>
      </c>
      <c r="S10" s="63">
        <v>8.9999999999999998E-4</v>
      </c>
      <c r="T10" s="63">
        <v>1.08</v>
      </c>
      <c r="U10" s="63">
        <v>8.61</v>
      </c>
      <c r="V10" s="64">
        <v>0.11</v>
      </c>
      <c r="W10" s="64">
        <v>1.23</v>
      </c>
      <c r="X10" s="64">
        <v>0.26</v>
      </c>
      <c r="Y10" s="64"/>
      <c r="Z10" s="64">
        <v>0.30499999999999999</v>
      </c>
      <c r="AA10" s="64" t="s">
        <v>230</v>
      </c>
      <c r="AB10" s="64" t="s">
        <v>231</v>
      </c>
      <c r="AC10" s="64">
        <v>0.05</v>
      </c>
      <c r="AD10" s="64">
        <v>4220</v>
      </c>
      <c r="AE10" s="65" t="s">
        <v>65</v>
      </c>
      <c r="AF10" s="64">
        <v>44.4</v>
      </c>
      <c r="AG10" s="66" t="s">
        <v>38</v>
      </c>
      <c r="AH10" s="67" t="s">
        <v>232</v>
      </c>
      <c r="AI10" s="67">
        <v>0.28599999999999998</v>
      </c>
      <c r="AJ10" s="67" t="s">
        <v>37</v>
      </c>
      <c r="AK10" s="98">
        <v>19.2</v>
      </c>
      <c r="AL10" s="100" t="s">
        <v>39</v>
      </c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</row>
    <row r="11" spans="1:110" s="17" customFormat="1">
      <c r="A11" s="132" t="s">
        <v>41</v>
      </c>
      <c r="B11" s="133"/>
      <c r="C11" s="134"/>
      <c r="D11" s="42" t="str">
        <f>IFERROR((((2*(ABS((D9-D10))))/(D10+D9))*100),Refs!$C$13)</f>
        <v>N/A</v>
      </c>
      <c r="E11" s="43">
        <f>IFERROR((((2*(ABS((E9-E10))))/(E10+E9))*100),Refs!$C$13)</f>
        <v>1.7492711370262433</v>
      </c>
      <c r="F11" s="43">
        <f>IFERROR((((2*(ABS((F9-F10))))/(F10+F9))*100),Refs!$C$13)</f>
        <v>0</v>
      </c>
      <c r="G11" s="43" t="str">
        <f>IFERROR((((2*(ABS((G9-G10))))/(G10+G9))*100),Refs!$C$13)</f>
        <v>N/A</v>
      </c>
      <c r="H11" s="43">
        <f>IFERROR((((2*(ABS((H9-H10))))/(H10+H9))*100),Refs!$C$13)</f>
        <v>2.9978586723768701</v>
      </c>
      <c r="I11" s="43" t="str">
        <f>IFERROR((((2*(ABS((I9-I10))))/(I10+I9))*100),Refs!$C$13)</f>
        <v>N/A</v>
      </c>
      <c r="J11" s="43" t="str">
        <f>IFERROR((((2*(ABS((J9-J10))))/(J10+J9))*100),Refs!$C$13)</f>
        <v>N/A</v>
      </c>
      <c r="K11" s="43">
        <f>IFERROR((((2*(ABS((K9-K10))))/(K10+K9))*100),Refs!$C$13)</f>
        <v>1.4075495841330816</v>
      </c>
      <c r="L11" s="43">
        <f>IFERROR((((2*(ABS((L9-L10))))/(L10+L9))*100),Refs!$C$13)</f>
        <v>108.57142857142857</v>
      </c>
      <c r="M11" s="43">
        <f>IFERROR((((2*(ABS((M9-M10))))/(M10+M9))*100),Refs!$C$13)</f>
        <v>129.89690721649484</v>
      </c>
      <c r="N11" s="43" t="str">
        <f>IFERROR((((2*(ABS((N9-N10))))/(N10+N9))*100),Refs!$C$13)</f>
        <v>N/A</v>
      </c>
      <c r="O11" s="43">
        <f>IFERROR((((2*(ABS((O9-O10))))/(O10+O9))*100),Refs!$C$13)</f>
        <v>10.810810810810821</v>
      </c>
      <c r="P11" s="43">
        <f>IFERROR((((2*(ABS((P9-P10))))/(P10+P9))*100),Refs!$C$13)</f>
        <v>27.450980392156865</v>
      </c>
      <c r="Q11" s="43" t="str">
        <f>IFERROR((((2*(ABS((Q9-Q10))))/(Q10+Q9))*100),Refs!$C$13)</f>
        <v>N/A</v>
      </c>
      <c r="R11" s="43">
        <f>IFERROR((((2*(ABS((R9-R10))))/(R10+R9))*100),Refs!$C$13)</f>
        <v>0</v>
      </c>
      <c r="S11" s="43">
        <f>IFERROR((((2*(ABS((S9-S10))))/(S10+S9))*100),Refs!$C$13)</f>
        <v>0</v>
      </c>
      <c r="T11" s="43">
        <f>IFERROR((((2*(ABS((T9-T10))))/(T10+T9))*100),Refs!$C$13)</f>
        <v>0.93023255813953554</v>
      </c>
      <c r="U11" s="43">
        <f>IFERROR((((2*(ABS((U9-U10))))/(U10+U9))*100),Refs!$C$13)</f>
        <v>161.38509968520464</v>
      </c>
      <c r="V11" s="43">
        <f>IFERROR((((2*(ABS((V9-V10))))/(V10+V9))*100),Refs!$C$13)</f>
        <v>0</v>
      </c>
      <c r="W11" s="43">
        <f>IFERROR((((2*(ABS((W9-W10))))/(W10+W9))*100),Refs!$C$13)</f>
        <v>0.81632653061224547</v>
      </c>
      <c r="X11" s="43">
        <f>IFERROR((((2*(ABS((X9-X10))))/(X10+X9))*100),Refs!$C$13)</f>
        <v>36.363636363636367</v>
      </c>
      <c r="Y11" s="43"/>
      <c r="Z11" s="43">
        <f>IFERROR((((2*(ABS((Z9-Z10))))/(Z10+Z9))*100),Refs!$C$13)</f>
        <v>128.84097035040432</v>
      </c>
      <c r="AA11" s="43" t="str">
        <f>IFERROR((((2*(ABS((AA9-AA10))))/(AA10+AA9))*100),Refs!$C$13)</f>
        <v>N/A</v>
      </c>
      <c r="AB11" s="43" t="str">
        <f>IFERROR((((2*(ABS((AB9-AB10))))/(AB10+AB9))*100),Refs!$C$13)</f>
        <v>N/A</v>
      </c>
      <c r="AC11" s="43">
        <f>IFERROR((((2*(ABS((AC9-AC10))))/(AC10+AC9))*100),Refs!$C$13)</f>
        <v>0</v>
      </c>
      <c r="AD11" s="43">
        <f>IFERROR((((2*(ABS((AD9-AD10))))/(AD10+AD9))*100),Refs!$C$13)</f>
        <v>3.1287605294825513</v>
      </c>
      <c r="AE11" s="43" t="str">
        <f>IFERROR((((2*(ABS((AE9-AE10))))/(AE10+AE9))*100),Refs!$C$13)</f>
        <v>N/A</v>
      </c>
      <c r="AF11" s="43">
        <f>IFERROR((((2*(ABS((AF9-AF10))))/(AF10+AF9))*100),Refs!$C$13)</f>
        <v>1.8181818181818119</v>
      </c>
      <c r="AG11" s="43" t="str">
        <f>IFERROR((((2*(ABS((AG9-AG10))))/(AG10+AG9))*100),Refs!$C$13)</f>
        <v>N/A</v>
      </c>
      <c r="AH11" s="43" t="str">
        <f>IFERROR((((2*(ABS((AH9-AH10))))/(AH10+AH9))*100),Refs!$C$13)</f>
        <v>N/A</v>
      </c>
      <c r="AI11" s="43">
        <f>IFERROR((((2*(ABS((AI9-AI10))))/(AI10+AI9))*100),Refs!$C$13)</f>
        <v>4.6511627906976587</v>
      </c>
      <c r="AJ11" s="43" t="str">
        <f>IFERROR((((2*(ABS((AJ9-AJ10))))/(AJ10+AJ9))*100),Refs!$C$13)</f>
        <v>N/A</v>
      </c>
      <c r="AK11" s="94">
        <f>IFERROR((((2*(ABS((AK9-AK10))))/(AK10+AK9))*100),Refs!$C$13)</f>
        <v>187.87878787878785</v>
      </c>
      <c r="AL11" s="44" t="str">
        <f>IFERROR((((2*(ABS((AL9-AL10))))/(AL10+AL9))*100),Refs!$C$13)</f>
        <v>N/A</v>
      </c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4"/>
      <c r="BJ11" s="124"/>
      <c r="BK11" s="124"/>
      <c r="BL11" s="124"/>
      <c r="BM11" s="124"/>
      <c r="BN11" s="124"/>
      <c r="BO11" s="124"/>
      <c r="BP11" s="124"/>
      <c r="BQ11" s="124"/>
      <c r="BR11" s="124"/>
      <c r="BS11" s="124"/>
      <c r="BT11" s="124"/>
      <c r="BU11" s="124"/>
      <c r="BV11" s="124"/>
      <c r="BW11" s="124"/>
      <c r="BX11" s="124"/>
      <c r="BY11" s="124"/>
      <c r="BZ11" s="124"/>
      <c r="CA11" s="124"/>
      <c r="CB11" s="124"/>
      <c r="CC11" s="124"/>
      <c r="CD11" s="124"/>
      <c r="CE11" s="124"/>
      <c r="CF11" s="124"/>
      <c r="CG11" s="124"/>
      <c r="CH11" s="124"/>
      <c r="CI11" s="124"/>
      <c r="CJ11" s="124"/>
      <c r="CK11" s="124"/>
      <c r="CL11" s="124"/>
      <c r="CM11" s="124"/>
      <c r="CN11" s="124"/>
      <c r="CO11" s="124"/>
      <c r="CP11" s="124"/>
      <c r="CQ11" s="124"/>
      <c r="CR11" s="124"/>
      <c r="CS11" s="124"/>
      <c r="CT11" s="124"/>
      <c r="CU11" s="124"/>
      <c r="CV11" s="124"/>
      <c r="CW11" s="124"/>
      <c r="CX11" s="124"/>
      <c r="CY11" s="124"/>
      <c r="CZ11" s="124"/>
      <c r="DA11" s="124"/>
      <c r="DB11" s="124"/>
      <c r="DC11" s="124"/>
      <c r="DD11" s="124"/>
      <c r="DE11" s="124"/>
      <c r="DF11" s="124"/>
    </row>
    <row r="12" spans="1:110" s="7" customFormat="1" ht="63.75">
      <c r="A12" s="129" t="s">
        <v>106</v>
      </c>
      <c r="B12" s="130"/>
      <c r="C12" s="131"/>
      <c r="D12" s="20"/>
      <c r="E12" s="21"/>
      <c r="F12" s="21"/>
      <c r="G12" s="22"/>
      <c r="H12" s="22"/>
      <c r="I12" s="21"/>
      <c r="J12" s="27"/>
      <c r="K12" s="21"/>
      <c r="L12" s="27" t="s">
        <v>235</v>
      </c>
      <c r="M12" s="27" t="s">
        <v>235</v>
      </c>
      <c r="N12" s="22"/>
      <c r="O12" s="21"/>
      <c r="P12" s="21"/>
      <c r="Q12" s="22"/>
      <c r="R12" s="21"/>
      <c r="S12" s="22"/>
      <c r="T12" s="22"/>
      <c r="U12" s="27" t="s">
        <v>242</v>
      </c>
      <c r="V12" s="21"/>
      <c r="W12" s="21"/>
      <c r="X12" s="22"/>
      <c r="Y12" s="27"/>
      <c r="Z12" s="27" t="s">
        <v>242</v>
      </c>
      <c r="AA12" s="22"/>
      <c r="AB12" s="21"/>
      <c r="AC12" s="22"/>
      <c r="AD12" s="21"/>
      <c r="AE12" s="23"/>
      <c r="AF12" s="22"/>
      <c r="AG12" s="24"/>
      <c r="AH12" s="22"/>
      <c r="AI12" s="22"/>
      <c r="AJ12" s="22"/>
      <c r="AK12" s="27" t="s">
        <v>242</v>
      </c>
      <c r="AL12" s="25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</row>
    <row r="13" spans="1:110" s="7" customFormat="1">
      <c r="A13" s="129" t="s">
        <v>107</v>
      </c>
      <c r="B13" s="130"/>
      <c r="C13" s="131"/>
      <c r="D13" s="20"/>
      <c r="E13" s="22"/>
      <c r="F13" s="22"/>
      <c r="G13" s="22"/>
      <c r="H13" s="22"/>
      <c r="I13" s="22"/>
      <c r="J13" s="45"/>
      <c r="K13" s="22"/>
      <c r="L13" s="45" t="s">
        <v>110</v>
      </c>
      <c r="M13" s="45" t="s">
        <v>110</v>
      </c>
      <c r="N13" s="22"/>
      <c r="O13" s="22"/>
      <c r="P13" s="22"/>
      <c r="Q13" s="22"/>
      <c r="R13" s="22"/>
      <c r="S13" s="22"/>
      <c r="T13" s="22"/>
      <c r="U13" s="45" t="s">
        <v>118</v>
      </c>
      <c r="V13" s="22"/>
      <c r="W13" s="22"/>
      <c r="X13" s="22"/>
      <c r="Y13" s="45"/>
      <c r="Z13" s="45" t="s">
        <v>118</v>
      </c>
      <c r="AA13" s="22"/>
      <c r="AB13" s="22"/>
      <c r="AC13" s="22"/>
      <c r="AD13" s="22"/>
      <c r="AE13" s="23"/>
      <c r="AF13" s="22"/>
      <c r="AG13" s="24"/>
      <c r="AH13" s="22"/>
      <c r="AI13" s="22"/>
      <c r="AJ13" s="22"/>
      <c r="AK13" s="45" t="s">
        <v>118</v>
      </c>
      <c r="AL13" s="25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</row>
    <row r="14" spans="1:110" s="8" customFormat="1" ht="26.25" thickBot="1">
      <c r="A14" s="135" t="s">
        <v>108</v>
      </c>
      <c r="B14" s="136"/>
      <c r="C14" s="137"/>
      <c r="D14" s="46"/>
      <c r="E14" s="47"/>
      <c r="F14" s="47"/>
      <c r="G14" s="48"/>
      <c r="H14" s="48"/>
      <c r="I14" s="47"/>
      <c r="J14" s="49"/>
      <c r="K14" s="47"/>
      <c r="L14" s="49" t="s">
        <v>114</v>
      </c>
      <c r="M14" s="49" t="s">
        <v>114</v>
      </c>
      <c r="N14" s="48"/>
      <c r="O14" s="47"/>
      <c r="P14" s="47"/>
      <c r="Q14" s="48"/>
      <c r="R14" s="47"/>
      <c r="S14" s="48"/>
      <c r="T14" s="48"/>
      <c r="U14" s="49" t="s">
        <v>239</v>
      </c>
      <c r="V14" s="47"/>
      <c r="W14" s="47"/>
      <c r="X14" s="48"/>
      <c r="Y14" s="49"/>
      <c r="Z14" s="49" t="s">
        <v>239</v>
      </c>
      <c r="AA14" s="48"/>
      <c r="AB14" s="47"/>
      <c r="AC14" s="48"/>
      <c r="AD14" s="47"/>
      <c r="AE14" s="50"/>
      <c r="AF14" s="48"/>
      <c r="AG14" s="51"/>
      <c r="AH14" s="48"/>
      <c r="AI14" s="48"/>
      <c r="AJ14" s="48"/>
      <c r="AK14" s="49" t="s">
        <v>239</v>
      </c>
      <c r="AL14" s="52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</row>
    <row r="15" spans="1:110" s="6" customFormat="1">
      <c r="A15" s="9" t="s">
        <v>238</v>
      </c>
      <c r="B15" s="10">
        <v>40373</v>
      </c>
      <c r="C15" s="11" t="s">
        <v>36</v>
      </c>
      <c r="D15" s="53"/>
      <c r="E15" s="54"/>
      <c r="F15" s="54"/>
      <c r="G15" s="54"/>
      <c r="H15" s="54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>
        <v>1.1399999999999999</v>
      </c>
      <c r="V15" s="56"/>
      <c r="W15" s="56"/>
      <c r="X15" s="56"/>
      <c r="Y15" s="56"/>
      <c r="Z15" s="56">
        <v>8.6999999999999994E-2</v>
      </c>
      <c r="AA15" s="56"/>
      <c r="AB15" s="56"/>
      <c r="AC15" s="56"/>
      <c r="AD15" s="56"/>
      <c r="AE15" s="57"/>
      <c r="AF15" s="56"/>
      <c r="AG15" s="58"/>
      <c r="AH15" s="59"/>
      <c r="AI15" s="59"/>
      <c r="AJ15" s="59"/>
      <c r="AK15" s="97">
        <v>0.8</v>
      </c>
      <c r="AL15" s="99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3"/>
      <c r="BF15" s="123"/>
      <c r="BG15" s="123"/>
      <c r="BH15" s="123"/>
      <c r="BI15" s="123"/>
      <c r="BJ15" s="123"/>
      <c r="BK15" s="123"/>
      <c r="BL15" s="123"/>
      <c r="BM15" s="123"/>
      <c r="BN15" s="123"/>
      <c r="BO15" s="123"/>
      <c r="BP15" s="123"/>
      <c r="BQ15" s="123"/>
      <c r="BR15" s="123"/>
      <c r="BS15" s="123"/>
      <c r="BT15" s="123"/>
      <c r="BU15" s="123"/>
      <c r="BV15" s="123"/>
      <c r="BW15" s="123"/>
      <c r="BX15" s="123"/>
      <c r="BY15" s="123"/>
      <c r="BZ15" s="123"/>
      <c r="CA15" s="123"/>
      <c r="CB15" s="123"/>
      <c r="CC15" s="123"/>
      <c r="CD15" s="123"/>
      <c r="CE15" s="123"/>
      <c r="CF15" s="123"/>
      <c r="CG15" s="123"/>
      <c r="CH15" s="123"/>
      <c r="CI15" s="123"/>
      <c r="CJ15" s="123"/>
      <c r="CK15" s="123"/>
      <c r="CL15" s="123"/>
      <c r="CM15" s="123"/>
      <c r="CN15" s="123"/>
      <c r="CO15" s="123"/>
      <c r="CP15" s="123"/>
      <c r="CQ15" s="123"/>
      <c r="CR15" s="123"/>
      <c r="CS15" s="123"/>
      <c r="CT15" s="123"/>
      <c r="CU15" s="123"/>
      <c r="CV15" s="123"/>
      <c r="CW15" s="123"/>
      <c r="CX15" s="123"/>
      <c r="CY15" s="123"/>
      <c r="CZ15" s="123"/>
      <c r="DA15" s="123"/>
      <c r="DB15" s="123"/>
      <c r="DC15" s="123"/>
      <c r="DD15" s="123"/>
      <c r="DE15" s="123"/>
      <c r="DF15" s="123"/>
    </row>
    <row r="16" spans="1:110" s="6" customFormat="1">
      <c r="A16" s="12" t="s">
        <v>238</v>
      </c>
      <c r="B16" s="13">
        <v>40373</v>
      </c>
      <c r="C16" s="14" t="s">
        <v>129</v>
      </c>
      <c r="D16" s="61"/>
      <c r="E16" s="62"/>
      <c r="F16" s="62"/>
      <c r="G16" s="62"/>
      <c r="H16" s="62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>
        <v>9.83</v>
      </c>
      <c r="V16" s="64"/>
      <c r="W16" s="64"/>
      <c r="X16" s="64"/>
      <c r="Y16" s="64"/>
      <c r="Z16" s="64">
        <v>0.41099999999999998</v>
      </c>
      <c r="AA16" s="64"/>
      <c r="AB16" s="64"/>
      <c r="AC16" s="64"/>
      <c r="AD16" s="64"/>
      <c r="AE16" s="65"/>
      <c r="AF16" s="64"/>
      <c r="AG16" s="66"/>
      <c r="AH16" s="67"/>
      <c r="AI16" s="67"/>
      <c r="AJ16" s="67"/>
      <c r="AK16" s="98">
        <v>21.5</v>
      </c>
      <c r="AL16" s="100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3"/>
      <c r="BF16" s="123"/>
      <c r="BG16" s="123"/>
      <c r="BH16" s="123"/>
      <c r="BI16" s="123"/>
      <c r="BJ16" s="123"/>
      <c r="BK16" s="123"/>
      <c r="BL16" s="123"/>
      <c r="BM16" s="123"/>
      <c r="BN16" s="123"/>
      <c r="BO16" s="123"/>
      <c r="BP16" s="123"/>
      <c r="BQ16" s="123"/>
      <c r="BR16" s="123"/>
      <c r="BS16" s="123"/>
      <c r="BT16" s="123"/>
      <c r="BU16" s="123"/>
      <c r="BV16" s="123"/>
      <c r="BW16" s="123"/>
      <c r="BX16" s="123"/>
      <c r="BY16" s="123"/>
      <c r="BZ16" s="123"/>
      <c r="CA16" s="123"/>
      <c r="CB16" s="123"/>
      <c r="CC16" s="123"/>
      <c r="CD16" s="123"/>
      <c r="CE16" s="123"/>
      <c r="CF16" s="123"/>
      <c r="CG16" s="123"/>
      <c r="CH16" s="123"/>
      <c r="CI16" s="123"/>
      <c r="CJ16" s="123"/>
      <c r="CK16" s="123"/>
      <c r="CL16" s="123"/>
      <c r="CM16" s="123"/>
      <c r="CN16" s="123"/>
      <c r="CO16" s="123"/>
      <c r="CP16" s="123"/>
      <c r="CQ16" s="123"/>
      <c r="CR16" s="123"/>
      <c r="CS16" s="123"/>
      <c r="CT16" s="123"/>
      <c r="CU16" s="123"/>
      <c r="CV16" s="123"/>
      <c r="CW16" s="123"/>
      <c r="CX16" s="123"/>
      <c r="CY16" s="123"/>
      <c r="CZ16" s="123"/>
      <c r="DA16" s="123"/>
      <c r="DB16" s="123"/>
      <c r="DC16" s="123"/>
      <c r="DD16" s="123"/>
      <c r="DE16" s="123"/>
      <c r="DF16" s="123"/>
    </row>
    <row r="17" spans="1:110" s="17" customFormat="1">
      <c r="A17" s="132" t="s">
        <v>41</v>
      </c>
      <c r="B17" s="133"/>
      <c r="C17" s="134"/>
      <c r="D17" s="42" t="str">
        <f>IFERROR((((2*(ABS((D15-D16))))/(D16+D15))*100),Refs!$C$13)</f>
        <v>N/A</v>
      </c>
      <c r="E17" s="43" t="str">
        <f>IFERROR((((2*(ABS((E15-E16))))/(E16+E15))*100),Refs!$C$13)</f>
        <v>N/A</v>
      </c>
      <c r="F17" s="43" t="str">
        <f>IFERROR((((2*(ABS((F15-F16))))/(F16+F15))*100),Refs!$C$13)</f>
        <v>N/A</v>
      </c>
      <c r="G17" s="43" t="str">
        <f>IFERROR((((2*(ABS((G15-G16))))/(G16+G15))*100),Refs!$C$13)</f>
        <v>N/A</v>
      </c>
      <c r="H17" s="43" t="str">
        <f>IFERROR((((2*(ABS((H15-H16))))/(H16+H15))*100),Refs!$C$13)</f>
        <v>N/A</v>
      </c>
      <c r="I17" s="43" t="str">
        <f>IFERROR((((2*(ABS((I15-I16))))/(I16+I15))*100),Refs!$C$13)</f>
        <v>N/A</v>
      </c>
      <c r="J17" s="43" t="str">
        <f>IFERROR((((2*(ABS((J15-J16))))/(J16+J15))*100),Refs!$C$13)</f>
        <v>N/A</v>
      </c>
      <c r="K17" s="43" t="str">
        <f>IFERROR((((2*(ABS((K15-K16))))/(K16+K15))*100),Refs!$C$13)</f>
        <v>N/A</v>
      </c>
      <c r="L17" s="43" t="str">
        <f>IFERROR((((2*(ABS((L15-L16))))/(L16+L15))*100),Refs!$C$13)</f>
        <v>N/A</v>
      </c>
      <c r="M17" s="43" t="str">
        <f>IFERROR((((2*(ABS((M15-M16))))/(M16+M15))*100),Refs!$C$13)</f>
        <v>N/A</v>
      </c>
      <c r="N17" s="43" t="str">
        <f>IFERROR((((2*(ABS((N15-N16))))/(N16+N15))*100),Refs!$C$13)</f>
        <v>N/A</v>
      </c>
      <c r="O17" s="43" t="str">
        <f>IFERROR((((2*(ABS((O15-O16))))/(O16+O15))*100),Refs!$C$13)</f>
        <v>N/A</v>
      </c>
      <c r="P17" s="43" t="str">
        <f>IFERROR((((2*(ABS((P15-P16))))/(P16+P15))*100),Refs!$C$13)</f>
        <v>N/A</v>
      </c>
      <c r="Q17" s="43" t="str">
        <f>IFERROR((((2*(ABS((Q15-Q16))))/(Q16+Q15))*100),Refs!$C$13)</f>
        <v>N/A</v>
      </c>
      <c r="R17" s="43" t="str">
        <f>IFERROR((((2*(ABS((R15-R16))))/(R16+R15))*100),Refs!$C$13)</f>
        <v>N/A</v>
      </c>
      <c r="S17" s="43" t="str">
        <f>IFERROR((((2*(ABS((S15-S16))))/(S16+S15))*100),Refs!$C$13)</f>
        <v>N/A</v>
      </c>
      <c r="T17" s="43" t="str">
        <f>IFERROR((((2*(ABS((T15-T16))))/(T16+T15))*100),Refs!$C$13)</f>
        <v>N/A</v>
      </c>
      <c r="U17" s="43">
        <f>IFERROR((((2*(ABS((U15-U16))))/(U16+U15))*100),Refs!$C$13)</f>
        <v>158.43208751139471</v>
      </c>
      <c r="V17" s="43" t="str">
        <f>IFERROR((((2*(ABS((V15-V16))))/(V16+V15))*100),Refs!$C$13)</f>
        <v>N/A</v>
      </c>
      <c r="W17" s="43" t="str">
        <f>IFERROR((((2*(ABS((W15-W16))))/(W16+W15))*100),Refs!$C$13)</f>
        <v>N/A</v>
      </c>
      <c r="X17" s="43" t="str">
        <f>IFERROR((((2*(ABS((X15-X16))))/(X16+X15))*100),Refs!$C$13)</f>
        <v>N/A</v>
      </c>
      <c r="Y17" s="43"/>
      <c r="Z17" s="43">
        <f>IFERROR((((2*(ABS((Z15-Z16))))/(Z16+Z15))*100),Refs!$C$13)</f>
        <v>130.12048192771081</v>
      </c>
      <c r="AA17" s="43" t="str">
        <f>IFERROR((((2*(ABS((AA15-AA16))))/(AA16+AA15))*100),Refs!$C$13)</f>
        <v>N/A</v>
      </c>
      <c r="AB17" s="43" t="str">
        <f>IFERROR((((2*(ABS((AB15-AB16))))/(AB16+AB15))*100),Refs!$C$13)</f>
        <v>N/A</v>
      </c>
      <c r="AC17" s="43" t="str">
        <f>IFERROR((((2*(ABS((AC15-AC16))))/(AC16+AC15))*100),Refs!$C$13)</f>
        <v>N/A</v>
      </c>
      <c r="AD17" s="43" t="str">
        <f>IFERROR((((2*(ABS((AD15-AD16))))/(AD16+AD15))*100),Refs!$C$13)</f>
        <v>N/A</v>
      </c>
      <c r="AE17" s="43" t="str">
        <f>IFERROR((((2*(ABS((AE15-AE16))))/(AE16+AE15))*100),Refs!$C$13)</f>
        <v>N/A</v>
      </c>
      <c r="AF17" s="43" t="str">
        <f>IFERROR((((2*(ABS((AF15-AF16))))/(AF16+AF15))*100),Refs!$C$13)</f>
        <v>N/A</v>
      </c>
      <c r="AG17" s="43" t="str">
        <f>IFERROR((((2*(ABS((AG15-AG16))))/(AG16+AG15))*100),Refs!$C$13)</f>
        <v>N/A</v>
      </c>
      <c r="AH17" s="43" t="str">
        <f>IFERROR((((2*(ABS((AH15-AH16))))/(AH16+AH15))*100),Refs!$C$13)</f>
        <v>N/A</v>
      </c>
      <c r="AI17" s="43" t="str">
        <f>IFERROR((((2*(ABS((AI15-AI16))))/(AI16+AI15))*100),Refs!$C$13)</f>
        <v>N/A</v>
      </c>
      <c r="AJ17" s="43" t="str">
        <f>IFERROR((((2*(ABS((AJ15-AJ16))))/(AJ16+AJ15))*100),Refs!$C$13)</f>
        <v>N/A</v>
      </c>
      <c r="AK17" s="94">
        <f>IFERROR((((2*(ABS((AK15-AK16))))/(AK16+AK15))*100),Refs!$C$13)</f>
        <v>185.65022421524662</v>
      </c>
      <c r="AL17" s="44" t="str">
        <f>IFERROR((((2*(ABS((AL15-AL16))))/(AL16+AL15))*100),Refs!$C$13)</f>
        <v>N/A</v>
      </c>
      <c r="AM17" s="124"/>
      <c r="AN17" s="124"/>
      <c r="AO17" s="124"/>
      <c r="AP17" s="124"/>
      <c r="AQ17" s="124"/>
      <c r="AR17" s="124"/>
      <c r="AS17" s="124"/>
      <c r="AT17" s="124"/>
      <c r="AU17" s="124"/>
      <c r="AV17" s="124"/>
      <c r="AW17" s="124"/>
      <c r="AX17" s="124"/>
      <c r="AY17" s="124"/>
      <c r="AZ17" s="124"/>
      <c r="BA17" s="124"/>
      <c r="BB17" s="124"/>
      <c r="BC17" s="124"/>
      <c r="BD17" s="124"/>
      <c r="BE17" s="124"/>
      <c r="BF17" s="124"/>
      <c r="BG17" s="124"/>
      <c r="BH17" s="124"/>
      <c r="BI17" s="124"/>
      <c r="BJ17" s="124"/>
      <c r="BK17" s="124"/>
      <c r="BL17" s="124"/>
      <c r="BM17" s="124"/>
      <c r="BN17" s="124"/>
      <c r="BO17" s="124"/>
      <c r="BP17" s="124"/>
      <c r="BQ17" s="124"/>
      <c r="BR17" s="124"/>
      <c r="BS17" s="124"/>
      <c r="BT17" s="124"/>
      <c r="BU17" s="124"/>
      <c r="BV17" s="124"/>
      <c r="BW17" s="124"/>
      <c r="BX17" s="124"/>
      <c r="BY17" s="124"/>
      <c r="BZ17" s="124"/>
      <c r="CA17" s="124"/>
      <c r="CB17" s="124"/>
      <c r="CC17" s="124"/>
      <c r="CD17" s="124"/>
      <c r="CE17" s="124"/>
      <c r="CF17" s="124"/>
      <c r="CG17" s="124"/>
      <c r="CH17" s="124"/>
      <c r="CI17" s="124"/>
      <c r="CJ17" s="124"/>
      <c r="CK17" s="124"/>
      <c r="CL17" s="124"/>
      <c r="CM17" s="124"/>
      <c r="CN17" s="124"/>
      <c r="CO17" s="124"/>
      <c r="CP17" s="124"/>
      <c r="CQ17" s="124"/>
      <c r="CR17" s="124"/>
      <c r="CS17" s="124"/>
      <c r="CT17" s="124"/>
      <c r="CU17" s="124"/>
      <c r="CV17" s="124"/>
      <c r="CW17" s="124"/>
      <c r="CX17" s="124"/>
      <c r="CY17" s="124"/>
      <c r="CZ17" s="124"/>
      <c r="DA17" s="124"/>
      <c r="DB17" s="124"/>
      <c r="DC17" s="124"/>
      <c r="DD17" s="124"/>
      <c r="DE17" s="124"/>
      <c r="DF17" s="124"/>
    </row>
    <row r="18" spans="1:110" s="7" customFormat="1" ht="51">
      <c r="A18" s="129" t="s">
        <v>106</v>
      </c>
      <c r="B18" s="130"/>
      <c r="C18" s="131"/>
      <c r="D18" s="20"/>
      <c r="E18" s="21"/>
      <c r="F18" s="21"/>
      <c r="G18" s="22"/>
      <c r="H18" s="22"/>
      <c r="I18" s="21"/>
      <c r="J18" s="22"/>
      <c r="K18" s="21"/>
      <c r="L18" s="22"/>
      <c r="M18" s="22"/>
      <c r="N18" s="22"/>
      <c r="O18" s="21"/>
      <c r="P18" s="21"/>
      <c r="Q18" s="22"/>
      <c r="R18" s="21"/>
      <c r="S18" s="22"/>
      <c r="T18" s="22"/>
      <c r="U18" s="27" t="s">
        <v>252</v>
      </c>
      <c r="V18" s="21"/>
      <c r="W18" s="21"/>
      <c r="X18" s="22"/>
      <c r="Y18" s="27"/>
      <c r="Z18" s="27" t="s">
        <v>252</v>
      </c>
      <c r="AA18" s="22"/>
      <c r="AB18" s="21"/>
      <c r="AC18" s="22"/>
      <c r="AD18" s="21"/>
      <c r="AE18" s="23"/>
      <c r="AF18" s="22"/>
      <c r="AG18" s="24"/>
      <c r="AH18" s="22"/>
      <c r="AI18" s="22"/>
      <c r="AJ18" s="27"/>
      <c r="AK18" s="27" t="s">
        <v>252</v>
      </c>
      <c r="AL18" s="25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3"/>
      <c r="BF18" s="123"/>
      <c r="BG18" s="123"/>
      <c r="BH18" s="123"/>
      <c r="BI18" s="123"/>
      <c r="BJ18" s="123"/>
      <c r="BK18" s="123"/>
      <c r="BL18" s="123"/>
      <c r="BM18" s="123"/>
      <c r="BN18" s="123"/>
      <c r="BO18" s="123"/>
      <c r="BP18" s="123"/>
      <c r="BQ18" s="123"/>
      <c r="BR18" s="123"/>
      <c r="BS18" s="123"/>
      <c r="BT18" s="123"/>
      <c r="BU18" s="123"/>
      <c r="BV18" s="123"/>
      <c r="BW18" s="123"/>
      <c r="BX18" s="123"/>
      <c r="BY18" s="123"/>
      <c r="BZ18" s="123"/>
      <c r="CA18" s="123"/>
      <c r="CB18" s="123"/>
      <c r="CC18" s="123"/>
      <c r="CD18" s="123"/>
      <c r="CE18" s="123"/>
      <c r="CF18" s="123"/>
      <c r="CG18" s="123"/>
      <c r="CH18" s="123"/>
      <c r="CI18" s="123"/>
      <c r="CJ18" s="123"/>
      <c r="CK18" s="123"/>
      <c r="CL18" s="123"/>
      <c r="CM18" s="123"/>
      <c r="CN18" s="123"/>
      <c r="CO18" s="123"/>
      <c r="CP18" s="123"/>
      <c r="CQ18" s="123"/>
      <c r="CR18" s="123"/>
      <c r="CS18" s="123"/>
      <c r="CT18" s="123"/>
      <c r="CU18" s="123"/>
      <c r="CV18" s="123"/>
      <c r="CW18" s="123"/>
      <c r="CX18" s="123"/>
      <c r="CY18" s="123"/>
      <c r="CZ18" s="123"/>
      <c r="DA18" s="123"/>
      <c r="DB18" s="123"/>
      <c r="DC18" s="123"/>
      <c r="DD18" s="123"/>
      <c r="DE18" s="123"/>
      <c r="DF18" s="123"/>
    </row>
    <row r="19" spans="1:110" s="7" customFormat="1">
      <c r="A19" s="129" t="s">
        <v>107</v>
      </c>
      <c r="B19" s="130"/>
      <c r="C19" s="131"/>
      <c r="D19" s="20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69" t="s">
        <v>110</v>
      </c>
      <c r="V19" s="22"/>
      <c r="W19" s="22"/>
      <c r="X19" s="22"/>
      <c r="Y19" s="45"/>
      <c r="Z19" s="69" t="s">
        <v>110</v>
      </c>
      <c r="AA19" s="22"/>
      <c r="AB19" s="22"/>
      <c r="AC19" s="22"/>
      <c r="AD19" s="22"/>
      <c r="AE19" s="23"/>
      <c r="AF19" s="22"/>
      <c r="AG19" s="24"/>
      <c r="AH19" s="22"/>
      <c r="AI19" s="22"/>
      <c r="AJ19" s="45"/>
      <c r="AK19" s="69" t="s">
        <v>110</v>
      </c>
      <c r="AL19" s="25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3"/>
      <c r="BF19" s="123"/>
      <c r="BG19" s="123"/>
      <c r="BH19" s="123"/>
      <c r="BI19" s="123"/>
      <c r="BJ19" s="123"/>
      <c r="BK19" s="123"/>
      <c r="BL19" s="123"/>
      <c r="BM19" s="123"/>
      <c r="BN19" s="123"/>
      <c r="BO19" s="123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</row>
    <row r="20" spans="1:110" s="8" customFormat="1" ht="26.25" thickBot="1">
      <c r="A20" s="135" t="s">
        <v>108</v>
      </c>
      <c r="B20" s="136"/>
      <c r="C20" s="137"/>
      <c r="D20" s="46"/>
      <c r="E20" s="47"/>
      <c r="F20" s="47"/>
      <c r="G20" s="48"/>
      <c r="H20" s="48"/>
      <c r="I20" s="47"/>
      <c r="J20" s="48"/>
      <c r="K20" s="47"/>
      <c r="L20" s="48"/>
      <c r="M20" s="48"/>
      <c r="N20" s="48"/>
      <c r="O20" s="47"/>
      <c r="P20" s="47"/>
      <c r="Q20" s="48"/>
      <c r="R20" s="47"/>
      <c r="S20" s="48"/>
      <c r="T20" s="48"/>
      <c r="U20" s="49" t="s">
        <v>251</v>
      </c>
      <c r="V20" s="47"/>
      <c r="W20" s="47"/>
      <c r="X20" s="48"/>
      <c r="Y20" s="49"/>
      <c r="Z20" s="49" t="s">
        <v>251</v>
      </c>
      <c r="AA20" s="48"/>
      <c r="AB20" s="47"/>
      <c r="AC20" s="48"/>
      <c r="AD20" s="47"/>
      <c r="AE20" s="50"/>
      <c r="AF20" s="48"/>
      <c r="AG20" s="51"/>
      <c r="AH20" s="48"/>
      <c r="AI20" s="48"/>
      <c r="AJ20" s="49"/>
      <c r="AK20" s="49" t="s">
        <v>251</v>
      </c>
      <c r="AL20" s="52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3"/>
      <c r="BF20" s="123"/>
      <c r="BG20" s="123"/>
      <c r="BH20" s="123"/>
      <c r="BI20" s="123"/>
      <c r="BJ20" s="123"/>
      <c r="BK20" s="123"/>
      <c r="BL20" s="123"/>
      <c r="BM20" s="123"/>
      <c r="BN20" s="123"/>
      <c r="BO20" s="123"/>
      <c r="BP20" s="123"/>
      <c r="BQ20" s="123"/>
      <c r="BR20" s="123"/>
      <c r="BS20" s="123"/>
      <c r="BT20" s="123"/>
      <c r="BU20" s="123"/>
      <c r="BV20" s="123"/>
      <c r="BW20" s="123"/>
      <c r="BX20" s="123"/>
      <c r="BY20" s="123"/>
      <c r="BZ20" s="123"/>
      <c r="CA20" s="123"/>
      <c r="CB20" s="123"/>
      <c r="CC20" s="123"/>
      <c r="CD20" s="123"/>
      <c r="CE20" s="123"/>
      <c r="CF20" s="123"/>
      <c r="CG20" s="123"/>
      <c r="CH20" s="123"/>
      <c r="CI20" s="123"/>
      <c r="CJ20" s="123"/>
      <c r="CK20" s="123"/>
      <c r="CL20" s="123"/>
      <c r="CM20" s="123"/>
      <c r="CN20" s="123"/>
      <c r="CO20" s="123"/>
      <c r="CP20" s="123"/>
      <c r="CQ20" s="123"/>
      <c r="CR20" s="123"/>
      <c r="CS20" s="123"/>
      <c r="CT20" s="123"/>
      <c r="CU20" s="123"/>
      <c r="CV20" s="123"/>
      <c r="CW20" s="123"/>
      <c r="CX20" s="123"/>
      <c r="CY20" s="123"/>
      <c r="CZ20" s="123"/>
      <c r="DA20" s="123"/>
      <c r="DB20" s="123"/>
      <c r="DC20" s="123"/>
      <c r="DD20" s="123"/>
      <c r="DE20" s="123"/>
      <c r="DF20" s="123"/>
    </row>
    <row r="21" spans="1:110" s="6" customFormat="1">
      <c r="A21" s="9" t="s">
        <v>236</v>
      </c>
      <c r="B21" s="10">
        <v>40394</v>
      </c>
      <c r="C21" s="11" t="s">
        <v>36</v>
      </c>
      <c r="D21" s="53" t="s">
        <v>40</v>
      </c>
      <c r="E21" s="54">
        <v>40.1</v>
      </c>
      <c r="F21" s="54">
        <v>0.73</v>
      </c>
      <c r="G21" s="54" t="s">
        <v>115</v>
      </c>
      <c r="H21" s="54">
        <v>61.1</v>
      </c>
      <c r="I21" s="55" t="s">
        <v>65</v>
      </c>
      <c r="J21" s="55" t="s">
        <v>40</v>
      </c>
      <c r="K21" s="55">
        <v>58.4</v>
      </c>
      <c r="L21" s="55">
        <v>3.7999999999999999E-2</v>
      </c>
      <c r="M21" s="55">
        <v>0.14000000000000001</v>
      </c>
      <c r="N21" s="55" t="s">
        <v>39</v>
      </c>
      <c r="O21" s="55">
        <v>0.88</v>
      </c>
      <c r="P21" s="55">
        <v>111</v>
      </c>
      <c r="Q21" s="55"/>
      <c r="R21" s="55">
        <v>0.87</v>
      </c>
      <c r="S21" s="55">
        <v>4.1999999999999997E-3</v>
      </c>
      <c r="T21" s="55">
        <v>22.8</v>
      </c>
      <c r="U21" s="55">
        <v>22.8</v>
      </c>
      <c r="V21" s="56">
        <v>1.47</v>
      </c>
      <c r="W21" s="56">
        <v>3.13</v>
      </c>
      <c r="X21" s="56">
        <v>1.4</v>
      </c>
      <c r="Y21" s="56"/>
      <c r="Z21" s="56">
        <v>0.61899999999999999</v>
      </c>
      <c r="AA21" s="56">
        <v>30</v>
      </c>
      <c r="AB21" s="56">
        <v>0.13</v>
      </c>
      <c r="AC21" s="56">
        <v>1.08</v>
      </c>
      <c r="AD21" s="56">
        <v>5060</v>
      </c>
      <c r="AE21" s="57" t="s">
        <v>65</v>
      </c>
      <c r="AF21" s="56">
        <v>239</v>
      </c>
      <c r="AG21" s="58">
        <v>0.9</v>
      </c>
      <c r="AH21" s="59">
        <v>3.0000000000000001E-3</v>
      </c>
      <c r="AI21" s="59">
        <v>3.41</v>
      </c>
      <c r="AJ21" s="59" t="s">
        <v>37</v>
      </c>
      <c r="AK21" s="97">
        <v>5.7</v>
      </c>
      <c r="AL21" s="99" t="s">
        <v>39</v>
      </c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3"/>
      <c r="BF21" s="123"/>
      <c r="BG21" s="123"/>
      <c r="BH21" s="123"/>
      <c r="BI21" s="123"/>
      <c r="BJ21" s="123"/>
      <c r="BK21" s="123"/>
      <c r="BL21" s="123"/>
      <c r="BM21" s="123"/>
      <c r="BN21" s="123"/>
      <c r="BO21" s="123"/>
      <c r="BP21" s="123"/>
      <c r="BQ21" s="123"/>
      <c r="BR21" s="123"/>
      <c r="BS21" s="123"/>
      <c r="BT21" s="123"/>
      <c r="BU21" s="123"/>
      <c r="BV21" s="123"/>
      <c r="BW21" s="123"/>
      <c r="BX21" s="123"/>
      <c r="BY21" s="123"/>
      <c r="BZ21" s="123"/>
      <c r="CA21" s="123"/>
      <c r="CB21" s="123"/>
      <c r="CC21" s="123"/>
      <c r="CD21" s="123"/>
      <c r="CE21" s="123"/>
      <c r="CF21" s="123"/>
      <c r="CG21" s="123"/>
      <c r="CH21" s="123"/>
      <c r="CI21" s="123"/>
      <c r="CJ21" s="123"/>
      <c r="CK21" s="123"/>
      <c r="CL21" s="123"/>
      <c r="CM21" s="123"/>
      <c r="CN21" s="123"/>
      <c r="CO21" s="123"/>
      <c r="CP21" s="123"/>
      <c r="CQ21" s="123"/>
      <c r="CR21" s="123"/>
      <c r="CS21" s="123"/>
      <c r="CT21" s="123"/>
      <c r="CU21" s="123"/>
      <c r="CV21" s="123"/>
      <c r="CW21" s="123"/>
      <c r="CX21" s="123"/>
      <c r="CY21" s="123"/>
      <c r="CZ21" s="123"/>
      <c r="DA21" s="123"/>
      <c r="DB21" s="123"/>
      <c r="DC21" s="123"/>
      <c r="DD21" s="123"/>
      <c r="DE21" s="123"/>
      <c r="DF21" s="123"/>
    </row>
    <row r="22" spans="1:110" s="6" customFormat="1">
      <c r="A22" s="12" t="s">
        <v>236</v>
      </c>
      <c r="B22" s="13">
        <v>40394</v>
      </c>
      <c r="C22" s="14" t="s">
        <v>129</v>
      </c>
      <c r="D22" s="61" t="s">
        <v>40</v>
      </c>
      <c r="E22" s="62">
        <v>41.3</v>
      </c>
      <c r="F22" s="62">
        <v>0.74</v>
      </c>
      <c r="G22" s="62" t="s">
        <v>115</v>
      </c>
      <c r="H22" s="62">
        <v>60.9</v>
      </c>
      <c r="I22" s="63" t="s">
        <v>65</v>
      </c>
      <c r="J22" s="63" t="s">
        <v>40</v>
      </c>
      <c r="K22" s="63">
        <v>58.3</v>
      </c>
      <c r="L22" s="63">
        <v>4.1000000000000002E-2</v>
      </c>
      <c r="M22" s="63">
        <v>0.14299999999999999</v>
      </c>
      <c r="N22" s="63" t="s">
        <v>39</v>
      </c>
      <c r="O22" s="63">
        <v>0.94</v>
      </c>
      <c r="P22" s="63">
        <v>112</v>
      </c>
      <c r="Q22" s="63"/>
      <c r="R22" s="63">
        <v>0.91</v>
      </c>
      <c r="S22" s="63">
        <v>4.1000000000000003E-3</v>
      </c>
      <c r="T22" s="63">
        <v>24.1</v>
      </c>
      <c r="U22" s="63">
        <v>23</v>
      </c>
      <c r="V22" s="64">
        <v>1.41</v>
      </c>
      <c r="W22" s="64">
        <v>3.29</v>
      </c>
      <c r="X22" s="64">
        <v>1.63</v>
      </c>
      <c r="Y22" s="64"/>
      <c r="Z22" s="64">
        <v>0.80600000000000005</v>
      </c>
      <c r="AA22" s="64">
        <v>32</v>
      </c>
      <c r="AB22" s="64">
        <v>0.12</v>
      </c>
      <c r="AC22" s="64">
        <v>1.1299999999999999</v>
      </c>
      <c r="AD22" s="64">
        <v>5090</v>
      </c>
      <c r="AE22" s="65" t="s">
        <v>65</v>
      </c>
      <c r="AF22" s="64">
        <v>237</v>
      </c>
      <c r="AG22" s="66">
        <v>1.1000000000000001</v>
      </c>
      <c r="AH22" s="67">
        <v>3.0000000000000001E-3</v>
      </c>
      <c r="AI22" s="67">
        <v>3.41</v>
      </c>
      <c r="AJ22" s="67" t="s">
        <v>37</v>
      </c>
      <c r="AK22" s="98">
        <v>6.8</v>
      </c>
      <c r="AL22" s="100" t="s">
        <v>39</v>
      </c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3"/>
      <c r="BF22" s="123"/>
      <c r="BG22" s="123"/>
      <c r="BH22" s="123"/>
      <c r="BI22" s="123"/>
      <c r="BJ22" s="123"/>
      <c r="BK22" s="123"/>
      <c r="BL22" s="123"/>
      <c r="BM22" s="123"/>
      <c r="BN22" s="123"/>
      <c r="BO22" s="123"/>
      <c r="BP22" s="123"/>
      <c r="BQ22" s="123"/>
      <c r="BR22" s="123"/>
      <c r="BS22" s="123"/>
      <c r="BT22" s="123"/>
      <c r="BU22" s="123"/>
      <c r="BV22" s="123"/>
      <c r="BW22" s="123"/>
      <c r="BX22" s="123"/>
      <c r="BY22" s="123"/>
      <c r="BZ22" s="123"/>
      <c r="CA22" s="123"/>
      <c r="CB22" s="123"/>
      <c r="CC22" s="123"/>
      <c r="CD22" s="123"/>
      <c r="CE22" s="123"/>
      <c r="CF22" s="123"/>
      <c r="CG22" s="123"/>
      <c r="CH22" s="123"/>
      <c r="CI22" s="123"/>
      <c r="CJ22" s="123"/>
      <c r="CK22" s="123"/>
      <c r="CL22" s="123"/>
      <c r="CM22" s="123"/>
      <c r="CN22" s="123"/>
      <c r="CO22" s="123"/>
      <c r="CP22" s="123"/>
      <c r="CQ22" s="123"/>
      <c r="CR22" s="123"/>
      <c r="CS22" s="123"/>
      <c r="CT22" s="123"/>
      <c r="CU22" s="123"/>
      <c r="CV22" s="123"/>
      <c r="CW22" s="123"/>
      <c r="CX22" s="123"/>
      <c r="CY22" s="123"/>
      <c r="CZ22" s="123"/>
      <c r="DA22" s="123"/>
      <c r="DB22" s="123"/>
      <c r="DC22" s="123"/>
      <c r="DD22" s="123"/>
      <c r="DE22" s="123"/>
      <c r="DF22" s="123"/>
    </row>
    <row r="23" spans="1:110" s="17" customFormat="1">
      <c r="A23" s="132" t="s">
        <v>41</v>
      </c>
      <c r="B23" s="133"/>
      <c r="C23" s="134"/>
      <c r="D23" s="42" t="str">
        <f>IFERROR((((2*(ABS((D21-D22))))/(D22+D21))*100),Refs!$C$13)</f>
        <v>N/A</v>
      </c>
      <c r="E23" s="43">
        <f>IFERROR((((2*(ABS((E21-E22))))/(E22+E21))*100),Refs!$C$13)</f>
        <v>2.9484029484029377</v>
      </c>
      <c r="F23" s="43">
        <f>IFERROR((((2*(ABS((F21-F22))))/(F22+F21))*100),Refs!$C$13)</f>
        <v>1.3605442176870759</v>
      </c>
      <c r="G23" s="43" t="str">
        <f>IFERROR((((2*(ABS((G21-G22))))/(G22+G21))*100),Refs!$C$13)</f>
        <v>N/A</v>
      </c>
      <c r="H23" s="43">
        <f>IFERROR((((2*(ABS((H21-H22))))/(H22+H21))*100),Refs!$C$13)</f>
        <v>0.32786885245902103</v>
      </c>
      <c r="I23" s="43" t="str">
        <f>IFERROR((((2*(ABS((I21-I22))))/(I22+I21))*100),Refs!$C$13)</f>
        <v>N/A</v>
      </c>
      <c r="J23" s="43" t="str">
        <f>IFERROR((((2*(ABS((J21-J22))))/(J22+J21))*100),Refs!$C$13)</f>
        <v>N/A</v>
      </c>
      <c r="K23" s="43">
        <f>IFERROR((((2*(ABS((K21-K22))))/(K22+K21))*100),Refs!$C$13)</f>
        <v>0.17137960582690906</v>
      </c>
      <c r="L23" s="43">
        <f>IFERROR((((2*(ABS((L21-L22))))/(L22+L21))*100),Refs!$C$13)</f>
        <v>7.5949367088607662</v>
      </c>
      <c r="M23" s="43">
        <f>IFERROR((((2*(ABS((M21-M22))))/(M22+M21))*100),Refs!$C$13)</f>
        <v>2.1201413427561659</v>
      </c>
      <c r="N23" s="43" t="str">
        <f>IFERROR((((2*(ABS((N21-N22))))/(N22+N21))*100),Refs!$C$13)</f>
        <v>N/A</v>
      </c>
      <c r="O23" s="43">
        <f>IFERROR((((2*(ABS((O21-O22))))/(O22+O21))*100),Refs!$C$13)</f>
        <v>6.5934065934065877</v>
      </c>
      <c r="P23" s="43">
        <f>IFERROR((((2*(ABS((P21-P22))))/(P22+P21))*100),Refs!$C$13)</f>
        <v>0.89686098654708524</v>
      </c>
      <c r="Q23" s="43" t="str">
        <f>IFERROR((((2*(ABS((Q21-Q22))))/(Q22+Q21))*100),Refs!$C$13)</f>
        <v>N/A</v>
      </c>
      <c r="R23" s="43">
        <f>IFERROR((((2*(ABS((R21-R22))))/(R22+R21))*100),Refs!$C$13)</f>
        <v>4.494382022471914</v>
      </c>
      <c r="S23" s="43">
        <f>IFERROR((((2*(ABS((S21-S22))))/(S22+S21))*100),Refs!$C$13)</f>
        <v>2.409638554216853</v>
      </c>
      <c r="T23" s="43">
        <f>IFERROR((((2*(ABS((T21-T22))))/(T22+T21))*100),Refs!$C$13)</f>
        <v>5.5437100213219637</v>
      </c>
      <c r="U23" s="43">
        <f>IFERROR((((2*(ABS((U21-U22))))/(U22+U21))*100),Refs!$C$13)</f>
        <v>0.8733624454148442</v>
      </c>
      <c r="V23" s="43">
        <f>IFERROR((((2*(ABS((V21-V22))))/(V22+V21))*100),Refs!$C$13)</f>
        <v>4.1666666666666705</v>
      </c>
      <c r="W23" s="43">
        <f>IFERROR((((2*(ABS((W21-W22))))/(W22+W21))*100),Refs!$C$13)</f>
        <v>4.9844236760124661</v>
      </c>
      <c r="X23" s="43">
        <f>IFERROR((((2*(ABS((X21-X22))))/(X22+X21))*100),Refs!$C$13)</f>
        <v>15.181518151815181</v>
      </c>
      <c r="Y23" s="43"/>
      <c r="Z23" s="43">
        <f>IFERROR((((2*(ABS((Z21-Z22))))/(Z22+Z21))*100),Refs!$C$13)</f>
        <v>26.245614035087726</v>
      </c>
      <c r="AA23" s="43">
        <f>IFERROR((((2*(ABS((AA21-AA22))))/(AA22+AA21))*100),Refs!$C$13)</f>
        <v>6.4516129032258061</v>
      </c>
      <c r="AB23" s="43">
        <f>IFERROR((((2*(ABS((AB21-AB22))))/(AB22+AB21))*100),Refs!$C$13)</f>
        <v>8.0000000000000071</v>
      </c>
      <c r="AC23" s="43">
        <f>IFERROR((((2*(ABS((AC21-AC22))))/(AC22+AC21))*100),Refs!$C$13)</f>
        <v>4.5248868778280382</v>
      </c>
      <c r="AD23" s="43">
        <f>IFERROR((((2*(ABS((AD21-AD22))))/(AD22+AD21))*100),Refs!$C$13)</f>
        <v>0.59113300492610843</v>
      </c>
      <c r="AE23" s="43" t="str">
        <f>IFERROR((((2*(ABS((AE21-AE22))))/(AE22+AE21))*100),Refs!$C$13)</f>
        <v>N/A</v>
      </c>
      <c r="AF23" s="43">
        <f>IFERROR((((2*(ABS((AF21-AF22))))/(AF22+AF21))*100),Refs!$C$13)</f>
        <v>0.84033613445378152</v>
      </c>
      <c r="AG23" s="43">
        <f>IFERROR((((2*(ABS((AG21-AG22))))/(AG22+AG21))*100),Refs!$C$13)</f>
        <v>20.000000000000007</v>
      </c>
      <c r="AH23" s="43">
        <f>IFERROR((((2*(ABS((AH21-AH22))))/(AH22+AH21))*100),Refs!$C$13)</f>
        <v>0</v>
      </c>
      <c r="AI23" s="43">
        <f>IFERROR((((2*(ABS((AI21-AI22))))/(AI22+AI21))*100),Refs!$C$13)</f>
        <v>0</v>
      </c>
      <c r="AJ23" s="43" t="str">
        <f>IFERROR((((2*(ABS((AJ21-AJ22))))/(AJ22+AJ21))*100),Refs!$C$13)</f>
        <v>N/A</v>
      </c>
      <c r="AK23" s="94">
        <f>IFERROR((((2*(ABS((AK21-AK22))))/(AK22+AK21))*100),Refs!$C$13)</f>
        <v>17.599999999999994</v>
      </c>
      <c r="AL23" s="44" t="str">
        <f>IFERROR((((2*(ABS((AL21-AL22))))/(AL22+AL21))*100),Refs!$C$13)</f>
        <v>N/A</v>
      </c>
      <c r="AM23" s="124"/>
      <c r="AN23" s="124"/>
      <c r="AO23" s="124"/>
      <c r="AP23" s="124"/>
      <c r="AQ23" s="124"/>
      <c r="AR23" s="124"/>
      <c r="AS23" s="124"/>
      <c r="AT23" s="124"/>
      <c r="AU23" s="124"/>
      <c r="AV23" s="124"/>
      <c r="AW23" s="124"/>
      <c r="AX23" s="124"/>
      <c r="AY23" s="124"/>
      <c r="AZ23" s="124"/>
      <c r="BA23" s="124"/>
      <c r="BB23" s="124"/>
      <c r="BC23" s="124"/>
      <c r="BD23" s="124"/>
      <c r="BE23" s="124"/>
      <c r="BF23" s="124"/>
      <c r="BG23" s="124"/>
      <c r="BH23" s="124"/>
      <c r="BI23" s="124"/>
      <c r="BJ23" s="124"/>
      <c r="BK23" s="124"/>
      <c r="BL23" s="124"/>
      <c r="BM23" s="124"/>
      <c r="BN23" s="124"/>
      <c r="BO23" s="124"/>
      <c r="BP23" s="124"/>
      <c r="BQ23" s="124"/>
      <c r="BR23" s="124"/>
      <c r="BS23" s="124"/>
      <c r="BT23" s="124"/>
      <c r="BU23" s="124"/>
      <c r="BV23" s="124"/>
      <c r="BW23" s="124"/>
      <c r="BX23" s="124"/>
      <c r="BY23" s="124"/>
      <c r="BZ23" s="124"/>
      <c r="CA23" s="124"/>
      <c r="CB23" s="124"/>
      <c r="CC23" s="124"/>
      <c r="CD23" s="124"/>
      <c r="CE23" s="124"/>
      <c r="CF23" s="124"/>
      <c r="CG23" s="124"/>
      <c r="CH23" s="124"/>
      <c r="CI23" s="124"/>
      <c r="CJ23" s="124"/>
      <c r="CK23" s="124"/>
      <c r="CL23" s="124"/>
      <c r="CM23" s="124"/>
      <c r="CN23" s="124"/>
      <c r="CO23" s="124"/>
      <c r="CP23" s="124"/>
      <c r="CQ23" s="124"/>
      <c r="CR23" s="124"/>
      <c r="CS23" s="124"/>
      <c r="CT23" s="124"/>
      <c r="CU23" s="124"/>
      <c r="CV23" s="124"/>
      <c r="CW23" s="124"/>
      <c r="CX23" s="124"/>
      <c r="CY23" s="124"/>
      <c r="CZ23" s="124"/>
      <c r="DA23" s="124"/>
      <c r="DB23" s="124"/>
      <c r="DC23" s="124"/>
      <c r="DD23" s="124"/>
      <c r="DE23" s="124"/>
      <c r="DF23" s="124"/>
    </row>
    <row r="24" spans="1:110" s="7" customFormat="1">
      <c r="A24" s="129" t="s">
        <v>106</v>
      </c>
      <c r="B24" s="130"/>
      <c r="C24" s="131"/>
      <c r="D24" s="20"/>
      <c r="E24" s="21"/>
      <c r="F24" s="21"/>
      <c r="G24" s="22"/>
      <c r="H24" s="22"/>
      <c r="I24" s="21"/>
      <c r="J24" s="22"/>
      <c r="K24" s="21"/>
      <c r="L24" s="22"/>
      <c r="M24" s="22"/>
      <c r="N24" s="22"/>
      <c r="O24" s="21"/>
      <c r="P24" s="21"/>
      <c r="Q24" s="22"/>
      <c r="R24" s="21"/>
      <c r="S24" s="22"/>
      <c r="T24" s="22"/>
      <c r="U24" s="21"/>
      <c r="V24" s="21"/>
      <c r="W24" s="21"/>
      <c r="X24" s="22"/>
      <c r="Y24" s="27"/>
      <c r="Z24" s="21"/>
      <c r="AA24" s="22"/>
      <c r="AB24" s="21"/>
      <c r="AC24" s="22"/>
      <c r="AD24" s="21"/>
      <c r="AE24" s="23"/>
      <c r="AF24" s="22"/>
      <c r="AG24" s="24"/>
      <c r="AH24" s="22"/>
      <c r="AI24" s="22"/>
      <c r="AJ24" s="27"/>
      <c r="AK24" s="95"/>
      <c r="AL24" s="25"/>
      <c r="AM24" s="123"/>
      <c r="AN24" s="123"/>
      <c r="AO24" s="123"/>
      <c r="AP24" s="123"/>
      <c r="AQ24" s="123"/>
      <c r="AR24" s="123"/>
      <c r="AS24" s="123"/>
      <c r="AT24" s="123"/>
      <c r="AU24" s="123"/>
      <c r="AV24" s="123"/>
      <c r="AW24" s="123"/>
      <c r="AX24" s="123"/>
      <c r="AY24" s="123"/>
      <c r="AZ24" s="123"/>
      <c r="BA24" s="123"/>
      <c r="BB24" s="123"/>
      <c r="BC24" s="123"/>
      <c r="BD24" s="123"/>
      <c r="BE24" s="123"/>
      <c r="BF24" s="123"/>
      <c r="BG24" s="123"/>
      <c r="BH24" s="123"/>
      <c r="BI24" s="123"/>
      <c r="BJ24" s="123"/>
      <c r="BK24" s="123"/>
      <c r="BL24" s="123"/>
      <c r="BM24" s="123"/>
      <c r="BN24" s="123"/>
      <c r="BO24" s="123"/>
      <c r="BP24" s="123"/>
      <c r="BQ24" s="123"/>
      <c r="BR24" s="123"/>
      <c r="BS24" s="123"/>
      <c r="BT24" s="123"/>
      <c r="BU24" s="123"/>
      <c r="BV24" s="123"/>
      <c r="BW24" s="123"/>
      <c r="BX24" s="123"/>
      <c r="BY24" s="123"/>
      <c r="BZ24" s="123"/>
      <c r="CA24" s="123"/>
      <c r="CB24" s="123"/>
      <c r="CC24" s="123"/>
      <c r="CD24" s="123"/>
      <c r="CE24" s="123"/>
      <c r="CF24" s="123"/>
      <c r="CG24" s="123"/>
      <c r="CH24" s="123"/>
      <c r="CI24" s="123"/>
      <c r="CJ24" s="123"/>
      <c r="CK24" s="123"/>
      <c r="CL24" s="123"/>
      <c r="CM24" s="123"/>
      <c r="CN24" s="123"/>
      <c r="CO24" s="123"/>
      <c r="CP24" s="123"/>
      <c r="CQ24" s="123"/>
      <c r="CR24" s="123"/>
      <c r="CS24" s="123"/>
      <c r="CT24" s="123"/>
      <c r="CU24" s="123"/>
      <c r="CV24" s="123"/>
      <c r="CW24" s="123"/>
      <c r="CX24" s="123"/>
      <c r="CY24" s="123"/>
      <c r="CZ24" s="123"/>
      <c r="DA24" s="123"/>
      <c r="DB24" s="123"/>
      <c r="DC24" s="123"/>
      <c r="DD24" s="123"/>
      <c r="DE24" s="123"/>
      <c r="DF24" s="123"/>
    </row>
    <row r="25" spans="1:110" s="7" customFormat="1">
      <c r="A25" s="129" t="s">
        <v>107</v>
      </c>
      <c r="B25" s="130"/>
      <c r="C25" s="131"/>
      <c r="D25" s="20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45"/>
      <c r="Z25" s="22"/>
      <c r="AA25" s="22"/>
      <c r="AB25" s="22"/>
      <c r="AC25" s="22"/>
      <c r="AD25" s="22"/>
      <c r="AE25" s="23"/>
      <c r="AF25" s="22"/>
      <c r="AG25" s="24"/>
      <c r="AH25" s="22"/>
      <c r="AI25" s="22"/>
      <c r="AJ25" s="69"/>
      <c r="AK25" s="95"/>
      <c r="AL25" s="25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  <c r="BC25" s="123"/>
      <c r="BD25" s="123"/>
      <c r="BE25" s="123"/>
      <c r="BF25" s="123"/>
      <c r="BG25" s="123"/>
      <c r="BH25" s="123"/>
      <c r="BI25" s="123"/>
      <c r="BJ25" s="123"/>
      <c r="BK25" s="123"/>
      <c r="BL25" s="123"/>
      <c r="BM25" s="123"/>
      <c r="BN25" s="123"/>
      <c r="BO25" s="123"/>
      <c r="BP25" s="123"/>
      <c r="BQ25" s="123"/>
      <c r="BR25" s="123"/>
      <c r="BS25" s="123"/>
      <c r="BT25" s="123"/>
      <c r="BU25" s="123"/>
      <c r="BV25" s="123"/>
      <c r="BW25" s="123"/>
      <c r="BX25" s="123"/>
      <c r="BY25" s="123"/>
      <c r="BZ25" s="123"/>
      <c r="CA25" s="123"/>
      <c r="CB25" s="123"/>
      <c r="CC25" s="123"/>
      <c r="CD25" s="123"/>
      <c r="CE25" s="123"/>
      <c r="CF25" s="123"/>
      <c r="CG25" s="123"/>
      <c r="CH25" s="123"/>
      <c r="CI25" s="123"/>
      <c r="CJ25" s="123"/>
      <c r="CK25" s="123"/>
      <c r="CL25" s="123"/>
      <c r="CM25" s="123"/>
      <c r="CN25" s="123"/>
      <c r="CO25" s="123"/>
      <c r="CP25" s="123"/>
      <c r="CQ25" s="123"/>
      <c r="CR25" s="123"/>
      <c r="CS25" s="123"/>
      <c r="CT25" s="123"/>
      <c r="CU25" s="123"/>
      <c r="CV25" s="123"/>
      <c r="CW25" s="123"/>
      <c r="CX25" s="123"/>
      <c r="CY25" s="123"/>
      <c r="CZ25" s="123"/>
      <c r="DA25" s="123"/>
      <c r="DB25" s="123"/>
      <c r="DC25" s="123"/>
      <c r="DD25" s="123"/>
      <c r="DE25" s="123"/>
      <c r="DF25" s="123"/>
    </row>
    <row r="26" spans="1:110" s="8" customFormat="1" ht="15.75" thickBot="1">
      <c r="A26" s="135" t="s">
        <v>108</v>
      </c>
      <c r="B26" s="136"/>
      <c r="C26" s="137"/>
      <c r="D26" s="46"/>
      <c r="E26" s="47"/>
      <c r="F26" s="47"/>
      <c r="G26" s="48"/>
      <c r="H26" s="48"/>
      <c r="I26" s="47"/>
      <c r="J26" s="48"/>
      <c r="K26" s="47"/>
      <c r="L26" s="48"/>
      <c r="M26" s="48"/>
      <c r="N26" s="48"/>
      <c r="O26" s="47"/>
      <c r="P26" s="47"/>
      <c r="Q26" s="48"/>
      <c r="R26" s="47"/>
      <c r="S26" s="48"/>
      <c r="T26" s="48"/>
      <c r="U26" s="47"/>
      <c r="V26" s="47"/>
      <c r="W26" s="47"/>
      <c r="X26" s="48"/>
      <c r="Y26" s="49"/>
      <c r="Z26" s="47"/>
      <c r="AA26" s="48"/>
      <c r="AB26" s="47"/>
      <c r="AC26" s="48"/>
      <c r="AD26" s="47"/>
      <c r="AE26" s="50"/>
      <c r="AF26" s="48"/>
      <c r="AG26" s="51"/>
      <c r="AH26" s="48"/>
      <c r="AI26" s="48"/>
      <c r="AJ26" s="49"/>
      <c r="AK26" s="96"/>
      <c r="AL26" s="52"/>
      <c r="AM26" s="123"/>
      <c r="AN26" s="123"/>
      <c r="AO26" s="123"/>
      <c r="AP26" s="123"/>
      <c r="AQ26" s="123"/>
      <c r="AR26" s="123"/>
      <c r="AS26" s="123"/>
      <c r="AT26" s="123"/>
      <c r="AU26" s="123"/>
      <c r="AV26" s="123"/>
      <c r="AW26" s="123"/>
      <c r="AX26" s="123"/>
      <c r="AY26" s="123"/>
      <c r="AZ26" s="123"/>
      <c r="BA26" s="123"/>
      <c r="BB26" s="123"/>
      <c r="BC26" s="123"/>
      <c r="BD26" s="123"/>
      <c r="BE26" s="123"/>
      <c r="BF26" s="123"/>
      <c r="BG26" s="123"/>
      <c r="BH26" s="123"/>
      <c r="BI26" s="123"/>
      <c r="BJ26" s="123"/>
      <c r="BK26" s="123"/>
      <c r="BL26" s="123"/>
      <c r="BM26" s="123"/>
      <c r="BN26" s="123"/>
      <c r="BO26" s="123"/>
      <c r="BP26" s="123"/>
      <c r="BQ26" s="123"/>
      <c r="BR26" s="123"/>
      <c r="BS26" s="123"/>
      <c r="BT26" s="123"/>
      <c r="BU26" s="123"/>
      <c r="BV26" s="123"/>
      <c r="BW26" s="123"/>
      <c r="BX26" s="123"/>
      <c r="BY26" s="123"/>
      <c r="BZ26" s="123"/>
      <c r="CA26" s="123"/>
      <c r="CB26" s="123"/>
      <c r="CC26" s="123"/>
      <c r="CD26" s="123"/>
      <c r="CE26" s="123"/>
      <c r="CF26" s="123"/>
      <c r="CG26" s="123"/>
      <c r="CH26" s="123"/>
      <c r="CI26" s="123"/>
      <c r="CJ26" s="123"/>
      <c r="CK26" s="123"/>
      <c r="CL26" s="123"/>
      <c r="CM26" s="123"/>
      <c r="CN26" s="123"/>
      <c r="CO26" s="123"/>
      <c r="CP26" s="123"/>
      <c r="CQ26" s="123"/>
      <c r="CR26" s="123"/>
      <c r="CS26" s="123"/>
      <c r="CT26" s="123"/>
      <c r="CU26" s="123"/>
      <c r="CV26" s="123"/>
      <c r="CW26" s="123"/>
      <c r="CX26" s="123"/>
      <c r="CY26" s="123"/>
      <c r="CZ26" s="123"/>
      <c r="DA26" s="123"/>
      <c r="DB26" s="123"/>
      <c r="DC26" s="123"/>
      <c r="DD26" s="123"/>
      <c r="DE26" s="123"/>
      <c r="DF26" s="123"/>
    </row>
    <row r="27" spans="1:110" s="6" customFormat="1">
      <c r="A27" s="9" t="s">
        <v>146</v>
      </c>
      <c r="B27" s="10">
        <v>40395</v>
      </c>
      <c r="C27" s="11" t="s">
        <v>36</v>
      </c>
      <c r="D27" s="53" t="s">
        <v>40</v>
      </c>
      <c r="E27" s="54">
        <v>5.2</v>
      </c>
      <c r="F27" s="54">
        <v>0.19</v>
      </c>
      <c r="G27" s="54" t="s">
        <v>115</v>
      </c>
      <c r="H27" s="54">
        <v>31.7</v>
      </c>
      <c r="I27" s="55" t="s">
        <v>65</v>
      </c>
      <c r="J27" s="55" t="s">
        <v>40</v>
      </c>
      <c r="K27" s="55">
        <v>233</v>
      </c>
      <c r="L27" s="55">
        <v>0.20699999999999999</v>
      </c>
      <c r="M27" s="55">
        <v>0.182</v>
      </c>
      <c r="N27" s="55">
        <v>0.3</v>
      </c>
      <c r="O27" s="55">
        <v>1.68</v>
      </c>
      <c r="P27" s="55">
        <v>11</v>
      </c>
      <c r="Q27" s="55" t="s">
        <v>65</v>
      </c>
      <c r="R27" s="55">
        <v>2.14</v>
      </c>
      <c r="S27" s="55">
        <v>2.2800000000000001E-2</v>
      </c>
      <c r="T27" s="55">
        <v>46.6</v>
      </c>
      <c r="U27" s="55">
        <v>81.5</v>
      </c>
      <c r="V27" s="56">
        <v>0.55000000000000004</v>
      </c>
      <c r="W27" s="56">
        <v>5.1100000000000003</v>
      </c>
      <c r="X27" s="56">
        <v>0.64</v>
      </c>
      <c r="Y27" s="56"/>
      <c r="Z27" s="56">
        <v>0.24199999999999999</v>
      </c>
      <c r="AA27" s="56">
        <v>304</v>
      </c>
      <c r="AB27" s="56">
        <v>0.2</v>
      </c>
      <c r="AC27" s="56">
        <v>0.41</v>
      </c>
      <c r="AD27" s="56">
        <v>3530</v>
      </c>
      <c r="AE27" s="57" t="s">
        <v>65</v>
      </c>
      <c r="AF27" s="56">
        <v>838</v>
      </c>
      <c r="AG27" s="58" t="s">
        <v>38</v>
      </c>
      <c r="AH27" s="59">
        <v>0.16700000000000001</v>
      </c>
      <c r="AI27" s="59">
        <v>1.1399999999999999</v>
      </c>
      <c r="AJ27" s="59" t="s">
        <v>37</v>
      </c>
      <c r="AK27" s="97">
        <v>57.3</v>
      </c>
      <c r="AL27" s="99" t="s">
        <v>39</v>
      </c>
      <c r="AM27" s="123"/>
      <c r="AN27" s="123"/>
      <c r="AO27" s="123"/>
      <c r="AP27" s="123"/>
      <c r="AQ27" s="123"/>
      <c r="AR27" s="123"/>
      <c r="AS27" s="123"/>
      <c r="AT27" s="123"/>
      <c r="AU27" s="123"/>
      <c r="AV27" s="123"/>
      <c r="AW27" s="123"/>
      <c r="AX27" s="123"/>
      <c r="AY27" s="123"/>
      <c r="AZ27" s="123"/>
      <c r="BA27" s="123"/>
      <c r="BB27" s="123"/>
      <c r="BC27" s="123"/>
      <c r="BD27" s="123"/>
      <c r="BE27" s="123"/>
      <c r="BF27" s="123"/>
      <c r="BG27" s="123"/>
      <c r="BH27" s="123"/>
      <c r="BI27" s="123"/>
      <c r="BJ27" s="123"/>
      <c r="BK27" s="123"/>
      <c r="BL27" s="123"/>
      <c r="BM27" s="123"/>
      <c r="BN27" s="123"/>
      <c r="BO27" s="123"/>
      <c r="BP27" s="123"/>
      <c r="BQ27" s="123"/>
      <c r="BR27" s="123"/>
      <c r="BS27" s="123"/>
      <c r="BT27" s="123"/>
      <c r="BU27" s="123"/>
      <c r="BV27" s="123"/>
      <c r="BW27" s="123"/>
      <c r="BX27" s="123"/>
      <c r="BY27" s="123"/>
      <c r="BZ27" s="123"/>
      <c r="CA27" s="123"/>
      <c r="CB27" s="123"/>
      <c r="CC27" s="123"/>
      <c r="CD27" s="123"/>
      <c r="CE27" s="123"/>
      <c r="CF27" s="123"/>
      <c r="CG27" s="123"/>
      <c r="CH27" s="123"/>
      <c r="CI27" s="123"/>
      <c r="CJ27" s="123"/>
      <c r="CK27" s="123"/>
      <c r="CL27" s="123"/>
      <c r="CM27" s="123"/>
      <c r="CN27" s="123"/>
      <c r="CO27" s="123"/>
      <c r="CP27" s="123"/>
      <c r="CQ27" s="123"/>
      <c r="CR27" s="123"/>
      <c r="CS27" s="123"/>
      <c r="CT27" s="123"/>
      <c r="CU27" s="123"/>
      <c r="CV27" s="123"/>
      <c r="CW27" s="123"/>
      <c r="CX27" s="123"/>
      <c r="CY27" s="123"/>
      <c r="CZ27" s="123"/>
      <c r="DA27" s="123"/>
      <c r="DB27" s="123"/>
      <c r="DC27" s="123"/>
      <c r="DD27" s="123"/>
      <c r="DE27" s="123"/>
      <c r="DF27" s="123"/>
    </row>
    <row r="28" spans="1:110" s="6" customFormat="1">
      <c r="A28" s="12" t="s">
        <v>146</v>
      </c>
      <c r="B28" s="13">
        <v>40395</v>
      </c>
      <c r="C28" s="14" t="s">
        <v>129</v>
      </c>
      <c r="D28" s="61" t="s">
        <v>40</v>
      </c>
      <c r="E28" s="62">
        <v>5</v>
      </c>
      <c r="F28" s="62">
        <v>0.16</v>
      </c>
      <c r="G28" s="62" t="s">
        <v>115</v>
      </c>
      <c r="H28" s="62">
        <v>31.8</v>
      </c>
      <c r="I28" s="63" t="s">
        <v>65</v>
      </c>
      <c r="J28" s="63" t="s">
        <v>40</v>
      </c>
      <c r="K28" s="63">
        <v>230</v>
      </c>
      <c r="L28" s="63">
        <v>0.215</v>
      </c>
      <c r="M28" s="63">
        <v>0.17499999999999999</v>
      </c>
      <c r="N28" s="63" t="s">
        <v>39</v>
      </c>
      <c r="O28" s="63">
        <v>1.82</v>
      </c>
      <c r="P28" s="63">
        <v>7</v>
      </c>
      <c r="Q28" s="63" t="s">
        <v>65</v>
      </c>
      <c r="R28" s="63">
        <v>2.11</v>
      </c>
      <c r="S28" s="63">
        <v>2.23E-2</v>
      </c>
      <c r="T28" s="63">
        <v>46.7</v>
      </c>
      <c r="U28" s="63">
        <v>79.900000000000006</v>
      </c>
      <c r="V28" s="64">
        <v>0.56999999999999995</v>
      </c>
      <c r="W28" s="64">
        <v>5</v>
      </c>
      <c r="X28" s="64">
        <v>0.56999999999999995</v>
      </c>
      <c r="Y28" s="64"/>
      <c r="Z28" s="64">
        <v>0.18</v>
      </c>
      <c r="AA28" s="64">
        <v>307</v>
      </c>
      <c r="AB28" s="64">
        <v>0.2</v>
      </c>
      <c r="AC28" s="64">
        <v>0.41</v>
      </c>
      <c r="AD28" s="64">
        <v>3560</v>
      </c>
      <c r="AE28" s="65" t="s">
        <v>65</v>
      </c>
      <c r="AF28" s="64">
        <v>829</v>
      </c>
      <c r="AG28" s="66" t="s">
        <v>38</v>
      </c>
      <c r="AH28" s="67">
        <v>0.16200000000000001</v>
      </c>
      <c r="AI28" s="67">
        <v>1.17</v>
      </c>
      <c r="AJ28" s="67" t="s">
        <v>37</v>
      </c>
      <c r="AK28" s="98">
        <v>54.8</v>
      </c>
      <c r="AL28" s="100" t="s">
        <v>39</v>
      </c>
      <c r="AM28" s="123"/>
      <c r="AN28" s="123"/>
      <c r="AO28" s="123"/>
      <c r="AP28" s="123"/>
      <c r="AQ28" s="123"/>
      <c r="AR28" s="123"/>
      <c r="AS28" s="123"/>
      <c r="AT28" s="123"/>
      <c r="AU28" s="123"/>
      <c r="AV28" s="123"/>
      <c r="AW28" s="123"/>
      <c r="AX28" s="123"/>
      <c r="AY28" s="123"/>
      <c r="AZ28" s="123"/>
      <c r="BA28" s="123"/>
      <c r="BB28" s="123"/>
      <c r="BC28" s="123"/>
      <c r="BD28" s="123"/>
      <c r="BE28" s="123"/>
      <c r="BF28" s="123"/>
      <c r="BG28" s="123"/>
      <c r="BH28" s="123"/>
      <c r="BI28" s="123"/>
      <c r="BJ28" s="123"/>
      <c r="BK28" s="123"/>
      <c r="BL28" s="123"/>
      <c r="BM28" s="123"/>
      <c r="BN28" s="123"/>
      <c r="BO28" s="123"/>
      <c r="BP28" s="123"/>
      <c r="BQ28" s="123"/>
      <c r="BR28" s="123"/>
      <c r="BS28" s="123"/>
      <c r="BT28" s="123"/>
      <c r="BU28" s="123"/>
      <c r="BV28" s="123"/>
      <c r="BW28" s="123"/>
      <c r="BX28" s="123"/>
      <c r="BY28" s="123"/>
      <c r="BZ28" s="123"/>
      <c r="CA28" s="123"/>
      <c r="CB28" s="123"/>
      <c r="CC28" s="123"/>
      <c r="CD28" s="123"/>
      <c r="CE28" s="123"/>
      <c r="CF28" s="123"/>
      <c r="CG28" s="123"/>
      <c r="CH28" s="123"/>
      <c r="CI28" s="123"/>
      <c r="CJ28" s="123"/>
      <c r="CK28" s="123"/>
      <c r="CL28" s="123"/>
      <c r="CM28" s="123"/>
      <c r="CN28" s="123"/>
      <c r="CO28" s="123"/>
      <c r="CP28" s="123"/>
      <c r="CQ28" s="123"/>
      <c r="CR28" s="123"/>
      <c r="CS28" s="123"/>
      <c r="CT28" s="123"/>
      <c r="CU28" s="123"/>
      <c r="CV28" s="123"/>
      <c r="CW28" s="123"/>
      <c r="CX28" s="123"/>
      <c r="CY28" s="123"/>
      <c r="CZ28" s="123"/>
      <c r="DA28" s="123"/>
      <c r="DB28" s="123"/>
      <c r="DC28" s="123"/>
      <c r="DD28" s="123"/>
      <c r="DE28" s="123"/>
      <c r="DF28" s="123"/>
    </row>
    <row r="29" spans="1:110" s="17" customFormat="1">
      <c r="A29" s="132" t="s">
        <v>41</v>
      </c>
      <c r="B29" s="133"/>
      <c r="C29" s="134"/>
      <c r="D29" s="42" t="str">
        <f>IFERROR((((2*(ABS((D27-D28))))/(D28+D27))*100),Refs!$C$13)</f>
        <v>N/A</v>
      </c>
      <c r="E29" s="43">
        <f>IFERROR((((2*(ABS((E27-E28))))/(E28+E27))*100),Refs!$C$13)</f>
        <v>3.9215686274509838</v>
      </c>
      <c r="F29" s="43">
        <f>IFERROR((((2*(ABS((F27-F28))))/(F28+F27))*100),Refs!$C$13)</f>
        <v>17.142857142857142</v>
      </c>
      <c r="G29" s="43" t="str">
        <f>IFERROR((((2*(ABS((G27-G28))))/(G28+G27))*100),Refs!$C$13)</f>
        <v>N/A</v>
      </c>
      <c r="H29" s="43">
        <f>IFERROR((((2*(ABS((H27-H28))))/(H28+H27))*100),Refs!$C$13)</f>
        <v>0.31496062992126428</v>
      </c>
      <c r="I29" s="43" t="str">
        <f>IFERROR((((2*(ABS((I27-I28))))/(I28+I27))*100),Refs!$C$13)</f>
        <v>N/A</v>
      </c>
      <c r="J29" s="43" t="str">
        <f>IFERROR((((2*(ABS((J27-J28))))/(J28+J27))*100),Refs!$C$13)</f>
        <v>N/A</v>
      </c>
      <c r="K29" s="43">
        <f>IFERROR((((2*(ABS((K27-K28))))/(K28+K27))*100),Refs!$C$13)</f>
        <v>1.2958963282937366</v>
      </c>
      <c r="L29" s="43">
        <f>IFERROR((((2*(ABS((L27-L28))))/(L28+L27))*100),Refs!$C$13)</f>
        <v>3.7914691943127998</v>
      </c>
      <c r="M29" s="43">
        <f>IFERROR((((2*(ABS((M27-M28))))/(M28+M27))*100),Refs!$C$13)</f>
        <v>3.9215686274509838</v>
      </c>
      <c r="N29" s="43" t="str">
        <f>IFERROR((((2*(ABS((N27-N28))))/(N28+N27))*100),Refs!$C$13)</f>
        <v>N/A</v>
      </c>
      <c r="O29" s="43">
        <f>IFERROR((((2*(ABS((O27-O28))))/(O28+O27))*100),Refs!$C$13)</f>
        <v>8.0000000000000071</v>
      </c>
      <c r="P29" s="43">
        <f>IFERROR((((2*(ABS((P27-P28))))/(P28+P27))*100),Refs!$C$13)</f>
        <v>44.444444444444443</v>
      </c>
      <c r="Q29" s="43" t="str">
        <f>IFERROR((((2*(ABS((Q27-Q28))))/(Q28+Q27))*100),Refs!$C$13)</f>
        <v>N/A</v>
      </c>
      <c r="R29" s="43">
        <f>IFERROR((((2*(ABS((R27-R28))))/(R28+R27))*100),Refs!$C$13)</f>
        <v>1.4117647058823646</v>
      </c>
      <c r="S29" s="43">
        <f>IFERROR((((2*(ABS((S27-S28))))/(S28+S27))*100),Refs!$C$13)</f>
        <v>2.2172949002217313</v>
      </c>
      <c r="T29" s="43">
        <f>IFERROR((((2*(ABS((T27-T28))))/(T28+T27))*100),Refs!$C$13)</f>
        <v>0.21436227224008877</v>
      </c>
      <c r="U29" s="43">
        <f>IFERROR((((2*(ABS((U27-U28))))/(U28+U27))*100),Refs!$C$13)</f>
        <v>1.9826517967781836</v>
      </c>
      <c r="V29" s="43">
        <f>IFERROR((((2*(ABS((V27-V28))))/(V28+V27))*100),Refs!$C$13)</f>
        <v>3.5714285714285547</v>
      </c>
      <c r="W29" s="43">
        <f>IFERROR((((2*(ABS((W27-W28))))/(W28+W27))*100),Refs!$C$13)</f>
        <v>2.1760633036597494</v>
      </c>
      <c r="X29" s="43">
        <f>IFERROR((((2*(ABS((X27-X28))))/(X28+X27))*100),Refs!$C$13)</f>
        <v>11.570247933884307</v>
      </c>
      <c r="Y29" s="43"/>
      <c r="Z29" s="43">
        <f>IFERROR((((2*(ABS((Z27-Z28))))/(Z28+Z27))*100),Refs!$C$13)</f>
        <v>29.383886255924168</v>
      </c>
      <c r="AA29" s="43">
        <f>IFERROR((((2*(ABS((AA27-AA28))))/(AA28+AA27))*100),Refs!$C$13)</f>
        <v>0.98199672667757776</v>
      </c>
      <c r="AB29" s="43">
        <f>IFERROR((((2*(ABS((AB27-AB28))))/(AB28+AB27))*100),Refs!$C$13)</f>
        <v>0</v>
      </c>
      <c r="AC29" s="43">
        <f>IFERROR((((2*(ABS((AC27-AC28))))/(AC28+AC27))*100),Refs!$C$13)</f>
        <v>0</v>
      </c>
      <c r="AD29" s="43">
        <f>IFERROR((((2*(ABS((AD27-AD28))))/(AD28+AD27))*100),Refs!$C$13)</f>
        <v>0.84626234132581102</v>
      </c>
      <c r="AE29" s="43" t="str">
        <f>IFERROR((((2*(ABS((AE27-AE28))))/(AE28+AE27))*100),Refs!$C$13)</f>
        <v>N/A</v>
      </c>
      <c r="AF29" s="43">
        <f>IFERROR((((2*(ABS((AF27-AF28))))/(AF28+AF27))*100),Refs!$C$13)</f>
        <v>1.0797840431913617</v>
      </c>
      <c r="AG29" s="43" t="str">
        <f>IFERROR((((2*(ABS((AG27-AG28))))/(AG28+AG27))*100),Refs!$C$13)</f>
        <v>N/A</v>
      </c>
      <c r="AH29" s="43">
        <f>IFERROR((((2*(ABS((AH27-AH28))))/(AH28+AH27))*100),Refs!$C$13)</f>
        <v>3.0395136778115526</v>
      </c>
      <c r="AI29" s="43">
        <f>IFERROR((((2*(ABS((AI27-AI28))))/(AI28+AI27))*100),Refs!$C$13)</f>
        <v>2.5974025974026</v>
      </c>
      <c r="AJ29" s="43" t="str">
        <f>IFERROR((((2*(ABS((AJ27-AJ28))))/(AJ28+AJ27))*100),Refs!$C$13)</f>
        <v>N/A</v>
      </c>
      <c r="AK29" s="94">
        <f>IFERROR((((2*(ABS((AK27-AK28))))/(AK28+AK27))*100),Refs!$C$13)</f>
        <v>4.4603033006244432</v>
      </c>
      <c r="AL29" s="44" t="str">
        <f>IFERROR((((2*(ABS((AL27-AL28))))/(AL28+AL27))*100),Refs!$C$13)</f>
        <v>N/A</v>
      </c>
      <c r="AM29" s="124"/>
      <c r="AN29" s="124"/>
      <c r="AO29" s="124"/>
      <c r="AP29" s="124"/>
      <c r="AQ29" s="124"/>
      <c r="AR29" s="124"/>
      <c r="AS29" s="124"/>
      <c r="AT29" s="124"/>
      <c r="AU29" s="124"/>
      <c r="AV29" s="124"/>
      <c r="AW29" s="124"/>
      <c r="AX29" s="124"/>
      <c r="AY29" s="124"/>
      <c r="AZ29" s="124"/>
      <c r="BA29" s="124"/>
      <c r="BB29" s="124"/>
      <c r="BC29" s="124"/>
      <c r="BD29" s="124"/>
      <c r="BE29" s="124"/>
      <c r="BF29" s="124"/>
      <c r="BG29" s="124"/>
      <c r="BH29" s="124"/>
      <c r="BI29" s="124"/>
      <c r="BJ29" s="124"/>
      <c r="BK29" s="124"/>
      <c r="BL29" s="124"/>
      <c r="BM29" s="124"/>
      <c r="BN29" s="124"/>
      <c r="BO29" s="124"/>
      <c r="BP29" s="124"/>
      <c r="BQ29" s="124"/>
      <c r="BR29" s="124"/>
      <c r="BS29" s="124"/>
      <c r="BT29" s="124"/>
      <c r="BU29" s="124"/>
      <c r="BV29" s="124"/>
      <c r="BW29" s="124"/>
      <c r="BX29" s="124"/>
      <c r="BY29" s="124"/>
      <c r="BZ29" s="124"/>
      <c r="CA29" s="124"/>
      <c r="CB29" s="124"/>
      <c r="CC29" s="124"/>
      <c r="CD29" s="124"/>
      <c r="CE29" s="124"/>
      <c r="CF29" s="124"/>
      <c r="CG29" s="124"/>
      <c r="CH29" s="124"/>
      <c r="CI29" s="124"/>
      <c r="CJ29" s="124"/>
      <c r="CK29" s="124"/>
      <c r="CL29" s="124"/>
      <c r="CM29" s="124"/>
      <c r="CN29" s="124"/>
      <c r="CO29" s="124"/>
      <c r="CP29" s="124"/>
      <c r="CQ29" s="124"/>
      <c r="CR29" s="124"/>
      <c r="CS29" s="124"/>
      <c r="CT29" s="124"/>
      <c r="CU29" s="124"/>
      <c r="CV29" s="124"/>
      <c r="CW29" s="124"/>
      <c r="CX29" s="124"/>
      <c r="CY29" s="124"/>
      <c r="CZ29" s="124"/>
      <c r="DA29" s="124"/>
      <c r="DB29" s="124"/>
      <c r="DC29" s="124"/>
      <c r="DD29" s="124"/>
      <c r="DE29" s="124"/>
      <c r="DF29" s="124"/>
    </row>
    <row r="30" spans="1:110" s="7" customFormat="1">
      <c r="A30" s="129" t="s">
        <v>106</v>
      </c>
      <c r="B30" s="130"/>
      <c r="C30" s="131"/>
      <c r="D30" s="20"/>
      <c r="E30" s="21"/>
      <c r="F30" s="21"/>
      <c r="G30" s="22"/>
      <c r="H30" s="22"/>
      <c r="I30" s="21"/>
      <c r="J30" s="22"/>
      <c r="K30" s="21"/>
      <c r="L30" s="22"/>
      <c r="M30" s="22"/>
      <c r="N30" s="22"/>
      <c r="O30" s="21"/>
      <c r="P30" s="21"/>
      <c r="Q30" s="22"/>
      <c r="R30" s="21"/>
      <c r="S30" s="22"/>
      <c r="T30" s="22"/>
      <c r="U30" s="21"/>
      <c r="V30" s="21"/>
      <c r="W30" s="21"/>
      <c r="X30" s="22"/>
      <c r="Y30" s="27"/>
      <c r="Z30" s="21"/>
      <c r="AA30" s="22"/>
      <c r="AB30" s="21"/>
      <c r="AC30" s="22"/>
      <c r="AD30" s="21"/>
      <c r="AE30" s="23"/>
      <c r="AF30" s="22"/>
      <c r="AG30" s="24"/>
      <c r="AH30" s="22"/>
      <c r="AI30" s="22"/>
      <c r="AJ30" s="22"/>
      <c r="AK30" s="95"/>
      <c r="AL30" s="25"/>
      <c r="AM30" s="123"/>
      <c r="AN30" s="123"/>
      <c r="AO30" s="123"/>
      <c r="AP30" s="123"/>
      <c r="AQ30" s="123"/>
      <c r="AR30" s="123"/>
      <c r="AS30" s="123"/>
      <c r="AT30" s="123"/>
      <c r="AU30" s="123"/>
      <c r="AV30" s="123"/>
      <c r="AW30" s="123"/>
      <c r="AX30" s="123"/>
      <c r="AY30" s="123"/>
      <c r="AZ30" s="123"/>
      <c r="BA30" s="123"/>
      <c r="BB30" s="123"/>
      <c r="BC30" s="123"/>
      <c r="BD30" s="123"/>
      <c r="BE30" s="123"/>
      <c r="BF30" s="123"/>
      <c r="BG30" s="123"/>
      <c r="BH30" s="123"/>
      <c r="BI30" s="123"/>
      <c r="BJ30" s="123"/>
      <c r="BK30" s="123"/>
      <c r="BL30" s="123"/>
      <c r="BM30" s="123"/>
      <c r="BN30" s="123"/>
      <c r="BO30" s="123"/>
      <c r="BP30" s="123"/>
      <c r="BQ30" s="123"/>
      <c r="BR30" s="123"/>
      <c r="BS30" s="123"/>
      <c r="BT30" s="123"/>
      <c r="BU30" s="123"/>
      <c r="BV30" s="123"/>
      <c r="BW30" s="123"/>
      <c r="BX30" s="123"/>
      <c r="BY30" s="123"/>
      <c r="BZ30" s="123"/>
      <c r="CA30" s="123"/>
      <c r="CB30" s="123"/>
      <c r="CC30" s="123"/>
      <c r="CD30" s="123"/>
      <c r="CE30" s="123"/>
      <c r="CF30" s="123"/>
      <c r="CG30" s="123"/>
      <c r="CH30" s="123"/>
      <c r="CI30" s="123"/>
      <c r="CJ30" s="123"/>
      <c r="CK30" s="123"/>
      <c r="CL30" s="123"/>
      <c r="CM30" s="123"/>
      <c r="CN30" s="123"/>
      <c r="CO30" s="123"/>
      <c r="CP30" s="123"/>
      <c r="CQ30" s="123"/>
      <c r="CR30" s="123"/>
      <c r="CS30" s="123"/>
      <c r="CT30" s="123"/>
      <c r="CU30" s="123"/>
      <c r="CV30" s="123"/>
      <c r="CW30" s="123"/>
      <c r="CX30" s="123"/>
      <c r="CY30" s="123"/>
      <c r="CZ30" s="123"/>
      <c r="DA30" s="123"/>
      <c r="DB30" s="123"/>
      <c r="DC30" s="123"/>
      <c r="DD30" s="123"/>
      <c r="DE30" s="123"/>
      <c r="DF30" s="123"/>
    </row>
    <row r="31" spans="1:110" s="7" customFormat="1">
      <c r="A31" s="129" t="s">
        <v>107</v>
      </c>
      <c r="B31" s="130"/>
      <c r="C31" s="131"/>
      <c r="D31" s="20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45"/>
      <c r="Z31" s="22"/>
      <c r="AA31" s="22"/>
      <c r="AB31" s="22"/>
      <c r="AC31" s="22"/>
      <c r="AD31" s="22"/>
      <c r="AE31" s="23"/>
      <c r="AF31" s="22"/>
      <c r="AG31" s="24"/>
      <c r="AH31" s="22"/>
      <c r="AI31" s="22"/>
      <c r="AJ31" s="22"/>
      <c r="AK31" s="95"/>
      <c r="AL31" s="25"/>
      <c r="AM31" s="123"/>
      <c r="AN31" s="123"/>
      <c r="AO31" s="123"/>
      <c r="AP31" s="123"/>
      <c r="AQ31" s="123"/>
      <c r="AR31" s="123"/>
      <c r="AS31" s="123"/>
      <c r="AT31" s="123"/>
      <c r="AU31" s="123"/>
      <c r="AV31" s="123"/>
      <c r="AW31" s="123"/>
      <c r="AX31" s="123"/>
      <c r="AY31" s="123"/>
      <c r="AZ31" s="123"/>
      <c r="BA31" s="123"/>
      <c r="BB31" s="123"/>
      <c r="BC31" s="123"/>
      <c r="BD31" s="123"/>
      <c r="BE31" s="123"/>
      <c r="BF31" s="123"/>
      <c r="BG31" s="123"/>
      <c r="BH31" s="123"/>
      <c r="BI31" s="123"/>
      <c r="BJ31" s="123"/>
      <c r="BK31" s="123"/>
      <c r="BL31" s="123"/>
      <c r="BM31" s="123"/>
      <c r="BN31" s="123"/>
      <c r="BO31" s="123"/>
      <c r="BP31" s="123"/>
      <c r="BQ31" s="123"/>
      <c r="BR31" s="123"/>
      <c r="BS31" s="123"/>
      <c r="BT31" s="123"/>
      <c r="BU31" s="123"/>
      <c r="BV31" s="123"/>
      <c r="BW31" s="123"/>
      <c r="BX31" s="123"/>
      <c r="BY31" s="123"/>
      <c r="BZ31" s="123"/>
      <c r="CA31" s="123"/>
      <c r="CB31" s="123"/>
      <c r="CC31" s="123"/>
      <c r="CD31" s="123"/>
      <c r="CE31" s="123"/>
      <c r="CF31" s="123"/>
      <c r="CG31" s="123"/>
      <c r="CH31" s="123"/>
      <c r="CI31" s="123"/>
      <c r="CJ31" s="123"/>
      <c r="CK31" s="123"/>
      <c r="CL31" s="123"/>
      <c r="CM31" s="123"/>
      <c r="CN31" s="123"/>
      <c r="CO31" s="123"/>
      <c r="CP31" s="123"/>
      <c r="CQ31" s="123"/>
      <c r="CR31" s="123"/>
      <c r="CS31" s="123"/>
      <c r="CT31" s="123"/>
      <c r="CU31" s="123"/>
      <c r="CV31" s="123"/>
      <c r="CW31" s="123"/>
      <c r="CX31" s="123"/>
      <c r="CY31" s="123"/>
      <c r="CZ31" s="123"/>
      <c r="DA31" s="123"/>
      <c r="DB31" s="123"/>
      <c r="DC31" s="123"/>
      <c r="DD31" s="123"/>
      <c r="DE31" s="123"/>
      <c r="DF31" s="123"/>
    </row>
    <row r="32" spans="1:110" s="8" customFormat="1" ht="15.75" thickBot="1">
      <c r="A32" s="135" t="s">
        <v>108</v>
      </c>
      <c r="B32" s="136"/>
      <c r="C32" s="137"/>
      <c r="D32" s="46"/>
      <c r="E32" s="47"/>
      <c r="F32" s="47"/>
      <c r="G32" s="48"/>
      <c r="H32" s="48"/>
      <c r="I32" s="47"/>
      <c r="J32" s="48"/>
      <c r="K32" s="47"/>
      <c r="L32" s="48"/>
      <c r="M32" s="48"/>
      <c r="N32" s="48"/>
      <c r="O32" s="47"/>
      <c r="P32" s="47"/>
      <c r="Q32" s="48"/>
      <c r="R32" s="47"/>
      <c r="S32" s="48"/>
      <c r="T32" s="48"/>
      <c r="U32" s="47"/>
      <c r="V32" s="47"/>
      <c r="W32" s="47"/>
      <c r="X32" s="48"/>
      <c r="Y32" s="49"/>
      <c r="Z32" s="47"/>
      <c r="AA32" s="48"/>
      <c r="AB32" s="47"/>
      <c r="AC32" s="48"/>
      <c r="AD32" s="47"/>
      <c r="AE32" s="50"/>
      <c r="AF32" s="48"/>
      <c r="AG32" s="51"/>
      <c r="AH32" s="48"/>
      <c r="AI32" s="48"/>
      <c r="AJ32" s="48"/>
      <c r="AK32" s="96"/>
      <c r="AL32" s="52"/>
      <c r="AM32" s="123"/>
      <c r="AN32" s="123"/>
      <c r="AO32" s="123"/>
      <c r="AP32" s="123"/>
      <c r="AQ32" s="123"/>
      <c r="AR32" s="123"/>
      <c r="AS32" s="123"/>
      <c r="AT32" s="123"/>
      <c r="AU32" s="123"/>
      <c r="AV32" s="123"/>
      <c r="AW32" s="123"/>
      <c r="AX32" s="123"/>
      <c r="AY32" s="123"/>
      <c r="AZ32" s="123"/>
      <c r="BA32" s="123"/>
      <c r="BB32" s="123"/>
      <c r="BC32" s="123"/>
      <c r="BD32" s="123"/>
      <c r="BE32" s="123"/>
      <c r="BF32" s="123"/>
      <c r="BG32" s="123"/>
      <c r="BH32" s="123"/>
      <c r="BI32" s="123"/>
      <c r="BJ32" s="123"/>
      <c r="BK32" s="123"/>
      <c r="BL32" s="123"/>
      <c r="BM32" s="123"/>
      <c r="BN32" s="123"/>
      <c r="BO32" s="123"/>
      <c r="BP32" s="123"/>
      <c r="BQ32" s="123"/>
      <c r="BR32" s="123"/>
      <c r="BS32" s="123"/>
      <c r="BT32" s="123"/>
      <c r="BU32" s="123"/>
      <c r="BV32" s="123"/>
      <c r="BW32" s="123"/>
      <c r="BX32" s="123"/>
      <c r="BY32" s="123"/>
      <c r="BZ32" s="123"/>
      <c r="CA32" s="123"/>
      <c r="CB32" s="123"/>
      <c r="CC32" s="123"/>
      <c r="CD32" s="123"/>
      <c r="CE32" s="123"/>
      <c r="CF32" s="123"/>
      <c r="CG32" s="123"/>
      <c r="CH32" s="123"/>
      <c r="CI32" s="123"/>
      <c r="CJ32" s="123"/>
      <c r="CK32" s="123"/>
      <c r="CL32" s="123"/>
      <c r="CM32" s="123"/>
      <c r="CN32" s="123"/>
      <c r="CO32" s="123"/>
      <c r="CP32" s="123"/>
      <c r="CQ32" s="123"/>
      <c r="CR32" s="123"/>
      <c r="CS32" s="123"/>
      <c r="CT32" s="123"/>
      <c r="CU32" s="123"/>
      <c r="CV32" s="123"/>
      <c r="CW32" s="123"/>
      <c r="CX32" s="123"/>
      <c r="CY32" s="123"/>
      <c r="CZ32" s="123"/>
      <c r="DA32" s="123"/>
      <c r="DB32" s="123"/>
      <c r="DC32" s="123"/>
      <c r="DD32" s="123"/>
      <c r="DE32" s="123"/>
      <c r="DF32" s="123"/>
    </row>
    <row r="33" spans="1:110" s="6" customFormat="1">
      <c r="A33" s="9" t="s">
        <v>236</v>
      </c>
      <c r="B33" s="10">
        <v>40428</v>
      </c>
      <c r="C33" s="11" t="s">
        <v>36</v>
      </c>
      <c r="D33" s="53" t="s">
        <v>40</v>
      </c>
      <c r="E33" s="54">
        <v>45.7</v>
      </c>
      <c r="F33" s="54">
        <v>0.71</v>
      </c>
      <c r="G33" s="54" t="s">
        <v>115</v>
      </c>
      <c r="H33" s="54">
        <v>63.5</v>
      </c>
      <c r="I33" s="55" t="s">
        <v>65</v>
      </c>
      <c r="J33" s="55" t="s">
        <v>40</v>
      </c>
      <c r="K33" s="55">
        <v>57.2</v>
      </c>
      <c r="L33" s="55">
        <v>3.4000000000000002E-2</v>
      </c>
      <c r="M33" s="55">
        <v>0.13500000000000001</v>
      </c>
      <c r="N33" s="55" t="s">
        <v>39</v>
      </c>
      <c r="O33" s="55">
        <v>1.1299999999999999</v>
      </c>
      <c r="P33" s="55">
        <v>166</v>
      </c>
      <c r="Q33" s="55"/>
      <c r="R33" s="55">
        <v>0.88</v>
      </c>
      <c r="S33" s="55">
        <v>3.8999999999999998E-3</v>
      </c>
      <c r="T33" s="55">
        <v>22</v>
      </c>
      <c r="U33" s="55">
        <v>28.3</v>
      </c>
      <c r="V33" s="56">
        <v>1.26</v>
      </c>
      <c r="W33" s="56">
        <v>3.02</v>
      </c>
      <c r="X33" s="56">
        <v>4.0199999999999996</v>
      </c>
      <c r="Y33" s="56"/>
      <c r="Z33" s="56">
        <v>0.436</v>
      </c>
      <c r="AA33" s="56">
        <v>26</v>
      </c>
      <c r="AB33" s="56">
        <v>0.55000000000000004</v>
      </c>
      <c r="AC33" s="56">
        <v>0.81</v>
      </c>
      <c r="AD33" s="56">
        <v>4920</v>
      </c>
      <c r="AE33" s="57" t="s">
        <v>65</v>
      </c>
      <c r="AF33" s="56">
        <v>237</v>
      </c>
      <c r="AG33" s="58">
        <v>0.9</v>
      </c>
      <c r="AH33" s="59">
        <v>4.0000000000000001E-3</v>
      </c>
      <c r="AI33" s="59">
        <v>3.24</v>
      </c>
      <c r="AJ33" s="59" t="s">
        <v>37</v>
      </c>
      <c r="AK33" s="97">
        <v>3.4</v>
      </c>
      <c r="AL33" s="99" t="s">
        <v>39</v>
      </c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23"/>
      <c r="BC33" s="123"/>
      <c r="BD33" s="123"/>
      <c r="BE33" s="123"/>
      <c r="BF33" s="123"/>
      <c r="BG33" s="123"/>
      <c r="BH33" s="123"/>
      <c r="BI33" s="123"/>
      <c r="BJ33" s="123"/>
      <c r="BK33" s="123"/>
      <c r="BL33" s="123"/>
      <c r="BM33" s="123"/>
      <c r="BN33" s="123"/>
      <c r="BO33" s="123"/>
      <c r="BP33" s="123"/>
      <c r="BQ33" s="123"/>
      <c r="BR33" s="123"/>
      <c r="BS33" s="123"/>
      <c r="BT33" s="123"/>
      <c r="BU33" s="123"/>
      <c r="BV33" s="123"/>
      <c r="BW33" s="123"/>
      <c r="BX33" s="123"/>
      <c r="BY33" s="123"/>
      <c r="BZ33" s="123"/>
      <c r="CA33" s="123"/>
      <c r="CB33" s="123"/>
      <c r="CC33" s="123"/>
      <c r="CD33" s="123"/>
      <c r="CE33" s="123"/>
      <c r="CF33" s="123"/>
      <c r="CG33" s="123"/>
      <c r="CH33" s="123"/>
      <c r="CI33" s="123"/>
      <c r="CJ33" s="123"/>
      <c r="CK33" s="123"/>
      <c r="CL33" s="123"/>
      <c r="CM33" s="123"/>
      <c r="CN33" s="123"/>
      <c r="CO33" s="123"/>
      <c r="CP33" s="123"/>
      <c r="CQ33" s="123"/>
      <c r="CR33" s="123"/>
      <c r="CS33" s="123"/>
      <c r="CT33" s="123"/>
      <c r="CU33" s="123"/>
      <c r="CV33" s="123"/>
      <c r="CW33" s="123"/>
      <c r="CX33" s="123"/>
      <c r="CY33" s="123"/>
      <c r="CZ33" s="123"/>
      <c r="DA33" s="123"/>
      <c r="DB33" s="123"/>
      <c r="DC33" s="123"/>
      <c r="DD33" s="123"/>
      <c r="DE33" s="123"/>
      <c r="DF33" s="123"/>
    </row>
    <row r="34" spans="1:110" s="6" customFormat="1">
      <c r="A34" s="12" t="s">
        <v>236</v>
      </c>
      <c r="B34" s="13">
        <v>40428</v>
      </c>
      <c r="C34" s="14" t="s">
        <v>129</v>
      </c>
      <c r="D34" s="61" t="s">
        <v>40</v>
      </c>
      <c r="E34" s="62">
        <v>57</v>
      </c>
      <c r="F34" s="62">
        <v>0.73</v>
      </c>
      <c r="G34" s="62" t="s">
        <v>115</v>
      </c>
      <c r="H34" s="62">
        <v>67</v>
      </c>
      <c r="I34" s="63" t="s">
        <v>65</v>
      </c>
      <c r="J34" s="63" t="s">
        <v>40</v>
      </c>
      <c r="K34" s="63">
        <v>59</v>
      </c>
      <c r="L34" s="63">
        <v>3.5000000000000003E-2</v>
      </c>
      <c r="M34" s="63">
        <v>0.17699999999999999</v>
      </c>
      <c r="N34" s="63">
        <v>0.2</v>
      </c>
      <c r="O34" s="63">
        <v>1.1100000000000001</v>
      </c>
      <c r="P34" s="63">
        <v>205</v>
      </c>
      <c r="Q34" s="63"/>
      <c r="R34" s="63">
        <v>0.9</v>
      </c>
      <c r="S34" s="63">
        <v>4.0000000000000001E-3</v>
      </c>
      <c r="T34" s="63">
        <v>22.3</v>
      </c>
      <c r="U34" s="63">
        <v>29.9</v>
      </c>
      <c r="V34" s="64">
        <v>1.23</v>
      </c>
      <c r="W34" s="64">
        <v>3.03</v>
      </c>
      <c r="X34" s="64">
        <v>1.8</v>
      </c>
      <c r="Y34" s="64"/>
      <c r="Z34" s="64">
        <v>0.34399999999999997</v>
      </c>
      <c r="AA34" s="64">
        <v>25</v>
      </c>
      <c r="AB34" s="64">
        <v>0.71</v>
      </c>
      <c r="AC34" s="64">
        <v>0.79</v>
      </c>
      <c r="AD34" s="64">
        <v>4920</v>
      </c>
      <c r="AE34" s="65" t="s">
        <v>65</v>
      </c>
      <c r="AF34" s="64">
        <v>241</v>
      </c>
      <c r="AG34" s="66">
        <v>1.4</v>
      </c>
      <c r="AH34" s="67">
        <v>3.0000000000000001E-3</v>
      </c>
      <c r="AI34" s="67">
        <v>3.12</v>
      </c>
      <c r="AJ34" s="67">
        <v>0.3</v>
      </c>
      <c r="AK34" s="98">
        <v>2.6</v>
      </c>
      <c r="AL34" s="100" t="s">
        <v>39</v>
      </c>
      <c r="AM34" s="123"/>
      <c r="AN34" s="123"/>
      <c r="AO34" s="123"/>
      <c r="AP34" s="123"/>
      <c r="AQ34" s="123"/>
      <c r="AR34" s="123"/>
      <c r="AS34" s="123"/>
      <c r="AT34" s="123"/>
      <c r="AU34" s="123"/>
      <c r="AV34" s="123"/>
      <c r="AW34" s="123"/>
      <c r="AX34" s="123"/>
      <c r="AY34" s="123"/>
      <c r="AZ34" s="123"/>
      <c r="BA34" s="123"/>
      <c r="BB34" s="123"/>
      <c r="BC34" s="123"/>
      <c r="BD34" s="123"/>
      <c r="BE34" s="123"/>
      <c r="BF34" s="123"/>
      <c r="BG34" s="123"/>
      <c r="BH34" s="123"/>
      <c r="BI34" s="123"/>
      <c r="BJ34" s="123"/>
      <c r="BK34" s="123"/>
      <c r="BL34" s="123"/>
      <c r="BM34" s="123"/>
      <c r="BN34" s="123"/>
      <c r="BO34" s="123"/>
      <c r="BP34" s="123"/>
      <c r="BQ34" s="123"/>
      <c r="BR34" s="123"/>
      <c r="BS34" s="123"/>
      <c r="BT34" s="123"/>
      <c r="BU34" s="123"/>
      <c r="BV34" s="123"/>
      <c r="BW34" s="123"/>
      <c r="BX34" s="123"/>
      <c r="BY34" s="123"/>
      <c r="BZ34" s="123"/>
      <c r="CA34" s="123"/>
      <c r="CB34" s="123"/>
      <c r="CC34" s="123"/>
      <c r="CD34" s="123"/>
      <c r="CE34" s="123"/>
      <c r="CF34" s="123"/>
      <c r="CG34" s="123"/>
      <c r="CH34" s="123"/>
      <c r="CI34" s="123"/>
      <c r="CJ34" s="123"/>
      <c r="CK34" s="123"/>
      <c r="CL34" s="123"/>
      <c r="CM34" s="123"/>
      <c r="CN34" s="123"/>
      <c r="CO34" s="123"/>
      <c r="CP34" s="123"/>
      <c r="CQ34" s="123"/>
      <c r="CR34" s="123"/>
      <c r="CS34" s="123"/>
      <c r="CT34" s="123"/>
      <c r="CU34" s="123"/>
      <c r="CV34" s="123"/>
      <c r="CW34" s="123"/>
      <c r="CX34" s="123"/>
      <c r="CY34" s="123"/>
      <c r="CZ34" s="123"/>
      <c r="DA34" s="123"/>
      <c r="DB34" s="123"/>
      <c r="DC34" s="123"/>
      <c r="DD34" s="123"/>
      <c r="DE34" s="123"/>
      <c r="DF34" s="123"/>
    </row>
    <row r="35" spans="1:110" s="17" customFormat="1">
      <c r="A35" s="132" t="s">
        <v>41</v>
      </c>
      <c r="B35" s="133"/>
      <c r="C35" s="134"/>
      <c r="D35" s="42" t="str">
        <f>IFERROR((((2*(ABS((D33-D34))))/(D34+D33))*100),Refs!$C$13)</f>
        <v>N/A</v>
      </c>
      <c r="E35" s="43">
        <f>IFERROR((((2*(ABS((E33-E34))))/(E34+E33))*100),Refs!$C$13)</f>
        <v>22.005842259006812</v>
      </c>
      <c r="F35" s="43">
        <f>IFERROR((((2*(ABS((F33-F34))))/(F34+F33))*100),Refs!$C$13)</f>
        <v>2.7777777777777803</v>
      </c>
      <c r="G35" s="43" t="str">
        <f>IFERROR((((2*(ABS((G33-G34))))/(G34+G33))*100),Refs!$C$13)</f>
        <v>N/A</v>
      </c>
      <c r="H35" s="43">
        <f>IFERROR((((2*(ABS((H33-H34))))/(H34+H33))*100),Refs!$C$13)</f>
        <v>5.3639846743295019</v>
      </c>
      <c r="I35" s="43" t="str">
        <f>IFERROR((((2*(ABS((I33-I34))))/(I34+I33))*100),Refs!$C$13)</f>
        <v>N/A</v>
      </c>
      <c r="J35" s="43" t="str">
        <f>IFERROR((((2*(ABS((J33-J34))))/(J34+J33))*100),Refs!$C$13)</f>
        <v>N/A</v>
      </c>
      <c r="K35" s="43">
        <f>IFERROR((((2*(ABS((K33-K34))))/(K34+K33))*100),Refs!$C$13)</f>
        <v>3.098106712564539</v>
      </c>
      <c r="L35" s="43">
        <f>IFERROR((((2*(ABS((L33-L34))))/(L34+L33))*100),Refs!$C$13)</f>
        <v>2.8985507246376838</v>
      </c>
      <c r="M35" s="43">
        <f>IFERROR((((2*(ABS((M33-M34))))/(M34+M33))*100),Refs!$C$13)</f>
        <v>26.923076923076909</v>
      </c>
      <c r="N35" s="43" t="str">
        <f>IFERROR((((2*(ABS((N33-N34))))/(N34+N33))*100),Refs!$C$13)</f>
        <v>N/A</v>
      </c>
      <c r="O35" s="43">
        <f>IFERROR((((2*(ABS((O33-O34))))/(O34+O33))*100),Refs!$C$13)</f>
        <v>1.7857142857142672</v>
      </c>
      <c r="P35" s="43">
        <f>IFERROR((((2*(ABS((P33-P34))))/(P34+P33))*100),Refs!$C$13)</f>
        <v>21.024258760107816</v>
      </c>
      <c r="Q35" s="43" t="str">
        <f>IFERROR((((2*(ABS((Q33-Q34))))/(Q34+Q33))*100),Refs!$C$13)</f>
        <v>N/A</v>
      </c>
      <c r="R35" s="43">
        <f>IFERROR((((2*(ABS((R33-R34))))/(R34+R33))*100),Refs!$C$13)</f>
        <v>2.247191011235957</v>
      </c>
      <c r="S35" s="43">
        <f>IFERROR((((2*(ABS((S33-S34))))/(S34+S33))*100),Refs!$C$13)</f>
        <v>2.5316455696202596</v>
      </c>
      <c r="T35" s="43">
        <f>IFERROR((((2*(ABS((T33-T34))))/(T34+T33))*100),Refs!$C$13)</f>
        <v>1.3544018058690777</v>
      </c>
      <c r="U35" s="43">
        <f>IFERROR((((2*(ABS((U33-U34))))/(U34+U33))*100),Refs!$C$13)</f>
        <v>5.4982817869415728</v>
      </c>
      <c r="V35" s="43">
        <f>IFERROR((((2*(ABS((V33-V34))))/(V34+V33))*100),Refs!$C$13)</f>
        <v>2.4096385542168695</v>
      </c>
      <c r="W35" s="43">
        <f>IFERROR((((2*(ABS((W33-W34))))/(W34+W33))*100),Refs!$C$13)</f>
        <v>0.33057851239668717</v>
      </c>
      <c r="X35" s="43">
        <f>IFERROR((((2*(ABS((X33-X34))))/(X34+X33))*100),Refs!$C$13)</f>
        <v>76.288659793814432</v>
      </c>
      <c r="Y35" s="43"/>
      <c r="Z35" s="43">
        <f>IFERROR((((2*(ABS((Z33-Z34))))/(Z34+Z33))*100),Refs!$C$13)</f>
        <v>23.589743589743595</v>
      </c>
      <c r="AA35" s="43">
        <f>IFERROR((((2*(ABS((AA33-AA34))))/(AA34+AA33))*100),Refs!$C$13)</f>
        <v>3.9215686274509802</v>
      </c>
      <c r="AB35" s="43">
        <f>IFERROR((((2*(ABS((AB33-AB34))))/(AB34+AB33))*100),Refs!$C$13)</f>
        <v>25.396825396825385</v>
      </c>
      <c r="AC35" s="43">
        <f>IFERROR((((2*(ABS((AC33-AC34))))/(AC34+AC33))*100),Refs!$C$13)</f>
        <v>2.5000000000000022</v>
      </c>
      <c r="AD35" s="43">
        <f>IFERROR((((2*(ABS((AD33-AD34))))/(AD34+AD33))*100),Refs!$C$13)</f>
        <v>0</v>
      </c>
      <c r="AE35" s="43" t="str">
        <f>IFERROR((((2*(ABS((AE33-AE34))))/(AE34+AE33))*100),Refs!$C$13)</f>
        <v>N/A</v>
      </c>
      <c r="AF35" s="43">
        <f>IFERROR((((2*(ABS((AF33-AF34))))/(AF34+AF33))*100),Refs!$C$13)</f>
        <v>1.6736401673640167</v>
      </c>
      <c r="AG35" s="43">
        <f>IFERROR((((2*(ABS((AG33-AG34))))/(AG34+AG33))*100),Refs!$C$13)</f>
        <v>43.478260869565212</v>
      </c>
      <c r="AH35" s="43">
        <f>IFERROR((((2*(ABS((AH33-AH34))))/(AH34+AH33))*100),Refs!$C$13)</f>
        <v>28.571428571428569</v>
      </c>
      <c r="AI35" s="43">
        <f>IFERROR((((2*(ABS((AI33-AI34))))/(AI34+AI33))*100),Refs!$C$13)</f>
        <v>3.7735849056603805</v>
      </c>
      <c r="AJ35" s="43" t="str">
        <f>IFERROR((((2*(ABS((AJ33-AJ34))))/(AJ34+AJ33))*100),Refs!$C$13)</f>
        <v>N/A</v>
      </c>
      <c r="AK35" s="94">
        <f>IFERROR((((2*(ABS((AK33-AK34))))/(AK34+AK33))*100),Refs!$C$13)</f>
        <v>26.666666666666661</v>
      </c>
      <c r="AL35" s="44" t="str">
        <f>IFERROR((((2*(ABS((AL33-AL34))))/(AL34+AL33))*100),Refs!$C$13)</f>
        <v>N/A</v>
      </c>
      <c r="AM35" s="124"/>
      <c r="AN35" s="124"/>
      <c r="AO35" s="124"/>
      <c r="AP35" s="124"/>
      <c r="AQ35" s="124"/>
      <c r="AR35" s="124"/>
      <c r="AS35" s="124"/>
      <c r="AT35" s="124"/>
      <c r="AU35" s="124"/>
      <c r="AV35" s="124"/>
      <c r="AW35" s="124"/>
      <c r="AX35" s="124"/>
      <c r="AY35" s="124"/>
      <c r="AZ35" s="124"/>
      <c r="BA35" s="124"/>
      <c r="BB35" s="124"/>
      <c r="BC35" s="124"/>
      <c r="BD35" s="124"/>
      <c r="BE35" s="124"/>
      <c r="BF35" s="124"/>
      <c r="BG35" s="124"/>
      <c r="BH35" s="124"/>
      <c r="BI35" s="124"/>
      <c r="BJ35" s="124"/>
      <c r="BK35" s="124"/>
      <c r="BL35" s="124"/>
      <c r="BM35" s="124"/>
      <c r="BN35" s="124"/>
      <c r="BO35" s="124"/>
      <c r="BP35" s="124"/>
      <c r="BQ35" s="124"/>
      <c r="BR35" s="124"/>
      <c r="BS35" s="124"/>
      <c r="BT35" s="124"/>
      <c r="BU35" s="124"/>
      <c r="BV35" s="124"/>
      <c r="BW35" s="124"/>
      <c r="BX35" s="124"/>
      <c r="BY35" s="124"/>
      <c r="BZ35" s="124"/>
      <c r="CA35" s="124"/>
      <c r="CB35" s="124"/>
      <c r="CC35" s="124"/>
      <c r="CD35" s="124"/>
      <c r="CE35" s="124"/>
      <c r="CF35" s="124"/>
      <c r="CG35" s="124"/>
      <c r="CH35" s="124"/>
      <c r="CI35" s="124"/>
      <c r="CJ35" s="124"/>
      <c r="CK35" s="124"/>
      <c r="CL35" s="124"/>
      <c r="CM35" s="124"/>
      <c r="CN35" s="124"/>
      <c r="CO35" s="124"/>
      <c r="CP35" s="124"/>
      <c r="CQ35" s="124"/>
      <c r="CR35" s="124"/>
      <c r="CS35" s="124"/>
      <c r="CT35" s="124"/>
      <c r="CU35" s="124"/>
      <c r="CV35" s="124"/>
      <c r="CW35" s="124"/>
      <c r="CX35" s="124"/>
      <c r="CY35" s="124"/>
      <c r="CZ35" s="124"/>
      <c r="DA35" s="124"/>
      <c r="DB35" s="124"/>
      <c r="DC35" s="124"/>
      <c r="DD35" s="124"/>
      <c r="DE35" s="124"/>
      <c r="DF35" s="124"/>
    </row>
    <row r="36" spans="1:110" s="7" customFormat="1" ht="38.25">
      <c r="A36" s="129" t="s">
        <v>106</v>
      </c>
      <c r="B36" s="130"/>
      <c r="C36" s="131"/>
      <c r="D36" s="20"/>
      <c r="E36" s="21"/>
      <c r="F36" s="21"/>
      <c r="G36" s="22"/>
      <c r="H36" s="22"/>
      <c r="I36" s="21"/>
      <c r="J36" s="22"/>
      <c r="K36" s="21"/>
      <c r="L36" s="22"/>
      <c r="M36" s="22"/>
      <c r="N36" s="22"/>
      <c r="O36" s="21"/>
      <c r="P36" s="21"/>
      <c r="Q36" s="22"/>
      <c r="R36" s="21"/>
      <c r="S36" s="22"/>
      <c r="T36" s="22"/>
      <c r="U36" s="21"/>
      <c r="V36" s="21"/>
      <c r="W36" s="21"/>
      <c r="X36" s="27" t="s">
        <v>242</v>
      </c>
      <c r="Y36" s="27"/>
      <c r="Z36" s="21"/>
      <c r="AA36" s="22"/>
      <c r="AB36" s="21"/>
      <c r="AC36" s="22"/>
      <c r="AD36" s="21"/>
      <c r="AE36" s="23"/>
      <c r="AF36" s="22"/>
      <c r="AG36" s="24"/>
      <c r="AH36" s="22"/>
      <c r="AI36" s="22"/>
      <c r="AJ36" s="22"/>
      <c r="AK36" s="95"/>
      <c r="AL36" s="25"/>
      <c r="AM36" s="123"/>
      <c r="AN36" s="123"/>
      <c r="AO36" s="123"/>
      <c r="AP36" s="123"/>
      <c r="AQ36" s="123"/>
      <c r="AR36" s="123"/>
      <c r="AS36" s="123"/>
      <c r="AT36" s="123"/>
      <c r="AU36" s="123"/>
      <c r="AV36" s="123"/>
      <c r="AW36" s="123"/>
      <c r="AX36" s="123"/>
      <c r="AY36" s="123"/>
      <c r="AZ36" s="123"/>
      <c r="BA36" s="123"/>
      <c r="BB36" s="123"/>
      <c r="BC36" s="123"/>
      <c r="BD36" s="123"/>
      <c r="BE36" s="123"/>
      <c r="BF36" s="123"/>
      <c r="BG36" s="123"/>
      <c r="BH36" s="123"/>
      <c r="BI36" s="123"/>
      <c r="BJ36" s="123"/>
      <c r="BK36" s="123"/>
      <c r="BL36" s="123"/>
      <c r="BM36" s="123"/>
      <c r="BN36" s="123"/>
      <c r="BO36" s="123"/>
      <c r="BP36" s="123"/>
      <c r="BQ36" s="123"/>
      <c r="BR36" s="123"/>
      <c r="BS36" s="123"/>
      <c r="BT36" s="123"/>
      <c r="BU36" s="123"/>
      <c r="BV36" s="123"/>
      <c r="BW36" s="123"/>
      <c r="BX36" s="123"/>
      <c r="BY36" s="123"/>
      <c r="BZ36" s="123"/>
      <c r="CA36" s="123"/>
      <c r="CB36" s="123"/>
      <c r="CC36" s="123"/>
      <c r="CD36" s="123"/>
      <c r="CE36" s="123"/>
      <c r="CF36" s="123"/>
      <c r="CG36" s="123"/>
      <c r="CH36" s="123"/>
      <c r="CI36" s="123"/>
      <c r="CJ36" s="123"/>
      <c r="CK36" s="123"/>
      <c r="CL36" s="123"/>
      <c r="CM36" s="123"/>
      <c r="CN36" s="123"/>
      <c r="CO36" s="123"/>
      <c r="CP36" s="123"/>
      <c r="CQ36" s="123"/>
      <c r="CR36" s="123"/>
      <c r="CS36" s="123"/>
      <c r="CT36" s="123"/>
      <c r="CU36" s="123"/>
      <c r="CV36" s="123"/>
      <c r="CW36" s="123"/>
      <c r="CX36" s="123"/>
      <c r="CY36" s="123"/>
      <c r="CZ36" s="123"/>
      <c r="DA36" s="123"/>
      <c r="DB36" s="123"/>
      <c r="DC36" s="123"/>
      <c r="DD36" s="123"/>
      <c r="DE36" s="123"/>
      <c r="DF36" s="123"/>
    </row>
    <row r="37" spans="1:110" s="7" customFormat="1">
      <c r="A37" s="129" t="s">
        <v>107</v>
      </c>
      <c r="B37" s="130"/>
      <c r="C37" s="131"/>
      <c r="D37" s="20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45" t="s">
        <v>110</v>
      </c>
      <c r="Y37" s="45"/>
      <c r="Z37" s="22"/>
      <c r="AA37" s="22"/>
      <c r="AB37" s="22"/>
      <c r="AC37" s="22"/>
      <c r="AD37" s="22"/>
      <c r="AE37" s="23"/>
      <c r="AF37" s="22"/>
      <c r="AG37" s="24"/>
      <c r="AH37" s="22"/>
      <c r="AI37" s="22"/>
      <c r="AJ37" s="22"/>
      <c r="AK37" s="95"/>
      <c r="AL37" s="25"/>
      <c r="AM37" s="123"/>
      <c r="AN37" s="123"/>
      <c r="AO37" s="123"/>
      <c r="AP37" s="123"/>
      <c r="AQ37" s="123"/>
      <c r="AR37" s="123"/>
      <c r="AS37" s="123"/>
      <c r="AT37" s="123"/>
      <c r="AU37" s="123"/>
      <c r="AV37" s="123"/>
      <c r="AW37" s="123"/>
      <c r="AX37" s="123"/>
      <c r="AY37" s="123"/>
      <c r="AZ37" s="123"/>
      <c r="BA37" s="123"/>
      <c r="BB37" s="123"/>
      <c r="BC37" s="123"/>
      <c r="BD37" s="123"/>
      <c r="BE37" s="123"/>
      <c r="BF37" s="123"/>
      <c r="BG37" s="123"/>
      <c r="BH37" s="123"/>
      <c r="BI37" s="123"/>
      <c r="BJ37" s="123"/>
      <c r="BK37" s="123"/>
      <c r="BL37" s="123"/>
      <c r="BM37" s="123"/>
      <c r="BN37" s="123"/>
      <c r="BO37" s="123"/>
      <c r="BP37" s="123"/>
      <c r="BQ37" s="123"/>
      <c r="BR37" s="123"/>
      <c r="BS37" s="123"/>
      <c r="BT37" s="123"/>
      <c r="BU37" s="123"/>
      <c r="BV37" s="123"/>
      <c r="BW37" s="123"/>
      <c r="BX37" s="123"/>
      <c r="BY37" s="123"/>
      <c r="BZ37" s="123"/>
      <c r="CA37" s="123"/>
      <c r="CB37" s="123"/>
      <c r="CC37" s="123"/>
      <c r="CD37" s="123"/>
      <c r="CE37" s="123"/>
      <c r="CF37" s="123"/>
      <c r="CG37" s="123"/>
      <c r="CH37" s="123"/>
      <c r="CI37" s="123"/>
      <c r="CJ37" s="123"/>
      <c r="CK37" s="123"/>
      <c r="CL37" s="123"/>
      <c r="CM37" s="123"/>
      <c r="CN37" s="123"/>
      <c r="CO37" s="123"/>
      <c r="CP37" s="123"/>
      <c r="CQ37" s="123"/>
      <c r="CR37" s="123"/>
      <c r="CS37" s="123"/>
      <c r="CT37" s="123"/>
      <c r="CU37" s="123"/>
      <c r="CV37" s="123"/>
      <c r="CW37" s="123"/>
      <c r="CX37" s="123"/>
      <c r="CY37" s="123"/>
      <c r="CZ37" s="123"/>
      <c r="DA37" s="123"/>
      <c r="DB37" s="123"/>
      <c r="DC37" s="123"/>
      <c r="DD37" s="123"/>
      <c r="DE37" s="123"/>
      <c r="DF37" s="123"/>
    </row>
    <row r="38" spans="1:110" s="8" customFormat="1" ht="26.25" thickBot="1">
      <c r="A38" s="135" t="s">
        <v>108</v>
      </c>
      <c r="B38" s="136"/>
      <c r="C38" s="137"/>
      <c r="D38" s="46"/>
      <c r="E38" s="47"/>
      <c r="F38" s="47"/>
      <c r="G38" s="48"/>
      <c r="H38" s="48"/>
      <c r="I38" s="47"/>
      <c r="J38" s="48"/>
      <c r="K38" s="47"/>
      <c r="L38" s="48"/>
      <c r="M38" s="48"/>
      <c r="N38" s="48"/>
      <c r="O38" s="47"/>
      <c r="P38" s="47"/>
      <c r="Q38" s="48"/>
      <c r="R38" s="47"/>
      <c r="S38" s="48"/>
      <c r="T38" s="48"/>
      <c r="U38" s="47"/>
      <c r="V38" s="47"/>
      <c r="W38" s="47"/>
      <c r="X38" s="49" t="s">
        <v>114</v>
      </c>
      <c r="Y38" s="49"/>
      <c r="Z38" s="47"/>
      <c r="AA38" s="48"/>
      <c r="AB38" s="47"/>
      <c r="AC38" s="48"/>
      <c r="AD38" s="47"/>
      <c r="AE38" s="50"/>
      <c r="AF38" s="48"/>
      <c r="AG38" s="51"/>
      <c r="AH38" s="48"/>
      <c r="AI38" s="48"/>
      <c r="AJ38" s="48"/>
      <c r="AK38" s="96"/>
      <c r="AL38" s="52"/>
      <c r="AM38" s="123"/>
      <c r="AN38" s="123"/>
      <c r="AO38" s="123"/>
      <c r="AP38" s="123"/>
      <c r="AQ38" s="123"/>
      <c r="AR38" s="123"/>
      <c r="AS38" s="123"/>
      <c r="AT38" s="123"/>
      <c r="AU38" s="123"/>
      <c r="AV38" s="123"/>
      <c r="AW38" s="123"/>
      <c r="AX38" s="123"/>
      <c r="AY38" s="123"/>
      <c r="AZ38" s="123"/>
      <c r="BA38" s="123"/>
      <c r="BB38" s="123"/>
      <c r="BC38" s="123"/>
      <c r="BD38" s="123"/>
      <c r="BE38" s="123"/>
      <c r="BF38" s="123"/>
      <c r="BG38" s="123"/>
      <c r="BH38" s="123"/>
      <c r="BI38" s="123"/>
      <c r="BJ38" s="123"/>
      <c r="BK38" s="123"/>
      <c r="BL38" s="123"/>
      <c r="BM38" s="123"/>
      <c r="BN38" s="123"/>
      <c r="BO38" s="123"/>
      <c r="BP38" s="123"/>
      <c r="BQ38" s="123"/>
      <c r="BR38" s="123"/>
      <c r="BS38" s="123"/>
      <c r="BT38" s="123"/>
      <c r="BU38" s="123"/>
      <c r="BV38" s="123"/>
      <c r="BW38" s="123"/>
      <c r="BX38" s="123"/>
      <c r="BY38" s="123"/>
      <c r="BZ38" s="123"/>
      <c r="CA38" s="123"/>
      <c r="CB38" s="123"/>
      <c r="CC38" s="123"/>
      <c r="CD38" s="123"/>
      <c r="CE38" s="123"/>
      <c r="CF38" s="123"/>
      <c r="CG38" s="123"/>
      <c r="CH38" s="123"/>
      <c r="CI38" s="123"/>
      <c r="CJ38" s="123"/>
      <c r="CK38" s="123"/>
      <c r="CL38" s="123"/>
      <c r="CM38" s="123"/>
      <c r="CN38" s="123"/>
      <c r="CO38" s="123"/>
      <c r="CP38" s="123"/>
      <c r="CQ38" s="123"/>
      <c r="CR38" s="123"/>
      <c r="CS38" s="123"/>
      <c r="CT38" s="123"/>
      <c r="CU38" s="123"/>
      <c r="CV38" s="123"/>
      <c r="CW38" s="123"/>
      <c r="CX38" s="123"/>
      <c r="CY38" s="123"/>
      <c r="CZ38" s="123"/>
      <c r="DA38" s="123"/>
      <c r="DB38" s="123"/>
      <c r="DC38" s="123"/>
      <c r="DD38" s="123"/>
      <c r="DE38" s="123"/>
      <c r="DF38" s="123"/>
    </row>
    <row r="39" spans="1:110" s="6" customFormat="1">
      <c r="A39" s="9" t="s">
        <v>228</v>
      </c>
      <c r="B39" s="10">
        <v>40456</v>
      </c>
      <c r="C39" s="11" t="s">
        <v>36</v>
      </c>
      <c r="D39" s="53" t="s">
        <v>40</v>
      </c>
      <c r="E39" s="54">
        <v>9.1999999999999993</v>
      </c>
      <c r="F39" s="54">
        <v>0.23</v>
      </c>
      <c r="G39" s="54" t="s">
        <v>115</v>
      </c>
      <c r="H39" s="54">
        <v>29.8</v>
      </c>
      <c r="I39" s="55" t="s">
        <v>65</v>
      </c>
      <c r="J39" s="55" t="s">
        <v>40</v>
      </c>
      <c r="K39" s="55">
        <v>12.3</v>
      </c>
      <c r="L39" s="55">
        <v>7.0000000000000001E-3</v>
      </c>
      <c r="M39" s="55">
        <v>1.7000000000000001E-2</v>
      </c>
      <c r="N39" s="55" t="s">
        <v>39</v>
      </c>
      <c r="O39" s="55">
        <v>0.28000000000000003</v>
      </c>
      <c r="P39" s="55">
        <v>16</v>
      </c>
      <c r="Q39" s="55"/>
      <c r="R39" s="55">
        <v>0.42</v>
      </c>
      <c r="S39" s="55">
        <v>1E-3</v>
      </c>
      <c r="T39" s="55">
        <v>1.9</v>
      </c>
      <c r="U39" s="55">
        <v>0.76</v>
      </c>
      <c r="V39" s="56">
        <v>0.3</v>
      </c>
      <c r="W39" s="56">
        <v>1.94</v>
      </c>
      <c r="X39" s="56">
        <v>0.2</v>
      </c>
      <c r="Y39" s="56"/>
      <c r="Z39" s="56">
        <v>0.105</v>
      </c>
      <c r="AA39" s="56" t="s">
        <v>241</v>
      </c>
      <c r="AB39" s="56">
        <v>0.03</v>
      </c>
      <c r="AC39" s="56">
        <v>0.1</v>
      </c>
      <c r="AD39" s="56">
        <v>5140</v>
      </c>
      <c r="AE39" s="57" t="s">
        <v>65</v>
      </c>
      <c r="AF39" s="56">
        <v>60.1</v>
      </c>
      <c r="AG39" s="58" t="s">
        <v>38</v>
      </c>
      <c r="AH39" s="59" t="s">
        <v>232</v>
      </c>
      <c r="AI39" s="59">
        <v>0.52600000000000002</v>
      </c>
      <c r="AJ39" s="59" t="s">
        <v>37</v>
      </c>
      <c r="AK39" s="97">
        <v>0.8</v>
      </c>
      <c r="AL39" s="99" t="s">
        <v>39</v>
      </c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3"/>
      <c r="BG39" s="123"/>
      <c r="BH39" s="123"/>
      <c r="BI39" s="123"/>
      <c r="BJ39" s="123"/>
      <c r="BK39" s="123"/>
      <c r="BL39" s="123"/>
      <c r="BM39" s="123"/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  <c r="CH39" s="123"/>
      <c r="CI39" s="123"/>
      <c r="CJ39" s="123"/>
      <c r="CK39" s="123"/>
      <c r="CL39" s="123"/>
      <c r="CM39" s="123"/>
      <c r="CN39" s="123"/>
      <c r="CO39" s="123"/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3"/>
      <c r="DC39" s="123"/>
      <c r="DD39" s="123"/>
      <c r="DE39" s="123"/>
      <c r="DF39" s="123"/>
    </row>
    <row r="40" spans="1:110" s="6" customFormat="1">
      <c r="A40" s="12" t="s">
        <v>228</v>
      </c>
      <c r="B40" s="13">
        <v>40456</v>
      </c>
      <c r="C40" s="14" t="s">
        <v>129</v>
      </c>
      <c r="D40" s="61" t="s">
        <v>40</v>
      </c>
      <c r="E40" s="62">
        <v>7.9</v>
      </c>
      <c r="F40" s="62">
        <v>0.23</v>
      </c>
      <c r="G40" s="62" t="s">
        <v>115</v>
      </c>
      <c r="H40" s="62">
        <v>31.3</v>
      </c>
      <c r="I40" s="63" t="s">
        <v>65</v>
      </c>
      <c r="J40" s="63" t="s">
        <v>40</v>
      </c>
      <c r="K40" s="63">
        <v>12.2</v>
      </c>
      <c r="L40" s="63" t="s">
        <v>40</v>
      </c>
      <c r="M40" s="63">
        <v>1.7000000000000001E-2</v>
      </c>
      <c r="N40" s="63" t="s">
        <v>39</v>
      </c>
      <c r="O40" s="63">
        <v>0.31</v>
      </c>
      <c r="P40" s="63">
        <v>14</v>
      </c>
      <c r="Q40" s="63"/>
      <c r="R40" s="63">
        <v>0.42</v>
      </c>
      <c r="S40" s="63">
        <v>1E-3</v>
      </c>
      <c r="T40" s="63">
        <v>2.0299999999999998</v>
      </c>
      <c r="U40" s="63">
        <v>0.59</v>
      </c>
      <c r="V40" s="64">
        <v>0.32</v>
      </c>
      <c r="W40" s="64">
        <v>1.95</v>
      </c>
      <c r="X40" s="64">
        <v>0.25</v>
      </c>
      <c r="Y40" s="64"/>
      <c r="Z40" s="64">
        <v>0.155</v>
      </c>
      <c r="AA40" s="64" t="s">
        <v>241</v>
      </c>
      <c r="AB40" s="64">
        <v>0.03</v>
      </c>
      <c r="AC40" s="64">
        <v>0.09</v>
      </c>
      <c r="AD40" s="64">
        <v>4660</v>
      </c>
      <c r="AE40" s="65" t="s">
        <v>65</v>
      </c>
      <c r="AF40" s="64">
        <v>63.3</v>
      </c>
      <c r="AG40" s="66" t="s">
        <v>38</v>
      </c>
      <c r="AH40" s="67" t="s">
        <v>232</v>
      </c>
      <c r="AI40" s="67">
        <v>0.58699999999999997</v>
      </c>
      <c r="AJ40" s="67" t="s">
        <v>37</v>
      </c>
      <c r="AK40" s="98">
        <v>1.5</v>
      </c>
      <c r="AL40" s="100" t="s">
        <v>39</v>
      </c>
      <c r="AM40" s="123"/>
      <c r="AN40" s="123"/>
      <c r="AO40" s="123"/>
      <c r="AP40" s="123"/>
      <c r="AQ40" s="123"/>
      <c r="AR40" s="123"/>
      <c r="AS40" s="123"/>
      <c r="AT40" s="123"/>
      <c r="AU40" s="123"/>
      <c r="AV40" s="123"/>
      <c r="AW40" s="123"/>
      <c r="AX40" s="123"/>
      <c r="AY40" s="123"/>
      <c r="AZ40" s="123"/>
      <c r="BA40" s="123"/>
      <c r="BB40" s="123"/>
      <c r="BC40" s="123"/>
      <c r="BD40" s="123"/>
      <c r="BE40" s="123"/>
      <c r="BF40" s="123"/>
      <c r="BG40" s="123"/>
      <c r="BH40" s="123"/>
      <c r="BI40" s="123"/>
      <c r="BJ40" s="123"/>
      <c r="BK40" s="123"/>
      <c r="BL40" s="123"/>
      <c r="BM40" s="123"/>
      <c r="BN40" s="123"/>
      <c r="BO40" s="123"/>
      <c r="BP40" s="123"/>
      <c r="BQ40" s="123"/>
      <c r="BR40" s="123"/>
      <c r="BS40" s="123"/>
      <c r="BT40" s="123"/>
      <c r="BU40" s="123"/>
      <c r="BV40" s="123"/>
      <c r="BW40" s="123"/>
      <c r="BX40" s="123"/>
      <c r="BY40" s="123"/>
      <c r="BZ40" s="123"/>
      <c r="CA40" s="123"/>
      <c r="CB40" s="123"/>
      <c r="CC40" s="123"/>
      <c r="CD40" s="123"/>
      <c r="CE40" s="123"/>
      <c r="CF40" s="123"/>
      <c r="CG40" s="123"/>
      <c r="CH40" s="123"/>
      <c r="CI40" s="123"/>
      <c r="CJ40" s="123"/>
      <c r="CK40" s="123"/>
      <c r="CL40" s="123"/>
      <c r="CM40" s="123"/>
      <c r="CN40" s="123"/>
      <c r="CO40" s="123"/>
      <c r="CP40" s="123"/>
      <c r="CQ40" s="123"/>
      <c r="CR40" s="123"/>
      <c r="CS40" s="123"/>
      <c r="CT40" s="123"/>
      <c r="CU40" s="123"/>
      <c r="CV40" s="123"/>
      <c r="CW40" s="123"/>
      <c r="CX40" s="123"/>
      <c r="CY40" s="123"/>
      <c r="CZ40" s="123"/>
      <c r="DA40" s="123"/>
      <c r="DB40" s="123"/>
      <c r="DC40" s="123"/>
      <c r="DD40" s="123"/>
      <c r="DE40" s="123"/>
      <c r="DF40" s="123"/>
    </row>
    <row r="41" spans="1:110" s="17" customFormat="1">
      <c r="A41" s="132" t="s">
        <v>41</v>
      </c>
      <c r="B41" s="133"/>
      <c r="C41" s="134"/>
      <c r="D41" s="42" t="str">
        <f>IFERROR((((2*(ABS((D39-D40))))/(D40+D39))*100),Refs!$C$13)</f>
        <v>N/A</v>
      </c>
      <c r="E41" s="43">
        <f>IFERROR((((2*(ABS((E39-E40))))/(E40+E39))*100),Refs!$C$13)</f>
        <v>15.204678362573084</v>
      </c>
      <c r="F41" s="43">
        <f>IFERROR((((2*(ABS((F39-F40))))/(F40+F39))*100),Refs!$C$13)</f>
        <v>0</v>
      </c>
      <c r="G41" s="43" t="str">
        <f>IFERROR((((2*(ABS((G39-G40))))/(G40+G39))*100),Refs!$C$13)</f>
        <v>N/A</v>
      </c>
      <c r="H41" s="43">
        <f>IFERROR((((2*(ABS((H39-H40))))/(H40+H39))*100),Refs!$C$13)</f>
        <v>4.9099836333878883</v>
      </c>
      <c r="I41" s="43" t="str">
        <f>IFERROR((((2*(ABS((I39-I40))))/(I40+I39))*100),Refs!$C$13)</f>
        <v>N/A</v>
      </c>
      <c r="J41" s="43" t="str">
        <f>IFERROR((((2*(ABS((J39-J40))))/(J40+J39))*100),Refs!$C$13)</f>
        <v>N/A</v>
      </c>
      <c r="K41" s="43">
        <f>IFERROR((((2*(ABS((K39-K40))))/(K40+K39))*100),Refs!$C$13)</f>
        <v>0.81632653061225646</v>
      </c>
      <c r="L41" s="43" t="str">
        <f>IFERROR((((2*(ABS((L39-L40))))/(L40+L39))*100),Refs!$C$13)</f>
        <v>N/A</v>
      </c>
      <c r="M41" s="43">
        <f>IFERROR((((2*(ABS((M39-M40))))/(M40+M39))*100),Refs!$C$13)</f>
        <v>0</v>
      </c>
      <c r="N41" s="43" t="str">
        <f>IFERROR((((2*(ABS((N39-N40))))/(N40+N39))*100),Refs!$C$13)</f>
        <v>N/A</v>
      </c>
      <c r="O41" s="43">
        <f>IFERROR((((2*(ABS((O39-O40))))/(O40+O39))*100),Refs!$C$13)</f>
        <v>10.169491525423718</v>
      </c>
      <c r="P41" s="43">
        <f>IFERROR((((2*(ABS((P39-P40))))/(P40+P39))*100),Refs!$C$13)</f>
        <v>13.333333333333334</v>
      </c>
      <c r="Q41" s="43" t="str">
        <f>IFERROR((((2*(ABS((Q39-Q40))))/(Q40+Q39))*100),Refs!$C$13)</f>
        <v>N/A</v>
      </c>
      <c r="R41" s="43">
        <f>IFERROR((((2*(ABS((R39-R40))))/(R40+R39))*100),Refs!$C$13)</f>
        <v>0</v>
      </c>
      <c r="S41" s="43">
        <f>IFERROR((((2*(ABS((S39-S40))))/(S40+S39))*100),Refs!$C$13)</f>
        <v>0</v>
      </c>
      <c r="T41" s="43">
        <f>IFERROR((((2*(ABS((T39-T40))))/(T40+T39))*100),Refs!$C$13)</f>
        <v>6.615776081424932</v>
      </c>
      <c r="U41" s="43">
        <f>IFERROR((((2*(ABS((U39-U40))))/(U40+U39))*100),Refs!$C$13)</f>
        <v>25.185185185185187</v>
      </c>
      <c r="V41" s="43">
        <f>IFERROR((((2*(ABS((V39-V40))))/(V40+V39))*100),Refs!$C$13)</f>
        <v>6.4516129032258114</v>
      </c>
      <c r="W41" s="43">
        <f>IFERROR((((2*(ABS((W39-W40))))/(W40+W39))*100),Refs!$C$13)</f>
        <v>0.51413881748072032</v>
      </c>
      <c r="X41" s="43">
        <f>IFERROR((((2*(ABS((X39-X40))))/(X40+X39))*100),Refs!$C$13)</f>
        <v>22.222222222222214</v>
      </c>
      <c r="Y41" s="43"/>
      <c r="Z41" s="43">
        <f>IFERROR((((2*(ABS((Z39-Z40))))/(Z40+Z39))*100),Refs!$C$13)</f>
        <v>38.461538461538467</v>
      </c>
      <c r="AA41" s="43" t="str">
        <f>IFERROR((((2*(ABS((AA39-AA40))))/(AA40+AA39))*100),Refs!$C$13)</f>
        <v>N/A</v>
      </c>
      <c r="AB41" s="43">
        <f>IFERROR((((2*(ABS((AB39-AB40))))/(AB40+AB39))*100),Refs!$C$13)</f>
        <v>0</v>
      </c>
      <c r="AC41" s="43">
        <f>IFERROR((((2*(ABS((AC39-AC40))))/(AC40+AC39))*100),Refs!$C$13)</f>
        <v>10.526315789473694</v>
      </c>
      <c r="AD41" s="43">
        <f>IFERROR((((2*(ABS((AD39-AD40))))/(AD40+AD39))*100),Refs!$C$13)</f>
        <v>9.795918367346939</v>
      </c>
      <c r="AE41" s="43" t="str">
        <f>IFERROR((((2*(ABS((AE39-AE40))))/(AE40+AE39))*100),Refs!$C$13)</f>
        <v>N/A</v>
      </c>
      <c r="AF41" s="43">
        <f>IFERROR((((2*(ABS((AF39-AF40))))/(AF40+AF39))*100),Refs!$C$13)</f>
        <v>5.186385737439215</v>
      </c>
      <c r="AG41" s="43" t="str">
        <f>IFERROR((((2*(ABS((AG39-AG40))))/(AG40+AG39))*100),Refs!$C$13)</f>
        <v>N/A</v>
      </c>
      <c r="AH41" s="43" t="str">
        <f>IFERROR((((2*(ABS((AH39-AH40))))/(AH40+AH39))*100),Refs!$C$13)</f>
        <v>N/A</v>
      </c>
      <c r="AI41" s="43">
        <f>IFERROR((((2*(ABS((AI39-AI40))))/(AI40+AI39))*100),Refs!$C$13)</f>
        <v>10.9613656783468</v>
      </c>
      <c r="AJ41" s="43" t="str">
        <f>IFERROR((((2*(ABS((AJ39-AJ40))))/(AJ40+AJ39))*100),Refs!$C$13)</f>
        <v>N/A</v>
      </c>
      <c r="AK41" s="94">
        <f>IFERROR((((2*(ABS((AK39-AK40))))/(AK40+AK39))*100),Refs!$C$13)</f>
        <v>60.869565217391312</v>
      </c>
      <c r="AL41" s="44" t="str">
        <f>IFERROR((((2*(ABS((AL39-AL40))))/(AL40+AL39))*100),Refs!$C$13)</f>
        <v>N/A</v>
      </c>
      <c r="AM41" s="124"/>
      <c r="AN41" s="124"/>
      <c r="AO41" s="124"/>
      <c r="AP41" s="124"/>
      <c r="AQ41" s="124"/>
      <c r="AR41" s="124"/>
      <c r="AS41" s="124"/>
      <c r="AT41" s="124"/>
      <c r="AU41" s="124"/>
      <c r="AV41" s="124"/>
      <c r="AW41" s="124"/>
      <c r="AX41" s="124"/>
      <c r="AY41" s="124"/>
      <c r="AZ41" s="124"/>
      <c r="BA41" s="124"/>
      <c r="BB41" s="124"/>
      <c r="BC41" s="124"/>
      <c r="BD41" s="124"/>
      <c r="BE41" s="124"/>
      <c r="BF41" s="124"/>
      <c r="BG41" s="124"/>
      <c r="BH41" s="124"/>
      <c r="BI41" s="124"/>
      <c r="BJ41" s="124"/>
      <c r="BK41" s="124"/>
      <c r="BL41" s="124"/>
      <c r="BM41" s="124"/>
      <c r="BN41" s="124"/>
      <c r="BO41" s="124"/>
      <c r="BP41" s="124"/>
      <c r="BQ41" s="124"/>
      <c r="BR41" s="124"/>
      <c r="BS41" s="124"/>
      <c r="BT41" s="124"/>
      <c r="BU41" s="124"/>
      <c r="BV41" s="124"/>
      <c r="BW41" s="124"/>
      <c r="BX41" s="124"/>
      <c r="BY41" s="124"/>
      <c r="BZ41" s="124"/>
      <c r="CA41" s="124"/>
      <c r="CB41" s="124"/>
      <c r="CC41" s="124"/>
      <c r="CD41" s="124"/>
      <c r="CE41" s="124"/>
      <c r="CF41" s="124"/>
      <c r="CG41" s="124"/>
      <c r="CH41" s="124"/>
      <c r="CI41" s="124"/>
      <c r="CJ41" s="124"/>
      <c r="CK41" s="124"/>
      <c r="CL41" s="124"/>
      <c r="CM41" s="124"/>
      <c r="CN41" s="124"/>
      <c r="CO41" s="124"/>
      <c r="CP41" s="124"/>
      <c r="CQ41" s="124"/>
      <c r="CR41" s="124"/>
      <c r="CS41" s="124"/>
      <c r="CT41" s="124"/>
      <c r="CU41" s="124"/>
      <c r="CV41" s="124"/>
      <c r="CW41" s="124"/>
      <c r="CX41" s="124"/>
      <c r="CY41" s="124"/>
      <c r="CZ41" s="124"/>
      <c r="DA41" s="124"/>
      <c r="DB41" s="124"/>
      <c r="DC41" s="124"/>
      <c r="DD41" s="124"/>
      <c r="DE41" s="124"/>
      <c r="DF41" s="124"/>
    </row>
    <row r="42" spans="1:110" s="7" customFormat="1" ht="38.25">
      <c r="A42" s="129" t="s">
        <v>106</v>
      </c>
      <c r="B42" s="130"/>
      <c r="C42" s="131"/>
      <c r="D42" s="20"/>
      <c r="E42" s="21"/>
      <c r="F42" s="21"/>
      <c r="G42" s="22"/>
      <c r="H42" s="22"/>
      <c r="I42" s="21"/>
      <c r="J42" s="22"/>
      <c r="K42" s="21"/>
      <c r="L42" s="22"/>
      <c r="M42" s="22"/>
      <c r="N42" s="22"/>
      <c r="O42" s="21"/>
      <c r="P42" s="21"/>
      <c r="Q42" s="22"/>
      <c r="R42" s="21"/>
      <c r="S42" s="22"/>
      <c r="T42" s="22"/>
      <c r="U42" s="21"/>
      <c r="V42" s="21"/>
      <c r="W42" s="21"/>
      <c r="X42" s="22"/>
      <c r="Y42" s="27"/>
      <c r="Z42" s="21"/>
      <c r="AA42" s="22"/>
      <c r="AB42" s="21"/>
      <c r="AC42" s="22"/>
      <c r="AD42" s="21"/>
      <c r="AE42" s="23"/>
      <c r="AF42" s="22"/>
      <c r="AG42" s="24"/>
      <c r="AH42" s="22"/>
      <c r="AI42" s="22"/>
      <c r="AJ42" s="22"/>
      <c r="AK42" s="27" t="s">
        <v>242</v>
      </c>
      <c r="AL42" s="25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3"/>
      <c r="BF42" s="123"/>
      <c r="BG42" s="123"/>
      <c r="BH42" s="123"/>
      <c r="BI42" s="123"/>
      <c r="BJ42" s="123"/>
      <c r="BK42" s="123"/>
      <c r="BL42" s="123"/>
      <c r="BM42" s="123"/>
      <c r="BN42" s="123"/>
      <c r="BO42" s="123"/>
      <c r="BP42" s="123"/>
      <c r="BQ42" s="123"/>
      <c r="BR42" s="123"/>
      <c r="BS42" s="123"/>
      <c r="BT42" s="123"/>
      <c r="BU42" s="123"/>
      <c r="BV42" s="123"/>
      <c r="BW42" s="123"/>
      <c r="BX42" s="123"/>
      <c r="BY42" s="123"/>
      <c r="BZ42" s="123"/>
      <c r="CA42" s="123"/>
      <c r="CB42" s="123"/>
      <c r="CC42" s="123"/>
      <c r="CD42" s="123"/>
      <c r="CE42" s="123"/>
      <c r="CF42" s="123"/>
      <c r="CG42" s="123"/>
      <c r="CH42" s="123"/>
      <c r="CI42" s="123"/>
      <c r="CJ42" s="123"/>
      <c r="CK42" s="123"/>
      <c r="CL42" s="123"/>
      <c r="CM42" s="123"/>
      <c r="CN42" s="123"/>
      <c r="CO42" s="123"/>
      <c r="CP42" s="123"/>
      <c r="CQ42" s="123"/>
      <c r="CR42" s="123"/>
      <c r="CS42" s="123"/>
      <c r="CT42" s="123"/>
      <c r="CU42" s="123"/>
      <c r="CV42" s="123"/>
      <c r="CW42" s="123"/>
      <c r="CX42" s="123"/>
      <c r="CY42" s="123"/>
      <c r="CZ42" s="123"/>
      <c r="DA42" s="123"/>
      <c r="DB42" s="123"/>
      <c r="DC42" s="123"/>
      <c r="DD42" s="123"/>
      <c r="DE42" s="123"/>
      <c r="DF42" s="123"/>
    </row>
    <row r="43" spans="1:110" s="7" customFormat="1">
      <c r="A43" s="129" t="s">
        <v>107</v>
      </c>
      <c r="B43" s="130"/>
      <c r="C43" s="131"/>
      <c r="D43" s="20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69"/>
      <c r="Z43" s="22"/>
      <c r="AA43" s="22"/>
      <c r="AB43" s="22"/>
      <c r="AC43" s="22"/>
      <c r="AD43" s="22"/>
      <c r="AE43" s="23"/>
      <c r="AF43" s="22"/>
      <c r="AG43" s="24"/>
      <c r="AH43" s="22"/>
      <c r="AI43" s="22"/>
      <c r="AJ43" s="22"/>
      <c r="AK43" s="45" t="s">
        <v>110</v>
      </c>
      <c r="AL43" s="25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  <c r="BD43" s="123"/>
      <c r="BE43" s="123"/>
      <c r="BF43" s="123"/>
      <c r="BG43" s="123"/>
      <c r="BH43" s="123"/>
      <c r="BI43" s="123"/>
      <c r="BJ43" s="123"/>
      <c r="BK43" s="123"/>
      <c r="BL43" s="123"/>
      <c r="BM43" s="123"/>
      <c r="BN43" s="123"/>
      <c r="BO43" s="123"/>
      <c r="BP43" s="123"/>
      <c r="BQ43" s="123"/>
      <c r="BR43" s="123"/>
      <c r="BS43" s="123"/>
      <c r="BT43" s="123"/>
      <c r="BU43" s="123"/>
      <c r="BV43" s="123"/>
      <c r="BW43" s="123"/>
      <c r="BX43" s="123"/>
      <c r="BY43" s="123"/>
      <c r="BZ43" s="123"/>
      <c r="CA43" s="123"/>
      <c r="CB43" s="123"/>
      <c r="CC43" s="123"/>
      <c r="CD43" s="123"/>
      <c r="CE43" s="123"/>
      <c r="CF43" s="123"/>
      <c r="CG43" s="123"/>
      <c r="CH43" s="123"/>
      <c r="CI43" s="123"/>
      <c r="CJ43" s="123"/>
      <c r="CK43" s="123"/>
      <c r="CL43" s="123"/>
      <c r="CM43" s="123"/>
      <c r="CN43" s="123"/>
      <c r="CO43" s="123"/>
      <c r="CP43" s="123"/>
      <c r="CQ43" s="123"/>
      <c r="CR43" s="123"/>
      <c r="CS43" s="123"/>
      <c r="CT43" s="123"/>
      <c r="CU43" s="123"/>
      <c r="CV43" s="123"/>
      <c r="CW43" s="123"/>
      <c r="CX43" s="123"/>
      <c r="CY43" s="123"/>
      <c r="CZ43" s="123"/>
      <c r="DA43" s="123"/>
      <c r="DB43" s="123"/>
      <c r="DC43" s="123"/>
      <c r="DD43" s="123"/>
      <c r="DE43" s="123"/>
      <c r="DF43" s="123"/>
    </row>
    <row r="44" spans="1:110" s="8" customFormat="1" ht="26.25" thickBot="1">
      <c r="A44" s="135" t="s">
        <v>108</v>
      </c>
      <c r="B44" s="136"/>
      <c r="C44" s="137"/>
      <c r="D44" s="46"/>
      <c r="E44" s="47"/>
      <c r="F44" s="47"/>
      <c r="G44" s="48"/>
      <c r="H44" s="48"/>
      <c r="I44" s="47"/>
      <c r="J44" s="48"/>
      <c r="K44" s="47"/>
      <c r="L44" s="48"/>
      <c r="M44" s="48"/>
      <c r="N44" s="48"/>
      <c r="O44" s="47"/>
      <c r="P44" s="47"/>
      <c r="Q44" s="48"/>
      <c r="R44" s="47"/>
      <c r="S44" s="48"/>
      <c r="T44" s="48"/>
      <c r="U44" s="47"/>
      <c r="V44" s="47"/>
      <c r="W44" s="47"/>
      <c r="X44" s="48"/>
      <c r="Y44" s="49"/>
      <c r="Z44" s="47"/>
      <c r="AA44" s="48"/>
      <c r="AB44" s="47"/>
      <c r="AC44" s="48"/>
      <c r="AD44" s="47"/>
      <c r="AE44" s="50"/>
      <c r="AF44" s="48"/>
      <c r="AG44" s="51"/>
      <c r="AH44" s="48"/>
      <c r="AI44" s="48"/>
      <c r="AJ44" s="48"/>
      <c r="AK44" s="49" t="s">
        <v>114</v>
      </c>
      <c r="AL44" s="52"/>
      <c r="AM44" s="123"/>
      <c r="AN44" s="123"/>
      <c r="AO44" s="123"/>
      <c r="AP44" s="123"/>
      <c r="AQ44" s="123"/>
      <c r="AR44" s="123"/>
      <c r="AS44" s="123"/>
      <c r="AT44" s="123"/>
      <c r="AU44" s="123"/>
      <c r="AV44" s="123"/>
      <c r="AW44" s="123"/>
      <c r="AX44" s="123"/>
      <c r="AY44" s="123"/>
      <c r="AZ44" s="123"/>
      <c r="BA44" s="123"/>
      <c r="BB44" s="123"/>
      <c r="BC44" s="123"/>
      <c r="BD44" s="123"/>
      <c r="BE44" s="123"/>
      <c r="BF44" s="123"/>
      <c r="BG44" s="123"/>
      <c r="BH44" s="123"/>
      <c r="BI44" s="123"/>
      <c r="BJ44" s="123"/>
      <c r="BK44" s="123"/>
      <c r="BL44" s="123"/>
      <c r="BM44" s="123"/>
      <c r="BN44" s="123"/>
      <c r="BO44" s="123"/>
      <c r="BP44" s="123"/>
      <c r="BQ44" s="123"/>
      <c r="BR44" s="123"/>
      <c r="BS44" s="123"/>
      <c r="BT44" s="123"/>
      <c r="BU44" s="123"/>
      <c r="BV44" s="123"/>
      <c r="BW44" s="123"/>
      <c r="BX44" s="123"/>
      <c r="BY44" s="123"/>
      <c r="BZ44" s="123"/>
      <c r="CA44" s="123"/>
      <c r="CB44" s="123"/>
      <c r="CC44" s="123"/>
      <c r="CD44" s="123"/>
      <c r="CE44" s="123"/>
      <c r="CF44" s="123"/>
      <c r="CG44" s="123"/>
      <c r="CH44" s="123"/>
      <c r="CI44" s="123"/>
      <c r="CJ44" s="123"/>
      <c r="CK44" s="123"/>
      <c r="CL44" s="123"/>
      <c r="CM44" s="123"/>
      <c r="CN44" s="123"/>
      <c r="CO44" s="123"/>
      <c r="CP44" s="123"/>
      <c r="CQ44" s="123"/>
      <c r="CR44" s="123"/>
      <c r="CS44" s="123"/>
      <c r="CT44" s="123"/>
      <c r="CU44" s="123"/>
      <c r="CV44" s="123"/>
      <c r="CW44" s="123"/>
      <c r="CX44" s="123"/>
      <c r="CY44" s="123"/>
      <c r="CZ44" s="123"/>
      <c r="DA44" s="123"/>
      <c r="DB44" s="123"/>
      <c r="DC44" s="123"/>
      <c r="DD44" s="123"/>
      <c r="DE44" s="123"/>
      <c r="DF44" s="123"/>
    </row>
    <row r="45" spans="1:110" s="6" customFormat="1">
      <c r="A45" s="9" t="s">
        <v>247</v>
      </c>
      <c r="B45" s="10">
        <v>40528</v>
      </c>
      <c r="C45" s="11" t="s">
        <v>36</v>
      </c>
      <c r="D45" s="53" t="s">
        <v>40</v>
      </c>
      <c r="E45" s="54">
        <v>13.8</v>
      </c>
      <c r="F45" s="54">
        <v>1.98</v>
      </c>
      <c r="G45" s="54" t="s">
        <v>115</v>
      </c>
      <c r="H45" s="54">
        <v>60.7</v>
      </c>
      <c r="I45" s="55" t="s">
        <v>65</v>
      </c>
      <c r="J45" s="55" t="s">
        <v>40</v>
      </c>
      <c r="K45" s="55">
        <v>160</v>
      </c>
      <c r="L45" s="55">
        <v>1.26</v>
      </c>
      <c r="M45" s="55">
        <v>5.81</v>
      </c>
      <c r="N45" s="55" t="s">
        <v>39</v>
      </c>
      <c r="O45" s="55">
        <v>1.7</v>
      </c>
      <c r="P45" s="55">
        <v>88</v>
      </c>
      <c r="Q45" s="55"/>
      <c r="R45" s="55">
        <v>4.83</v>
      </c>
      <c r="S45" s="55">
        <v>3.1600000000000003E-2</v>
      </c>
      <c r="T45" s="55">
        <v>90.8</v>
      </c>
      <c r="U45" s="55">
        <v>161</v>
      </c>
      <c r="V45" s="56">
        <v>2.89</v>
      </c>
      <c r="W45" s="56">
        <v>13.4</v>
      </c>
      <c r="X45" s="56">
        <v>146</v>
      </c>
      <c r="Y45" s="56">
        <v>5.0000000000000001E-3</v>
      </c>
      <c r="Z45" s="56">
        <v>2.62</v>
      </c>
      <c r="AA45" s="56">
        <v>212</v>
      </c>
      <c r="AB45" s="56">
        <v>4.42</v>
      </c>
      <c r="AC45" s="56">
        <v>1.89</v>
      </c>
      <c r="AD45" s="56">
        <v>4520</v>
      </c>
      <c r="AE45" s="57">
        <v>0.03</v>
      </c>
      <c r="AF45" s="56">
        <v>1010</v>
      </c>
      <c r="AG45" s="58" t="s">
        <v>38</v>
      </c>
      <c r="AH45" s="59">
        <v>0.98899999999999999</v>
      </c>
      <c r="AI45" s="59">
        <v>14.1</v>
      </c>
      <c r="AJ45" s="59" t="s">
        <v>37</v>
      </c>
      <c r="AK45" s="97">
        <v>5140</v>
      </c>
      <c r="AL45" s="99" t="s">
        <v>39</v>
      </c>
      <c r="AM45" s="123"/>
      <c r="AN45" s="123"/>
      <c r="AO45" s="123"/>
      <c r="AP45" s="123"/>
      <c r="AQ45" s="123"/>
      <c r="AR45" s="123"/>
      <c r="AS45" s="123"/>
      <c r="AT45" s="123"/>
      <c r="AU45" s="123"/>
      <c r="AV45" s="123"/>
      <c r="AW45" s="123"/>
      <c r="AX45" s="123"/>
      <c r="AY45" s="123"/>
      <c r="AZ45" s="123"/>
      <c r="BA45" s="123"/>
      <c r="BB45" s="123"/>
      <c r="BC45" s="123"/>
      <c r="BD45" s="123"/>
      <c r="BE45" s="123"/>
      <c r="BF45" s="123"/>
      <c r="BG45" s="123"/>
      <c r="BH45" s="123"/>
      <c r="BI45" s="123"/>
      <c r="BJ45" s="123"/>
      <c r="BK45" s="123"/>
      <c r="BL45" s="123"/>
      <c r="BM45" s="123"/>
      <c r="BN45" s="123"/>
      <c r="BO45" s="123"/>
      <c r="BP45" s="123"/>
      <c r="BQ45" s="123"/>
      <c r="BR45" s="123"/>
      <c r="BS45" s="123"/>
      <c r="BT45" s="123"/>
      <c r="BU45" s="123"/>
      <c r="BV45" s="123"/>
      <c r="BW45" s="123"/>
      <c r="BX45" s="123"/>
      <c r="BY45" s="123"/>
      <c r="BZ45" s="123"/>
      <c r="CA45" s="123"/>
      <c r="CB45" s="123"/>
      <c r="CC45" s="123"/>
      <c r="CD45" s="123"/>
      <c r="CE45" s="123"/>
      <c r="CF45" s="123"/>
      <c r="CG45" s="123"/>
      <c r="CH45" s="123"/>
      <c r="CI45" s="123"/>
      <c r="CJ45" s="123"/>
      <c r="CK45" s="123"/>
      <c r="CL45" s="123"/>
      <c r="CM45" s="123"/>
      <c r="CN45" s="123"/>
      <c r="CO45" s="123"/>
      <c r="CP45" s="123"/>
      <c r="CQ45" s="123"/>
      <c r="CR45" s="123"/>
      <c r="CS45" s="123"/>
      <c r="CT45" s="123"/>
      <c r="CU45" s="123"/>
      <c r="CV45" s="123"/>
      <c r="CW45" s="123"/>
      <c r="CX45" s="123"/>
      <c r="CY45" s="123"/>
      <c r="CZ45" s="123"/>
      <c r="DA45" s="123"/>
      <c r="DB45" s="123"/>
      <c r="DC45" s="123"/>
      <c r="DD45" s="123"/>
      <c r="DE45" s="123"/>
      <c r="DF45" s="123"/>
    </row>
    <row r="46" spans="1:110" s="6" customFormat="1">
      <c r="A46" s="12" t="s">
        <v>247</v>
      </c>
      <c r="B46" s="13">
        <v>40528</v>
      </c>
      <c r="C46" s="14" t="s">
        <v>129</v>
      </c>
      <c r="D46" s="61" t="s">
        <v>231</v>
      </c>
      <c r="E46" s="62">
        <v>14</v>
      </c>
      <c r="F46" s="62">
        <v>1.7</v>
      </c>
      <c r="G46" s="62" t="s">
        <v>115</v>
      </c>
      <c r="H46" s="62">
        <v>58</v>
      </c>
      <c r="I46" s="63" t="s">
        <v>39</v>
      </c>
      <c r="J46" s="63" t="s">
        <v>237</v>
      </c>
      <c r="K46" s="63">
        <v>138</v>
      </c>
      <c r="L46" s="63">
        <v>1.1299999999999999</v>
      </c>
      <c r="M46" s="63">
        <v>4.8</v>
      </c>
      <c r="N46" s="63" t="s">
        <v>237</v>
      </c>
      <c r="O46" s="63">
        <v>1.1000000000000001</v>
      </c>
      <c r="P46" s="63">
        <v>85</v>
      </c>
      <c r="Q46" s="63"/>
      <c r="R46" s="63">
        <v>3.74</v>
      </c>
      <c r="S46" s="63">
        <v>2.8000000000000001E-2</v>
      </c>
      <c r="T46" s="63">
        <v>80.8</v>
      </c>
      <c r="U46" s="63">
        <v>118</v>
      </c>
      <c r="V46" s="64">
        <v>3</v>
      </c>
      <c r="W46" s="64">
        <v>11.5</v>
      </c>
      <c r="X46" s="64">
        <v>137</v>
      </c>
      <c r="Y46" s="64"/>
      <c r="Z46" s="64">
        <v>2.2000000000000002</v>
      </c>
      <c r="AA46" s="64">
        <v>175</v>
      </c>
      <c r="AB46" s="64">
        <v>3.8</v>
      </c>
      <c r="AC46" s="64">
        <v>2</v>
      </c>
      <c r="AD46" s="64">
        <v>3970</v>
      </c>
      <c r="AE46" s="65" t="s">
        <v>116</v>
      </c>
      <c r="AF46" s="64">
        <v>873</v>
      </c>
      <c r="AG46" s="66" t="s">
        <v>116</v>
      </c>
      <c r="AH46" s="67">
        <v>0.77</v>
      </c>
      <c r="AI46" s="67">
        <v>13.1</v>
      </c>
      <c r="AJ46" s="67" t="s">
        <v>116</v>
      </c>
      <c r="AK46" s="98">
        <v>5010</v>
      </c>
      <c r="AL46" s="100" t="s">
        <v>38</v>
      </c>
      <c r="AM46" s="123"/>
      <c r="AN46" s="123"/>
      <c r="AO46" s="123"/>
      <c r="AP46" s="123"/>
      <c r="AQ46" s="123"/>
      <c r="AR46" s="123"/>
      <c r="AS46" s="123"/>
      <c r="AT46" s="123"/>
      <c r="AU46" s="123"/>
      <c r="AV46" s="123"/>
      <c r="AW46" s="123"/>
      <c r="AX46" s="123"/>
      <c r="AY46" s="123"/>
      <c r="AZ46" s="123"/>
      <c r="BA46" s="123"/>
      <c r="BB46" s="123"/>
      <c r="BC46" s="123"/>
      <c r="BD46" s="123"/>
      <c r="BE46" s="123"/>
      <c r="BF46" s="123"/>
      <c r="BG46" s="123"/>
      <c r="BH46" s="123"/>
      <c r="BI46" s="123"/>
      <c r="BJ46" s="123"/>
      <c r="BK46" s="123"/>
      <c r="BL46" s="123"/>
      <c r="BM46" s="123"/>
      <c r="BN46" s="123"/>
      <c r="BO46" s="123"/>
      <c r="BP46" s="123"/>
      <c r="BQ46" s="123"/>
      <c r="BR46" s="123"/>
      <c r="BS46" s="123"/>
      <c r="BT46" s="123"/>
      <c r="BU46" s="123"/>
      <c r="BV46" s="123"/>
      <c r="BW46" s="123"/>
      <c r="BX46" s="123"/>
      <c r="BY46" s="123"/>
      <c r="BZ46" s="123"/>
      <c r="CA46" s="123"/>
      <c r="CB46" s="123"/>
      <c r="CC46" s="123"/>
      <c r="CD46" s="123"/>
      <c r="CE46" s="123"/>
      <c r="CF46" s="123"/>
      <c r="CG46" s="123"/>
      <c r="CH46" s="123"/>
      <c r="CI46" s="123"/>
      <c r="CJ46" s="123"/>
      <c r="CK46" s="123"/>
      <c r="CL46" s="123"/>
      <c r="CM46" s="123"/>
      <c r="CN46" s="123"/>
      <c r="CO46" s="123"/>
      <c r="CP46" s="123"/>
      <c r="CQ46" s="123"/>
      <c r="CR46" s="123"/>
      <c r="CS46" s="123"/>
      <c r="CT46" s="123"/>
      <c r="CU46" s="123"/>
      <c r="CV46" s="123"/>
      <c r="CW46" s="123"/>
      <c r="CX46" s="123"/>
      <c r="CY46" s="123"/>
      <c r="CZ46" s="123"/>
      <c r="DA46" s="123"/>
      <c r="DB46" s="123"/>
      <c r="DC46" s="123"/>
      <c r="DD46" s="123"/>
      <c r="DE46" s="123"/>
      <c r="DF46" s="123"/>
    </row>
    <row r="47" spans="1:110" s="17" customFormat="1">
      <c r="A47" s="132" t="s">
        <v>41</v>
      </c>
      <c r="B47" s="133"/>
      <c r="C47" s="134"/>
      <c r="D47" s="42" t="str">
        <f>IFERROR((((2*(ABS((D45-D46))))/(D46+D45))*100),Refs!$C$13)</f>
        <v>N/A</v>
      </c>
      <c r="E47" s="43">
        <f>IFERROR((((2*(ABS((E45-E46))))/(E46+E45))*100),Refs!$C$13)</f>
        <v>1.4388489208633042</v>
      </c>
      <c r="F47" s="43">
        <f>IFERROR((((2*(ABS((F45-F46))))/(F46+F45))*100),Refs!$C$13)</f>
        <v>15.21739130434783</v>
      </c>
      <c r="G47" s="43" t="str">
        <f>IFERROR((((2*(ABS((G45-G46))))/(G46+G45))*100),Refs!$C$13)</f>
        <v>N/A</v>
      </c>
      <c r="H47" s="43">
        <f>IFERROR((((2*(ABS((H45-H46))))/(H46+H45))*100),Refs!$C$13)</f>
        <v>4.5492839090143269</v>
      </c>
      <c r="I47" s="43" t="str">
        <f>IFERROR((((2*(ABS((I45-I46))))/(I46+I45))*100),Refs!$C$13)</f>
        <v>N/A</v>
      </c>
      <c r="J47" s="43" t="str">
        <f>IFERROR((((2*(ABS((J45-J46))))/(J46+J45))*100),Refs!$C$13)</f>
        <v>N/A</v>
      </c>
      <c r="K47" s="43">
        <f>IFERROR((((2*(ABS((K45-K46))))/(K46+K45))*100),Refs!$C$13)</f>
        <v>14.76510067114094</v>
      </c>
      <c r="L47" s="43">
        <f>IFERROR((((2*(ABS((L45-L46))))/(L46+L45))*100),Refs!$C$13)</f>
        <v>10.878661087866121</v>
      </c>
      <c r="M47" s="43">
        <f>IFERROR((((2*(ABS((M45-M46))))/(M46+M45))*100),Refs!$C$13)</f>
        <v>19.038642789820919</v>
      </c>
      <c r="N47" s="43" t="str">
        <f>IFERROR((((2*(ABS((N45-N46))))/(N46+N45))*100),Refs!$C$13)</f>
        <v>N/A</v>
      </c>
      <c r="O47" s="43">
        <f>IFERROR((((2*(ABS((O45-O46))))/(O46+O45))*100),Refs!$C$13)</f>
        <v>42.857142857142847</v>
      </c>
      <c r="P47" s="43">
        <f>IFERROR((((2*(ABS((P45-P46))))/(P46+P45))*100),Refs!$C$13)</f>
        <v>3.4682080924855487</v>
      </c>
      <c r="Q47" s="43" t="str">
        <f>IFERROR((((2*(ABS((Q45-Q46))))/(Q46+Q45))*100),Refs!$C$13)</f>
        <v>N/A</v>
      </c>
      <c r="R47" s="43">
        <f>IFERROR((((2*(ABS((R45-R46))))/(R46+R45))*100),Refs!$C$13)</f>
        <v>25.437572928821467</v>
      </c>
      <c r="S47" s="43">
        <f>IFERROR((((2*(ABS((S45-S46))))/(S46+S45))*100),Refs!$C$13)</f>
        <v>12.080536912751686</v>
      </c>
      <c r="T47" s="43">
        <f>IFERROR((((2*(ABS((T45-T46))))/(T46+T45))*100),Refs!$C$13)</f>
        <v>11.655011655011656</v>
      </c>
      <c r="U47" s="43">
        <f>IFERROR((((2*(ABS((U45-U46))))/(U46+U45))*100),Refs!$C$13)</f>
        <v>30.824372759856633</v>
      </c>
      <c r="V47" s="43">
        <f>IFERROR((((2*(ABS((V45-V46))))/(V46+V45))*100),Refs!$C$13)</f>
        <v>3.7351443123938837</v>
      </c>
      <c r="W47" s="43">
        <f>IFERROR((((2*(ABS((W45-W46))))/(W46+W45))*100),Refs!$C$13)</f>
        <v>15.261044176706831</v>
      </c>
      <c r="X47" s="43">
        <f>IFERROR((((2*(ABS((X45-X46))))/(X46+X45))*100),Refs!$C$13)</f>
        <v>6.3604240282685502</v>
      </c>
      <c r="Y47" s="43"/>
      <c r="Z47" s="43">
        <f>IFERROR((((2*(ABS((Z45-Z46))))/(Z46+Z45))*100),Refs!$C$13)</f>
        <v>17.427385892116178</v>
      </c>
      <c r="AA47" s="43">
        <f>IFERROR((((2*(ABS((AA45-AA46))))/(AA46+AA45))*100),Refs!$C$13)</f>
        <v>19.12144702842377</v>
      </c>
      <c r="AB47" s="43">
        <f>IFERROR((((2*(ABS((AB45-AB46))))/(AB46+AB45))*100),Refs!$C$13)</f>
        <v>15.085158150851585</v>
      </c>
      <c r="AC47" s="43">
        <f>IFERROR((((2*(ABS((AC45-AC46))))/(AC46+AC45))*100),Refs!$C$13)</f>
        <v>5.655526992287923</v>
      </c>
      <c r="AD47" s="43">
        <f>IFERROR((((2*(ABS((AD45-AD46))))/(AD46+AD45))*100),Refs!$C$13)</f>
        <v>12.956419316843345</v>
      </c>
      <c r="AE47" s="43" t="str">
        <f>IFERROR((((2*(ABS((AE45-AE46))))/(AE46+AE45))*100),Refs!$C$13)</f>
        <v>N/A</v>
      </c>
      <c r="AF47" s="43">
        <f>IFERROR((((2*(ABS((AF45-AF46))))/(AF46+AF45))*100),Refs!$C$13)</f>
        <v>14.551248008497078</v>
      </c>
      <c r="AG47" s="43" t="str">
        <f>IFERROR((((2*(ABS((AG45-AG46))))/(AG46+AG45))*100),Refs!$C$13)</f>
        <v>N/A</v>
      </c>
      <c r="AH47" s="43">
        <f>IFERROR((((2*(ABS((AH45-AH46))))/(AH46+AH45))*100),Refs!$C$13)</f>
        <v>24.90051165434906</v>
      </c>
      <c r="AI47" s="43">
        <f>IFERROR((((2*(ABS((AI45-AI46))))/(AI46+AI45))*100),Refs!$C$13)</f>
        <v>7.3529411764705888</v>
      </c>
      <c r="AJ47" s="43" t="str">
        <f>IFERROR((((2*(ABS((AJ45-AJ46))))/(AJ46+AJ45))*100),Refs!$C$13)</f>
        <v>N/A</v>
      </c>
      <c r="AK47" s="94">
        <f>IFERROR((((2*(ABS((AK45-AK46))))/(AK46+AK45))*100),Refs!$C$13)</f>
        <v>2.5615763546798029</v>
      </c>
      <c r="AL47" s="44" t="str">
        <f>IFERROR((((2*(ABS((AL45-AL46))))/(AL46+AL45))*100),Refs!$C$13)</f>
        <v>N/A</v>
      </c>
      <c r="AM47" s="124"/>
      <c r="AN47" s="124"/>
      <c r="AO47" s="124"/>
      <c r="AP47" s="124"/>
      <c r="AQ47" s="124"/>
      <c r="AR47" s="124"/>
      <c r="AS47" s="124"/>
      <c r="AT47" s="124"/>
      <c r="AU47" s="124"/>
      <c r="AV47" s="124"/>
      <c r="AW47" s="124"/>
      <c r="AX47" s="124"/>
      <c r="AY47" s="124"/>
      <c r="AZ47" s="124"/>
      <c r="BA47" s="124"/>
      <c r="BB47" s="124"/>
      <c r="BC47" s="124"/>
      <c r="BD47" s="124"/>
      <c r="BE47" s="124"/>
      <c r="BF47" s="124"/>
      <c r="BG47" s="124"/>
      <c r="BH47" s="124"/>
      <c r="BI47" s="124"/>
      <c r="BJ47" s="124"/>
      <c r="BK47" s="124"/>
      <c r="BL47" s="124"/>
      <c r="BM47" s="124"/>
      <c r="BN47" s="124"/>
      <c r="BO47" s="124"/>
      <c r="BP47" s="124"/>
      <c r="BQ47" s="124"/>
      <c r="BR47" s="124"/>
      <c r="BS47" s="124"/>
      <c r="BT47" s="124"/>
      <c r="BU47" s="124"/>
      <c r="BV47" s="124"/>
      <c r="BW47" s="124"/>
      <c r="BX47" s="124"/>
      <c r="BY47" s="124"/>
      <c r="BZ47" s="124"/>
      <c r="CA47" s="124"/>
      <c r="CB47" s="124"/>
      <c r="CC47" s="124"/>
      <c r="CD47" s="124"/>
      <c r="CE47" s="124"/>
      <c r="CF47" s="124"/>
      <c r="CG47" s="124"/>
      <c r="CH47" s="124"/>
      <c r="CI47" s="124"/>
      <c r="CJ47" s="124"/>
      <c r="CK47" s="124"/>
      <c r="CL47" s="124"/>
      <c r="CM47" s="124"/>
      <c r="CN47" s="124"/>
      <c r="CO47" s="124"/>
      <c r="CP47" s="124"/>
      <c r="CQ47" s="124"/>
      <c r="CR47" s="124"/>
      <c r="CS47" s="124"/>
      <c r="CT47" s="124"/>
      <c r="CU47" s="124"/>
      <c r="CV47" s="124"/>
      <c r="CW47" s="124"/>
      <c r="CX47" s="124"/>
      <c r="CY47" s="124"/>
      <c r="CZ47" s="124"/>
      <c r="DA47" s="124"/>
      <c r="DB47" s="124"/>
      <c r="DC47" s="124"/>
      <c r="DD47" s="124"/>
      <c r="DE47" s="124"/>
      <c r="DF47" s="124"/>
    </row>
    <row r="48" spans="1:110" s="7" customFormat="1">
      <c r="A48" s="129" t="s">
        <v>106</v>
      </c>
      <c r="B48" s="130"/>
      <c r="C48" s="131"/>
      <c r="D48" s="20"/>
      <c r="E48" s="21"/>
      <c r="F48" s="21"/>
      <c r="G48" s="22"/>
      <c r="H48" s="22"/>
      <c r="I48" s="21"/>
      <c r="J48" s="22"/>
      <c r="K48" s="21"/>
      <c r="L48" s="22"/>
      <c r="M48" s="22"/>
      <c r="N48" s="22"/>
      <c r="O48" s="21"/>
      <c r="P48" s="21"/>
      <c r="Q48" s="22"/>
      <c r="R48" s="21"/>
      <c r="S48" s="22"/>
      <c r="T48" s="22"/>
      <c r="U48" s="21"/>
      <c r="V48" s="21"/>
      <c r="W48" s="21"/>
      <c r="X48" s="22"/>
      <c r="Y48" s="27"/>
      <c r="Z48" s="21"/>
      <c r="AA48" s="22"/>
      <c r="AB48" s="21"/>
      <c r="AC48" s="22"/>
      <c r="AD48" s="21"/>
      <c r="AE48" s="23"/>
      <c r="AF48" s="22"/>
      <c r="AG48" s="24"/>
      <c r="AH48" s="22"/>
      <c r="AI48" s="22"/>
      <c r="AJ48" s="22"/>
      <c r="AK48" s="95"/>
      <c r="AL48" s="25"/>
      <c r="AM48" s="123"/>
      <c r="AN48" s="123"/>
      <c r="AO48" s="123"/>
      <c r="AP48" s="123"/>
      <c r="AQ48" s="123"/>
      <c r="AR48" s="123"/>
      <c r="AS48" s="123"/>
      <c r="AT48" s="123"/>
      <c r="AU48" s="123"/>
      <c r="AV48" s="123"/>
      <c r="AW48" s="123"/>
      <c r="AX48" s="123"/>
      <c r="AY48" s="123"/>
      <c r="AZ48" s="123"/>
      <c r="BA48" s="123"/>
      <c r="BB48" s="123"/>
      <c r="BC48" s="123"/>
      <c r="BD48" s="123"/>
      <c r="BE48" s="123"/>
      <c r="BF48" s="123"/>
      <c r="BG48" s="123"/>
      <c r="BH48" s="123"/>
      <c r="BI48" s="123"/>
      <c r="BJ48" s="123"/>
      <c r="BK48" s="123"/>
      <c r="BL48" s="123"/>
      <c r="BM48" s="123"/>
      <c r="BN48" s="123"/>
      <c r="BO48" s="123"/>
      <c r="BP48" s="123"/>
      <c r="BQ48" s="123"/>
      <c r="BR48" s="123"/>
      <c r="BS48" s="123"/>
      <c r="BT48" s="123"/>
      <c r="BU48" s="123"/>
      <c r="BV48" s="123"/>
      <c r="BW48" s="123"/>
      <c r="BX48" s="123"/>
      <c r="BY48" s="123"/>
      <c r="BZ48" s="123"/>
      <c r="CA48" s="123"/>
      <c r="CB48" s="123"/>
      <c r="CC48" s="123"/>
      <c r="CD48" s="123"/>
      <c r="CE48" s="123"/>
      <c r="CF48" s="123"/>
      <c r="CG48" s="123"/>
      <c r="CH48" s="123"/>
      <c r="CI48" s="123"/>
      <c r="CJ48" s="123"/>
      <c r="CK48" s="123"/>
      <c r="CL48" s="123"/>
      <c r="CM48" s="123"/>
      <c r="CN48" s="123"/>
      <c r="CO48" s="123"/>
      <c r="CP48" s="123"/>
      <c r="CQ48" s="123"/>
      <c r="CR48" s="123"/>
      <c r="CS48" s="123"/>
      <c r="CT48" s="123"/>
      <c r="CU48" s="123"/>
      <c r="CV48" s="123"/>
      <c r="CW48" s="123"/>
      <c r="CX48" s="123"/>
      <c r="CY48" s="123"/>
      <c r="CZ48" s="123"/>
      <c r="DA48" s="123"/>
      <c r="DB48" s="123"/>
      <c r="DC48" s="123"/>
      <c r="DD48" s="123"/>
      <c r="DE48" s="123"/>
      <c r="DF48" s="123"/>
    </row>
    <row r="49" spans="1:110" s="7" customFormat="1">
      <c r="A49" s="129" t="s">
        <v>107</v>
      </c>
      <c r="B49" s="130"/>
      <c r="C49" s="131"/>
      <c r="D49" s="20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45"/>
      <c r="Z49" s="22"/>
      <c r="AA49" s="22"/>
      <c r="AB49" s="22"/>
      <c r="AC49" s="22"/>
      <c r="AD49" s="22"/>
      <c r="AE49" s="23"/>
      <c r="AF49" s="22"/>
      <c r="AG49" s="24"/>
      <c r="AH49" s="22"/>
      <c r="AI49" s="22"/>
      <c r="AJ49" s="22"/>
      <c r="AK49" s="95"/>
      <c r="AL49" s="25"/>
      <c r="AM49" s="123"/>
      <c r="AN49" s="123"/>
      <c r="AO49" s="123"/>
      <c r="AP49" s="123"/>
      <c r="AQ49" s="123"/>
      <c r="AR49" s="123"/>
      <c r="AS49" s="123"/>
      <c r="AT49" s="123"/>
      <c r="AU49" s="123"/>
      <c r="AV49" s="123"/>
      <c r="AW49" s="123"/>
      <c r="AX49" s="123"/>
      <c r="AY49" s="123"/>
      <c r="AZ49" s="123"/>
      <c r="BA49" s="123"/>
      <c r="BB49" s="123"/>
      <c r="BC49" s="123"/>
      <c r="BD49" s="123"/>
      <c r="BE49" s="123"/>
      <c r="BF49" s="123"/>
      <c r="BG49" s="123"/>
      <c r="BH49" s="123"/>
      <c r="BI49" s="123"/>
      <c r="BJ49" s="123"/>
      <c r="BK49" s="123"/>
      <c r="BL49" s="123"/>
      <c r="BM49" s="123"/>
      <c r="BN49" s="123"/>
      <c r="BO49" s="123"/>
      <c r="BP49" s="123"/>
      <c r="BQ49" s="123"/>
      <c r="BR49" s="123"/>
      <c r="BS49" s="123"/>
      <c r="BT49" s="123"/>
      <c r="BU49" s="123"/>
      <c r="BV49" s="123"/>
      <c r="BW49" s="123"/>
      <c r="BX49" s="123"/>
      <c r="BY49" s="123"/>
      <c r="BZ49" s="123"/>
      <c r="CA49" s="123"/>
      <c r="CB49" s="123"/>
      <c r="CC49" s="123"/>
      <c r="CD49" s="123"/>
      <c r="CE49" s="123"/>
      <c r="CF49" s="123"/>
      <c r="CG49" s="123"/>
      <c r="CH49" s="123"/>
      <c r="CI49" s="123"/>
      <c r="CJ49" s="123"/>
      <c r="CK49" s="123"/>
      <c r="CL49" s="123"/>
      <c r="CM49" s="123"/>
      <c r="CN49" s="123"/>
      <c r="CO49" s="123"/>
      <c r="CP49" s="123"/>
      <c r="CQ49" s="123"/>
      <c r="CR49" s="123"/>
      <c r="CS49" s="123"/>
      <c r="CT49" s="123"/>
      <c r="CU49" s="123"/>
      <c r="CV49" s="123"/>
      <c r="CW49" s="123"/>
      <c r="CX49" s="123"/>
      <c r="CY49" s="123"/>
      <c r="CZ49" s="123"/>
      <c r="DA49" s="123"/>
      <c r="DB49" s="123"/>
      <c r="DC49" s="123"/>
      <c r="DD49" s="123"/>
      <c r="DE49" s="123"/>
      <c r="DF49" s="123"/>
    </row>
    <row r="50" spans="1:110" s="8" customFormat="1" ht="15.75" thickBot="1">
      <c r="A50" s="135" t="s">
        <v>108</v>
      </c>
      <c r="B50" s="136"/>
      <c r="C50" s="137"/>
      <c r="D50" s="46"/>
      <c r="E50" s="47"/>
      <c r="F50" s="47"/>
      <c r="G50" s="48"/>
      <c r="H50" s="48"/>
      <c r="I50" s="47"/>
      <c r="J50" s="48"/>
      <c r="K50" s="47"/>
      <c r="L50" s="48"/>
      <c r="M50" s="48"/>
      <c r="N50" s="48"/>
      <c r="O50" s="47"/>
      <c r="P50" s="47"/>
      <c r="Q50" s="48"/>
      <c r="R50" s="47"/>
      <c r="S50" s="48"/>
      <c r="T50" s="48"/>
      <c r="U50" s="47"/>
      <c r="V50" s="47"/>
      <c r="W50" s="47"/>
      <c r="X50" s="48"/>
      <c r="Y50" s="49"/>
      <c r="Z50" s="47"/>
      <c r="AA50" s="48"/>
      <c r="AB50" s="47"/>
      <c r="AC50" s="48"/>
      <c r="AD50" s="47"/>
      <c r="AE50" s="50"/>
      <c r="AF50" s="48"/>
      <c r="AG50" s="51"/>
      <c r="AH50" s="48"/>
      <c r="AI50" s="48"/>
      <c r="AJ50" s="48"/>
      <c r="AK50" s="96"/>
      <c r="AL50" s="52"/>
      <c r="AM50" s="123"/>
      <c r="AN50" s="123"/>
      <c r="AO50" s="123"/>
      <c r="AP50" s="123"/>
      <c r="AQ50" s="123"/>
      <c r="AR50" s="123"/>
      <c r="AS50" s="123"/>
      <c r="AT50" s="123"/>
      <c r="AU50" s="123"/>
      <c r="AV50" s="123"/>
      <c r="AW50" s="123"/>
      <c r="AX50" s="123"/>
      <c r="AY50" s="123"/>
      <c r="AZ50" s="123"/>
      <c r="BA50" s="123"/>
      <c r="BB50" s="123"/>
      <c r="BC50" s="123"/>
      <c r="BD50" s="123"/>
      <c r="BE50" s="123"/>
      <c r="BF50" s="123"/>
      <c r="BG50" s="123"/>
      <c r="BH50" s="123"/>
      <c r="BI50" s="123"/>
      <c r="BJ50" s="123"/>
      <c r="BK50" s="123"/>
      <c r="BL50" s="123"/>
      <c r="BM50" s="123"/>
      <c r="BN50" s="123"/>
      <c r="BO50" s="123"/>
      <c r="BP50" s="123"/>
      <c r="BQ50" s="123"/>
      <c r="BR50" s="123"/>
      <c r="BS50" s="123"/>
      <c r="BT50" s="123"/>
      <c r="BU50" s="123"/>
      <c r="BV50" s="123"/>
      <c r="BW50" s="123"/>
      <c r="BX50" s="123"/>
      <c r="BY50" s="123"/>
      <c r="BZ50" s="123"/>
      <c r="CA50" s="123"/>
      <c r="CB50" s="123"/>
      <c r="CC50" s="123"/>
      <c r="CD50" s="123"/>
      <c r="CE50" s="123"/>
      <c r="CF50" s="123"/>
      <c r="CG50" s="123"/>
      <c r="CH50" s="123"/>
      <c r="CI50" s="123"/>
      <c r="CJ50" s="123"/>
      <c r="CK50" s="123"/>
      <c r="CL50" s="123"/>
      <c r="CM50" s="123"/>
      <c r="CN50" s="123"/>
      <c r="CO50" s="123"/>
      <c r="CP50" s="123"/>
      <c r="CQ50" s="123"/>
      <c r="CR50" s="123"/>
      <c r="CS50" s="123"/>
      <c r="CT50" s="123"/>
      <c r="CU50" s="123"/>
      <c r="CV50" s="123"/>
      <c r="CW50" s="123"/>
      <c r="CX50" s="123"/>
      <c r="CY50" s="123"/>
      <c r="CZ50" s="123"/>
      <c r="DA50" s="123"/>
      <c r="DB50" s="123"/>
      <c r="DC50" s="123"/>
      <c r="DD50" s="123"/>
      <c r="DE50" s="123"/>
      <c r="DF50" s="123"/>
    </row>
    <row r="51" spans="1:110" s="1" customFormat="1">
      <c r="D51" s="29"/>
      <c r="E51" s="6" t="s">
        <v>105</v>
      </c>
      <c r="AF51" s="5"/>
      <c r="AH51" s="4"/>
      <c r="AM51" s="126"/>
      <c r="AN51" s="126"/>
      <c r="AO51" s="126"/>
      <c r="AP51" s="126"/>
      <c r="AQ51" s="126"/>
      <c r="AR51" s="126"/>
      <c r="AS51" s="126"/>
      <c r="AT51" s="126"/>
      <c r="AU51" s="126"/>
      <c r="AV51" s="126"/>
      <c r="AW51" s="126"/>
      <c r="AX51" s="126"/>
      <c r="AY51" s="126"/>
      <c r="AZ51" s="126"/>
      <c r="BA51" s="126"/>
      <c r="BB51" s="126"/>
      <c r="BC51" s="126"/>
      <c r="BD51" s="126"/>
      <c r="BE51" s="126"/>
      <c r="BF51" s="126"/>
      <c r="BG51" s="126"/>
      <c r="BH51" s="126"/>
      <c r="BI51" s="126"/>
      <c r="BJ51" s="126"/>
      <c r="BK51" s="126"/>
      <c r="BL51" s="126"/>
      <c r="BM51" s="126"/>
      <c r="BN51" s="126"/>
      <c r="BO51" s="126"/>
      <c r="BP51" s="126"/>
      <c r="BQ51" s="126"/>
      <c r="BR51" s="126"/>
      <c r="BS51" s="126"/>
      <c r="BT51" s="126"/>
      <c r="BU51" s="126"/>
      <c r="BV51" s="126"/>
      <c r="BW51" s="126"/>
      <c r="BX51" s="126"/>
      <c r="BY51" s="126"/>
      <c r="BZ51" s="126"/>
      <c r="CA51" s="126"/>
      <c r="CB51" s="126"/>
      <c r="CC51" s="126"/>
      <c r="CD51" s="126"/>
      <c r="CE51" s="126"/>
      <c r="CF51" s="126"/>
      <c r="CG51" s="126"/>
      <c r="CH51" s="126"/>
      <c r="CI51" s="126"/>
      <c r="CJ51" s="126"/>
      <c r="CK51" s="126"/>
      <c r="CL51" s="126"/>
      <c r="CM51" s="126"/>
      <c r="CN51" s="126"/>
      <c r="CO51" s="126"/>
      <c r="CP51" s="126"/>
      <c r="CQ51" s="126"/>
      <c r="CR51" s="126"/>
      <c r="CS51" s="126"/>
      <c r="CT51" s="126"/>
      <c r="CU51" s="126"/>
      <c r="CV51" s="126"/>
      <c r="CW51" s="126"/>
      <c r="CX51" s="126"/>
      <c r="CY51" s="126"/>
      <c r="CZ51" s="126"/>
      <c r="DA51" s="126"/>
      <c r="DB51" s="126"/>
      <c r="DC51" s="126"/>
      <c r="DD51" s="126"/>
      <c r="DE51" s="126"/>
      <c r="DF51" s="126"/>
    </row>
    <row r="52" spans="1:110" s="1" customFormat="1">
      <c r="D52" s="28"/>
      <c r="E52" s="6" t="s">
        <v>250</v>
      </c>
      <c r="AF52" s="5"/>
      <c r="AH52" s="4"/>
      <c r="AM52" s="126"/>
      <c r="AN52" s="126"/>
      <c r="AO52" s="126"/>
      <c r="AP52" s="126"/>
      <c r="AQ52" s="126"/>
      <c r="AR52" s="126"/>
      <c r="AS52" s="126"/>
      <c r="AT52" s="126"/>
      <c r="AU52" s="126"/>
      <c r="AV52" s="126"/>
      <c r="AW52" s="126"/>
      <c r="AX52" s="126"/>
      <c r="AY52" s="126"/>
      <c r="AZ52" s="126"/>
      <c r="BA52" s="126"/>
      <c r="BB52" s="126"/>
      <c r="BC52" s="126"/>
      <c r="BD52" s="126"/>
      <c r="BE52" s="126"/>
      <c r="BF52" s="126"/>
      <c r="BG52" s="126"/>
      <c r="BH52" s="126"/>
      <c r="BI52" s="126"/>
      <c r="BJ52" s="126"/>
      <c r="BK52" s="126"/>
      <c r="BL52" s="126"/>
      <c r="BM52" s="126"/>
      <c r="BN52" s="126"/>
      <c r="BO52" s="126"/>
      <c r="BP52" s="126"/>
      <c r="BQ52" s="126"/>
      <c r="BR52" s="126"/>
      <c r="BS52" s="126"/>
      <c r="BT52" s="126"/>
      <c r="BU52" s="126"/>
      <c r="BV52" s="126"/>
      <c r="BW52" s="126"/>
      <c r="BX52" s="126"/>
      <c r="BY52" s="126"/>
      <c r="BZ52" s="126"/>
      <c r="CA52" s="126"/>
      <c r="CB52" s="126"/>
      <c r="CC52" s="126"/>
      <c r="CD52" s="126"/>
      <c r="CE52" s="126"/>
      <c r="CF52" s="126"/>
      <c r="CG52" s="126"/>
      <c r="CH52" s="126"/>
      <c r="CI52" s="126"/>
      <c r="CJ52" s="126"/>
      <c r="CK52" s="126"/>
      <c r="CL52" s="126"/>
      <c r="CM52" s="126"/>
      <c r="CN52" s="126"/>
      <c r="CO52" s="126"/>
      <c r="CP52" s="126"/>
      <c r="CQ52" s="126"/>
      <c r="CR52" s="126"/>
      <c r="CS52" s="126"/>
      <c r="CT52" s="126"/>
      <c r="CU52" s="126"/>
      <c r="CV52" s="126"/>
      <c r="CW52" s="126"/>
      <c r="CX52" s="126"/>
      <c r="CY52" s="126"/>
      <c r="CZ52" s="126"/>
      <c r="DA52" s="126"/>
      <c r="DB52" s="126"/>
      <c r="DC52" s="126"/>
      <c r="DD52" s="126"/>
      <c r="DE52" s="126"/>
      <c r="DF52" s="126"/>
    </row>
    <row r="53" spans="1:110" s="1" customFormat="1">
      <c r="AF53" s="5"/>
      <c r="AH53" s="4"/>
      <c r="AM53" s="126"/>
      <c r="AN53" s="126"/>
      <c r="AO53" s="126"/>
      <c r="AP53" s="126"/>
      <c r="AQ53" s="126"/>
      <c r="AR53" s="126"/>
      <c r="AS53" s="126"/>
      <c r="AT53" s="126"/>
      <c r="AU53" s="126"/>
      <c r="AV53" s="126"/>
      <c r="AW53" s="126"/>
      <c r="AX53" s="126"/>
      <c r="AY53" s="126"/>
      <c r="AZ53" s="126"/>
      <c r="BA53" s="126"/>
      <c r="BB53" s="126"/>
      <c r="BC53" s="126"/>
      <c r="BD53" s="126"/>
      <c r="BE53" s="126"/>
      <c r="BF53" s="126"/>
      <c r="BG53" s="126"/>
      <c r="BH53" s="126"/>
      <c r="BI53" s="126"/>
      <c r="BJ53" s="126"/>
      <c r="BK53" s="126"/>
      <c r="BL53" s="126"/>
      <c r="BM53" s="126"/>
      <c r="BN53" s="126"/>
      <c r="BO53" s="126"/>
      <c r="BP53" s="126"/>
      <c r="BQ53" s="126"/>
      <c r="BR53" s="126"/>
      <c r="BS53" s="126"/>
      <c r="BT53" s="126"/>
      <c r="BU53" s="126"/>
      <c r="BV53" s="126"/>
      <c r="BW53" s="126"/>
      <c r="BX53" s="126"/>
      <c r="BY53" s="126"/>
      <c r="BZ53" s="126"/>
      <c r="CA53" s="126"/>
      <c r="CB53" s="126"/>
      <c r="CC53" s="126"/>
      <c r="CD53" s="126"/>
      <c r="CE53" s="126"/>
      <c r="CF53" s="126"/>
      <c r="CG53" s="126"/>
      <c r="CH53" s="126"/>
      <c r="CI53" s="126"/>
      <c r="CJ53" s="126"/>
      <c r="CK53" s="126"/>
      <c r="CL53" s="126"/>
      <c r="CM53" s="126"/>
      <c r="CN53" s="126"/>
      <c r="CO53" s="126"/>
      <c r="CP53" s="126"/>
      <c r="CQ53" s="126"/>
      <c r="CR53" s="126"/>
      <c r="CS53" s="126"/>
      <c r="CT53" s="126"/>
      <c r="CU53" s="126"/>
      <c r="CV53" s="126"/>
      <c r="CW53" s="126"/>
      <c r="CX53" s="126"/>
      <c r="CY53" s="126"/>
      <c r="CZ53" s="126"/>
      <c r="DA53" s="126"/>
      <c r="DB53" s="126"/>
      <c r="DC53" s="126"/>
      <c r="DD53" s="126"/>
      <c r="DE53" s="126"/>
      <c r="DF53" s="126"/>
    </row>
    <row r="54" spans="1:110" s="1" customFormat="1">
      <c r="AF54" s="5"/>
      <c r="AH54" s="4"/>
      <c r="AM54" s="126"/>
      <c r="AN54" s="126"/>
      <c r="AO54" s="126"/>
      <c r="AP54" s="126"/>
      <c r="AQ54" s="126"/>
      <c r="AR54" s="126"/>
      <c r="AS54" s="126"/>
      <c r="AT54" s="126"/>
      <c r="AU54" s="126"/>
      <c r="AV54" s="126"/>
      <c r="AW54" s="126"/>
      <c r="AX54" s="126"/>
      <c r="AY54" s="126"/>
      <c r="AZ54" s="126"/>
      <c r="BA54" s="126"/>
      <c r="BB54" s="126"/>
      <c r="BC54" s="126"/>
      <c r="BD54" s="126"/>
      <c r="BE54" s="126"/>
      <c r="BF54" s="126"/>
      <c r="BG54" s="126"/>
      <c r="BH54" s="126"/>
      <c r="BI54" s="126"/>
      <c r="BJ54" s="126"/>
      <c r="BK54" s="126"/>
      <c r="BL54" s="126"/>
      <c r="BM54" s="126"/>
      <c r="BN54" s="126"/>
      <c r="BO54" s="126"/>
      <c r="BP54" s="126"/>
      <c r="BQ54" s="126"/>
      <c r="BR54" s="126"/>
      <c r="BS54" s="126"/>
      <c r="BT54" s="126"/>
      <c r="BU54" s="126"/>
      <c r="BV54" s="126"/>
      <c r="BW54" s="126"/>
      <c r="BX54" s="126"/>
      <c r="BY54" s="126"/>
      <c r="BZ54" s="126"/>
      <c r="CA54" s="126"/>
      <c r="CB54" s="126"/>
      <c r="CC54" s="126"/>
      <c r="CD54" s="126"/>
      <c r="CE54" s="126"/>
      <c r="CF54" s="126"/>
      <c r="CG54" s="126"/>
      <c r="CH54" s="126"/>
      <c r="CI54" s="126"/>
      <c r="CJ54" s="126"/>
      <c r="CK54" s="126"/>
      <c r="CL54" s="126"/>
      <c r="CM54" s="126"/>
      <c r="CN54" s="126"/>
      <c r="CO54" s="126"/>
      <c r="CP54" s="126"/>
      <c r="CQ54" s="126"/>
      <c r="CR54" s="126"/>
      <c r="CS54" s="126"/>
      <c r="CT54" s="126"/>
      <c r="CU54" s="126"/>
      <c r="CV54" s="126"/>
      <c r="CW54" s="126"/>
      <c r="CX54" s="126"/>
      <c r="CY54" s="126"/>
      <c r="CZ54" s="126"/>
      <c r="DA54" s="126"/>
      <c r="DB54" s="126"/>
      <c r="DC54" s="126"/>
      <c r="DD54" s="126"/>
      <c r="DE54" s="126"/>
      <c r="DF54" s="126"/>
    </row>
    <row r="55" spans="1:110" s="1" customFormat="1">
      <c r="AF55" s="5"/>
      <c r="AH55" s="4"/>
      <c r="AM55" s="126"/>
      <c r="AN55" s="126"/>
      <c r="AO55" s="126"/>
      <c r="AP55" s="126"/>
      <c r="AQ55" s="126"/>
      <c r="AR55" s="126"/>
      <c r="AS55" s="126"/>
      <c r="AT55" s="126"/>
      <c r="AU55" s="126"/>
      <c r="AV55" s="126"/>
      <c r="AW55" s="126"/>
      <c r="AX55" s="126"/>
      <c r="AY55" s="126"/>
      <c r="AZ55" s="126"/>
      <c r="BA55" s="126"/>
      <c r="BB55" s="126"/>
      <c r="BC55" s="126"/>
      <c r="BD55" s="126"/>
      <c r="BE55" s="126"/>
      <c r="BF55" s="126"/>
      <c r="BG55" s="126"/>
      <c r="BH55" s="126"/>
      <c r="BI55" s="126"/>
      <c r="BJ55" s="126"/>
      <c r="BK55" s="126"/>
      <c r="BL55" s="126"/>
      <c r="BM55" s="126"/>
      <c r="BN55" s="126"/>
      <c r="BO55" s="126"/>
      <c r="BP55" s="126"/>
      <c r="BQ55" s="126"/>
      <c r="BR55" s="126"/>
      <c r="BS55" s="126"/>
      <c r="BT55" s="126"/>
      <c r="BU55" s="126"/>
      <c r="BV55" s="126"/>
      <c r="BW55" s="126"/>
      <c r="BX55" s="126"/>
      <c r="BY55" s="126"/>
      <c r="BZ55" s="126"/>
      <c r="CA55" s="126"/>
      <c r="CB55" s="126"/>
      <c r="CC55" s="126"/>
      <c r="CD55" s="126"/>
      <c r="CE55" s="126"/>
      <c r="CF55" s="126"/>
      <c r="CG55" s="126"/>
      <c r="CH55" s="126"/>
      <c r="CI55" s="126"/>
      <c r="CJ55" s="126"/>
      <c r="CK55" s="126"/>
      <c r="CL55" s="126"/>
      <c r="CM55" s="126"/>
      <c r="CN55" s="126"/>
      <c r="CO55" s="126"/>
      <c r="CP55" s="126"/>
      <c r="CQ55" s="126"/>
      <c r="CR55" s="126"/>
      <c r="CS55" s="126"/>
      <c r="CT55" s="126"/>
      <c r="CU55" s="126"/>
      <c r="CV55" s="126"/>
      <c r="CW55" s="126"/>
      <c r="CX55" s="126"/>
      <c r="CY55" s="126"/>
      <c r="CZ55" s="126"/>
      <c r="DA55" s="126"/>
      <c r="DB55" s="126"/>
      <c r="DC55" s="126"/>
      <c r="DD55" s="126"/>
      <c r="DE55" s="126"/>
      <c r="DF55" s="126"/>
    </row>
    <row r="56" spans="1:110" s="1" customFormat="1">
      <c r="AF56" s="5"/>
      <c r="AH56" s="4"/>
      <c r="AM56" s="126"/>
      <c r="AN56" s="126"/>
      <c r="AO56" s="126"/>
      <c r="AP56" s="126"/>
      <c r="AQ56" s="126"/>
      <c r="AR56" s="126"/>
      <c r="AS56" s="126"/>
      <c r="AT56" s="126"/>
      <c r="AU56" s="126"/>
      <c r="AV56" s="126"/>
      <c r="AW56" s="126"/>
      <c r="AX56" s="126"/>
      <c r="AY56" s="126"/>
      <c r="AZ56" s="126"/>
      <c r="BA56" s="126"/>
      <c r="BB56" s="126"/>
      <c r="BC56" s="126"/>
      <c r="BD56" s="126"/>
      <c r="BE56" s="126"/>
      <c r="BF56" s="126"/>
      <c r="BG56" s="126"/>
      <c r="BH56" s="126"/>
      <c r="BI56" s="126"/>
      <c r="BJ56" s="126"/>
      <c r="BK56" s="126"/>
      <c r="BL56" s="126"/>
      <c r="BM56" s="126"/>
      <c r="BN56" s="126"/>
      <c r="BO56" s="126"/>
      <c r="BP56" s="126"/>
      <c r="BQ56" s="126"/>
      <c r="BR56" s="126"/>
      <c r="BS56" s="126"/>
      <c r="BT56" s="126"/>
      <c r="BU56" s="126"/>
      <c r="BV56" s="126"/>
      <c r="BW56" s="126"/>
      <c r="BX56" s="126"/>
      <c r="BY56" s="126"/>
      <c r="BZ56" s="126"/>
      <c r="CA56" s="126"/>
      <c r="CB56" s="126"/>
      <c r="CC56" s="126"/>
      <c r="CD56" s="126"/>
      <c r="CE56" s="126"/>
      <c r="CF56" s="126"/>
      <c r="CG56" s="126"/>
      <c r="CH56" s="126"/>
      <c r="CI56" s="126"/>
      <c r="CJ56" s="126"/>
      <c r="CK56" s="126"/>
      <c r="CL56" s="126"/>
      <c r="CM56" s="126"/>
      <c r="CN56" s="126"/>
      <c r="CO56" s="126"/>
      <c r="CP56" s="126"/>
      <c r="CQ56" s="126"/>
      <c r="CR56" s="126"/>
      <c r="CS56" s="126"/>
      <c r="CT56" s="126"/>
      <c r="CU56" s="126"/>
      <c r="CV56" s="126"/>
      <c r="CW56" s="126"/>
      <c r="CX56" s="126"/>
      <c r="CY56" s="126"/>
      <c r="CZ56" s="126"/>
      <c r="DA56" s="126"/>
      <c r="DB56" s="126"/>
      <c r="DC56" s="126"/>
      <c r="DD56" s="126"/>
      <c r="DE56" s="126"/>
      <c r="DF56" s="126"/>
    </row>
    <row r="57" spans="1:110" s="1" customFormat="1">
      <c r="AF57" s="5"/>
      <c r="AH57" s="4"/>
      <c r="AM57" s="126"/>
      <c r="AN57" s="126"/>
      <c r="AO57" s="126"/>
      <c r="AP57" s="126"/>
      <c r="AQ57" s="126"/>
      <c r="AR57" s="126"/>
      <c r="AS57" s="126"/>
      <c r="AT57" s="126"/>
      <c r="AU57" s="126"/>
      <c r="AV57" s="126"/>
      <c r="AW57" s="126"/>
      <c r="AX57" s="126"/>
      <c r="AY57" s="126"/>
      <c r="AZ57" s="126"/>
      <c r="BA57" s="126"/>
      <c r="BB57" s="126"/>
      <c r="BC57" s="126"/>
      <c r="BD57" s="126"/>
      <c r="BE57" s="126"/>
      <c r="BF57" s="126"/>
      <c r="BG57" s="126"/>
      <c r="BH57" s="126"/>
      <c r="BI57" s="126"/>
      <c r="BJ57" s="126"/>
      <c r="BK57" s="126"/>
      <c r="BL57" s="126"/>
      <c r="BM57" s="126"/>
      <c r="BN57" s="126"/>
      <c r="BO57" s="126"/>
      <c r="BP57" s="126"/>
      <c r="BQ57" s="126"/>
      <c r="BR57" s="126"/>
      <c r="BS57" s="126"/>
      <c r="BT57" s="126"/>
      <c r="BU57" s="126"/>
      <c r="BV57" s="126"/>
      <c r="BW57" s="126"/>
      <c r="BX57" s="126"/>
      <c r="BY57" s="126"/>
      <c r="BZ57" s="126"/>
      <c r="CA57" s="126"/>
      <c r="CB57" s="126"/>
      <c r="CC57" s="126"/>
      <c r="CD57" s="126"/>
      <c r="CE57" s="126"/>
      <c r="CF57" s="126"/>
      <c r="CG57" s="126"/>
      <c r="CH57" s="126"/>
      <c r="CI57" s="126"/>
      <c r="CJ57" s="126"/>
      <c r="CK57" s="126"/>
      <c r="CL57" s="126"/>
      <c r="CM57" s="126"/>
      <c r="CN57" s="126"/>
      <c r="CO57" s="126"/>
      <c r="CP57" s="126"/>
      <c r="CQ57" s="126"/>
      <c r="CR57" s="126"/>
      <c r="CS57" s="126"/>
      <c r="CT57" s="126"/>
      <c r="CU57" s="126"/>
      <c r="CV57" s="126"/>
      <c r="CW57" s="126"/>
      <c r="CX57" s="126"/>
      <c r="CY57" s="126"/>
      <c r="CZ57" s="126"/>
      <c r="DA57" s="126"/>
      <c r="DB57" s="126"/>
      <c r="DC57" s="126"/>
      <c r="DD57" s="126"/>
      <c r="DE57" s="126"/>
      <c r="DF57" s="126"/>
    </row>
    <row r="58" spans="1:110" s="1" customFormat="1">
      <c r="AF58" s="5"/>
      <c r="AH58" s="4"/>
      <c r="AM58" s="126"/>
      <c r="AN58" s="126"/>
      <c r="AO58" s="126"/>
      <c r="AP58" s="126"/>
      <c r="AQ58" s="126"/>
      <c r="AR58" s="126"/>
      <c r="AS58" s="126"/>
      <c r="AT58" s="126"/>
      <c r="AU58" s="126"/>
      <c r="AV58" s="126"/>
      <c r="AW58" s="126"/>
      <c r="AX58" s="126"/>
      <c r="AY58" s="126"/>
      <c r="AZ58" s="126"/>
      <c r="BA58" s="126"/>
      <c r="BB58" s="126"/>
      <c r="BC58" s="126"/>
      <c r="BD58" s="126"/>
      <c r="BE58" s="126"/>
      <c r="BF58" s="126"/>
      <c r="BG58" s="126"/>
      <c r="BH58" s="126"/>
      <c r="BI58" s="126"/>
      <c r="BJ58" s="126"/>
      <c r="BK58" s="126"/>
      <c r="BL58" s="126"/>
      <c r="BM58" s="126"/>
      <c r="BN58" s="126"/>
      <c r="BO58" s="126"/>
      <c r="BP58" s="126"/>
      <c r="BQ58" s="126"/>
      <c r="BR58" s="126"/>
      <c r="BS58" s="126"/>
      <c r="BT58" s="126"/>
      <c r="BU58" s="126"/>
      <c r="BV58" s="126"/>
      <c r="BW58" s="126"/>
      <c r="BX58" s="126"/>
      <c r="BY58" s="126"/>
      <c r="BZ58" s="126"/>
      <c r="CA58" s="126"/>
      <c r="CB58" s="126"/>
      <c r="CC58" s="126"/>
      <c r="CD58" s="126"/>
      <c r="CE58" s="126"/>
      <c r="CF58" s="126"/>
      <c r="CG58" s="126"/>
      <c r="CH58" s="126"/>
      <c r="CI58" s="126"/>
      <c r="CJ58" s="126"/>
      <c r="CK58" s="126"/>
      <c r="CL58" s="126"/>
      <c r="CM58" s="126"/>
      <c r="CN58" s="126"/>
      <c r="CO58" s="126"/>
      <c r="CP58" s="126"/>
      <c r="CQ58" s="126"/>
      <c r="CR58" s="126"/>
      <c r="CS58" s="126"/>
      <c r="CT58" s="126"/>
      <c r="CU58" s="126"/>
      <c r="CV58" s="126"/>
      <c r="CW58" s="126"/>
      <c r="CX58" s="126"/>
      <c r="CY58" s="126"/>
      <c r="CZ58" s="126"/>
      <c r="DA58" s="126"/>
      <c r="DB58" s="126"/>
      <c r="DC58" s="126"/>
      <c r="DD58" s="126"/>
      <c r="DE58" s="126"/>
      <c r="DF58" s="126"/>
    </row>
    <row r="59" spans="1:110" s="1" customFormat="1">
      <c r="AF59" s="5"/>
      <c r="AH59" s="4"/>
      <c r="AM59" s="126"/>
      <c r="AN59" s="126"/>
      <c r="AO59" s="126"/>
      <c r="AP59" s="126"/>
      <c r="AQ59" s="126"/>
      <c r="AR59" s="126"/>
      <c r="AS59" s="126"/>
      <c r="AT59" s="126"/>
      <c r="AU59" s="126"/>
      <c r="AV59" s="126"/>
      <c r="AW59" s="126"/>
      <c r="AX59" s="126"/>
      <c r="AY59" s="126"/>
      <c r="AZ59" s="126"/>
      <c r="BA59" s="126"/>
      <c r="BB59" s="126"/>
      <c r="BC59" s="126"/>
      <c r="BD59" s="126"/>
      <c r="BE59" s="126"/>
      <c r="BF59" s="126"/>
      <c r="BG59" s="126"/>
      <c r="BH59" s="126"/>
      <c r="BI59" s="126"/>
      <c r="BJ59" s="126"/>
      <c r="BK59" s="126"/>
      <c r="BL59" s="126"/>
      <c r="BM59" s="126"/>
      <c r="BN59" s="126"/>
      <c r="BO59" s="126"/>
      <c r="BP59" s="126"/>
      <c r="BQ59" s="126"/>
      <c r="BR59" s="126"/>
      <c r="BS59" s="126"/>
      <c r="BT59" s="126"/>
      <c r="BU59" s="126"/>
      <c r="BV59" s="126"/>
      <c r="BW59" s="126"/>
      <c r="BX59" s="126"/>
      <c r="BY59" s="126"/>
      <c r="BZ59" s="126"/>
      <c r="CA59" s="126"/>
      <c r="CB59" s="126"/>
      <c r="CC59" s="126"/>
      <c r="CD59" s="126"/>
      <c r="CE59" s="126"/>
      <c r="CF59" s="126"/>
      <c r="CG59" s="126"/>
      <c r="CH59" s="126"/>
      <c r="CI59" s="126"/>
      <c r="CJ59" s="126"/>
      <c r="CK59" s="126"/>
      <c r="CL59" s="126"/>
      <c r="CM59" s="126"/>
      <c r="CN59" s="126"/>
      <c r="CO59" s="126"/>
      <c r="CP59" s="126"/>
      <c r="CQ59" s="126"/>
      <c r="CR59" s="126"/>
      <c r="CS59" s="126"/>
      <c r="CT59" s="126"/>
      <c r="CU59" s="126"/>
      <c r="CV59" s="126"/>
      <c r="CW59" s="126"/>
      <c r="CX59" s="126"/>
      <c r="CY59" s="126"/>
      <c r="CZ59" s="126"/>
      <c r="DA59" s="126"/>
      <c r="DB59" s="126"/>
      <c r="DC59" s="126"/>
      <c r="DD59" s="126"/>
      <c r="DE59" s="126"/>
      <c r="DF59" s="126"/>
    </row>
    <row r="60" spans="1:110" s="1" customFormat="1">
      <c r="AF60" s="5"/>
      <c r="AH60" s="4"/>
      <c r="AM60" s="126"/>
      <c r="AN60" s="126"/>
      <c r="AO60" s="126"/>
      <c r="AP60" s="126"/>
      <c r="AQ60" s="126"/>
      <c r="AR60" s="126"/>
      <c r="AS60" s="126"/>
      <c r="AT60" s="126"/>
      <c r="AU60" s="126"/>
      <c r="AV60" s="126"/>
      <c r="AW60" s="126"/>
      <c r="AX60" s="126"/>
      <c r="AY60" s="126"/>
      <c r="AZ60" s="126"/>
      <c r="BA60" s="126"/>
      <c r="BB60" s="126"/>
      <c r="BC60" s="126"/>
      <c r="BD60" s="126"/>
      <c r="BE60" s="126"/>
      <c r="BF60" s="126"/>
      <c r="BG60" s="126"/>
      <c r="BH60" s="126"/>
      <c r="BI60" s="126"/>
      <c r="BJ60" s="126"/>
      <c r="BK60" s="126"/>
      <c r="BL60" s="126"/>
      <c r="BM60" s="126"/>
      <c r="BN60" s="126"/>
      <c r="BO60" s="126"/>
      <c r="BP60" s="126"/>
      <c r="BQ60" s="126"/>
      <c r="BR60" s="126"/>
      <c r="BS60" s="126"/>
      <c r="BT60" s="126"/>
      <c r="BU60" s="126"/>
      <c r="BV60" s="126"/>
      <c r="BW60" s="126"/>
      <c r="BX60" s="126"/>
      <c r="BY60" s="126"/>
      <c r="BZ60" s="126"/>
      <c r="CA60" s="126"/>
      <c r="CB60" s="126"/>
      <c r="CC60" s="126"/>
      <c r="CD60" s="126"/>
      <c r="CE60" s="126"/>
      <c r="CF60" s="126"/>
      <c r="CG60" s="126"/>
      <c r="CH60" s="126"/>
      <c r="CI60" s="126"/>
      <c r="CJ60" s="126"/>
      <c r="CK60" s="126"/>
      <c r="CL60" s="126"/>
      <c r="CM60" s="126"/>
      <c r="CN60" s="126"/>
      <c r="CO60" s="126"/>
      <c r="CP60" s="126"/>
      <c r="CQ60" s="126"/>
      <c r="CR60" s="126"/>
      <c r="CS60" s="126"/>
      <c r="CT60" s="126"/>
      <c r="CU60" s="126"/>
      <c r="CV60" s="126"/>
      <c r="CW60" s="126"/>
      <c r="CX60" s="126"/>
      <c r="CY60" s="126"/>
      <c r="CZ60" s="126"/>
      <c r="DA60" s="126"/>
      <c r="DB60" s="126"/>
      <c r="DC60" s="126"/>
      <c r="DD60" s="126"/>
      <c r="DE60" s="126"/>
      <c r="DF60" s="126"/>
    </row>
    <row r="69" spans="39:39">
      <c r="AM69" s="127"/>
    </row>
  </sheetData>
  <sheetProtection formatCells="0" formatColumns="0" formatRows="0" insertColumns="0" insertRows="0" deleteColumns="0" deleteRows="0" sort="0" autoFilter="0"/>
  <mergeCells count="32">
    <mergeCell ref="A19:C19"/>
    <mergeCell ref="A20:C20"/>
    <mergeCell ref="A29:C29"/>
    <mergeCell ref="A30:C30"/>
    <mergeCell ref="A31:C31"/>
    <mergeCell ref="A50:C50"/>
    <mergeCell ref="A41:C41"/>
    <mergeCell ref="A42:C42"/>
    <mergeCell ref="A43:C43"/>
    <mergeCell ref="A26:C26"/>
    <mergeCell ref="A44:C44"/>
    <mergeCell ref="A35:C35"/>
    <mergeCell ref="A36:C36"/>
    <mergeCell ref="A37:C37"/>
    <mergeCell ref="A38:C38"/>
    <mergeCell ref="A32:C32"/>
    <mergeCell ref="A5:C5"/>
    <mergeCell ref="A23:C23"/>
    <mergeCell ref="A47:C47"/>
    <mergeCell ref="A48:C48"/>
    <mergeCell ref="A49:C49"/>
    <mergeCell ref="A6:C6"/>
    <mergeCell ref="A7:C7"/>
    <mergeCell ref="A8:C8"/>
    <mergeCell ref="A24:C24"/>
    <mergeCell ref="A25:C25"/>
    <mergeCell ref="A11:C11"/>
    <mergeCell ref="A12:C12"/>
    <mergeCell ref="A13:C13"/>
    <mergeCell ref="A14:C14"/>
    <mergeCell ref="A17:C17"/>
    <mergeCell ref="A18:C18"/>
  </mergeCells>
  <conditionalFormatting sqref="D5:AL5 D11:AL11 D17:AL17 D23:AL23 D29:AL29 D35:AL35 D41:AL41 D47:AL47">
    <cfRule type="expression" dxfId="1" priority="1">
      <formula>AND(IF(D5&gt;=100,TRUE),IF(D5="N/A",FALSE,TRUE))</formula>
    </cfRule>
    <cfRule type="expression" dxfId="0" priority="2">
      <formula>AND(IF(D5&gt;=50,TRUE),IF(D5="N/A",FALSE,TRUE))</formula>
    </cfRule>
  </conditionalFormatting>
  <dataValidations disablePrompts="1" count="1">
    <dataValidation type="list" allowBlank="1" showInputMessage="1" showErrorMessage="1" sqref="AA7:AL7 AL19 AA19:AJ19 V19:Y19 D19:T19 D49:AL49 AL13 Y37:AL37 D31:AL31 D25:AL25 D7:I7 D13:K13 K7:L7 N7:O7 Q7:T7 V7:Y7 N13:T13 V13:Y13 D37:W37 AA13:AJ13 D43:AJ43 AL43">
      <formula1>#REF!</formula1>
    </dataValidation>
  </dataValidations>
  <pageMargins left="0.70866141732283472" right="0.70866141732283472" top="0.7298958333333333" bottom="0.74803149606299213" header="0.31496062992125984" footer="0.31496062992125984"/>
  <pageSetup paperSize="17" scale="49" orientation="landscape" r:id="rId1"/>
  <headerFooter>
    <oddHeader>&amp;L&amp;G&amp;C&amp;"Arial,Regular"&amp;18Table D-22: Vangorda Creek Drainage Water Quality
2010 QA/QC Splits - Total Metals&amp;R&amp;G</oddHeader>
    <oddFooter>&amp;L&amp;"Arial,Regular"&amp;8&amp;Z&amp;F\&amp;A&amp;R&amp;"Arial,Regular"&amp;10Pg &amp;P of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C15"/>
  <sheetViews>
    <sheetView workbookViewId="0">
      <selection activeCell="B40" sqref="B40"/>
    </sheetView>
  </sheetViews>
  <sheetFormatPr defaultRowHeight="15"/>
  <cols>
    <col min="2" max="2" width="12.28515625" customWidth="1"/>
    <col min="3" max="3" width="14.85546875" customWidth="1"/>
  </cols>
  <sheetData>
    <row r="1" spans="1:3">
      <c r="A1" s="6" t="s">
        <v>118</v>
      </c>
      <c r="B1" s="6"/>
    </row>
    <row r="2" spans="1:3">
      <c r="A2" s="15" t="s">
        <v>109</v>
      </c>
      <c r="B2" s="15" t="s">
        <v>100</v>
      </c>
    </row>
    <row r="3" spans="1:3">
      <c r="A3" s="15" t="s">
        <v>110</v>
      </c>
      <c r="B3" s="15"/>
    </row>
    <row r="4" spans="1:3" s="3" customFormat="1">
      <c r="A4" s="15" t="s">
        <v>112</v>
      </c>
      <c r="B4" s="15"/>
    </row>
    <row r="5" spans="1:3" s="3" customFormat="1" ht="12.75"/>
    <row r="6" spans="1:3" s="3" customFormat="1">
      <c r="A6" s="6" t="s">
        <v>118</v>
      </c>
      <c r="B6" s="6"/>
      <c r="C6" s="7"/>
    </row>
    <row r="7" spans="1:3" s="3" customFormat="1">
      <c r="A7" s="15" t="s">
        <v>109</v>
      </c>
      <c r="B7" s="6"/>
      <c r="C7" s="16" t="s">
        <v>100</v>
      </c>
    </row>
    <row r="8" spans="1:3" s="3" customFormat="1">
      <c r="A8" s="15" t="s">
        <v>110</v>
      </c>
      <c r="B8" s="6"/>
      <c r="C8" s="7"/>
    </row>
    <row r="9" spans="1:3" s="3" customFormat="1">
      <c r="A9" s="15" t="s">
        <v>112</v>
      </c>
      <c r="B9" s="6"/>
      <c r="C9" s="7"/>
    </row>
    <row r="10" spans="1:3" s="3" customFormat="1" ht="12.75"/>
    <row r="11" spans="1:3" s="3" customFormat="1" ht="12.75"/>
    <row r="12" spans="1:3" s="3" customFormat="1">
      <c r="A12" s="6" t="s">
        <v>118</v>
      </c>
      <c r="B12" s="6"/>
      <c r="C12" s="6"/>
    </row>
    <row r="13" spans="1:3" s="3" customFormat="1">
      <c r="A13" s="19" t="s">
        <v>109</v>
      </c>
      <c r="B13" s="6"/>
      <c r="C13" s="18" t="s">
        <v>100</v>
      </c>
    </row>
    <row r="14" spans="1:3" s="3" customFormat="1">
      <c r="A14" s="19" t="s">
        <v>110</v>
      </c>
      <c r="B14" s="6"/>
      <c r="C14" s="6"/>
    </row>
    <row r="15" spans="1:3" s="3" customFormat="1">
      <c r="A15" s="19" t="s">
        <v>112</v>
      </c>
      <c r="B15" s="6"/>
      <c r="C15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General</vt:lpstr>
      <vt:lpstr>Diss. Metals</vt:lpstr>
      <vt:lpstr>Total Metals</vt:lpstr>
      <vt:lpstr>Refs</vt:lpstr>
      <vt:lpstr>'Diss. Metals'!Print_Titles</vt:lpstr>
      <vt:lpstr>General!Print_Titles</vt:lpstr>
      <vt:lpstr>'Total Metals'!Print_Titles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kramsay</dc:creator>
  <cp:lastModifiedBy>Karen Meawasige</cp:lastModifiedBy>
  <cp:lastPrinted>2011-02-20T21:00:21Z</cp:lastPrinted>
  <dcterms:created xsi:type="dcterms:W3CDTF">2010-01-27T15:58:34Z</dcterms:created>
  <dcterms:modified xsi:type="dcterms:W3CDTF">2011-02-20T21:36:21Z</dcterms:modified>
</cp:coreProperties>
</file>