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375" windowWidth="13995" windowHeight="11505"/>
  </bookViews>
  <sheets>
    <sheet name="Fig  6-2 2010 S-Wells WLs" sheetId="6" r:id="rId1"/>
    <sheet name="P09 SIS Wells WL 2010" sheetId="14" r:id="rId2"/>
    <sheet name="SRK05 SP4B WL 2010" sheetId="15" r:id="rId3"/>
  </sheets>
  <calcPr calcId="125725"/>
</workbook>
</file>

<file path=xl/calcChain.xml><?xml version="1.0" encoding="utf-8"?>
<calcChain xmlns="http://schemas.openxmlformats.org/spreadsheetml/2006/main">
  <c r="D6" i="15"/>
  <c r="B6"/>
  <c r="D5"/>
  <c r="B5"/>
  <c r="B5" i="14" l="1"/>
  <c r="D5"/>
  <c r="B6"/>
  <c r="D6"/>
  <c r="B7"/>
  <c r="D7"/>
  <c r="B8"/>
  <c r="D8"/>
  <c r="B14"/>
  <c r="D14"/>
  <c r="B15"/>
  <c r="D15"/>
  <c r="B16"/>
  <c r="D16"/>
  <c r="B17"/>
  <c r="D17"/>
  <c r="B23"/>
  <c r="D23"/>
  <c r="B24"/>
  <c r="D24"/>
  <c r="B25"/>
  <c r="D25"/>
  <c r="B26"/>
  <c r="D26"/>
  <c r="B32"/>
  <c r="D32"/>
  <c r="B33"/>
  <c r="D33"/>
  <c r="B34"/>
  <c r="D34"/>
  <c r="B35"/>
  <c r="D35"/>
  <c r="B41"/>
  <c r="D41"/>
  <c r="B42"/>
  <c r="D42"/>
  <c r="B48"/>
  <c r="D48"/>
</calcChain>
</file>

<file path=xl/sharedStrings.xml><?xml version="1.0" encoding="utf-8"?>
<sst xmlns="http://schemas.openxmlformats.org/spreadsheetml/2006/main" count="63" uniqueCount="21">
  <si>
    <t>Date</t>
  </si>
  <si>
    <t>* Source of TOC: Stick-Up Elevation as reported in SRK 2009 Groundwater Investigations</t>
  </si>
  <si>
    <t>Page -1 of 1</t>
  </si>
  <si>
    <t>Printed on 3/7/2011</t>
  </si>
  <si>
    <t>2010.06.09</t>
  </si>
  <si>
    <t>WL-M_x000D_m</t>
  </si>
  <si>
    <t>TOC:</t>
  </si>
  <si>
    <t>Elevation:</t>
  </si>
  <si>
    <t>P09-SIS6</t>
  </si>
  <si>
    <t>2010.09.13</t>
  </si>
  <si>
    <t>P09-SIS5</t>
  </si>
  <si>
    <t>2010.11.02</t>
  </si>
  <si>
    <t>2010.07.24</t>
  </si>
  <si>
    <t>P09-SIS4</t>
  </si>
  <si>
    <t>P09-SIS3</t>
  </si>
  <si>
    <t>P09-SIS2</t>
  </si>
  <si>
    <t>P09-SIS1</t>
  </si>
  <si>
    <t xml:space="preserve">Filtered by Stations: P09-SIS1,P09-SIS2,P09-SIS3,P09-SIS4,P09-SIS5,P09-SIS6; Parameters: WL,WL-M,WL-S,WLBC; Event Status: Completed; Meas QC Type: Primary; Owner Reportable: Yes; Assign Reportable: Yes; Include Only Lab Data False; </t>
  </si>
  <si>
    <t xml:space="preserve">Filtered by Stations: SRK05-SP4B; Parameters: WL-M; Event Status: Completed; Meas QC Type: Primary; Owner Reportable: Yes; Assign Reportable: Yes; Include Only Lab Data False; </t>
  </si>
  <si>
    <t>SRK05-SP4B</t>
  </si>
  <si>
    <t>Printed on 3/8/2011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</si>
</sst>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2" fillId="0" borderId="0"/>
    <xf numFmtId="0" fontId="2" fillId="0" borderId="0"/>
  </cellStyleXfs>
  <cellXfs count="8">
    <xf numFmtId="0" fontId="0" fillId="0" borderId="0" xfId="0"/>
    <xf numFmtId="0" fontId="1" fillId="0" borderId="0" xfId="8">
      <alignment vertical="top"/>
    </xf>
    <xf numFmtId="0" fontId="1" fillId="0" borderId="0" xfId="8" applyFont="1">
      <alignment vertical="top"/>
    </xf>
    <xf numFmtId="0" fontId="1" fillId="0" borderId="0" xfId="8" applyNumberFormat="1" applyFont="1">
      <alignment vertical="top"/>
    </xf>
    <xf numFmtId="14" fontId="1" fillId="0" borderId="0" xfId="1" applyNumberFormat="1" applyFont="1">
      <alignment vertical="top"/>
    </xf>
    <xf numFmtId="0" fontId="1" fillId="0" borderId="0" xfId="8" applyFont="1" applyAlignment="1">
      <alignment horizontal="center" vertical="top"/>
    </xf>
    <xf numFmtId="0" fontId="1" fillId="0" borderId="0" xfId="8" applyFont="1" applyAlignment="1">
      <alignment horizontal="right" vertical="top"/>
    </xf>
    <xf numFmtId="15" fontId="1" fillId="0" borderId="0" xfId="8" applyNumberFormat="1">
      <alignment vertical="top"/>
    </xf>
  </cellXfs>
  <cellStyles count="35">
    <cellStyle name="Normal" xfId="0" builtinId="0"/>
    <cellStyle name="Normal 10" xfId="8"/>
    <cellStyle name="Normal 11" xfId="9"/>
    <cellStyle name="Normal 14" xfId="10"/>
    <cellStyle name="Normal 15" xfId="11"/>
    <cellStyle name="Normal 16" xfId="12"/>
    <cellStyle name="Normal 17" xfId="13"/>
    <cellStyle name="Normal 18" xfId="14"/>
    <cellStyle name="Normal 19" xfId="15"/>
    <cellStyle name="Normal 2" xfId="1"/>
    <cellStyle name="Normal 2 2" xfId="34"/>
    <cellStyle name="Normal 20" xfId="16"/>
    <cellStyle name="Normal 21" xfId="17"/>
    <cellStyle name="Normal 22" xfId="18"/>
    <cellStyle name="Normal 23" xfId="19"/>
    <cellStyle name="Normal 24" xfId="20"/>
    <cellStyle name="Normal 25" xfId="21"/>
    <cellStyle name="Normal 26" xfId="22"/>
    <cellStyle name="Normal 27" xfId="23"/>
    <cellStyle name="Normal 28" xfId="24"/>
    <cellStyle name="Normal 29" xfId="25"/>
    <cellStyle name="Normal 3" xfId="2"/>
    <cellStyle name="Normal 30" xfId="26"/>
    <cellStyle name="Normal 31" xfId="27"/>
    <cellStyle name="Normal 32" xfId="28"/>
    <cellStyle name="Normal 33" xfId="29"/>
    <cellStyle name="Normal 34" xfId="30"/>
    <cellStyle name="Normal 35" xfId="31"/>
    <cellStyle name="Normal 36" xfId="32"/>
    <cellStyle name="Normal 4" xfId="3"/>
    <cellStyle name="Normal 5" xfId="33"/>
    <cellStyle name="Normal 6" xfId="4"/>
    <cellStyle name="Normal 7" xfId="5"/>
    <cellStyle name="Normal 8" xfId="6"/>
    <cellStyle name="Normal 9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>
        <c:manualLayout>
          <c:layoutTarget val="inner"/>
          <c:xMode val="edge"/>
          <c:yMode val="edge"/>
          <c:x val="0.14392983609496737"/>
          <c:y val="7.7419476782189994E-2"/>
          <c:w val="0.80265654648956364"/>
          <c:h val="0.79354963701744763"/>
        </c:manualLayout>
      </c:layout>
      <c:scatterChart>
        <c:scatterStyle val="lineMarker"/>
        <c:ser>
          <c:idx val="2"/>
          <c:order val="0"/>
          <c:tx>
            <c:v>P09 SIS1</c:v>
          </c:tx>
          <c:spPr>
            <a:ln w="3175"/>
          </c:spPr>
          <c:marker>
            <c:symbol val="triangle"/>
            <c:size val="3"/>
          </c:marker>
          <c:xVal>
            <c:numRef>
              <c:f>'P09 SIS Wells WL 2010'!$B$5:$B$8</c:f>
              <c:numCache>
                <c:formatCode>dd/mm/yyyy</c:formatCode>
                <c:ptCount val="4"/>
                <c:pt idx="0">
                  <c:v>40338</c:v>
                </c:pt>
                <c:pt idx="1">
                  <c:v>40383</c:v>
                </c:pt>
                <c:pt idx="2">
                  <c:v>40434</c:v>
                </c:pt>
                <c:pt idx="3">
                  <c:v>40484</c:v>
                </c:pt>
              </c:numCache>
            </c:numRef>
          </c:xVal>
          <c:yVal>
            <c:numRef>
              <c:f>'P09 SIS Wells WL 2010'!$D$5:$D$8</c:f>
              <c:numCache>
                <c:formatCode>General</c:formatCode>
                <c:ptCount val="4"/>
                <c:pt idx="0">
                  <c:v>1082.212</c:v>
                </c:pt>
                <c:pt idx="1">
                  <c:v>1082.5639999999999</c:v>
                </c:pt>
                <c:pt idx="2">
                  <c:v>1082.1489999999999</c:v>
                </c:pt>
                <c:pt idx="3">
                  <c:v>1082.386</c:v>
                </c:pt>
              </c:numCache>
            </c:numRef>
          </c:yVal>
        </c:ser>
        <c:ser>
          <c:idx val="3"/>
          <c:order val="1"/>
          <c:tx>
            <c:v>P09 SIS2</c:v>
          </c:tx>
          <c:spPr>
            <a:ln w="3175"/>
          </c:spPr>
          <c:marker>
            <c:symbol val="x"/>
            <c:size val="3"/>
          </c:marker>
          <c:xVal>
            <c:numRef>
              <c:f>'P09 SIS Wells WL 2010'!$B$14:$B$17</c:f>
              <c:numCache>
                <c:formatCode>dd/mm/yyyy</c:formatCode>
                <c:ptCount val="4"/>
                <c:pt idx="0">
                  <c:v>40338</c:v>
                </c:pt>
                <c:pt idx="1">
                  <c:v>40383</c:v>
                </c:pt>
                <c:pt idx="2">
                  <c:v>40434</c:v>
                </c:pt>
                <c:pt idx="3">
                  <c:v>40484</c:v>
                </c:pt>
              </c:numCache>
            </c:numRef>
          </c:xVal>
          <c:yVal>
            <c:numRef>
              <c:f>'P09 SIS Wells WL 2010'!$D$14:$D$17</c:f>
              <c:numCache>
                <c:formatCode>General</c:formatCode>
                <c:ptCount val="4"/>
                <c:pt idx="0">
                  <c:v>1083.047</c:v>
                </c:pt>
                <c:pt idx="1">
                  <c:v>1083.7440000000001</c:v>
                </c:pt>
                <c:pt idx="2">
                  <c:v>1082.047</c:v>
                </c:pt>
                <c:pt idx="3">
                  <c:v>1083.0990000000002</c:v>
                </c:pt>
              </c:numCache>
            </c:numRef>
          </c:yVal>
        </c:ser>
        <c:ser>
          <c:idx val="4"/>
          <c:order val="2"/>
          <c:tx>
            <c:v>P09 SIS3</c:v>
          </c:tx>
          <c:spPr>
            <a:ln w="3175"/>
          </c:spPr>
          <c:marker>
            <c:symbol val="star"/>
            <c:size val="3"/>
          </c:marker>
          <c:xVal>
            <c:numRef>
              <c:f>'P09 SIS Wells WL 2010'!$B$23:$B$26</c:f>
              <c:numCache>
                <c:formatCode>dd/mm/yyyy</c:formatCode>
                <c:ptCount val="4"/>
                <c:pt idx="0">
                  <c:v>40338</c:v>
                </c:pt>
                <c:pt idx="1">
                  <c:v>40383</c:v>
                </c:pt>
                <c:pt idx="2">
                  <c:v>40434</c:v>
                </c:pt>
                <c:pt idx="3">
                  <c:v>40484</c:v>
                </c:pt>
              </c:numCache>
            </c:numRef>
          </c:xVal>
          <c:yVal>
            <c:numRef>
              <c:f>'P09 SIS Wells WL 2010'!$D$23:$D$26</c:f>
              <c:numCache>
                <c:formatCode>General</c:formatCode>
                <c:ptCount val="4"/>
                <c:pt idx="0">
                  <c:v>1083.1389999999999</c:v>
                </c:pt>
                <c:pt idx="1">
                  <c:v>1083.404</c:v>
                </c:pt>
                <c:pt idx="2">
                  <c:v>1083.1389999999999</c:v>
                </c:pt>
                <c:pt idx="3">
                  <c:v>1083.1329999999998</c:v>
                </c:pt>
              </c:numCache>
            </c:numRef>
          </c:yVal>
        </c:ser>
        <c:ser>
          <c:idx val="0"/>
          <c:order val="3"/>
          <c:tx>
            <c:v>P09 SIS 4</c:v>
          </c:tx>
          <c:spPr>
            <a:ln w="3175"/>
          </c:spPr>
          <c:marker>
            <c:symbol val="diamond"/>
            <c:size val="3"/>
          </c:marker>
          <c:xVal>
            <c:numRef>
              <c:f>'P09 SIS Wells WL 2010'!$B$32:$B$35</c:f>
              <c:numCache>
                <c:formatCode>dd/mm/yyyy</c:formatCode>
                <c:ptCount val="4"/>
                <c:pt idx="0">
                  <c:v>40338</c:v>
                </c:pt>
                <c:pt idx="1">
                  <c:v>40383</c:v>
                </c:pt>
                <c:pt idx="2">
                  <c:v>40434</c:v>
                </c:pt>
                <c:pt idx="3">
                  <c:v>40484</c:v>
                </c:pt>
              </c:numCache>
            </c:numRef>
          </c:xVal>
          <c:yVal>
            <c:numRef>
              <c:f>'P09 SIS Wells WL 2010'!$D$32:$D$35</c:f>
              <c:numCache>
                <c:formatCode>General</c:formatCode>
                <c:ptCount val="4"/>
                <c:pt idx="0">
                  <c:v>1083.24</c:v>
                </c:pt>
                <c:pt idx="1">
                  <c:v>1083.6979999999999</c:v>
                </c:pt>
                <c:pt idx="2">
                  <c:v>1083.329</c:v>
                </c:pt>
                <c:pt idx="3">
                  <c:v>1083.2380000000001</c:v>
                </c:pt>
              </c:numCache>
            </c:numRef>
          </c:yVal>
        </c:ser>
        <c:ser>
          <c:idx val="1"/>
          <c:order val="4"/>
          <c:tx>
            <c:v>P09 SIS 5</c:v>
          </c:tx>
          <c:spPr>
            <a:ln w="3175"/>
          </c:spPr>
          <c:marker>
            <c:symbol val="square"/>
            <c:size val="3"/>
          </c:marker>
          <c:xVal>
            <c:numRef>
              <c:f>'P09 SIS Wells WL 2010'!$B$41:$B$42</c:f>
              <c:numCache>
                <c:formatCode>dd/mm/yyyy</c:formatCode>
                <c:ptCount val="2"/>
                <c:pt idx="0">
                  <c:v>40338</c:v>
                </c:pt>
                <c:pt idx="1">
                  <c:v>40434</c:v>
                </c:pt>
              </c:numCache>
            </c:numRef>
          </c:xVal>
          <c:yVal>
            <c:numRef>
              <c:f>'P09 SIS Wells WL 2010'!$D$41:$D$42</c:f>
              <c:numCache>
                <c:formatCode>General</c:formatCode>
                <c:ptCount val="2"/>
                <c:pt idx="0">
                  <c:v>1083.5540000000001</c:v>
                </c:pt>
                <c:pt idx="1">
                  <c:v>1083.7439999999999</c:v>
                </c:pt>
              </c:numCache>
            </c:numRef>
          </c:yVal>
        </c:ser>
        <c:ser>
          <c:idx val="5"/>
          <c:order val="5"/>
          <c:tx>
            <c:v>P09 SIS6</c:v>
          </c:tx>
          <c:spPr>
            <a:ln w="3175"/>
          </c:spPr>
          <c:marker>
            <c:symbol val="circle"/>
            <c:size val="3"/>
          </c:marker>
          <c:xVal>
            <c:numRef>
              <c:f>'P09 SIS Wells WL 2010'!$B$48</c:f>
              <c:numCache>
                <c:formatCode>dd/mm/yyyy</c:formatCode>
                <c:ptCount val="1"/>
                <c:pt idx="0">
                  <c:v>40338</c:v>
                </c:pt>
              </c:numCache>
            </c:numRef>
          </c:xVal>
          <c:yVal>
            <c:numRef>
              <c:f>'P09 SIS Wells WL 2010'!$D$48</c:f>
              <c:numCache>
                <c:formatCode>General</c:formatCode>
                <c:ptCount val="1"/>
                <c:pt idx="0">
                  <c:v>1083.8660000000002</c:v>
                </c:pt>
              </c:numCache>
            </c:numRef>
          </c:yVal>
        </c:ser>
        <c:ser>
          <c:idx val="6"/>
          <c:order val="6"/>
          <c:tx>
            <c:v>SRK05 SP4B</c:v>
          </c:tx>
          <c:spPr>
            <a:ln w="3175"/>
          </c:spPr>
          <c:marker>
            <c:symbol val="plus"/>
            <c:size val="3"/>
          </c:marker>
          <c:xVal>
            <c:numRef>
              <c:f>'SRK05 SP4B WL 2010'!$B$5:$B$6</c:f>
              <c:numCache>
                <c:formatCode>dd/mm/yyyy</c:formatCode>
                <c:ptCount val="2"/>
                <c:pt idx="0">
                  <c:v>40338</c:v>
                </c:pt>
                <c:pt idx="1">
                  <c:v>40434</c:v>
                </c:pt>
              </c:numCache>
            </c:numRef>
          </c:xVal>
          <c:yVal>
            <c:numRef>
              <c:f>'SRK05 SP4B WL 2010'!$D$5:$D$6</c:f>
              <c:numCache>
                <c:formatCode>General</c:formatCode>
                <c:ptCount val="2"/>
                <c:pt idx="0">
                  <c:v>1082.9349999999999</c:v>
                </c:pt>
                <c:pt idx="1">
                  <c:v>1083.0079999999998</c:v>
                </c:pt>
              </c:numCache>
            </c:numRef>
          </c:yVal>
        </c:ser>
        <c:axId val="183494912"/>
        <c:axId val="183275520"/>
      </c:scatterChart>
      <c:valAx>
        <c:axId val="183494912"/>
        <c:scaling>
          <c:orientation val="minMax"/>
          <c:max val="40543.01"/>
          <c:min val="40162"/>
        </c:scaling>
        <c:axPos val="b"/>
        <c:numFmt formatCode="mmm\-yy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275520"/>
        <c:crosses val="autoZero"/>
        <c:crossBetween val="midCat"/>
      </c:valAx>
      <c:valAx>
        <c:axId val="183275520"/>
        <c:scaling>
          <c:orientation val="minMax"/>
          <c:max val="1085"/>
          <c:min val="108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mg/L</a:t>
                </a:r>
              </a:p>
            </c:rich>
          </c:tx>
          <c:layout>
            <c:manualLayout>
              <c:xMode val="edge"/>
              <c:yMode val="edge"/>
              <c:x val="3.1315310008691206E-2"/>
              <c:y val="0.4433697605981070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4949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17455078841217467"/>
          <c:y val="0.8945632705002784"/>
          <c:w val="0.73868720205353955"/>
          <c:h val="9.5335719398711494E-2"/>
        </c:manualLayout>
      </c:layout>
      <c:overlay val="1"/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tabSelected="1" zoomScale="105" workbookViewId="0"/>
  </sheetViews>
  <pageMargins left="0.70866141732283472" right="0.70866141732283472" top="0.86" bottom="0.63" header="0.31496062992125984" footer="0.31496062992125984"/>
  <pageSetup orientation="landscape" verticalDpi="1200" r:id="rId1"/>
  <headerFooter>
    <oddHeader>&amp;L&amp;G&amp;C&amp;"Arial,Bold"&amp;14Figure 6-2: S-Wells Area Water Levels 
P09 SIS1 - SIS6 and SRK05-SP4B (2010)&amp;R&amp;G</oddHead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225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G53"/>
  <sheetViews>
    <sheetView showOutlineSymbols="0" topLeftCell="A4" workbookViewId="0">
      <selection activeCell="G27" sqref="G27"/>
    </sheetView>
  </sheetViews>
  <sheetFormatPr defaultColWidth="8" defaultRowHeight="12.75" customHeight="1"/>
  <cols>
    <col min="1" max="2" width="12.5703125" style="1" customWidth="1"/>
    <col min="3" max="3" width="6.85546875" style="1" customWidth="1"/>
    <col min="4" max="4" width="10.5703125" style="1" customWidth="1"/>
    <col min="5" max="6" width="6.85546875" style="1" customWidth="1"/>
    <col min="7" max="7" width="9.140625" style="1" customWidth="1"/>
    <col min="8" max="256" width="6.85546875" style="1" customWidth="1"/>
    <col min="257" max="16384" width="8" style="1"/>
  </cols>
  <sheetData>
    <row r="1" spans="1:4">
      <c r="A1" s="2" t="s">
        <v>17</v>
      </c>
      <c r="B1" s="2"/>
    </row>
    <row r="2" spans="1:4">
      <c r="A2" s="2" t="s">
        <v>16</v>
      </c>
      <c r="B2" s="6" t="s">
        <v>7</v>
      </c>
      <c r="C2" s="5" t="s">
        <v>6</v>
      </c>
      <c r="D2" s="1">
        <v>1087.5899999999999</v>
      </c>
    </row>
    <row r="3" spans="1:4">
      <c r="A3" s="2" t="s">
        <v>0</v>
      </c>
      <c r="B3" s="2"/>
    </row>
    <row r="4" spans="1:4">
      <c r="C4" s="2" t="s">
        <v>5</v>
      </c>
    </row>
    <row r="5" spans="1:4">
      <c r="A5" s="2" t="s">
        <v>4</v>
      </c>
      <c r="B5" s="4">
        <f>DATE(LEFT(A5,4),MID(A5,6,2),MID(A5,9,2))</f>
        <v>40338</v>
      </c>
      <c r="C5" s="3">
        <v>5.3780000000000001</v>
      </c>
      <c r="D5" s="1">
        <f>D$2-C5</f>
        <v>1082.212</v>
      </c>
    </row>
    <row r="6" spans="1:4">
      <c r="A6" s="2" t="s">
        <v>12</v>
      </c>
      <c r="B6" s="4">
        <f>DATE(LEFT(A6,4),MID(A6,6,2),MID(A6,9,2))</f>
        <v>40383</v>
      </c>
      <c r="C6" s="3">
        <v>5.0259999999999998</v>
      </c>
      <c r="D6" s="1">
        <f>D$2-C6</f>
        <v>1082.5639999999999</v>
      </c>
    </row>
    <row r="7" spans="1:4">
      <c r="A7" s="2" t="s">
        <v>9</v>
      </c>
      <c r="B7" s="4">
        <f>DATE(LEFT(A7,4),MID(A7,6,2),MID(A7,9,2))</f>
        <v>40434</v>
      </c>
      <c r="C7" s="3">
        <v>5.4409999999999998</v>
      </c>
      <c r="D7" s="1">
        <f>D$2-C7</f>
        <v>1082.1489999999999</v>
      </c>
    </row>
    <row r="8" spans="1:4">
      <c r="A8" s="2" t="s">
        <v>11</v>
      </c>
      <c r="B8" s="4">
        <f>DATE(LEFT(A8,4),MID(A8,6,2),MID(A8,9,2))</f>
        <v>40484</v>
      </c>
      <c r="C8" s="3">
        <v>5.2039999999999997</v>
      </c>
      <c r="D8" s="1">
        <f>D$2-C8</f>
        <v>1082.386</v>
      </c>
    </row>
    <row r="11" spans="1:4">
      <c r="A11" s="2" t="s">
        <v>15</v>
      </c>
      <c r="B11" s="6" t="s">
        <v>7</v>
      </c>
      <c r="C11" s="5" t="s">
        <v>6</v>
      </c>
      <c r="D11" s="1">
        <v>1087.3900000000001</v>
      </c>
    </row>
    <row r="12" spans="1:4">
      <c r="A12" s="2" t="s">
        <v>0</v>
      </c>
      <c r="B12" s="2"/>
    </row>
    <row r="13" spans="1:4">
      <c r="C13" s="2" t="s">
        <v>5</v>
      </c>
    </row>
    <row r="14" spans="1:4">
      <c r="A14" s="2" t="s">
        <v>4</v>
      </c>
      <c r="B14" s="4">
        <f>DATE(LEFT(A14,4),MID(A14,6,2),MID(A14,9,2))</f>
        <v>40338</v>
      </c>
      <c r="C14" s="3">
        <v>4.343</v>
      </c>
      <c r="D14" s="1">
        <f>D$11-C14</f>
        <v>1083.047</v>
      </c>
    </row>
    <row r="15" spans="1:4">
      <c r="A15" s="2" t="s">
        <v>12</v>
      </c>
      <c r="B15" s="4">
        <f>DATE(LEFT(A15,4),MID(A15,6,2),MID(A15,9,2))</f>
        <v>40383</v>
      </c>
      <c r="C15" s="3">
        <v>3.6459999999999999</v>
      </c>
      <c r="D15" s="1">
        <f>D$11-C15</f>
        <v>1083.7440000000001</v>
      </c>
    </row>
    <row r="16" spans="1:4">
      <c r="A16" s="2" t="s">
        <v>9</v>
      </c>
      <c r="B16" s="4">
        <f>DATE(LEFT(A16,4),MID(A16,6,2),MID(A16,9,2))</f>
        <v>40434</v>
      </c>
      <c r="C16" s="3">
        <v>5.343</v>
      </c>
      <c r="D16" s="1">
        <f>D$11-C16</f>
        <v>1082.047</v>
      </c>
    </row>
    <row r="17" spans="1:4">
      <c r="A17" s="2" t="s">
        <v>11</v>
      </c>
      <c r="B17" s="4">
        <f>DATE(LEFT(A17,4),MID(A17,6,2),MID(A17,9,2))</f>
        <v>40484</v>
      </c>
      <c r="C17" s="3">
        <v>4.2910000000000004</v>
      </c>
      <c r="D17" s="1">
        <f>D$11-C17</f>
        <v>1083.0990000000002</v>
      </c>
    </row>
    <row r="20" spans="1:4">
      <c r="A20" s="2" t="s">
        <v>14</v>
      </c>
      <c r="B20" s="6" t="s">
        <v>7</v>
      </c>
      <c r="C20" s="5" t="s">
        <v>6</v>
      </c>
      <c r="D20" s="1">
        <v>1087.3599999999999</v>
      </c>
    </row>
    <row r="21" spans="1:4">
      <c r="A21" s="2" t="s">
        <v>0</v>
      </c>
      <c r="B21" s="2"/>
    </row>
    <row r="22" spans="1:4">
      <c r="C22" s="2" t="s">
        <v>5</v>
      </c>
    </row>
    <row r="23" spans="1:4">
      <c r="A23" s="2" t="s">
        <v>4</v>
      </c>
      <c r="B23" s="4">
        <f>DATE(LEFT(A23,4),MID(A23,6,2),MID(A23,9,2))</f>
        <v>40338</v>
      </c>
      <c r="C23" s="3">
        <v>4.2210000000000001</v>
      </c>
      <c r="D23" s="1">
        <f>D$20-C23</f>
        <v>1083.1389999999999</v>
      </c>
    </row>
    <row r="24" spans="1:4">
      <c r="A24" s="2" t="s">
        <v>12</v>
      </c>
      <c r="B24" s="4">
        <f>DATE(LEFT(A24,4),MID(A24,6,2),MID(A24,9,2))</f>
        <v>40383</v>
      </c>
      <c r="C24" s="3">
        <v>3.956</v>
      </c>
      <c r="D24" s="1">
        <f>D$20-C24</f>
        <v>1083.404</v>
      </c>
    </row>
    <row r="25" spans="1:4">
      <c r="A25" s="2" t="s">
        <v>9</v>
      </c>
      <c r="B25" s="4">
        <f>DATE(LEFT(A25,4),MID(A25,6,2),MID(A25,9,2))</f>
        <v>40434</v>
      </c>
      <c r="C25" s="3">
        <v>4.2210000000000001</v>
      </c>
      <c r="D25" s="1">
        <f>D$20-C25</f>
        <v>1083.1389999999999</v>
      </c>
    </row>
    <row r="26" spans="1:4">
      <c r="A26" s="2" t="s">
        <v>11</v>
      </c>
      <c r="B26" s="4">
        <f>DATE(LEFT(A26,4),MID(A26,6,2),MID(A26,9,2))</f>
        <v>40484</v>
      </c>
      <c r="C26" s="3">
        <v>4.2270000000000003</v>
      </c>
      <c r="D26" s="1">
        <f>D$20-C26</f>
        <v>1083.1329999999998</v>
      </c>
    </row>
    <row r="29" spans="1:4">
      <c r="A29" s="2" t="s">
        <v>13</v>
      </c>
      <c r="B29" s="6" t="s">
        <v>7</v>
      </c>
      <c r="C29" s="5" t="s">
        <v>6</v>
      </c>
      <c r="D29" s="1">
        <v>1087.55</v>
      </c>
    </row>
    <row r="30" spans="1:4">
      <c r="A30" s="2" t="s">
        <v>0</v>
      </c>
      <c r="B30" s="2"/>
    </row>
    <row r="31" spans="1:4">
      <c r="C31" s="2" t="s">
        <v>5</v>
      </c>
    </row>
    <row r="32" spans="1:4">
      <c r="A32" s="2" t="s">
        <v>4</v>
      </c>
      <c r="B32" s="4">
        <f>DATE(LEFT(A32,4),MID(A32,6,2),MID(A32,9,2))</f>
        <v>40338</v>
      </c>
      <c r="C32" s="3">
        <v>4.3099999999999996</v>
      </c>
      <c r="D32" s="1">
        <f>D$29-C32</f>
        <v>1083.24</v>
      </c>
    </row>
    <row r="33" spans="1:7">
      <c r="A33" s="2" t="s">
        <v>12</v>
      </c>
      <c r="B33" s="4">
        <f>DATE(LEFT(A33,4),MID(A33,6,2),MID(A33,9,2))</f>
        <v>40383</v>
      </c>
      <c r="C33" s="3">
        <v>3.8519999999999999</v>
      </c>
      <c r="D33" s="1">
        <f>D$29-C33</f>
        <v>1083.6979999999999</v>
      </c>
    </row>
    <row r="34" spans="1:7">
      <c r="A34" s="2" t="s">
        <v>9</v>
      </c>
      <c r="B34" s="4">
        <f>DATE(LEFT(A34,4),MID(A34,6,2),MID(A34,9,2))</f>
        <v>40434</v>
      </c>
      <c r="C34" s="3">
        <v>4.2210000000000001</v>
      </c>
      <c r="D34" s="1">
        <f>D$29-C34</f>
        <v>1083.329</v>
      </c>
    </row>
    <row r="35" spans="1:7">
      <c r="A35" s="2" t="s">
        <v>11</v>
      </c>
      <c r="B35" s="4">
        <f>DATE(LEFT(A35,4),MID(A35,6,2),MID(A35,9,2))</f>
        <v>40484</v>
      </c>
      <c r="C35" s="3">
        <v>4.3120000000000003</v>
      </c>
      <c r="D35" s="1">
        <f>D$29-C35</f>
        <v>1083.2380000000001</v>
      </c>
    </row>
    <row r="38" spans="1:7">
      <c r="A38" s="2" t="s">
        <v>10</v>
      </c>
      <c r="B38" s="6" t="s">
        <v>7</v>
      </c>
      <c r="C38" s="5" t="s">
        <v>6</v>
      </c>
      <c r="D38" s="1">
        <v>1087.49</v>
      </c>
    </row>
    <row r="39" spans="1:7">
      <c r="A39" s="2" t="s">
        <v>0</v>
      </c>
      <c r="B39" s="2"/>
    </row>
    <row r="40" spans="1:7">
      <c r="C40" s="2" t="s">
        <v>5</v>
      </c>
    </row>
    <row r="41" spans="1:7">
      <c r="A41" s="2" t="s">
        <v>4</v>
      </c>
      <c r="B41" s="4">
        <f>DATE(LEFT(A41,4),MID(A41,6,2),MID(A41,9,2))</f>
        <v>40338</v>
      </c>
      <c r="C41" s="3">
        <v>3.9359999999999999</v>
      </c>
      <c r="D41" s="1">
        <f>D$38-C41</f>
        <v>1083.5540000000001</v>
      </c>
    </row>
    <row r="42" spans="1:7">
      <c r="A42" s="2" t="s">
        <v>9</v>
      </c>
      <c r="B42" s="4">
        <f>DATE(LEFT(A42,4),MID(A42,6,2),MID(A42,9,2))</f>
        <v>40434</v>
      </c>
      <c r="C42" s="3">
        <v>3.746</v>
      </c>
      <c r="D42" s="1">
        <f>D$38-C42</f>
        <v>1083.7439999999999</v>
      </c>
    </row>
    <row r="44" spans="1:7" ht="12.75" customHeight="1">
      <c r="G44" s="7">
        <v>40162</v>
      </c>
    </row>
    <row r="45" spans="1:7">
      <c r="A45" s="2" t="s">
        <v>8</v>
      </c>
      <c r="B45" s="6" t="s">
        <v>7</v>
      </c>
      <c r="C45" s="5" t="s">
        <v>6</v>
      </c>
      <c r="D45" s="1">
        <v>1087.3900000000001</v>
      </c>
    </row>
    <row r="46" spans="1:7">
      <c r="A46" s="2" t="s">
        <v>0</v>
      </c>
      <c r="B46" s="2"/>
    </row>
    <row r="47" spans="1:7">
      <c r="C47" s="2" t="s">
        <v>5</v>
      </c>
    </row>
    <row r="48" spans="1:7">
      <c r="A48" s="2" t="s">
        <v>4</v>
      </c>
      <c r="B48" s="4">
        <f>DATE(LEFT(A48,4),MID(A48,6,2),MID(A48,9,2))</f>
        <v>40338</v>
      </c>
      <c r="C48" s="3">
        <v>3.524</v>
      </c>
      <c r="D48" s="1">
        <f>D$45-C48</f>
        <v>1083.8660000000002</v>
      </c>
    </row>
    <row r="51" spans="1:4">
      <c r="A51" s="1" t="s">
        <v>3</v>
      </c>
      <c r="D51" s="2" t="s">
        <v>2</v>
      </c>
    </row>
    <row r="53" spans="1:4" ht="12.75" customHeight="1">
      <c r="A53" s="2" t="s">
        <v>1</v>
      </c>
    </row>
  </sheetData>
  <pageMargins left="0" right="0" top="0" bottom="0" header="0" footer="0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D9"/>
  <sheetViews>
    <sheetView showOutlineSymbols="0" workbookViewId="0">
      <selection activeCell="D26" sqref="D26"/>
    </sheetView>
  </sheetViews>
  <sheetFormatPr defaultColWidth="8" defaultRowHeight="12.75" customHeight="1"/>
  <cols>
    <col min="1" max="1" width="11.140625" style="1" customWidth="1"/>
    <col min="2" max="2" width="15.140625" style="1" customWidth="1"/>
    <col min="3" max="3" width="6.85546875" style="1" customWidth="1"/>
    <col min="4" max="4" width="8.140625" style="1" customWidth="1"/>
    <col min="5" max="257" width="6.85546875" style="1" customWidth="1"/>
    <col min="258" max="16384" width="8" style="1"/>
  </cols>
  <sheetData>
    <row r="1" spans="1:4" ht="12.75" customHeight="1">
      <c r="A1" s="2" t="s">
        <v>18</v>
      </c>
      <c r="B1" s="2"/>
    </row>
    <row r="2" spans="1:4" ht="12.75" customHeight="1">
      <c r="A2" s="2" t="s">
        <v>19</v>
      </c>
      <c r="B2" s="6" t="s">
        <v>7</v>
      </c>
      <c r="C2" s="5" t="s">
        <v>6</v>
      </c>
      <c r="D2" s="1">
        <v>1087.3599999999999</v>
      </c>
    </row>
    <row r="3" spans="1:4" ht="12.75" customHeight="1">
      <c r="A3" s="2" t="s">
        <v>0</v>
      </c>
      <c r="B3" s="2"/>
    </row>
    <row r="4" spans="1:4" ht="12.75" customHeight="1">
      <c r="C4" s="2" t="s">
        <v>5</v>
      </c>
    </row>
    <row r="5" spans="1:4" ht="12.75" customHeight="1">
      <c r="A5" s="2" t="s">
        <v>4</v>
      </c>
      <c r="B5" s="4">
        <f>DATE(LEFT(A5,4),MID(A5,6,2),MID(A5,9,2))</f>
        <v>40338</v>
      </c>
      <c r="C5" s="3">
        <v>4.4249999999999998</v>
      </c>
      <c r="D5" s="1">
        <f>D$2-C5</f>
        <v>1082.9349999999999</v>
      </c>
    </row>
    <row r="6" spans="1:4" ht="12.75" customHeight="1">
      <c r="A6" s="2" t="s">
        <v>9</v>
      </c>
      <c r="B6" s="4">
        <f>DATE(LEFT(A6,4),MID(A6,6,2),MID(A6,9,2))</f>
        <v>40434</v>
      </c>
      <c r="C6" s="3">
        <v>4.3520000000000003</v>
      </c>
      <c r="D6" s="1">
        <f>D$2-C6</f>
        <v>1083.0079999999998</v>
      </c>
    </row>
    <row r="9" spans="1:4" ht="12.75" customHeight="1">
      <c r="A9" s="1" t="s">
        <v>20</v>
      </c>
      <c r="D9" s="2" t="s">
        <v>2</v>
      </c>
    </row>
  </sheetData>
  <pageMargins left="0" right="0" top="0" bottom="0" header="0" footer="0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P09 SIS Wells WL 2010</vt:lpstr>
      <vt:lpstr>SRK05 SP4B WL 2010</vt:lpstr>
      <vt:lpstr>Fig  6-2 2010 S-Wells WLs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kramsay</dc:creator>
  <cp:lastModifiedBy>jcherian</cp:lastModifiedBy>
  <cp:lastPrinted>2011-03-10T19:47:02Z</cp:lastPrinted>
  <dcterms:created xsi:type="dcterms:W3CDTF">2011-01-03T22:32:18Z</dcterms:created>
  <dcterms:modified xsi:type="dcterms:W3CDTF">2011-03-11T00:15:37Z</dcterms:modified>
</cp:coreProperties>
</file>