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5315" windowHeight="7485"/>
  </bookViews>
  <sheets>
    <sheet name="Corehole installs" sheetId="1" r:id="rId1"/>
    <sheet name="Creek study Installs" sheetId="2" r:id="rId2"/>
  </sheets>
  <definedNames>
    <definedName name="_xlnm.Print_Area" localSheetId="0">'Corehole installs'!$A$1:$L$36</definedName>
    <definedName name="_xlnm.Print_Area" localSheetId="1">'Creek study Installs'!$A$1:$I$47</definedName>
  </definedNames>
  <calcPr calcId="125725"/>
</workbook>
</file>

<file path=xl/calcChain.xml><?xml version="1.0" encoding="utf-8"?>
<calcChain xmlns="http://schemas.openxmlformats.org/spreadsheetml/2006/main">
  <c r="B16" i="2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15"/>
  <c r="B9"/>
  <c r="B10"/>
  <c r="B11"/>
  <c r="B12"/>
  <c r="B13"/>
  <c r="B8"/>
</calcChain>
</file>

<file path=xl/sharedStrings.xml><?xml version="1.0" encoding="utf-8"?>
<sst xmlns="http://schemas.openxmlformats.org/spreadsheetml/2006/main" count="213" uniqueCount="112">
  <si>
    <t>Borehole ID</t>
  </si>
  <si>
    <t>Northing</t>
  </si>
  <si>
    <t>Easting</t>
  </si>
  <si>
    <t>Top of Sand Pack</t>
  </si>
  <si>
    <t>Top of Grout</t>
  </si>
  <si>
    <t>Stick Up (m)</t>
  </si>
  <si>
    <t>Ground Elevation (m)</t>
  </si>
  <si>
    <t>MW</t>
  </si>
  <si>
    <t>Notes:</t>
  </si>
  <si>
    <t>MW = monitoring well</t>
  </si>
  <si>
    <t>CH-P-03/10</t>
  </si>
  <si>
    <t>CH-P-03/50</t>
  </si>
  <si>
    <t>CH-P-13-02/10</t>
  </si>
  <si>
    <t>CH-P-13-01/10</t>
  </si>
  <si>
    <t>7-10</t>
  </si>
  <si>
    <t>Yes</t>
  </si>
  <si>
    <t xml:space="preserve">Seepage Test </t>
  </si>
  <si>
    <t>CH-P-13-04/35</t>
  </si>
  <si>
    <t>CH-P-04/10</t>
  </si>
  <si>
    <t>CH-P-13-05/50</t>
  </si>
  <si>
    <t>47-50</t>
  </si>
  <si>
    <t>32-35</t>
  </si>
  <si>
    <t>35</t>
  </si>
  <si>
    <t>VW26484</t>
  </si>
  <si>
    <t>VW26289</t>
  </si>
  <si>
    <t>VW26487</t>
  </si>
  <si>
    <t>VW26479</t>
  </si>
  <si>
    <t>Installation Depth (m)</t>
  </si>
  <si>
    <t>Stick up (m)</t>
  </si>
  <si>
    <t>VW26477</t>
  </si>
  <si>
    <t>VW26478</t>
  </si>
  <si>
    <t>VW26480</t>
  </si>
  <si>
    <t>VW26482</t>
  </si>
  <si>
    <t>VW26486</t>
  </si>
  <si>
    <t>VW26489</t>
  </si>
  <si>
    <t>VW26485</t>
  </si>
  <si>
    <t>VW26483</t>
  </si>
  <si>
    <t>VW26481</t>
  </si>
  <si>
    <t>CH-P-13-01/40</t>
  </si>
  <si>
    <t>No Installation Completed</t>
  </si>
  <si>
    <t>48.58</t>
  </si>
  <si>
    <t>49.40</t>
  </si>
  <si>
    <t>CH-P-13-06/VWP</t>
  </si>
  <si>
    <t>CH-P-13-02/VWP</t>
  </si>
  <si>
    <t>UTM Zone 8, NAD 83</t>
  </si>
  <si>
    <t>VWP Serial Number</t>
  </si>
  <si>
    <t>VWP</t>
  </si>
  <si>
    <t>N/A</t>
  </si>
  <si>
    <t>Depth From Top of Hole (m)</t>
  </si>
  <si>
    <t>Mount Nansen 2013 Site Investigation Corehole Installation Summary Table</t>
  </si>
  <si>
    <t>Installation Type</t>
  </si>
  <si>
    <t>VWP Install / MW Screened Interval</t>
  </si>
  <si>
    <t>Total Depth Drilled (m)</t>
  </si>
  <si>
    <t>GSI Drive Point Piezometer Installation Summary Table</t>
  </si>
  <si>
    <t>Drive Point ID</t>
  </si>
  <si>
    <t xml:space="preserve"> poor channelized flow, high organic content in creek bed</t>
  </si>
  <si>
    <t>creek sediment too coarse for a good seal</t>
  </si>
  <si>
    <t xml:space="preserve">No </t>
  </si>
  <si>
    <t xml:space="preserve"> not enough flow</t>
  </si>
  <si>
    <t>GSI-DC-01-A</t>
  </si>
  <si>
    <t>GSI-DC-01-B</t>
  </si>
  <si>
    <t>GSI-DC-02-A</t>
  </si>
  <si>
    <t>GSI-DC-02-B</t>
  </si>
  <si>
    <t>GSI-DC-03-A</t>
  </si>
  <si>
    <t>GSI-DC-03-B</t>
  </si>
  <si>
    <t>GSI-DC-05-A</t>
  </si>
  <si>
    <t>GSI-DC-05-B</t>
  </si>
  <si>
    <t>GSI-DC-06-A</t>
  </si>
  <si>
    <t>GSI-DC-06-B</t>
  </si>
  <si>
    <t>GSI-DC-07-A</t>
  </si>
  <si>
    <t>GSI-DC-07-B</t>
  </si>
  <si>
    <t>GSI-DC-08-A</t>
  </si>
  <si>
    <t>GSI-DC-08-B</t>
  </si>
  <si>
    <t>GSI-DC-09-A</t>
  </si>
  <si>
    <t>GSI-DC-09-B</t>
  </si>
  <si>
    <t>GSI-DC-10-A</t>
  </si>
  <si>
    <t>GSI-DC-10-B</t>
  </si>
  <si>
    <t>GSI-PC-01-A</t>
  </si>
  <si>
    <t>GSI-PC-01-B</t>
  </si>
  <si>
    <t>GSI-PC-02-A</t>
  </si>
  <si>
    <t>GSI-PC-02-B</t>
  </si>
  <si>
    <t>GSI-PC-03-A</t>
  </si>
  <si>
    <t>GSI-PC-03-B</t>
  </si>
  <si>
    <t>GSI-PC-04-A</t>
  </si>
  <si>
    <t>GSI-PC-04-B</t>
  </si>
  <si>
    <t>GSI-PC-05-A</t>
  </si>
  <si>
    <t>GSI-PC-05-B</t>
  </si>
  <si>
    <t>GSI-HA-01-A</t>
  </si>
  <si>
    <t>GSI-HA-02-A</t>
  </si>
  <si>
    <t>GSI-HA-03-A</t>
  </si>
  <si>
    <t>GSI-HA-04-A</t>
  </si>
  <si>
    <t>GSI-HA-05-A</t>
  </si>
  <si>
    <t>GSI-DC-04-A</t>
  </si>
  <si>
    <t>Temp and EC Readings</t>
  </si>
  <si>
    <t>Mount Nansen Remediation Project</t>
  </si>
  <si>
    <t>2013 Site Investigation Report</t>
  </si>
  <si>
    <t>Ground Elevation</t>
  </si>
  <si>
    <t>Appendix F4</t>
  </si>
  <si>
    <t>Notes</t>
  </si>
  <si>
    <t>Coordinates in UTM Zone 8, NAD83</t>
  </si>
  <si>
    <t>No</t>
  </si>
  <si>
    <t>GSI Not Installed</t>
  </si>
  <si>
    <t>Temperature and EC readings refer to readings completed at the GSI locations.</t>
  </si>
  <si>
    <t>Refer to DCT/PCT locations and table for additional temperature and EC measurements carried out at</t>
  </si>
  <si>
    <t>additional locations</t>
  </si>
  <si>
    <t>Top of Bentonite Seal</t>
  </si>
  <si>
    <t>VWP = vibrating wire piezometer with temperature measurement</t>
  </si>
  <si>
    <t>Coordinates from YES 2013 Survey</t>
  </si>
  <si>
    <t>Refer to Appendix A3 for Corehole drill logs</t>
  </si>
  <si>
    <t>Refer to Appendix F3 for VWP water levels</t>
  </si>
  <si>
    <t>Refer to Appendix E2 for VWP Calibration Documentation and equipment specifications</t>
  </si>
  <si>
    <t>CH-P-13-06/VWP was installed at a dip angle of 45°. Vertical depths are presented above.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</si>
</sst>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4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left" vertical="center"/>
    </xf>
    <xf numFmtId="164" fontId="0" fillId="0" borderId="2" xfId="1" applyNumberFormat="1" applyFont="1" applyBorder="1" applyAlignment="1">
      <alignment horizontal="left" vertical="center"/>
    </xf>
    <xf numFmtId="2" fontId="0" fillId="0" borderId="4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Font="1"/>
    <xf numFmtId="0" fontId="3" fillId="0" borderId="2" xfId="0" applyFont="1" applyBorder="1"/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1" fillId="0" borderId="6" xfId="0" applyFont="1" applyBorder="1" applyAlignment="1"/>
    <xf numFmtId="0" fontId="0" fillId="0" borderId="0" xfId="0" applyFont="1" applyAlignment="1">
      <alignment wrapText="1"/>
    </xf>
    <xf numFmtId="0" fontId="3" fillId="0" borderId="0" xfId="0" applyFont="1" applyFill="1" applyBorder="1"/>
    <xf numFmtId="3" fontId="3" fillId="0" borderId="4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0" borderId="4" xfId="0" applyFont="1" applyBorder="1" applyAlignment="1">
      <alignment wrapText="1"/>
    </xf>
    <xf numFmtId="0" fontId="0" fillId="0" borderId="1" xfId="0" applyFont="1" applyBorder="1" applyAlignment="1"/>
    <xf numFmtId="0" fontId="0" fillId="0" borderId="4" xfId="0" applyFont="1" applyBorder="1" applyAlignment="1"/>
    <xf numFmtId="2" fontId="0" fillId="0" borderId="4" xfId="0" applyNumberFormat="1" applyFont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left" vertical="center"/>
    </xf>
    <xf numFmtId="164" fontId="0" fillId="0" borderId="3" xfId="1" applyNumberFormat="1" applyFont="1" applyBorder="1" applyAlignment="1">
      <alignment horizontal="left" vertical="center"/>
    </xf>
    <xf numFmtId="164" fontId="0" fillId="0" borderId="4" xfId="1" applyNumberFormat="1" applyFont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64" fontId="0" fillId="0" borderId="2" xfId="1" applyNumberFormat="1" applyFont="1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0" xfId="0" applyBorder="1" applyAlignment="1">
      <alignment horizontal="right"/>
    </xf>
    <xf numFmtId="2" fontId="0" fillId="0" borderId="0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abSelected="1" topLeftCell="A5" zoomScale="130" zoomScaleNormal="130" workbookViewId="0">
      <selection activeCell="O21" sqref="O21"/>
    </sheetView>
  </sheetViews>
  <sheetFormatPr defaultRowHeight="12.75"/>
  <cols>
    <col min="1" max="1" width="16.28515625" customWidth="1"/>
    <col min="2" max="3" width="10.7109375" customWidth="1"/>
    <col min="4" max="4" width="11.28515625" customWidth="1"/>
    <col min="5" max="5" width="10.140625" customWidth="1"/>
    <col min="6" max="6" width="10.28515625" customWidth="1"/>
    <col min="8" max="8" width="13.85546875" customWidth="1"/>
    <col min="9" max="9" width="8.42578125" customWidth="1"/>
    <col min="10" max="10" width="9.140625" customWidth="1"/>
    <col min="11" max="12" width="8.42578125" customWidth="1"/>
  </cols>
  <sheetData>
    <row r="1" spans="1:12">
      <c r="A1" t="s">
        <v>94</v>
      </c>
    </row>
    <row r="2" spans="1:12">
      <c r="A2" t="s">
        <v>95</v>
      </c>
    </row>
    <row r="4" spans="1:12">
      <c r="A4" s="77" t="s">
        <v>49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ht="12.75" customHeight="1">
      <c r="A5" s="81" t="s">
        <v>0</v>
      </c>
      <c r="B5" s="80" t="s">
        <v>44</v>
      </c>
      <c r="C5" s="80"/>
      <c r="D5" s="80"/>
      <c r="E5" s="81" t="s">
        <v>52</v>
      </c>
      <c r="F5" s="81" t="s">
        <v>50</v>
      </c>
      <c r="G5" s="78" t="s">
        <v>45</v>
      </c>
      <c r="H5" s="80" t="s">
        <v>48</v>
      </c>
      <c r="I5" s="80"/>
      <c r="J5" s="80"/>
      <c r="K5" s="80"/>
      <c r="L5" s="78" t="s">
        <v>5</v>
      </c>
    </row>
    <row r="6" spans="1:12" ht="42.75" customHeight="1" thickBot="1">
      <c r="A6" s="82"/>
      <c r="B6" s="53" t="s">
        <v>1</v>
      </c>
      <c r="C6" s="53" t="s">
        <v>2</v>
      </c>
      <c r="D6" s="53" t="s">
        <v>6</v>
      </c>
      <c r="E6" s="82"/>
      <c r="F6" s="82"/>
      <c r="G6" s="79"/>
      <c r="H6" s="53" t="s">
        <v>51</v>
      </c>
      <c r="I6" s="53" t="s">
        <v>3</v>
      </c>
      <c r="J6" s="53" t="s">
        <v>105</v>
      </c>
      <c r="K6" s="53" t="s">
        <v>4</v>
      </c>
      <c r="L6" s="79"/>
    </row>
    <row r="7" spans="1:12" ht="15" customHeight="1" thickTop="1">
      <c r="A7" s="18" t="s">
        <v>13</v>
      </c>
      <c r="B7" s="21">
        <v>6881119</v>
      </c>
      <c r="C7" s="21">
        <v>388656</v>
      </c>
      <c r="D7" s="23">
        <v>1150.9349999999999</v>
      </c>
      <c r="E7" s="19">
        <v>10</v>
      </c>
      <c r="F7" s="19" t="s">
        <v>7</v>
      </c>
      <c r="G7" s="19" t="s">
        <v>47</v>
      </c>
      <c r="H7" s="20" t="s">
        <v>14</v>
      </c>
      <c r="I7" s="19">
        <v>5.6</v>
      </c>
      <c r="J7" s="19">
        <v>2.8</v>
      </c>
      <c r="K7" s="19">
        <v>0</v>
      </c>
      <c r="L7" s="19">
        <v>0.55000000000000004</v>
      </c>
    </row>
    <row r="8" spans="1:12" ht="15" customHeight="1">
      <c r="A8" s="16" t="s">
        <v>38</v>
      </c>
      <c r="B8" s="22">
        <v>6881125</v>
      </c>
      <c r="C8" s="22">
        <v>388638</v>
      </c>
      <c r="D8" s="24">
        <v>1150.9349999999999</v>
      </c>
      <c r="E8" s="10">
        <v>40</v>
      </c>
      <c r="F8" s="83" t="s">
        <v>39</v>
      </c>
      <c r="G8" s="83"/>
      <c r="H8" s="83"/>
      <c r="I8" s="83"/>
      <c r="J8" s="83"/>
      <c r="K8" s="10">
        <v>0</v>
      </c>
      <c r="L8" s="10">
        <v>0</v>
      </c>
    </row>
    <row r="9" spans="1:12" ht="15" customHeight="1">
      <c r="A9" s="16" t="s">
        <v>12</v>
      </c>
      <c r="B9" s="22">
        <v>6881012</v>
      </c>
      <c r="C9" s="22">
        <v>388924</v>
      </c>
      <c r="D9" s="24">
        <v>1145.893</v>
      </c>
      <c r="E9" s="10">
        <v>10</v>
      </c>
      <c r="F9" s="11" t="s">
        <v>7</v>
      </c>
      <c r="G9" s="10" t="s">
        <v>47</v>
      </c>
      <c r="H9" s="12" t="s">
        <v>14</v>
      </c>
      <c r="I9" s="10">
        <v>5.6</v>
      </c>
      <c r="J9" s="10">
        <v>2.8</v>
      </c>
      <c r="K9" s="10">
        <v>0</v>
      </c>
      <c r="L9" s="10">
        <v>0.76</v>
      </c>
    </row>
    <row r="10" spans="1:12" ht="15" customHeight="1">
      <c r="A10" s="71" t="s">
        <v>43</v>
      </c>
      <c r="B10" s="64">
        <v>6881013</v>
      </c>
      <c r="C10" s="64">
        <v>388923</v>
      </c>
      <c r="D10" s="67">
        <v>1145.904</v>
      </c>
      <c r="E10" s="61">
        <v>50</v>
      </c>
      <c r="F10" s="11" t="s">
        <v>46</v>
      </c>
      <c r="G10" s="13" t="s">
        <v>29</v>
      </c>
      <c r="H10" s="9">
        <v>6.83</v>
      </c>
      <c r="I10" s="58" t="s">
        <v>47</v>
      </c>
      <c r="J10" s="58" t="s">
        <v>47</v>
      </c>
      <c r="K10" s="61">
        <v>0</v>
      </c>
      <c r="L10" s="58">
        <v>0</v>
      </c>
    </row>
    <row r="11" spans="1:12" ht="15" customHeight="1">
      <c r="A11" s="72"/>
      <c r="B11" s="65"/>
      <c r="C11" s="65"/>
      <c r="D11" s="68"/>
      <c r="E11" s="62"/>
      <c r="F11" s="11" t="s">
        <v>46</v>
      </c>
      <c r="G11" s="13" t="s">
        <v>30</v>
      </c>
      <c r="H11" s="9">
        <v>17.21</v>
      </c>
      <c r="I11" s="59"/>
      <c r="J11" s="59"/>
      <c r="K11" s="62"/>
      <c r="L11" s="59"/>
    </row>
    <row r="12" spans="1:12" ht="15" customHeight="1">
      <c r="A12" s="72"/>
      <c r="B12" s="65"/>
      <c r="C12" s="65"/>
      <c r="D12" s="68"/>
      <c r="E12" s="62"/>
      <c r="F12" s="11" t="s">
        <v>46</v>
      </c>
      <c r="G12" s="13" t="s">
        <v>31</v>
      </c>
      <c r="H12" s="9">
        <v>27.63</v>
      </c>
      <c r="I12" s="59"/>
      <c r="J12" s="59"/>
      <c r="K12" s="62"/>
      <c r="L12" s="59"/>
    </row>
    <row r="13" spans="1:12" ht="15" customHeight="1">
      <c r="A13" s="72"/>
      <c r="B13" s="65"/>
      <c r="C13" s="65"/>
      <c r="D13" s="68"/>
      <c r="E13" s="62"/>
      <c r="F13" s="11" t="s">
        <v>46</v>
      </c>
      <c r="G13" s="13" t="s">
        <v>32</v>
      </c>
      <c r="H13" s="9">
        <v>37.33</v>
      </c>
      <c r="I13" s="59"/>
      <c r="J13" s="59"/>
      <c r="K13" s="62"/>
      <c r="L13" s="59"/>
    </row>
    <row r="14" spans="1:12" ht="15" customHeight="1">
      <c r="A14" s="73"/>
      <c r="B14" s="66"/>
      <c r="C14" s="66"/>
      <c r="D14" s="69"/>
      <c r="E14" s="63"/>
      <c r="F14" s="11" t="s">
        <v>46</v>
      </c>
      <c r="G14" s="14" t="s">
        <v>33</v>
      </c>
      <c r="H14" s="9">
        <v>48.02</v>
      </c>
      <c r="I14" s="60"/>
      <c r="J14" s="60"/>
      <c r="K14" s="63"/>
      <c r="L14" s="60"/>
    </row>
    <row r="15" spans="1:12" s="5" customFormat="1" ht="15" customHeight="1">
      <c r="A15" s="17" t="s">
        <v>10</v>
      </c>
      <c r="B15" s="22">
        <v>6881106</v>
      </c>
      <c r="C15" s="22">
        <v>389145</v>
      </c>
      <c r="D15" s="25">
        <v>1183.5340000000001</v>
      </c>
      <c r="E15" s="11">
        <v>10</v>
      </c>
      <c r="F15" s="11" t="s">
        <v>7</v>
      </c>
      <c r="G15" s="10" t="s">
        <v>47</v>
      </c>
      <c r="H15" s="12" t="s">
        <v>14</v>
      </c>
      <c r="I15" s="11">
        <v>5.6</v>
      </c>
      <c r="J15" s="11">
        <v>2.8</v>
      </c>
      <c r="K15" s="11">
        <v>0</v>
      </c>
      <c r="L15" s="11">
        <v>0.71</v>
      </c>
    </row>
    <row r="16" spans="1:12" ht="15" customHeight="1">
      <c r="A16" s="74" t="s">
        <v>11</v>
      </c>
      <c r="B16" s="75">
        <v>6881108</v>
      </c>
      <c r="C16" s="75">
        <v>389144</v>
      </c>
      <c r="D16" s="76">
        <v>1183.866</v>
      </c>
      <c r="E16" s="70">
        <v>50</v>
      </c>
      <c r="F16" s="11" t="s">
        <v>7</v>
      </c>
      <c r="G16" s="10" t="s">
        <v>47</v>
      </c>
      <c r="H16" s="12" t="s">
        <v>20</v>
      </c>
      <c r="I16" s="70">
        <v>45.6</v>
      </c>
      <c r="J16" s="70">
        <v>42.8</v>
      </c>
      <c r="K16" s="70">
        <v>0</v>
      </c>
      <c r="L16" s="70">
        <v>0.68</v>
      </c>
    </row>
    <row r="17" spans="1:12" ht="15" customHeight="1">
      <c r="A17" s="74"/>
      <c r="B17" s="75"/>
      <c r="C17" s="75"/>
      <c r="D17" s="76"/>
      <c r="E17" s="70"/>
      <c r="F17" s="11" t="s">
        <v>46</v>
      </c>
      <c r="G17" s="11" t="s">
        <v>23</v>
      </c>
      <c r="H17" s="12" t="s">
        <v>40</v>
      </c>
      <c r="I17" s="70"/>
      <c r="J17" s="70"/>
      <c r="K17" s="70"/>
      <c r="L17" s="70"/>
    </row>
    <row r="18" spans="1:12" ht="15" customHeight="1">
      <c r="A18" s="17" t="s">
        <v>18</v>
      </c>
      <c r="B18" s="22">
        <v>6881471</v>
      </c>
      <c r="C18" s="22">
        <v>389137</v>
      </c>
      <c r="D18" s="25">
        <v>1225.6300000000001</v>
      </c>
      <c r="E18" s="11">
        <v>10</v>
      </c>
      <c r="F18" s="11" t="s">
        <v>7</v>
      </c>
      <c r="G18" s="10" t="s">
        <v>47</v>
      </c>
      <c r="H18" s="12" t="s">
        <v>14</v>
      </c>
      <c r="I18" s="11">
        <v>5.5</v>
      </c>
      <c r="J18" s="11">
        <v>2.7</v>
      </c>
      <c r="K18" s="11">
        <v>0</v>
      </c>
      <c r="L18" s="11">
        <v>0.57999999999999996</v>
      </c>
    </row>
    <row r="19" spans="1:12" ht="15" customHeight="1">
      <c r="A19" s="74" t="s">
        <v>17</v>
      </c>
      <c r="B19" s="75">
        <v>6881470</v>
      </c>
      <c r="C19" s="75">
        <v>389138</v>
      </c>
      <c r="D19" s="76">
        <v>1225.567</v>
      </c>
      <c r="E19" s="70">
        <v>50</v>
      </c>
      <c r="F19" s="11" t="s">
        <v>7</v>
      </c>
      <c r="G19" s="10" t="s">
        <v>47</v>
      </c>
      <c r="H19" s="12" t="s">
        <v>21</v>
      </c>
      <c r="I19" s="70">
        <v>30.6</v>
      </c>
      <c r="J19" s="70">
        <v>27.8</v>
      </c>
      <c r="K19" s="70">
        <v>0</v>
      </c>
      <c r="L19" s="70">
        <v>0.63</v>
      </c>
    </row>
    <row r="20" spans="1:12" ht="15" customHeight="1">
      <c r="A20" s="74"/>
      <c r="B20" s="75"/>
      <c r="C20" s="75"/>
      <c r="D20" s="76"/>
      <c r="E20" s="70"/>
      <c r="F20" s="11" t="s">
        <v>46</v>
      </c>
      <c r="G20" s="11" t="s">
        <v>24</v>
      </c>
      <c r="H20" s="12" t="s">
        <v>22</v>
      </c>
      <c r="I20" s="70"/>
      <c r="J20" s="70"/>
      <c r="K20" s="70"/>
      <c r="L20" s="70"/>
    </row>
    <row r="21" spans="1:12" ht="15" customHeight="1">
      <c r="A21" s="74" t="s">
        <v>19</v>
      </c>
      <c r="B21" s="75">
        <v>6881468</v>
      </c>
      <c r="C21" s="75">
        <v>388957</v>
      </c>
      <c r="D21" s="76">
        <v>1184.999</v>
      </c>
      <c r="E21" s="70">
        <v>50</v>
      </c>
      <c r="F21" s="11" t="s">
        <v>7</v>
      </c>
      <c r="G21" s="10" t="s">
        <v>47</v>
      </c>
      <c r="H21" s="12" t="s">
        <v>20</v>
      </c>
      <c r="I21" s="70">
        <v>45.6</v>
      </c>
      <c r="J21" s="70">
        <v>42.8</v>
      </c>
      <c r="K21" s="70">
        <v>0</v>
      </c>
      <c r="L21" s="70">
        <v>0.88</v>
      </c>
    </row>
    <row r="22" spans="1:12" ht="15" customHeight="1">
      <c r="A22" s="74"/>
      <c r="B22" s="75"/>
      <c r="C22" s="75"/>
      <c r="D22" s="76"/>
      <c r="E22" s="70"/>
      <c r="F22" s="11" t="s">
        <v>46</v>
      </c>
      <c r="G22" s="11" t="s">
        <v>25</v>
      </c>
      <c r="H22" s="12" t="s">
        <v>41</v>
      </c>
      <c r="I22" s="70"/>
      <c r="J22" s="70"/>
      <c r="K22" s="70"/>
      <c r="L22" s="70"/>
    </row>
    <row r="23" spans="1:12" ht="15" customHeight="1">
      <c r="A23" s="71" t="s">
        <v>42</v>
      </c>
      <c r="B23" s="64">
        <v>6881469</v>
      </c>
      <c r="C23" s="64">
        <v>388958</v>
      </c>
      <c r="D23" s="67">
        <v>1185.0070000000001</v>
      </c>
      <c r="E23" s="61">
        <v>60</v>
      </c>
      <c r="F23" s="11" t="s">
        <v>46</v>
      </c>
      <c r="G23" s="15" t="s">
        <v>26</v>
      </c>
      <c r="H23" s="9">
        <v>14.304770183403857</v>
      </c>
      <c r="I23" s="58" t="s">
        <v>47</v>
      </c>
      <c r="J23" s="58" t="s">
        <v>47</v>
      </c>
      <c r="K23" s="61">
        <v>0</v>
      </c>
      <c r="L23" s="58">
        <v>0</v>
      </c>
    </row>
    <row r="24" spans="1:12" ht="15" customHeight="1">
      <c r="A24" s="72"/>
      <c r="B24" s="65"/>
      <c r="C24" s="65"/>
      <c r="D24" s="68"/>
      <c r="E24" s="62"/>
      <c r="F24" s="11" t="s">
        <v>46</v>
      </c>
      <c r="G24" s="15" t="s">
        <v>37</v>
      </c>
      <c r="H24" s="9">
        <v>20.718228688765844</v>
      </c>
      <c r="I24" s="59"/>
      <c r="J24" s="59"/>
      <c r="K24" s="62"/>
      <c r="L24" s="59"/>
    </row>
    <row r="25" spans="1:12" ht="15" customHeight="1">
      <c r="A25" s="72"/>
      <c r="B25" s="65"/>
      <c r="C25" s="65"/>
      <c r="D25" s="68"/>
      <c r="E25" s="62"/>
      <c r="F25" s="11" t="s">
        <v>46</v>
      </c>
      <c r="G25" s="15" t="s">
        <v>36</v>
      </c>
      <c r="H25" s="9">
        <v>28.404479400263618</v>
      </c>
      <c r="I25" s="59"/>
      <c r="J25" s="59"/>
      <c r="K25" s="62"/>
      <c r="L25" s="59"/>
    </row>
    <row r="26" spans="1:12" ht="15" customHeight="1">
      <c r="A26" s="72"/>
      <c r="B26" s="65"/>
      <c r="C26" s="65"/>
      <c r="D26" s="68"/>
      <c r="E26" s="62"/>
      <c r="F26" s="11" t="s">
        <v>46</v>
      </c>
      <c r="G26" s="15" t="s">
        <v>35</v>
      </c>
      <c r="H26" s="9">
        <v>34.874506448120528</v>
      </c>
      <c r="I26" s="59"/>
      <c r="J26" s="59"/>
      <c r="K26" s="62"/>
      <c r="L26" s="59"/>
    </row>
    <row r="27" spans="1:12" ht="15" customHeight="1">
      <c r="A27" s="73"/>
      <c r="B27" s="66"/>
      <c r="C27" s="66"/>
      <c r="D27" s="69"/>
      <c r="E27" s="63"/>
      <c r="F27" s="11" t="s">
        <v>46</v>
      </c>
      <c r="G27" s="15" t="s">
        <v>34</v>
      </c>
      <c r="H27" s="9">
        <v>42.341554057450473</v>
      </c>
      <c r="I27" s="60"/>
      <c r="J27" s="60"/>
      <c r="K27" s="63"/>
      <c r="L27" s="60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t="s">
        <v>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>
        <v>1</v>
      </c>
      <c r="B30" s="56" t="s">
        <v>9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>
        <v>2</v>
      </c>
      <c r="B31" s="56" t="s">
        <v>106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>
        <v>3</v>
      </c>
      <c r="B32" s="7" t="s">
        <v>107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>
        <v>4</v>
      </c>
      <c r="B33" s="7" t="s">
        <v>110</v>
      </c>
      <c r="C33" s="1"/>
      <c r="D33" s="1"/>
      <c r="E33" s="7"/>
      <c r="F33" s="1"/>
      <c r="G33" s="1"/>
      <c r="H33" s="1"/>
      <c r="I33" s="1"/>
      <c r="J33" s="1"/>
      <c r="K33" s="1"/>
      <c r="L33" s="1"/>
    </row>
    <row r="34" spans="1:12">
      <c r="A34">
        <v>5</v>
      </c>
      <c r="B34" s="7" t="s">
        <v>109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>
        <v>6</v>
      </c>
      <c r="B35" s="7" t="s">
        <v>108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86">
        <v>7</v>
      </c>
      <c r="B36" s="7" t="s">
        <v>111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>
      <c r="A38" s="57"/>
      <c r="B38" s="8"/>
      <c r="E38" s="8"/>
      <c r="F38" s="6"/>
    </row>
    <row r="39" spans="1:12">
      <c r="A39" s="56"/>
    </row>
    <row r="42" spans="1:12">
      <c r="E42" s="87"/>
    </row>
    <row r="43" spans="1:12">
      <c r="E43" s="87"/>
    </row>
    <row r="44" spans="1:12">
      <c r="E44" s="87"/>
    </row>
    <row r="45" spans="1:12">
      <c r="E45" s="87"/>
    </row>
    <row r="46" spans="1:12">
      <c r="E46" s="87"/>
    </row>
  </sheetData>
  <mergeCells count="54">
    <mergeCell ref="A4:L4"/>
    <mergeCell ref="A16:A17"/>
    <mergeCell ref="B16:B17"/>
    <mergeCell ref="C16:C17"/>
    <mergeCell ref="D16:D17"/>
    <mergeCell ref="E16:E17"/>
    <mergeCell ref="L5:L6"/>
    <mergeCell ref="H5:K5"/>
    <mergeCell ref="E5:E6"/>
    <mergeCell ref="F5:F6"/>
    <mergeCell ref="G5:G6"/>
    <mergeCell ref="A5:A6"/>
    <mergeCell ref="B5:D5"/>
    <mergeCell ref="F8:J8"/>
    <mergeCell ref="K10:K14"/>
    <mergeCell ref="I10:I14"/>
    <mergeCell ref="J19:J20"/>
    <mergeCell ref="I16:I17"/>
    <mergeCell ref="J16:J17"/>
    <mergeCell ref="B23:B27"/>
    <mergeCell ref="I21:I22"/>
    <mergeCell ref="J21:J22"/>
    <mergeCell ref="E19:E20"/>
    <mergeCell ref="D19:D20"/>
    <mergeCell ref="C19:C20"/>
    <mergeCell ref="B19:B20"/>
    <mergeCell ref="A10:A14"/>
    <mergeCell ref="A23:A27"/>
    <mergeCell ref="D10:D14"/>
    <mergeCell ref="B10:B14"/>
    <mergeCell ref="E10:E14"/>
    <mergeCell ref="C10:C14"/>
    <mergeCell ref="A21:A22"/>
    <mergeCell ref="B21:B22"/>
    <mergeCell ref="C21:C22"/>
    <mergeCell ref="D21:D22"/>
    <mergeCell ref="E21:E22"/>
    <mergeCell ref="A19:A20"/>
    <mergeCell ref="L23:L27"/>
    <mergeCell ref="J23:J27"/>
    <mergeCell ref="E23:E27"/>
    <mergeCell ref="C23:C27"/>
    <mergeCell ref="L10:L14"/>
    <mergeCell ref="J10:J14"/>
    <mergeCell ref="K23:K27"/>
    <mergeCell ref="I23:I27"/>
    <mergeCell ref="D23:D27"/>
    <mergeCell ref="K21:K22"/>
    <mergeCell ref="L21:L22"/>
    <mergeCell ref="K19:K20"/>
    <mergeCell ref="L19:L20"/>
    <mergeCell ref="K16:K17"/>
    <mergeCell ref="L16:L17"/>
    <mergeCell ref="I19:I20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"/>
  <sheetViews>
    <sheetView zoomScale="115" zoomScaleNormal="115" workbookViewId="0">
      <selection activeCell="N24" sqref="N24"/>
    </sheetView>
  </sheetViews>
  <sheetFormatPr defaultRowHeight="12.75"/>
  <cols>
    <col min="1" max="1" width="12" customWidth="1"/>
    <col min="2" max="2" width="11.28515625" customWidth="1"/>
    <col min="4" max="6" width="13.5703125" customWidth="1"/>
    <col min="7" max="7" width="14" style="6" customWidth="1"/>
    <col min="8" max="8" width="9.140625" hidden="1" customWidth="1"/>
    <col min="9" max="9" width="11" customWidth="1"/>
  </cols>
  <sheetData>
    <row r="1" spans="1:10">
      <c r="A1" t="s">
        <v>94</v>
      </c>
    </row>
    <row r="2" spans="1:10">
      <c r="A2" t="s">
        <v>95</v>
      </c>
    </row>
    <row r="3" spans="1:10">
      <c r="A3" t="s">
        <v>97</v>
      </c>
    </row>
    <row r="6" spans="1:10">
      <c r="A6" s="42" t="s">
        <v>53</v>
      </c>
      <c r="B6" s="42"/>
      <c r="C6" s="42"/>
      <c r="D6" s="42"/>
      <c r="E6" s="42"/>
      <c r="F6" s="42"/>
      <c r="G6" s="42"/>
      <c r="H6" s="32"/>
      <c r="I6" s="32"/>
    </row>
    <row r="7" spans="1:10" ht="43.5" customHeight="1" thickBot="1">
      <c r="A7" s="30" t="s">
        <v>54</v>
      </c>
      <c r="B7" s="30" t="s">
        <v>27</v>
      </c>
      <c r="C7" s="30" t="s">
        <v>28</v>
      </c>
      <c r="D7" s="30" t="s">
        <v>2</v>
      </c>
      <c r="E7" s="30" t="s">
        <v>1</v>
      </c>
      <c r="F7" s="30" t="s">
        <v>96</v>
      </c>
      <c r="G7" s="30" t="s">
        <v>16</v>
      </c>
      <c r="H7" s="43"/>
      <c r="I7" s="30" t="s">
        <v>93</v>
      </c>
    </row>
    <row r="8" spans="1:10" ht="13.5" thickTop="1">
      <c r="A8" s="33" t="s">
        <v>59</v>
      </c>
      <c r="B8" s="51">
        <f>(H8-C8)</f>
        <v>1.077</v>
      </c>
      <c r="C8" s="29">
        <v>0.90500000000000003</v>
      </c>
      <c r="D8" s="40">
        <v>387675.66000000102</v>
      </c>
      <c r="E8" s="40">
        <v>6881123.2719999999</v>
      </c>
      <c r="F8" s="41">
        <v>1218.73718261719</v>
      </c>
      <c r="G8" s="34" t="s">
        <v>15</v>
      </c>
      <c r="H8" s="2">
        <v>1.982</v>
      </c>
      <c r="I8" s="31" t="s">
        <v>15</v>
      </c>
    </row>
    <row r="9" spans="1:10">
      <c r="A9" s="33" t="s">
        <v>60</v>
      </c>
      <c r="B9" s="36">
        <f t="shared" ref="B9:B13" si="0">(H9-C9)</f>
        <v>2.8170000000000002</v>
      </c>
      <c r="C9" s="28">
        <v>0.92100000000000004</v>
      </c>
      <c r="D9" s="40">
        <v>387675.66000000102</v>
      </c>
      <c r="E9" s="40">
        <v>6881122.9199999999</v>
      </c>
      <c r="F9" s="41">
        <v>1218.75451660156</v>
      </c>
      <c r="G9" s="35" t="s">
        <v>15</v>
      </c>
      <c r="H9" s="4">
        <v>3.738</v>
      </c>
      <c r="I9" s="27" t="s">
        <v>15</v>
      </c>
    </row>
    <row r="10" spans="1:10">
      <c r="A10" s="33" t="s">
        <v>61</v>
      </c>
      <c r="B10" s="36">
        <f t="shared" si="0"/>
        <v>1.0940000000000001</v>
      </c>
      <c r="C10" s="36">
        <v>0.89700000000000002</v>
      </c>
      <c r="D10" s="40">
        <v>387839.50400000002</v>
      </c>
      <c r="E10" s="40">
        <v>6881128.4780000001</v>
      </c>
      <c r="F10" s="41">
        <v>1196.60400390625</v>
      </c>
      <c r="G10" s="35" t="s">
        <v>15</v>
      </c>
      <c r="H10" s="37">
        <v>1.9910000000000001</v>
      </c>
      <c r="I10" s="27" t="s">
        <v>15</v>
      </c>
    </row>
    <row r="11" spans="1:10">
      <c r="A11" s="33" t="s">
        <v>62</v>
      </c>
      <c r="B11" s="36">
        <f t="shared" si="0"/>
        <v>2.9509999999999996</v>
      </c>
      <c r="C11" s="38">
        <v>0.89300000000000002</v>
      </c>
      <c r="D11" s="40">
        <v>387839.700000001</v>
      </c>
      <c r="E11" s="40">
        <v>6881128.5219999999</v>
      </c>
      <c r="F11" s="41">
        <v>1196.61242675781</v>
      </c>
      <c r="G11" s="35" t="s">
        <v>15</v>
      </c>
      <c r="H11" s="39">
        <v>3.8439999999999999</v>
      </c>
      <c r="I11" s="27" t="s">
        <v>15</v>
      </c>
      <c r="J11" s="3"/>
    </row>
    <row r="12" spans="1:10">
      <c r="A12" s="33" t="s">
        <v>63</v>
      </c>
      <c r="B12" s="36">
        <f t="shared" si="0"/>
        <v>1.0649999999999999</v>
      </c>
      <c r="C12" s="36">
        <v>0.91600000000000004</v>
      </c>
      <c r="D12" s="40">
        <v>388106.538</v>
      </c>
      <c r="E12" s="40">
        <v>6881078.2149999999</v>
      </c>
      <c r="F12" s="41">
        <v>1169.98999023438</v>
      </c>
      <c r="G12" s="35" t="s">
        <v>15</v>
      </c>
      <c r="H12" s="37">
        <v>1.9810000000000001</v>
      </c>
      <c r="I12" s="27" t="s">
        <v>15</v>
      </c>
    </row>
    <row r="13" spans="1:10">
      <c r="A13" s="33" t="s">
        <v>64</v>
      </c>
      <c r="B13" s="36">
        <f t="shared" si="0"/>
        <v>2.9119999999999999</v>
      </c>
      <c r="C13" s="36">
        <v>0.89900000000000002</v>
      </c>
      <c r="D13" s="40">
        <v>388106.82100000198</v>
      </c>
      <c r="E13" s="40">
        <v>6881078.0659999996</v>
      </c>
      <c r="F13" s="41">
        <v>1169.97570800781</v>
      </c>
      <c r="G13" s="35" t="s">
        <v>15</v>
      </c>
      <c r="H13" s="39">
        <v>3.8109999999999999</v>
      </c>
      <c r="I13" s="26" t="s">
        <v>15</v>
      </c>
    </row>
    <row r="14" spans="1:10" ht="12.75" customHeight="1">
      <c r="A14" s="33" t="s">
        <v>92</v>
      </c>
      <c r="B14" s="84" t="s">
        <v>101</v>
      </c>
      <c r="C14" s="85"/>
      <c r="D14" s="40">
        <v>388407</v>
      </c>
      <c r="E14" s="40">
        <v>6880968</v>
      </c>
      <c r="F14" s="41">
        <v>1143.0999999999999</v>
      </c>
      <c r="G14" s="54" t="s">
        <v>15</v>
      </c>
      <c r="H14" s="39"/>
      <c r="I14" s="55" t="s">
        <v>100</v>
      </c>
      <c r="J14" s="47" t="s">
        <v>55</v>
      </c>
    </row>
    <row r="15" spans="1:10">
      <c r="A15" s="33" t="s">
        <v>65</v>
      </c>
      <c r="B15" s="36">
        <f>(H15-C15)</f>
        <v>1.04</v>
      </c>
      <c r="C15" s="36">
        <v>0.91</v>
      </c>
      <c r="D15" s="45">
        <v>388723.49800000101</v>
      </c>
      <c r="E15" s="40">
        <v>6880835.8399999999</v>
      </c>
      <c r="F15" s="41">
        <v>1119.20031738281</v>
      </c>
      <c r="G15" s="35" t="s">
        <v>15</v>
      </c>
      <c r="H15" s="37">
        <v>1.95</v>
      </c>
      <c r="I15" s="27" t="s">
        <v>15</v>
      </c>
    </row>
    <row r="16" spans="1:10">
      <c r="A16" s="33" t="s">
        <v>66</v>
      </c>
      <c r="B16" s="36">
        <f t="shared" ref="B16:B36" si="1">(H16-C16)</f>
        <v>2.2559999999999998</v>
      </c>
      <c r="C16" s="36">
        <v>0.56000000000000005</v>
      </c>
      <c r="D16" s="40">
        <v>388723.65900000097</v>
      </c>
      <c r="E16" s="40">
        <v>6880835.2419999996</v>
      </c>
      <c r="F16" s="41">
        <v>1119.24987792969</v>
      </c>
      <c r="G16" s="35" t="s">
        <v>15</v>
      </c>
      <c r="H16" s="39">
        <v>2.8159999999999998</v>
      </c>
      <c r="I16" s="27" t="s">
        <v>15</v>
      </c>
    </row>
    <row r="17" spans="1:10">
      <c r="A17" s="33" t="s">
        <v>67</v>
      </c>
      <c r="B17" s="36">
        <f t="shared" si="1"/>
        <v>1.08</v>
      </c>
      <c r="C17" s="36">
        <v>0.90100000000000002</v>
      </c>
      <c r="D17" s="40">
        <v>389790.66100000002</v>
      </c>
      <c r="E17" s="40">
        <v>6880568.091</v>
      </c>
      <c r="F17" s="41">
        <v>1066.55578613281</v>
      </c>
      <c r="G17" s="35" t="s">
        <v>15</v>
      </c>
      <c r="H17" s="37">
        <v>1.9810000000000001</v>
      </c>
      <c r="I17" s="27" t="s">
        <v>15</v>
      </c>
    </row>
    <row r="18" spans="1:10">
      <c r="A18" s="33" t="s">
        <v>68</v>
      </c>
      <c r="B18" s="36">
        <f t="shared" si="1"/>
        <v>2.367</v>
      </c>
      <c r="C18" s="36">
        <v>0.51900000000000002</v>
      </c>
      <c r="D18" s="40">
        <v>389791.05</v>
      </c>
      <c r="E18" s="40">
        <v>6880568.0959999999</v>
      </c>
      <c r="F18" s="41">
        <v>1066.54284667969</v>
      </c>
      <c r="G18" s="35" t="s">
        <v>15</v>
      </c>
      <c r="H18" s="39">
        <v>2.8860000000000001</v>
      </c>
      <c r="I18" s="27" t="s">
        <v>15</v>
      </c>
    </row>
    <row r="19" spans="1:10">
      <c r="A19" s="33" t="s">
        <v>69</v>
      </c>
      <c r="B19" s="36">
        <f t="shared" si="1"/>
        <v>1.071</v>
      </c>
      <c r="C19" s="36">
        <v>0.90900000000000003</v>
      </c>
      <c r="D19" s="40">
        <v>390066.08600000199</v>
      </c>
      <c r="E19" s="40">
        <v>6880639.1320000002</v>
      </c>
      <c r="F19" s="41">
        <v>1056.67504882813</v>
      </c>
      <c r="G19" s="35" t="s">
        <v>15</v>
      </c>
      <c r="H19" s="37">
        <v>1.98</v>
      </c>
      <c r="I19" s="27" t="s">
        <v>15</v>
      </c>
    </row>
    <row r="20" spans="1:10">
      <c r="A20" s="33" t="s">
        <v>70</v>
      </c>
      <c r="B20" s="36">
        <f t="shared" si="1"/>
        <v>2.9059999999999997</v>
      </c>
      <c r="C20" s="36">
        <v>0.89400000000000002</v>
      </c>
      <c r="D20" s="40">
        <v>390065.74500000098</v>
      </c>
      <c r="E20" s="40">
        <v>6880639.3459999999</v>
      </c>
      <c r="F20" s="41">
        <v>1056.69067382813</v>
      </c>
      <c r="G20" s="35" t="s">
        <v>15</v>
      </c>
      <c r="H20" s="39">
        <v>3.8</v>
      </c>
      <c r="I20" s="27" t="s">
        <v>15</v>
      </c>
    </row>
    <row r="21" spans="1:10">
      <c r="A21" s="33" t="s">
        <v>71</v>
      </c>
      <c r="B21" s="36">
        <f t="shared" si="1"/>
        <v>1.101</v>
      </c>
      <c r="C21" s="36">
        <v>0.88300000000000001</v>
      </c>
      <c r="D21" s="40">
        <v>390310.93599999999</v>
      </c>
      <c r="E21" s="40">
        <v>6880583.9369999999</v>
      </c>
      <c r="F21" s="41">
        <v>1048.4892578125</v>
      </c>
      <c r="G21" s="35" t="s">
        <v>15</v>
      </c>
      <c r="H21" s="37">
        <v>1.984</v>
      </c>
      <c r="I21" s="27" t="s">
        <v>15</v>
      </c>
    </row>
    <row r="22" spans="1:10">
      <c r="A22" s="33" t="s">
        <v>72</v>
      </c>
      <c r="B22" s="36">
        <f t="shared" si="1"/>
        <v>2.5209999999999999</v>
      </c>
      <c r="C22" s="36">
        <v>0.35299999999999998</v>
      </c>
      <c r="D22" s="40">
        <v>390311.54400000098</v>
      </c>
      <c r="E22" s="40">
        <v>6880583.6569999997</v>
      </c>
      <c r="F22" s="41">
        <v>1048.47583007813</v>
      </c>
      <c r="G22" s="35" t="s">
        <v>15</v>
      </c>
      <c r="H22" s="39">
        <v>2.8740000000000001</v>
      </c>
      <c r="I22" s="27" t="s">
        <v>15</v>
      </c>
    </row>
    <row r="23" spans="1:10">
      <c r="A23" s="33" t="s">
        <v>73</v>
      </c>
      <c r="B23" s="36">
        <f t="shared" si="1"/>
        <v>1.0820000000000001</v>
      </c>
      <c r="C23" s="36">
        <v>0.89900000000000002</v>
      </c>
      <c r="D23" s="40">
        <v>390615.45699999999</v>
      </c>
      <c r="E23" s="40">
        <v>6880493.1040000096</v>
      </c>
      <c r="F23" s="41">
        <v>1037.02160644531</v>
      </c>
      <c r="G23" s="35" t="s">
        <v>15</v>
      </c>
      <c r="H23" s="37">
        <v>1.9810000000000001</v>
      </c>
      <c r="I23" s="27" t="s">
        <v>15</v>
      </c>
    </row>
    <row r="24" spans="1:10">
      <c r="A24" s="33" t="s">
        <v>74</v>
      </c>
      <c r="B24" s="36">
        <f t="shared" si="1"/>
        <v>2.931</v>
      </c>
      <c r="C24" s="36">
        <v>0.90100000000000002</v>
      </c>
      <c r="D24" s="40">
        <v>390615.60499999998</v>
      </c>
      <c r="E24" s="40">
        <v>6880492.642</v>
      </c>
      <c r="F24" s="41">
        <v>1036.97119140625</v>
      </c>
      <c r="G24" s="35" t="s">
        <v>15</v>
      </c>
      <c r="H24" s="39">
        <v>3.8319999999999999</v>
      </c>
      <c r="I24" s="27" t="s">
        <v>15</v>
      </c>
    </row>
    <row r="25" spans="1:10">
      <c r="A25" s="33" t="s">
        <v>75</v>
      </c>
      <c r="B25" s="36">
        <f t="shared" si="1"/>
        <v>1.077</v>
      </c>
      <c r="C25" s="38">
        <v>0.90400000000000003</v>
      </c>
      <c r="D25" s="40">
        <v>390862.609</v>
      </c>
      <c r="E25" s="40">
        <v>6880448.977</v>
      </c>
      <c r="F25" s="41">
        <v>1030.59851074219</v>
      </c>
      <c r="G25" s="35" t="s">
        <v>15</v>
      </c>
      <c r="H25" s="39">
        <v>1.9810000000000001</v>
      </c>
      <c r="I25" s="27" t="s">
        <v>15</v>
      </c>
    </row>
    <row r="26" spans="1:10">
      <c r="A26" s="33" t="s">
        <v>76</v>
      </c>
      <c r="B26" s="36">
        <f t="shared" si="1"/>
        <v>2.8340000000000001</v>
      </c>
      <c r="C26" s="38">
        <v>0.90400000000000003</v>
      </c>
      <c r="D26" s="40">
        <v>390862.37500000099</v>
      </c>
      <c r="E26" s="40">
        <v>6880449.1500000097</v>
      </c>
      <c r="F26" s="41">
        <v>1030.60302734375</v>
      </c>
      <c r="G26" s="35" t="s">
        <v>15</v>
      </c>
      <c r="H26" s="39">
        <v>3.738</v>
      </c>
      <c r="I26" s="27" t="s">
        <v>15</v>
      </c>
    </row>
    <row r="27" spans="1:10">
      <c r="A27" s="33" t="s">
        <v>77</v>
      </c>
      <c r="B27" s="36">
        <f t="shared" si="1"/>
        <v>1.079</v>
      </c>
      <c r="C27" s="38">
        <v>0.90500000000000003</v>
      </c>
      <c r="D27" s="40">
        <v>388719.80400000099</v>
      </c>
      <c r="E27" s="40">
        <v>6881918.0889999997</v>
      </c>
      <c r="F27" s="41">
        <v>1224.11535644531</v>
      </c>
      <c r="G27" s="35" t="s">
        <v>15</v>
      </c>
      <c r="H27" s="39">
        <v>1.984</v>
      </c>
      <c r="I27" s="27" t="s">
        <v>15</v>
      </c>
    </row>
    <row r="28" spans="1:10">
      <c r="A28" s="33" t="s">
        <v>78</v>
      </c>
      <c r="B28" s="36">
        <f t="shared" si="1"/>
        <v>2.9390000000000001</v>
      </c>
      <c r="C28" s="38">
        <v>0.9</v>
      </c>
      <c r="D28" s="40">
        <v>388720.10299999901</v>
      </c>
      <c r="E28" s="40">
        <v>6881917.8679999998</v>
      </c>
      <c r="F28" s="41">
        <v>1224.09375</v>
      </c>
      <c r="G28" s="35" t="s">
        <v>15</v>
      </c>
      <c r="H28" s="39">
        <v>3.839</v>
      </c>
      <c r="I28" s="27" t="s">
        <v>15</v>
      </c>
    </row>
    <row r="29" spans="1:10">
      <c r="A29" s="33" t="s">
        <v>79</v>
      </c>
      <c r="B29" s="36">
        <f t="shared" si="1"/>
        <v>1.0860000000000001</v>
      </c>
      <c r="C29" s="38">
        <v>0.89900000000000002</v>
      </c>
      <c r="D29" s="40">
        <v>388908.61499999999</v>
      </c>
      <c r="E29" s="40">
        <v>6881785.4440000001</v>
      </c>
      <c r="F29" s="41">
        <v>1202.50024414063</v>
      </c>
      <c r="G29" s="35" t="s">
        <v>15</v>
      </c>
      <c r="H29" s="39">
        <v>1.9850000000000001</v>
      </c>
      <c r="I29" s="27" t="s">
        <v>15</v>
      </c>
    </row>
    <row r="30" spans="1:10">
      <c r="A30" s="33" t="s">
        <v>80</v>
      </c>
      <c r="B30" s="36">
        <f t="shared" si="1"/>
        <v>2.8789999999999996</v>
      </c>
      <c r="C30" s="38">
        <v>0.89700000000000002</v>
      </c>
      <c r="D30" s="40">
        <v>388908.09300000098</v>
      </c>
      <c r="E30" s="40">
        <v>6881785.5350000001</v>
      </c>
      <c r="F30" s="41">
        <v>1202.54541015625</v>
      </c>
      <c r="G30" s="35" t="s">
        <v>15</v>
      </c>
      <c r="H30" s="39">
        <v>3.7759999999999998</v>
      </c>
      <c r="I30" s="27" t="s">
        <v>15</v>
      </c>
    </row>
    <row r="31" spans="1:10" ht="12.75" customHeight="1">
      <c r="A31" s="33" t="s">
        <v>81</v>
      </c>
      <c r="B31" s="36">
        <f t="shared" si="1"/>
        <v>1.0860000000000001</v>
      </c>
      <c r="C31" s="38">
        <v>0.89700000000000002</v>
      </c>
      <c r="D31" s="40">
        <v>389260.01400000002</v>
      </c>
      <c r="E31" s="40">
        <v>6881707.3969999999</v>
      </c>
      <c r="F31" s="41">
        <v>1159.77185058594</v>
      </c>
      <c r="G31" s="35" t="s">
        <v>15</v>
      </c>
      <c r="H31" s="39">
        <v>1.9830000000000001</v>
      </c>
      <c r="I31" s="27" t="s">
        <v>15</v>
      </c>
      <c r="J31" s="49" t="s">
        <v>56</v>
      </c>
    </row>
    <row r="32" spans="1:10">
      <c r="A32" s="33" t="s">
        <v>82</v>
      </c>
      <c r="B32" s="36">
        <f t="shared" si="1"/>
        <v>1.9900000000000002</v>
      </c>
      <c r="C32" s="38">
        <v>0.9</v>
      </c>
      <c r="D32" s="40">
        <v>389260.26600000099</v>
      </c>
      <c r="E32" s="40">
        <v>6881707.2960000001</v>
      </c>
      <c r="F32" s="41">
        <v>1159.6806640625</v>
      </c>
      <c r="G32" s="35" t="s">
        <v>15</v>
      </c>
      <c r="H32" s="39">
        <v>2.89</v>
      </c>
      <c r="I32" s="27" t="s">
        <v>15</v>
      </c>
      <c r="J32" s="48"/>
    </row>
    <row r="33" spans="1:10">
      <c r="A33" s="33" t="s">
        <v>83</v>
      </c>
      <c r="B33" s="36">
        <f t="shared" si="1"/>
        <v>0.97499999999999987</v>
      </c>
      <c r="C33" s="38">
        <v>0.90500000000000003</v>
      </c>
      <c r="D33" s="40">
        <v>389585.42100000102</v>
      </c>
      <c r="E33" s="40">
        <v>6881658.0750000104</v>
      </c>
      <c r="F33" s="41">
        <v>1129.23718261719</v>
      </c>
      <c r="G33" s="35" t="s">
        <v>15</v>
      </c>
      <c r="H33" s="39">
        <v>1.88</v>
      </c>
      <c r="I33" s="27" t="s">
        <v>15</v>
      </c>
    </row>
    <row r="34" spans="1:10">
      <c r="A34" s="33" t="s">
        <v>84</v>
      </c>
      <c r="B34" s="36">
        <f t="shared" si="1"/>
        <v>2.9290000000000003</v>
      </c>
      <c r="C34" s="38">
        <v>0.91200000000000003</v>
      </c>
      <c r="D34" s="40">
        <v>389585.97800000099</v>
      </c>
      <c r="E34" s="40">
        <v>6881657.6330000004</v>
      </c>
      <c r="F34" s="41">
        <v>1129.17419433594</v>
      </c>
      <c r="G34" s="35" t="s">
        <v>15</v>
      </c>
      <c r="H34" s="39">
        <v>3.8410000000000002</v>
      </c>
      <c r="I34" s="27" t="s">
        <v>15</v>
      </c>
    </row>
    <row r="35" spans="1:10" ht="12.75" customHeight="1">
      <c r="A35" s="33" t="s">
        <v>85</v>
      </c>
      <c r="B35" s="36">
        <f t="shared" si="1"/>
        <v>1.08</v>
      </c>
      <c r="C35" s="38">
        <v>0.90300000000000002</v>
      </c>
      <c r="D35" s="40">
        <v>389712.95400000003</v>
      </c>
      <c r="E35" s="40">
        <v>6881660.4920000099</v>
      </c>
      <c r="F35" s="41">
        <v>1116.50903320313</v>
      </c>
      <c r="G35" s="35" t="s">
        <v>57</v>
      </c>
      <c r="H35" s="35">
        <v>1.9830000000000001</v>
      </c>
      <c r="I35" s="35" t="s">
        <v>15</v>
      </c>
      <c r="J35" s="49" t="s">
        <v>58</v>
      </c>
    </row>
    <row r="36" spans="1:10">
      <c r="A36" s="33" t="s">
        <v>86</v>
      </c>
      <c r="B36" s="36">
        <f t="shared" si="1"/>
        <v>2.8029999999999999</v>
      </c>
      <c r="C36" s="38">
        <v>0.91200000000000003</v>
      </c>
      <c r="D36" s="40">
        <v>389713.26700000197</v>
      </c>
      <c r="E36" s="40">
        <v>6881660.6490000002</v>
      </c>
      <c r="F36" s="41">
        <v>1116.43286132813</v>
      </c>
      <c r="G36" s="35" t="s">
        <v>57</v>
      </c>
      <c r="H36" s="35">
        <v>3.7149999999999999</v>
      </c>
      <c r="I36" s="35" t="s">
        <v>15</v>
      </c>
      <c r="J36" s="50"/>
    </row>
    <row r="37" spans="1:10">
      <c r="A37" s="33" t="s">
        <v>87</v>
      </c>
      <c r="B37" s="52">
        <v>1.9</v>
      </c>
      <c r="C37" s="52">
        <v>1.2</v>
      </c>
      <c r="D37" s="40">
        <v>387843.54200000101</v>
      </c>
      <c r="E37" s="40">
        <v>6881132.017</v>
      </c>
      <c r="F37" s="41">
        <v>1196.69213867188</v>
      </c>
      <c r="G37" s="35" t="s">
        <v>57</v>
      </c>
      <c r="H37" s="35"/>
      <c r="I37" s="35" t="s">
        <v>100</v>
      </c>
    </row>
    <row r="38" spans="1:10">
      <c r="A38" s="33" t="s">
        <v>88</v>
      </c>
      <c r="B38" s="52">
        <v>1.7</v>
      </c>
      <c r="C38" s="52">
        <v>1.41</v>
      </c>
      <c r="D38" s="40">
        <v>387863.09500000102</v>
      </c>
      <c r="E38" s="40">
        <v>6881129.7750000004</v>
      </c>
      <c r="F38" s="41">
        <v>1195.90563964844</v>
      </c>
      <c r="G38" s="35" t="s">
        <v>57</v>
      </c>
      <c r="H38" s="35"/>
      <c r="I38" s="35" t="s">
        <v>100</v>
      </c>
    </row>
    <row r="39" spans="1:10">
      <c r="A39" s="33" t="s">
        <v>89</v>
      </c>
      <c r="B39" s="52">
        <v>1.34</v>
      </c>
      <c r="C39" s="52">
        <v>0.83</v>
      </c>
      <c r="D39" s="40">
        <v>387880.79900000099</v>
      </c>
      <c r="E39" s="40">
        <v>6881129.8449999997</v>
      </c>
      <c r="F39" s="41">
        <v>1194.04284667969</v>
      </c>
      <c r="G39" s="35" t="s">
        <v>57</v>
      </c>
      <c r="H39" s="35"/>
      <c r="I39" s="35" t="s">
        <v>100</v>
      </c>
    </row>
    <row r="40" spans="1:10">
      <c r="A40" s="33" t="s">
        <v>90</v>
      </c>
      <c r="B40" s="52">
        <v>1.61</v>
      </c>
      <c r="C40" s="52">
        <v>0.56999999999999995</v>
      </c>
      <c r="D40" s="40">
        <v>387917.57900000102</v>
      </c>
      <c r="E40" s="40">
        <v>6881130.4699999997</v>
      </c>
      <c r="F40" s="41">
        <v>1189.9775390625</v>
      </c>
      <c r="G40" s="35" t="s">
        <v>57</v>
      </c>
      <c r="H40" s="35"/>
      <c r="I40" s="35" t="s">
        <v>100</v>
      </c>
    </row>
    <row r="41" spans="1:10">
      <c r="A41" s="33" t="s">
        <v>91</v>
      </c>
      <c r="B41" s="52">
        <v>1.27</v>
      </c>
      <c r="C41" s="52">
        <v>0.9</v>
      </c>
      <c r="D41" s="40">
        <v>387898.45500000101</v>
      </c>
      <c r="E41" s="40">
        <v>6881124.4069999997</v>
      </c>
      <c r="F41" s="41">
        <v>1192.43530273438</v>
      </c>
      <c r="G41" s="46" t="s">
        <v>57</v>
      </c>
      <c r="H41" s="46"/>
      <c r="I41" s="46" t="s">
        <v>100</v>
      </c>
    </row>
    <row r="43" spans="1:10">
      <c r="A43" s="44" t="s">
        <v>98</v>
      </c>
    </row>
    <row r="44" spans="1:10">
      <c r="A44">
        <v>1</v>
      </c>
      <c r="B44" t="s">
        <v>99</v>
      </c>
    </row>
    <row r="45" spans="1:10">
      <c r="A45">
        <v>2</v>
      </c>
      <c r="B45" t="s">
        <v>102</v>
      </c>
    </row>
    <row r="46" spans="1:10">
      <c r="A46">
        <v>3</v>
      </c>
      <c r="B46" t="s">
        <v>103</v>
      </c>
    </row>
    <row r="47" spans="1:10">
      <c r="B47" t="s">
        <v>104</v>
      </c>
    </row>
  </sheetData>
  <mergeCells count="1">
    <mergeCell ref="B14:C14"/>
  </mergeCells>
  <pageMargins left="0.7" right="0.7" top="0.75" bottom="0.75" header="0.3" footer="0.3"/>
  <pageSetup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50E19EAE54D46919A29A2FCD7C09E" ma:contentTypeVersion="0" ma:contentTypeDescription="Create a new document." ma:contentTypeScope="" ma:versionID="c86bd1b4bd9ca60b64034d8b86c74ad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FB02CB-CF6A-48E8-B986-7CA8195216A4}"/>
</file>

<file path=customXml/itemProps2.xml><?xml version="1.0" encoding="utf-8"?>
<ds:datastoreItem xmlns:ds="http://schemas.openxmlformats.org/officeDocument/2006/customXml" ds:itemID="{CEAC4936-FA5A-497D-8F2B-8FA19880CA37}"/>
</file>

<file path=customXml/itemProps3.xml><?xml version="1.0" encoding="utf-8"?>
<ds:datastoreItem xmlns:ds="http://schemas.openxmlformats.org/officeDocument/2006/customXml" ds:itemID="{1D28C78A-3569-4049-A02F-068A498697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Corehole installs</vt:lpstr>
      <vt:lpstr>Creek study Installs</vt:lpstr>
      <vt:lpstr>'Corehole installs'!Print_Area</vt:lpstr>
      <vt:lpstr>'Creek study Installs'!Print_Area</vt:lpstr>
    </vt:vector>
  </TitlesOfParts>
  <Company>Amec Plc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Renata-Dec20</dc:creator>
  <cp:lastModifiedBy>Shane Magnusson</cp:lastModifiedBy>
  <cp:lastPrinted>2014-03-08T18:36:56Z</cp:lastPrinted>
  <dcterms:created xsi:type="dcterms:W3CDTF">2014-01-30T19:30:24Z</dcterms:created>
  <dcterms:modified xsi:type="dcterms:W3CDTF">2014-03-10T22:05:05Z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0x01010077F50E19EAE54D46919A29A2FCD7C09E</vt:lpwstr>
  </property>
</Properties>
</file>