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210" windowWidth="19440" windowHeight="9240" tabRatio="897" activeTab="4"/>
  </bookViews>
  <sheets>
    <sheet name="Table 34 GW GenChem Diss Metals" sheetId="10" r:id="rId1"/>
    <sheet name="Table 35 Surface Water" sheetId="2" r:id="rId2"/>
    <sheet name="Table 36 Geochem Water Samples" sheetId="3" r:id="rId3"/>
    <sheet name="Table 37 Exceedances_Parameter" sheetId="11" r:id="rId4"/>
    <sheet name="Table 38 Exceedances_Loc" sheetId="15" r:id="rId5"/>
    <sheet name="Sheet2" sheetId="13" state="hidden" r:id="rId6"/>
  </sheets>
  <definedNames>
    <definedName name="_xlnm.Print_Area" localSheetId="0">'Table 34 GW GenChem Diss Metals'!$A$1:$DM$74</definedName>
    <definedName name="_xlnm.Print_Area" localSheetId="1">'Table 35 Surface Water'!$A$1:$T$78</definedName>
    <definedName name="_xlnm.Print_Area" localSheetId="2">'Table 36 Geochem Water Samples'!$A$1:$H$96</definedName>
    <definedName name="_xlnm.Print_Area" localSheetId="3">'Table 37 Exceedances_Parameter'!$A$1:$X$166</definedName>
    <definedName name="_xlnm.Print_Area" localSheetId="4">'Table 38 Exceedances_Loc'!$B$1:$D$46</definedName>
    <definedName name="_xlnm.Print_Titles" localSheetId="0">'Table 34 GW GenChem Diss Metals'!$A:$E</definedName>
    <definedName name="_xlnm.Print_Titles" localSheetId="1">'Table 35 Surface Water'!$A:$B</definedName>
    <definedName name="_xlnm.Print_Titles" localSheetId="3">'Table 37 Exceedances_Parameter'!$1:$3</definedName>
    <definedName name="_xlnm.Print_Titles" localSheetId="4">'Table 38 Exceedances_Loc'!$1:$3</definedName>
  </definedNames>
  <calcPr calcId="125725"/>
</workbook>
</file>

<file path=xl/calcChain.xml><?xml version="1.0" encoding="utf-8"?>
<calcChain xmlns="http://schemas.openxmlformats.org/spreadsheetml/2006/main">
  <c r="CM24" i="10"/>
  <c r="CO23"/>
  <c r="CO24" s="1"/>
  <c r="C7" i="1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6"/>
  <c r="C4" l="1"/>
  <c r="J4"/>
  <c r="S4"/>
  <c r="W4"/>
  <c r="T4"/>
  <c r="Q4"/>
  <c r="F4"/>
  <c r="M4"/>
  <c r="K4"/>
  <c r="G4"/>
  <c r="X4"/>
  <c r="G5" l="1"/>
  <c r="S5" l="1"/>
  <c r="T5"/>
  <c r="J5"/>
  <c r="X5"/>
  <c r="K5"/>
  <c r="Q5"/>
  <c r="F5"/>
  <c r="W5"/>
  <c r="M5"/>
  <c r="E4" l="1"/>
  <c r="E5" s="1"/>
  <c r="D4"/>
  <c r="H4"/>
  <c r="H5" s="1"/>
  <c r="U4"/>
  <c r="U5" s="1"/>
  <c r="V4"/>
  <c r="V5" s="1"/>
  <c r="I4"/>
  <c r="I5" s="1"/>
  <c r="O4"/>
  <c r="O5" s="1"/>
  <c r="R4"/>
  <c r="R5" s="1"/>
  <c r="P4"/>
  <c r="P5" s="1"/>
  <c r="N4"/>
  <c r="N5" s="1"/>
  <c r="L4"/>
  <c r="L5" s="1"/>
  <c r="D5" l="1"/>
</calcChain>
</file>

<file path=xl/comments1.xml><?xml version="1.0" encoding="utf-8"?>
<comments xmlns="http://schemas.openxmlformats.org/spreadsheetml/2006/main">
  <authors>
    <author>jonathan.turchenek</author>
    <author>ALS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pH ranges from 6.05 to 9.05. This translates to a ammonia range from 200 mg/L to 1.31 mg/L. </t>
        </r>
      </text>
    </comment>
    <comment ref="CZ14" authorId="1">
      <text>
        <r>
          <rPr>
            <sz val="8"/>
            <color indexed="81"/>
            <rFont val="Tahoma"/>
            <family val="2"/>
          </rPr>
          <t>Parameter Exceeded Recommended Holding Time Prior to Analysis</t>
        </r>
      </text>
    </comment>
    <comment ref="H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Q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V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D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O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V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X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C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V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X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Z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B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D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F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H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1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D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K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O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V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X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X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Z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D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F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H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1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P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Q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Y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X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C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H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X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Z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D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F1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for Cl= 8-&lt;10 mg/L. There are other standards to lower Cl ranges. Most of the Cl values in the groundwater are recoreded as a value &lt;10 or "&lt;10". </t>
        </r>
      </text>
    </comment>
    <comment ref="Y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W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O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V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X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A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C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E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G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H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X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Z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D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F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H1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1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C1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D1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I1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O19" authorId="1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BQ20" authorId="1">
      <text>
        <r>
          <rPr>
            <sz val="8"/>
            <color indexed="81"/>
            <rFont val="Tahoma"/>
            <family val="2"/>
          </rPr>
          <t>TKN result is likely biased low due to Nitrate interference.  Nitrate-N is &gt; 10x TKN.</t>
        </r>
      </text>
    </comment>
    <comment ref="CG2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CH2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21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V28" authorId="1">
      <text>
        <r>
          <rPr>
            <sz val="8"/>
            <color indexed="81"/>
            <rFont val="Tahoma"/>
            <family val="2"/>
          </rPr>
          <t>Sample Received Unpreserved. Results may be biased low for indicated parameter(s)</t>
        </r>
      </text>
    </comment>
    <comment ref="N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3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3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3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3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M4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M41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0.0006 mg/L for Hardness &lt;210 000 mg/L</t>
        </r>
      </text>
    </comment>
    <comment ref="H42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42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42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2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42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4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4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4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4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4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4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4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4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5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5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5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5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5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5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5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5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AA5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5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A5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J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L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N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BY55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AB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5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5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5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59" authorId="0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for H&gt;100</t>
        </r>
        <r>
          <rPr>
            <sz val="9"/>
            <color indexed="81"/>
            <rFont val="Times New Roman"/>
            <family val="1"/>
          </rPr>
          <t>μ</t>
        </r>
        <r>
          <rPr>
            <sz val="9"/>
            <color indexed="81"/>
            <rFont val="Tahoma"/>
            <family val="2"/>
          </rPr>
          <t>g/L</t>
        </r>
      </text>
    </comment>
    <comment ref="J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M59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6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60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V62" authorId="1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L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63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64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J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M65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6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6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66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L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N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B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C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F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H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J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K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M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P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Y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Z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B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M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N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L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M67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For Hardness = 300- &lt; 400 </t>
        </r>
        <r>
          <rPr>
            <sz val="9"/>
            <color indexed="81"/>
            <rFont val="Times New Roman"/>
            <family val="1"/>
          </rPr>
          <t>μ</t>
        </r>
        <r>
          <rPr>
            <sz val="9"/>
            <color indexed="81"/>
            <rFont val="Tahoma"/>
            <family val="2"/>
          </rPr>
          <t>g/L</t>
        </r>
      </text>
    </comment>
    <comment ref="H6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G6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AN6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A6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BG68" authorId="1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</commentList>
</comments>
</file>

<file path=xl/comments2.xml><?xml version="1.0" encoding="utf-8"?>
<comments xmlns="http://schemas.openxmlformats.org/spreadsheetml/2006/main">
  <authors>
    <author>ALS</author>
    <author>jonathan.turchenek</author>
  </authors>
  <commentList>
    <comment ref="H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O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R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O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R1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K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O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R2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O31" authorId="0">
      <text>
        <r>
          <rPr>
            <sz val="8"/>
            <color indexed="81"/>
            <rFont val="Tahoma"/>
            <family val="2"/>
          </rPr>
          <t>Sample Received Unpreserved. Results may be biased low for indicated parameter(s)</t>
        </r>
      </text>
    </comment>
    <comment ref="R31" authorId="0">
      <text>
        <r>
          <rPr>
            <sz val="8"/>
            <color indexed="81"/>
            <rFont val="Tahoma"/>
            <family val="2"/>
          </rPr>
          <t>Sample Received Unpreserved. Results may be biased low for indicated parameter(s)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0.0006 mg/L for Hardness &lt;210 000 mg/L</t>
        </r>
      </text>
    </comment>
    <comment ref="R56" authorId="0">
      <text>
        <r>
          <rPr>
            <sz val="8"/>
            <color indexed="81"/>
            <rFont val="Tahoma"/>
            <family val="2"/>
          </rPr>
          <t>Detection Limit Adjusted due to sample matrix effects.</t>
        </r>
      </text>
    </comment>
    <comment ref="F63" authorId="1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for H&gt;100</t>
        </r>
        <r>
          <rPr>
            <sz val="9"/>
            <color indexed="81"/>
            <rFont val="Times New Roman"/>
            <family val="1"/>
          </rPr>
          <t>μ</t>
        </r>
        <r>
          <rPr>
            <sz val="9"/>
            <color indexed="81"/>
            <rFont val="Tahoma"/>
            <family val="2"/>
          </rPr>
          <t>g/L</t>
        </r>
      </text>
    </comment>
    <comment ref="F72" authorId="1">
      <text>
        <r>
          <rPr>
            <b/>
            <sz val="9"/>
            <color indexed="81"/>
            <rFont val="Tahoma"/>
            <family val="2"/>
          </rPr>
          <t>jonathan.turchenek:</t>
        </r>
        <r>
          <rPr>
            <sz val="9"/>
            <color indexed="81"/>
            <rFont val="Tahoma"/>
            <family val="2"/>
          </rPr>
          <t xml:space="preserve">
For Hardness = 300- &lt; 400 </t>
        </r>
        <r>
          <rPr>
            <sz val="9"/>
            <color indexed="81"/>
            <rFont val="Times New Roman"/>
            <family val="1"/>
          </rPr>
          <t>μ</t>
        </r>
        <r>
          <rPr>
            <sz val="9"/>
            <color indexed="81"/>
            <rFont val="Tahoma"/>
            <family val="2"/>
          </rPr>
          <t>g/L</t>
        </r>
      </text>
    </comment>
  </commentList>
</comments>
</file>

<file path=xl/comments3.xml><?xml version="1.0" encoding="utf-8"?>
<comments xmlns="http://schemas.openxmlformats.org/spreadsheetml/2006/main">
  <authors>
    <author>ALS</author>
  </authors>
  <commentList>
    <comment ref="D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1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2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2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3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3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3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4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4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4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49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5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5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5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5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5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5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5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5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5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5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5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5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5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6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6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6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7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68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69" authorId="0">
      <text>
        <r>
          <rPr>
            <sz val="8"/>
            <color indexed="81"/>
            <rFont val="Tahoma"/>
            <family val="2"/>
          </rPr>
          <t>Dissolved concentration exceeds total.  Results were confirmed by re-analysis.</t>
        </r>
      </text>
    </comment>
    <comment ref="D7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7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7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7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7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7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72" authorId="0">
      <text>
        <r>
          <rPr>
            <sz val="8"/>
            <color indexed="81"/>
            <rFont val="Tahoma"/>
            <family val="2"/>
          </rPr>
          <t>Dissolved concentration exceeds total.  Results were confirmed by re-analysis.</t>
        </r>
      </text>
    </comment>
    <comment ref="E7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7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7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75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78" authorId="0">
      <text>
        <r>
          <rPr>
            <sz val="8"/>
            <color indexed="81"/>
            <rFont val="Tahoma"/>
            <family val="2"/>
          </rPr>
          <t>Dissolved concentration exceeds total.  Results were confirmed by re-analysis.</t>
        </r>
      </text>
    </comment>
    <comment ref="D8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8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80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81" authorId="0">
      <text>
        <r>
          <rPr>
            <sz val="8"/>
            <color indexed="81"/>
            <rFont val="Tahoma"/>
            <family val="2"/>
          </rPr>
          <t>Dissolved concentration exceeds total.  Results were confirmed by re-analysis.</t>
        </r>
      </text>
    </comment>
    <comment ref="G8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8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8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8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8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8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8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8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8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86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9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9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9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9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91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9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9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9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9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92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D9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9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F9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G9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H94" authorId="0">
      <text>
        <r>
          <rPr>
            <sz val="8"/>
            <color indexed="81"/>
            <rFont val="Tahoma"/>
            <family val="2"/>
          </rPr>
          <t>Detection Limit Adjusted For required dilution</t>
        </r>
      </text>
    </comment>
    <comment ref="E95" authorId="0">
      <text>
        <r>
          <rPr>
            <sz val="8"/>
            <color indexed="81"/>
            <rFont val="Tahoma"/>
            <family val="2"/>
          </rPr>
          <t>Dissolved concentration exceeds total.  Results were confirmed by re-analysis.</t>
        </r>
      </text>
    </comment>
  </commentList>
</comments>
</file>

<file path=xl/sharedStrings.xml><?xml version="1.0" encoding="utf-8"?>
<sst xmlns="http://schemas.openxmlformats.org/spreadsheetml/2006/main" count="5526" uniqueCount="408">
  <si>
    <t>SEEP  ALTERNATE PRESERVATION #3 (UNPRESERVED)</t>
  </si>
  <si>
    <t>L1365603-44</t>
  </si>
  <si>
    <t>-</t>
  </si>
  <si>
    <t>Sample ID</t>
  </si>
  <si>
    <t>MW09-01 STANDARD PRESERVATION</t>
  </si>
  <si>
    <t>MW09-01 ALTERNATE PRESERVATION #2 (SULPHIDE REMOVED)</t>
  </si>
  <si>
    <t>MW09-01 ALTERNATE PRESERVATION #3 (UNPRESERVED)</t>
  </si>
  <si>
    <t>MW09-02 STANDARD PRESERVATION</t>
  </si>
  <si>
    <t>MW09-02 ALTERNATE PRESERVATION #2 (SULPHIDE REMOVED)</t>
  </si>
  <si>
    <t>MW09-02 ALTERNATE PRESERVATION #3 (UNPRESERVED)</t>
  </si>
  <si>
    <t>MW09-03 STANDARD PRESERVATION</t>
  </si>
  <si>
    <t>MW09-03 ALTERNATE PRESERVATION #2 (SULPHIDE REMOVED)</t>
  </si>
  <si>
    <t>MW09-03 ALTERNATE PRESERVATION #3 (UNPRESERVED)</t>
  </si>
  <si>
    <t>MW09-04 STANDARD PRESERVATION</t>
  </si>
  <si>
    <t>MW09-04 ALTERNATE PRESERVATION #2 (SULPHIDE REMOVED)</t>
  </si>
  <si>
    <t>MW09-04 ALTERNATE PRESERVATION #3 (UNPRESERVED)</t>
  </si>
  <si>
    <t>MP09-09 STANDARD PRESERVATION</t>
  </si>
  <si>
    <t>MP09-09 ALTERNATE PRESERVATION #2 (SULPHIDE REMOVED)</t>
  </si>
  <si>
    <t>MP09-09 ALTERNATE PRESERVATION #3 (UNPRESERVED)</t>
  </si>
  <si>
    <t>MP09-10 STANDARD PRESERVATION</t>
  </si>
  <si>
    <t>MP09-11 STANDARD PRESERVATION</t>
  </si>
  <si>
    <t>MP09-11 ALTERNATE PRESERVATION #2 (SULPHIDE REMOVED)</t>
  </si>
  <si>
    <t>MP09-12 STANDARD PRESERVATION</t>
  </si>
  <si>
    <t>MP09-12 ALTERNATE PRESERVATION #2 (SULPHIDE REMOVED)</t>
  </si>
  <si>
    <t>MP09-12 ALTERNATE PRESERVATION #3 (UNPRESERVED)</t>
  </si>
  <si>
    <t>FIELD DUP A  STANDARD PRESERVATION</t>
  </si>
  <si>
    <t>FIELD DUP A  ALTERNATE PRESERVATION #2 (SULPHIDE REMOVED)</t>
  </si>
  <si>
    <t>FIELD DUP A  ALTERNATE PRESERVATION #3 (UNPRESERVED)</t>
  </si>
  <si>
    <t>FIELD DUP B  STANDARD PRESERVATION</t>
  </si>
  <si>
    <t>FIELD DUP B  ALTERNATE PRESERVATION #2 (SULPHIDE REMOVED)</t>
  </si>
  <si>
    <t>FIELD DUP B  ALTERNATE PRESERVATION #3 (UNPRESERVED)</t>
  </si>
  <si>
    <t>SEEP  STANDARD PRESERVATION</t>
  </si>
  <si>
    <t>SEEP  ALTERNATE PRESERVATION #1 (SCN WITH HN03)</t>
  </si>
  <si>
    <t>Date Sampled</t>
  </si>
  <si>
    <t>ALS Sample ID</t>
  </si>
  <si>
    <t>L1365603-41</t>
  </si>
  <si>
    <t>L1365603-42</t>
  </si>
  <si>
    <t>Physical Tests</t>
  </si>
  <si>
    <t>Conductivity</t>
  </si>
  <si>
    <t>Hardness (as CaCO3)</t>
  </si>
  <si>
    <t>pH</t>
  </si>
  <si>
    <t>Anions and Nutrients</t>
  </si>
  <si>
    <t>Alkalinity, Bicarbonate (as CaCO3)</t>
  </si>
  <si>
    <t>Alkalinity, Carbonate (as CaCO3)</t>
  </si>
  <si>
    <t>Alkalinity, Hydroxide (as CaCO3)</t>
  </si>
  <si>
    <t>Alkalinity, Total (as CaCO3)</t>
  </si>
  <si>
    <t>Ammonia, Total (as N)</t>
  </si>
  <si>
    <t>Chloride (Cl)</t>
  </si>
  <si>
    <t>Fluoride (F)</t>
  </si>
  <si>
    <t>Nitrate (as N)</t>
  </si>
  <si>
    <t>Nitrite (as N)</t>
  </si>
  <si>
    <t>Total Kjeldahl Nitrogen</t>
  </si>
  <si>
    <t>Sulfate (SO4)</t>
  </si>
  <si>
    <t>Sulphide as S</t>
  </si>
  <si>
    <t>Anion Sum</t>
  </si>
  <si>
    <t>Cation Sum</t>
  </si>
  <si>
    <t>Cation - Anion Balance</t>
  </si>
  <si>
    <t>Cyanides</t>
  </si>
  <si>
    <t>Cyanide, Weak Acid Diss</t>
  </si>
  <si>
    <t>Cyanide, Total</t>
  </si>
  <si>
    <t>Thiocyanate (SCN)</t>
  </si>
  <si>
    <t>Cyanide, Free</t>
  </si>
  <si>
    <t>Organic / Inorganic Carbon</t>
  </si>
  <si>
    <t>Total Inorganic Carbon</t>
  </si>
  <si>
    <t>Total Organic Carbon</t>
  </si>
  <si>
    <t>Total Metals</t>
  </si>
  <si>
    <t>Aluminum (Al)-Total</t>
  </si>
  <si>
    <t>Antimony (Sb)-Total</t>
  </si>
  <si>
    <t>Arsenic (As)-Total</t>
  </si>
  <si>
    <t>Barium (Ba)-Total</t>
  </si>
  <si>
    <t>Beryllium (Be)-Total</t>
  </si>
  <si>
    <t>Bismuth (Bi)-Total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</si>
  <si>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</si>
  <si>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</si>
  <si>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</si>
  <si>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</si>
  <si>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</si>
  <si>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</si>
  <si>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</si>
  <si>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</si>
  <si>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</si>
  <si>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</si>
  <si>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</si>
  <si>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</si>
  <si>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</si>
  <si>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</si>
  <si>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</si>
  <si>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</si>
  <si>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</si>
  <si>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</si>
  <si>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</si>
  <si>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</si>
  <si>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</si>
  <si>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</si>
  <si>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</si>
  <si>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</si>
  <si>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</si>
  <si>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</si>
  <si>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</si>
  <si>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</si>
  <si>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Dissolved Metals</t>
  </si>
  <si>
    <t>Dissolved Mercury Filtration Location</t>
  </si>
  <si>
    <t>Dissolved Metals Filtration Location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</si>
  <si>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</si>
  <si>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</si>
  <si>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</si>
  <si>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</si>
  <si>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</si>
  <si>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</si>
  <si>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</si>
  <si>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</si>
  <si>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</si>
  <si>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</si>
  <si>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</si>
  <si>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</si>
  <si>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</si>
  <si>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</si>
  <si>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</si>
  <si>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</si>
  <si>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</si>
  <si>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</si>
  <si>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</si>
  <si>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</si>
  <si>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</si>
  <si>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</si>
  <si>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</si>
  <si>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</si>
  <si>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</si>
  <si>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</si>
  <si>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</si>
  <si>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</si>
  <si>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</si>
  <si>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</si>
  <si>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</si>
  <si>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</si>
  <si>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</si>
  <si>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</si>
  <si>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&lt;1.0</t>
  </si>
  <si>
    <t>&lt;5.0</t>
  </si>
  <si>
    <t>&lt;10</t>
  </si>
  <si>
    <t>&lt;0.20</t>
  </si>
  <si>
    <t>&lt;0.050</t>
  </si>
  <si>
    <t>&lt;0.10</t>
  </si>
  <si>
    <t>&lt;0.010</t>
  </si>
  <si>
    <t>&lt;0.020</t>
  </si>
  <si>
    <t>&lt;0.0050</t>
  </si>
  <si>
    <t>&lt;0.50</t>
  </si>
  <si>
    <t>&lt;0.00010</t>
  </si>
  <si>
    <t>&lt;0.00050</t>
  </si>
  <si>
    <t>&lt;0.000010</t>
  </si>
  <si>
    <t>FIELD</t>
  </si>
  <si>
    <t>&lt;0.0020</t>
  </si>
  <si>
    <t>&lt;0.00020</t>
  </si>
  <si>
    <t>&lt;0.0010</t>
  </si>
  <si>
    <t>&lt;0.00040</t>
  </si>
  <si>
    <t>&lt;0.25</t>
  </si>
  <si>
    <t>&lt;0.000020</t>
  </si>
  <si>
    <t>MW09-08 STANDARD PRESERVATION</t>
  </si>
  <si>
    <t>MW09-08 ALTERNATE PRESERVATION #2 (SULPHIDE REMOVED)</t>
  </si>
  <si>
    <t>MW09-08 ALTERNATE PRESERVATION #3 (UNPRESERVED)</t>
  </si>
  <si>
    <t>MW09-24 STANDARD PRESERVATION</t>
  </si>
  <si>
    <t>MW09-24 ALTERNATE PRESERVATION #3 (UNPRESERVED)</t>
  </si>
  <si>
    <t>MW09-07 STANDARD PRESERVATION</t>
  </si>
  <si>
    <t>MW09-07 ALTERNATE PRESERVATION #2 (SULPHIDE REMOVED)</t>
  </si>
  <si>
    <t>MW09-07 ALTERNATE PRESERVATION #3 (UNPRESERVED)</t>
  </si>
  <si>
    <t>FIELD DUP C STANDARD PRESERVATION</t>
  </si>
  <si>
    <t>FIELD DUP C ALTERNATE PRESERVATION #2 (SULPHIDE REMOVED)</t>
  </si>
  <si>
    <t>FIELD DUP C ALTERNATE PRESERVATION #3 (UNPRESERVED)</t>
  </si>
  <si>
    <t>MP09-05 STANDARD PRESERVATION</t>
  </si>
  <si>
    <t>MP09-05 ALTERNATE PRESERVATION #3 (UNPRESERVED)</t>
  </si>
  <si>
    <t>MP09-04 ALTERNATE PRESERVATION #3 (UNPRESERVED)</t>
  </si>
  <si>
    <t>MW09-22 STANDARD PRESERVATION</t>
  </si>
  <si>
    <t>MW09-22 ALTERNATE PRESERVATION #3 (UNPRESERVED)</t>
  </si>
  <si>
    <t>MW09-16 STANDARD PRESERVATION</t>
  </si>
  <si>
    <t>MW09-16 ALTERNATE PRESERVATION #3 (UNPRESERVED)</t>
  </si>
  <si>
    <t>MW09-18 STANDARD PRESERVATION</t>
  </si>
  <si>
    <t>MW09-18 ALTERNATE PRESERVATION #3 (UNPRESERVED)</t>
  </si>
  <si>
    <t>MW09-17 STANDARD PRESERVATION</t>
  </si>
  <si>
    <t>MW09-17 ALTERNATE PRESERVATION #3 (UNPRESERVED)</t>
  </si>
  <si>
    <t>GLL07-02 STANDARD PRESERVATION</t>
  </si>
  <si>
    <t>GLL07-02 ALTERNATE PRESERVATION #3 (UNPRESERVED)</t>
  </si>
  <si>
    <t>MW09-23 STANDARD PRESERVATION</t>
  </si>
  <si>
    <t>MW09-23 ALTERNATE PRESERVATION #3 (UNPRESERVED)</t>
  </si>
  <si>
    <t>MW09-21 STANDARD PRESERVATION</t>
  </si>
  <si>
    <t>MW09-21 ALTERNATE PRESERVATION #3 (UNPRESERVED)</t>
  </si>
  <si>
    <t>MW09-19 STANDARD PRESERVATION</t>
  </si>
  <si>
    <t>MW09-19 ALTERNATE PRESERVATION #2 (SULPHIDE REMOVED)</t>
  </si>
  <si>
    <t>MW09-19 ALTERNATE PRESERVATION #3 (UNPRESERVED)</t>
  </si>
  <si>
    <t>GLL07-03 ALTERNATE PRESERVATION #1 (SCN WITH HNO3)</t>
  </si>
  <si>
    <t>GLL07-03 ALTERNATE PRESERVATION #2 (SULPHIDE REMOVED)</t>
  </si>
  <si>
    <t>GLL07-03 ALTERNATE PRESERVATION #3 (UNPRESERVED)</t>
  </si>
  <si>
    <t>W1410383 BH03 STANDARD PRESERVATION</t>
  </si>
  <si>
    <t>W1410383 BH03 ALTERNATE PRESERVATION #3 (UNPRESERVED)</t>
  </si>
  <si>
    <t>FIELP DUP D STANDARD PRESERVATION</t>
  </si>
  <si>
    <t>FIELP DUP D ALTERNATE PRESERVATION #2 (SULPHIDE REMOVED)</t>
  </si>
  <si>
    <t>FIELP DUP D ALTERNATE PRESERVATION #3 (UNPRESERVED)</t>
  </si>
  <si>
    <t>&lt;0.40</t>
  </si>
  <si>
    <t>&lt;0.000050</t>
  </si>
  <si>
    <t>&lt;2.5</t>
  </si>
  <si>
    <t>W1410383-BH02 STANDARD PRESERVATION</t>
  </si>
  <si>
    <t>W1410383-BH02 ALTERNATE PRESERVATION #3 (UNPRESERVED)</t>
  </si>
  <si>
    <t>DC-01</t>
  </si>
  <si>
    <t>DC-02</t>
  </si>
  <si>
    <t>DC-03</t>
  </si>
  <si>
    <t>DC-05</t>
  </si>
  <si>
    <t>DC-06</t>
  </si>
  <si>
    <t>DC-07</t>
  </si>
  <si>
    <t>DC-09</t>
  </si>
  <si>
    <t>DC-10</t>
  </si>
  <si>
    <t>PC-01</t>
  </si>
  <si>
    <t>PC-02</t>
  </si>
  <si>
    <t>PC-05</t>
  </si>
  <si>
    <t>HA-01</t>
  </si>
  <si>
    <t>HA-02</t>
  </si>
  <si>
    <t>HA-03</t>
  </si>
  <si>
    <t>HA-04</t>
  </si>
  <si>
    <t>HA-05</t>
  </si>
  <si>
    <t>CH-13-03</t>
  </si>
  <si>
    <t>CH-13-04</t>
  </si>
  <si>
    <t>CH-13-05</t>
  </si>
  <si>
    <t>DUP_01</t>
  </si>
  <si>
    <t>DUP_02</t>
  </si>
  <si>
    <t>DC-02 (UNPRESERVED)</t>
  </si>
  <si>
    <t>DC-03 (UNPRESERVED)</t>
  </si>
  <si>
    <t>DC-05 (UNPRESERVED)</t>
  </si>
  <si>
    <t>DC-06 (UNPRESERVED)</t>
  </si>
  <si>
    <t>DC-07 (UNPRESERVED)</t>
  </si>
  <si>
    <t>DC-09 (UNPRESERVED)</t>
  </si>
  <si>
    <t>DC-10 (UNPRESERVED)</t>
  </si>
  <si>
    <t>PC-01 (UNPRESERVED)</t>
  </si>
  <si>
    <t>PC-05 (UNPRESERVED)</t>
  </si>
  <si>
    <t>HA-01 (UNPRESERVED)</t>
  </si>
  <si>
    <t>HA-02 (UNPRESERVED)</t>
  </si>
  <si>
    <t>HA-03 (UNPRESERVED)</t>
  </si>
  <si>
    <t>HA-04 (UNPRESERVED)</t>
  </si>
  <si>
    <t>HA-05 (UNPRESERVED)</t>
  </si>
  <si>
    <t>CH-13-03 (UNPRESERVED)</t>
  </si>
  <si>
    <t>CH-13-04 (UNPRESERVED)</t>
  </si>
  <si>
    <t>CH-13-05 (UNPRESERVED)</t>
  </si>
  <si>
    <t>DUP_01 (UNPRESERVED)</t>
  </si>
  <si>
    <t>DUP_02 (UNPRESERVED)</t>
  </si>
  <si>
    <t>MP09-04 Standard Preservation</t>
  </si>
  <si>
    <t>UNITS</t>
  </si>
  <si>
    <t>Detection limit</t>
  </si>
  <si>
    <t>uS/cm</t>
  </si>
  <si>
    <t>mg/L</t>
  </si>
  <si>
    <t>meq/L</t>
  </si>
  <si>
    <t>%</t>
  </si>
  <si>
    <t>OPEN PIT-BOTTOM STANDARD PRESERVATION</t>
  </si>
  <si>
    <t>OPEN PIT-BOTTOM ALTERNATE PRESERVATION #1 (SCN WITH HNO3)</t>
  </si>
  <si>
    <t>OPEN PIT-BOTTOM ALTERNATE PRESERVATION #3 (UNPRESERVED)</t>
  </si>
  <si>
    <t>OPEN PIT-MIDDLE STANDARD PRESERVATION</t>
  </si>
  <si>
    <t>OPEN PIT-MIDDLE ALTERNATE PRESERVATION #1 (SCN WITH HNO3)</t>
  </si>
  <si>
    <t>OPEN PIT-MIDDLE ALTERNATE PRESERVATION #3 (UNPRESERVED)</t>
  </si>
  <si>
    <t>OPEN PIT-UPPER STANDARD PRESERVATION</t>
  </si>
  <si>
    <t>OPEN PIT-UPPER ALTERNATE PRESERVATION #1 (SCN WITH HNO3)</t>
  </si>
  <si>
    <t>OPEN PIT-UPPER ALTERNATE PRESERVATION #3 (UNPRESERVED)</t>
  </si>
  <si>
    <t>ORE LEACHATE</t>
  </si>
  <si>
    <t>TAILINGS + ORG</t>
  </si>
  <si>
    <t>TAILINGS SAND LEACHATE</t>
  </si>
  <si>
    <t>WASTE ROCK + ORG</t>
  </si>
  <si>
    <t>WASTE ROCK LEACHATE</t>
  </si>
  <si>
    <t>OPEN PIT-UPPER STANDARD PRESERVATION-RECIEVED 1-OCT-13</t>
  </si>
  <si>
    <t>18-SEP-13</t>
  </si>
  <si>
    <t>L1368203-4</t>
  </si>
  <si>
    <t>L1368203-5</t>
  </si>
  <si>
    <t>L1368203-6</t>
  </si>
  <si>
    <t>L1368203-7</t>
  </si>
  <si>
    <t>L1368203-8</t>
  </si>
  <si>
    <t>L1368203-9</t>
  </si>
  <si>
    <t>L1368203-10</t>
  </si>
  <si>
    <t>L1368203-11</t>
  </si>
  <si>
    <t>L1368203-12</t>
  </si>
  <si>
    <t>L1368203-13</t>
  </si>
  <si>
    <t>L1368203-14</t>
  </si>
  <si>
    <t>L1368203-15</t>
  </si>
  <si>
    <t>L1368203-16</t>
  </si>
  <si>
    <t>L1368203-17</t>
  </si>
  <si>
    <t>L1368203-18</t>
  </si>
  <si>
    <t>&lt;0.005</t>
  </si>
  <si>
    <t xml:space="preserve">CCME </t>
  </si>
  <si>
    <t>Water License Standards</t>
  </si>
  <si>
    <t>Yukon CSR</t>
  </si>
  <si>
    <t>MMER</t>
  </si>
  <si>
    <t>6.5 to 9.0</t>
  </si>
  <si>
    <t>­</t>
  </si>
  <si>
    <t>6.5-8.5</t>
  </si>
  <si>
    <t>CCME</t>
  </si>
  <si>
    <t>Water License</t>
  </si>
  <si>
    <t>Ammonia</t>
  </si>
  <si>
    <t>Fluoride</t>
  </si>
  <si>
    <t>Aluminum</t>
  </si>
  <si>
    <t>Arsenic</t>
  </si>
  <si>
    <t>Cadmium</t>
  </si>
  <si>
    <t>Chromium</t>
  </si>
  <si>
    <t>Cobalt</t>
  </si>
  <si>
    <t>Copper</t>
  </si>
  <si>
    <t>Iron</t>
  </si>
  <si>
    <t>Maganese</t>
  </si>
  <si>
    <t>Nickel</t>
  </si>
  <si>
    <t>Lead</t>
  </si>
  <si>
    <t>Location</t>
  </si>
  <si>
    <t>Sulphate</t>
  </si>
  <si>
    <t>Percentage of Total</t>
  </si>
  <si>
    <t>Cyanide (Free)</t>
  </si>
  <si>
    <t>Cyanide (Total)</t>
  </si>
  <si>
    <t>Zinc</t>
  </si>
  <si>
    <t>Total Number of 2013 Exceedances</t>
  </si>
  <si>
    <t>MP09-05</t>
  </si>
  <si>
    <t>x</t>
  </si>
  <si>
    <t>MP09-09</t>
  </si>
  <si>
    <t>Antimony</t>
  </si>
  <si>
    <t>MP09-10</t>
  </si>
  <si>
    <t>Cyanide-WAD</t>
  </si>
  <si>
    <t>MP09-11</t>
  </si>
  <si>
    <t>MP09-11 ALTERNATE PRESERVATION #3 (UNPRESERVED)</t>
  </si>
  <si>
    <t>MP09-12</t>
  </si>
  <si>
    <t>MW09-01</t>
  </si>
  <si>
    <t>MW09-02</t>
  </si>
  <si>
    <t>MW09-03</t>
  </si>
  <si>
    <t>MW09-04</t>
  </si>
  <si>
    <t>MP09-07</t>
  </si>
  <si>
    <t>MW09-08</t>
  </si>
  <si>
    <t>MW09-16</t>
  </si>
  <si>
    <t>MW09-17</t>
  </si>
  <si>
    <t>MW09-18</t>
  </si>
  <si>
    <t>MW09-19</t>
  </si>
  <si>
    <t>MW09-21</t>
  </si>
  <si>
    <t>MW09-22</t>
  </si>
  <si>
    <t>MP09-23</t>
  </si>
  <si>
    <t>MW09-24</t>
  </si>
  <si>
    <t>GLL07-02</t>
  </si>
  <si>
    <t>GLL07-03</t>
  </si>
  <si>
    <t>W1410383-BH02</t>
  </si>
  <si>
    <t>W1410383-BH03</t>
  </si>
  <si>
    <t>Bold</t>
  </si>
  <si>
    <t>&lt;0.500</t>
  </si>
  <si>
    <t>0.025-0.15 [H]</t>
  </si>
  <si>
    <t>0.0010-0.0070 [H]</t>
  </si>
  <si>
    <t>0.002-0.004 [H]</t>
  </si>
  <si>
    <t>[H] indicates Hardness dependent standard.</t>
  </si>
  <si>
    <t>[pH] indicates pH dependent standard.</t>
  </si>
  <si>
    <t>Indicates concentration exceeds MMER standard.</t>
  </si>
  <si>
    <t>Indicates concentrations exceeds lowest regulatory standard.</t>
  </si>
  <si>
    <t>0.00022 - 0.00027 [H]</t>
  </si>
  <si>
    <t>0.000028 - 0.00045 [H]</t>
  </si>
  <si>
    <t>1.5-7.3 [T, pH]</t>
  </si>
  <si>
    <t>1.31-11.3 [pH]</t>
  </si>
  <si>
    <t>1.31-18.4 [pH]</t>
  </si>
  <si>
    <t>0.12 - 231 [pH, T]</t>
  </si>
  <si>
    <t>0.0024-0.0070 [H]</t>
  </si>
  <si>
    <t>0.081-0.15 [H]</t>
  </si>
  <si>
    <t>CCME Fresh Water Aquatic Life</t>
  </si>
  <si>
    <t>Yukon CSR Fresh Water Aquatic Life</t>
  </si>
  <si>
    <t>Total Number of Exceedances</t>
  </si>
  <si>
    <t>Iron, manganese, ammonia, cobalt</t>
  </si>
  <si>
    <t>Arsenic, cadmium, copper, ammonia, cobalt, nitrate, WAD-cyanide</t>
  </si>
  <si>
    <t>pH, fluoride, ammonia, Total Cyanide, free cyanide</t>
  </si>
  <si>
    <t>Iron, zinc, arsenic, fluoride, ammonia, lead.</t>
  </si>
  <si>
    <t>Iron, zinc, arsenic, cadmium, fluoride, ammonia, lead</t>
  </si>
  <si>
    <t>Iron, zinc, arsenic, manganese, cadmium, ammonia, total cyanide</t>
  </si>
  <si>
    <t>Iron, zinc, arsenic, manganese, cadmium, fluoride, ammonia, cobalt, slphate</t>
  </si>
  <si>
    <t>Zinc, arsenic, manganese, fluoride, ammonia, sulphate, antimony, nitrite</t>
  </si>
  <si>
    <t>Nitrate</t>
  </si>
  <si>
    <t>Nitrite</t>
  </si>
  <si>
    <t>Zinc, arsenic, manganese, fluoride, ammonia, sulphate, lead, antimony</t>
  </si>
  <si>
    <t>Iron, zinc, arsenic, manganese, cadmium, pH, copper, cobalt</t>
  </si>
  <si>
    <t>Iron, arsenic, manganese, pH, fluoride</t>
  </si>
  <si>
    <t>Zinc, cadmium, fluoride, copper</t>
  </si>
  <si>
    <t>Manganese, sulphate</t>
  </si>
  <si>
    <t>Iron, manganese, fluoride</t>
  </si>
  <si>
    <t>Iron, manganese, cobalt, aluminum</t>
  </si>
  <si>
    <t>Iron, manganese, pH, nitrate, free cyanide, nitrite</t>
  </si>
  <si>
    <t>Iron, zinc, manganese, cobalt, sulphate</t>
  </si>
  <si>
    <t>Copper, nitrate</t>
  </si>
  <si>
    <t>Iron, zinc, manganese, cadmium</t>
  </si>
  <si>
    <t>Iron, manganese, pH</t>
  </si>
  <si>
    <t>Iron, arsenic, manganese</t>
  </si>
  <si>
    <t>Zinc, manganese, cadmium, fluoride, copper</t>
  </si>
  <si>
    <t>Iron, zinc, manganese, cadmium, fluoride, cobalt</t>
  </si>
  <si>
    <t>Iron, arsenic, manganese, fluoride</t>
  </si>
  <si>
    <t>Iron, arsenic, manganese, cadmium, copper</t>
  </si>
  <si>
    <t>Iron, zinc, arsenic, manganese, pH, copper</t>
  </si>
  <si>
    <t>Iron, zinc, manganese, cadmium, copper, lead, aluminum, chromium</t>
  </si>
  <si>
    <t>Iron, fluoride</t>
  </si>
  <si>
    <t>Iron, zinc, manganese, pH</t>
  </si>
  <si>
    <t>Iron, manganese</t>
  </si>
  <si>
    <t>Iron, zinc, arsenic, manganese</t>
  </si>
  <si>
    <t>Zinc, manganese, cadmium</t>
  </si>
  <si>
    <t>Zinc, cadmium</t>
  </si>
  <si>
    <t>Iron, zinc, manganese, cadmium, pH, lead, aluminum</t>
  </si>
  <si>
    <t>Iron, zinc, arsenic, manganese, cadmium, pH, fluoride, copper, cobalt, lead, aluminum, cadmium.</t>
  </si>
  <si>
    <t>Thiocyanate (SCN) Alt Pres #1 (HNO3)</t>
  </si>
  <si>
    <t>Parameter</t>
  </si>
  <si>
    <t>Table 34: Groundwater Analytical Results 2013</t>
  </si>
  <si>
    <t>Table 35: Surface Water Analytical Results 2013</t>
  </si>
  <si>
    <t>Table 37: Summary of 2013 Water Quality Exceedances</t>
  </si>
  <si>
    <t>Table 38: Summary of 2011 CSR Groundwater Exceedances by Location</t>
  </si>
  <si>
    <t>Note 1.  Standard and guidelines are shown for comparative purposes only.  They are not intended to reflect what may or may not be the project regulatory criteria.</t>
  </si>
  <si>
    <r>
      <t>Reference Standards and/or Guidelines</t>
    </r>
    <r>
      <rPr>
        <b/>
        <vertAlign val="superscript"/>
        <sz val="10"/>
        <rFont val="Arial"/>
        <family val="2"/>
      </rPr>
      <t>1</t>
    </r>
  </si>
  <si>
    <t>Table 36: Leachate Analytical Results - Geochemistry Samples 2013</t>
  </si>
  <si>
    <r>
      <t>Reference Standards and/or Guidelines</t>
    </r>
    <r>
      <rPr>
        <b/>
        <vertAlign val="superscript"/>
        <sz val="10"/>
        <color theme="1"/>
        <rFont val="Arial"/>
        <family val="2"/>
      </rPr>
      <t>1</t>
    </r>
  </si>
  <si>
    <r>
      <t>Parameters Exceeding Standards or Guidelines</t>
    </r>
    <r>
      <rPr>
        <b/>
        <vertAlign val="superscript"/>
        <sz val="9"/>
        <color theme="1"/>
        <rFont val="Arial"/>
        <family val="2"/>
      </rPr>
      <t>1,2</t>
    </r>
  </si>
  <si>
    <t>Notes:</t>
  </si>
  <si>
    <t>1.  Parameters presented in order of the frequency of occurrence on Site (see Table 3H).</t>
  </si>
  <si>
    <t>2.  Results are compared to standard and guidelines for illustrative purposes only.  They are not intended to reflect what may or may not be the project regulatory criteria.</t>
  </si>
  <si>
    <t>Indicates concentration exceeds MMER standard. Note 1</t>
  </si>
  <si>
    <t>Indicates concentrations exceeds lowest regulatory standard. Note 1</t>
  </si>
</sst>
</file>

<file path=xl/styles.xml><?xml version="1.0" encoding="utf-8"?>
<styleSheet xmlns="http://schemas.openxmlformats.org/spreadsheetml/2006/main">
  <numFmts count="15">
    <numFmt numFmtId="164" formatCode="0.0000"/>
    <numFmt numFmtId="165" formatCode="0.00000"/>
    <numFmt numFmtId="166" formatCode="0.000000"/>
    <numFmt numFmtId="167" formatCode="0.000"/>
    <numFmt numFmtId="168" formatCode="0.0"/>
    <numFmt numFmtId="169" formatCode="0000"/>
    <numFmt numFmtId="170" formatCode="000"/>
    <numFmt numFmtId="171" formatCode="00.0"/>
    <numFmt numFmtId="172" formatCode="#,##0.00000"/>
    <numFmt numFmtId="173" formatCode="0.0%"/>
    <numFmt numFmtId="174" formatCode="00"/>
    <numFmt numFmtId="175" formatCode="#,##0.0000"/>
    <numFmt numFmtId="176" formatCode="#,##0.000000"/>
    <numFmt numFmtId="177" formatCode="#,##0.000"/>
    <numFmt numFmtId="178" formatCode="00.00000"/>
  </numFmts>
  <fonts count="25"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sz val="8"/>
      <name val="Times New Roman"/>
      <family val="1"/>
    </font>
    <font>
      <sz val="9"/>
      <color indexed="81"/>
      <name val="Times New Roman"/>
      <family val="1"/>
    </font>
    <font>
      <b/>
      <i/>
      <sz val="8"/>
      <name val="Arial"/>
      <family val="2"/>
    </font>
    <font>
      <b/>
      <sz val="10"/>
      <color theme="1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color theme="5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667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0" fillId="0" borderId="0" xfId="0" applyBorder="1"/>
    <xf numFmtId="0" fontId="1" fillId="0" borderId="0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wrapText="1"/>
    </xf>
    <xf numFmtId="168" fontId="1" fillId="0" borderId="6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170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171" fontId="1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7" fontId="1" fillId="0" borderId="6" xfId="0" applyNumberFormat="1" applyFont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165" fontId="1" fillId="0" borderId="6" xfId="0" applyNumberFormat="1" applyFont="1" applyBorder="1" applyAlignment="1">
      <alignment horizontal="center" wrapText="1"/>
    </xf>
    <xf numFmtId="166" fontId="1" fillId="0" borderId="6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170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  <xf numFmtId="166" fontId="1" fillId="0" borderId="2" xfId="0" applyNumberFormat="1" applyFont="1" applyBorder="1" applyAlignment="1">
      <alignment horizontal="center" wrapText="1"/>
    </xf>
    <xf numFmtId="171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71" fontId="1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8" fontId="1" fillId="0" borderId="4" xfId="0" applyNumberFormat="1" applyFont="1" applyBorder="1" applyAlignment="1">
      <alignment horizontal="center" wrapText="1"/>
    </xf>
    <xf numFmtId="167" fontId="1" fillId="0" borderId="4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168" fontId="1" fillId="0" borderId="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vertical="center" wrapText="1"/>
    </xf>
    <xf numFmtId="169" fontId="1" fillId="0" borderId="15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wrapText="1"/>
    </xf>
    <xf numFmtId="170" fontId="1" fillId="0" borderId="15" xfId="0" applyNumberFormat="1" applyFont="1" applyBorder="1" applyAlignment="1">
      <alignment horizontal="center" wrapText="1"/>
    </xf>
    <xf numFmtId="164" fontId="1" fillId="0" borderId="15" xfId="0" applyNumberFormat="1" applyFont="1" applyBorder="1" applyAlignment="1">
      <alignment horizontal="center" wrapText="1"/>
    </xf>
    <xf numFmtId="167" fontId="1" fillId="0" borderId="15" xfId="0" applyNumberFormat="1" applyFont="1" applyBorder="1" applyAlignment="1">
      <alignment horizontal="center" wrapText="1"/>
    </xf>
    <xf numFmtId="171" fontId="1" fillId="0" borderId="15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165" fontId="1" fillId="0" borderId="16" xfId="0" applyNumberFormat="1" applyFont="1" applyBorder="1" applyAlignment="1">
      <alignment horizontal="center" wrapText="1"/>
    </xf>
    <xf numFmtId="165" fontId="1" fillId="0" borderId="15" xfId="0" applyNumberFormat="1" applyFont="1" applyBorder="1" applyAlignment="1">
      <alignment horizontal="center" wrapText="1"/>
    </xf>
    <xf numFmtId="164" fontId="1" fillId="0" borderId="16" xfId="0" applyNumberFormat="1" applyFont="1" applyBorder="1" applyAlignment="1">
      <alignment horizontal="center" wrapText="1"/>
    </xf>
    <xf numFmtId="167" fontId="1" fillId="0" borderId="16" xfId="0" applyNumberFormat="1" applyFont="1" applyBorder="1" applyAlignment="1">
      <alignment horizontal="center" wrapText="1"/>
    </xf>
    <xf numFmtId="166" fontId="1" fillId="0" borderId="16" xfId="0" applyNumberFormat="1" applyFont="1" applyBorder="1" applyAlignment="1">
      <alignment horizontal="center" wrapText="1"/>
    </xf>
    <xf numFmtId="166" fontId="1" fillId="0" borderId="15" xfId="0" applyNumberFormat="1" applyFont="1" applyBorder="1" applyAlignment="1">
      <alignment horizontal="center" wrapText="1"/>
    </xf>
    <xf numFmtId="170" fontId="1" fillId="0" borderId="16" xfId="0" applyNumberFormat="1" applyFont="1" applyBorder="1" applyAlignment="1">
      <alignment horizontal="center" wrapText="1"/>
    </xf>
    <xf numFmtId="171" fontId="1" fillId="0" borderId="16" xfId="0" applyNumberFormat="1" applyFont="1" applyBorder="1" applyAlignment="1">
      <alignment horizontal="center" wrapText="1"/>
    </xf>
    <xf numFmtId="2" fontId="1" fillId="0" borderId="16" xfId="0" applyNumberFormat="1" applyFont="1" applyBorder="1" applyAlignment="1">
      <alignment horizontal="center" wrapText="1"/>
    </xf>
    <xf numFmtId="0" fontId="1" fillId="0" borderId="17" xfId="0" applyNumberFormat="1" applyFont="1" applyBorder="1" applyAlignment="1">
      <alignment horizontal="center" wrapText="1"/>
    </xf>
    <xf numFmtId="0" fontId="1" fillId="0" borderId="18" xfId="0" applyNumberFormat="1" applyFont="1" applyBorder="1" applyAlignment="1">
      <alignment horizontal="center" wrapText="1"/>
    </xf>
    <xf numFmtId="164" fontId="1" fillId="0" borderId="19" xfId="0" applyNumberFormat="1" applyFont="1" applyBorder="1" applyAlignment="1">
      <alignment horizontal="center" wrapText="1"/>
    </xf>
    <xf numFmtId="168" fontId="1" fillId="0" borderId="15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167" fontId="1" fillId="0" borderId="17" xfId="0" applyNumberFormat="1" applyFont="1" applyBorder="1" applyAlignment="1">
      <alignment horizontal="center" wrapText="1"/>
    </xf>
    <xf numFmtId="167" fontId="1" fillId="0" borderId="19" xfId="0" applyNumberFormat="1" applyFont="1" applyBorder="1" applyAlignment="1">
      <alignment horizontal="center" wrapText="1"/>
    </xf>
    <xf numFmtId="167" fontId="1" fillId="0" borderId="18" xfId="0" applyNumberFormat="1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20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0" fontId="1" fillId="0" borderId="21" xfId="0" applyNumberFormat="1" applyFont="1" applyBorder="1" applyAlignment="1">
      <alignment horizontal="center" wrapText="1"/>
    </xf>
    <xf numFmtId="170" fontId="1" fillId="0" borderId="4" xfId="0" applyNumberFormat="1" applyFont="1" applyFill="1" applyBorder="1" applyAlignment="1">
      <alignment horizontal="center" wrapText="1"/>
    </xf>
    <xf numFmtId="171" fontId="1" fillId="0" borderId="4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7" fontId="1" fillId="0" borderId="15" xfId="0" applyNumberFormat="1" applyFont="1" applyFill="1" applyBorder="1" applyAlignment="1">
      <alignment horizontal="center" wrapText="1"/>
    </xf>
    <xf numFmtId="171" fontId="1" fillId="0" borderId="15" xfId="0" applyNumberFormat="1" applyFont="1" applyFill="1" applyBorder="1" applyAlignment="1">
      <alignment horizontal="center" wrapText="1"/>
    </xf>
    <xf numFmtId="1" fontId="1" fillId="0" borderId="15" xfId="0" applyNumberFormat="1" applyFont="1" applyFill="1" applyBorder="1" applyAlignment="1">
      <alignment horizontal="center" wrapText="1"/>
    </xf>
    <xf numFmtId="171" fontId="1" fillId="0" borderId="11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0" fontId="1" fillId="0" borderId="23" xfId="0" applyNumberFormat="1" applyFont="1" applyBorder="1" applyAlignment="1">
      <alignment horizontal="center" wrapText="1"/>
    </xf>
    <xf numFmtId="2" fontId="1" fillId="0" borderId="2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167" fontId="1" fillId="0" borderId="23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1" fontId="1" fillId="0" borderId="23" xfId="0" applyNumberFormat="1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68" fontId="1" fillId="0" borderId="16" xfId="0" applyNumberFormat="1" applyFont="1" applyBorder="1" applyAlignment="1">
      <alignment horizontal="center" wrapText="1"/>
    </xf>
    <xf numFmtId="0" fontId="1" fillId="0" borderId="28" xfId="0" applyNumberFormat="1" applyFont="1" applyFill="1" applyBorder="1" applyAlignment="1">
      <alignment horizontal="center" wrapText="1"/>
    </xf>
    <xf numFmtId="0" fontId="1" fillId="0" borderId="29" xfId="0" applyNumberFormat="1" applyFont="1" applyFill="1" applyBorder="1" applyAlignment="1">
      <alignment horizontal="center" wrapText="1"/>
    </xf>
    <xf numFmtId="0" fontId="1" fillId="0" borderId="3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32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3" xfId="0" applyNumberFormat="1" applyFont="1" applyBorder="1" applyAlignment="1">
      <alignment horizontal="center" wrapText="1"/>
    </xf>
    <xf numFmtId="0" fontId="1" fillId="0" borderId="34" xfId="0" applyNumberFormat="1" applyFont="1" applyBorder="1" applyAlignment="1">
      <alignment horizontal="center" wrapText="1"/>
    </xf>
    <xf numFmtId="0" fontId="1" fillId="0" borderId="23" xfId="0" applyNumberFormat="1" applyFont="1" applyFill="1" applyBorder="1" applyAlignment="1">
      <alignment horizontal="center" wrapText="1"/>
    </xf>
    <xf numFmtId="168" fontId="1" fillId="0" borderId="23" xfId="0" applyNumberFormat="1" applyFont="1" applyBorder="1" applyAlignment="1">
      <alignment horizontal="center" wrapText="1"/>
    </xf>
    <xf numFmtId="0" fontId="1" fillId="0" borderId="27" xfId="0" applyNumberFormat="1" applyFont="1" applyFill="1" applyBorder="1" applyAlignment="1">
      <alignment horizontal="center" wrapText="1"/>
    </xf>
    <xf numFmtId="0" fontId="1" fillId="0" borderId="30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36" xfId="0" applyNumberFormat="1" applyFont="1" applyFill="1" applyBorder="1" applyAlignment="1">
      <alignment horizontal="center" wrapText="1"/>
    </xf>
    <xf numFmtId="0" fontId="1" fillId="0" borderId="24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168" fontId="1" fillId="0" borderId="1" xfId="0" applyNumberFormat="1" applyFont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49" fontId="1" fillId="0" borderId="18" xfId="0" applyNumberFormat="1" applyFont="1" applyBorder="1" applyAlignment="1">
      <alignment horizontal="center" wrapText="1"/>
    </xf>
    <xf numFmtId="0" fontId="1" fillId="0" borderId="37" xfId="0" applyNumberFormat="1" applyFont="1" applyBorder="1" applyAlignment="1">
      <alignment horizontal="center" wrapText="1"/>
    </xf>
    <xf numFmtId="0" fontId="1" fillId="0" borderId="38" xfId="0" applyNumberFormat="1" applyFont="1" applyBorder="1" applyAlignment="1">
      <alignment horizontal="center" wrapText="1"/>
    </xf>
    <xf numFmtId="167" fontId="1" fillId="0" borderId="20" xfId="0" applyNumberFormat="1" applyFont="1" applyBorder="1" applyAlignment="1">
      <alignment horizontal="center" wrapText="1"/>
    </xf>
    <xf numFmtId="15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0" fontId="4" fillId="0" borderId="15" xfId="0" applyNumberFormat="1" applyFont="1" applyBorder="1" applyAlignment="1">
      <alignment horizontal="left" wrapText="1"/>
    </xf>
    <xf numFmtId="2" fontId="1" fillId="0" borderId="14" xfId="0" applyNumberFormat="1" applyFont="1" applyBorder="1" applyAlignment="1">
      <alignment horizontal="center" wrapText="1"/>
    </xf>
    <xf numFmtId="1" fontId="4" fillId="0" borderId="15" xfId="0" applyNumberFormat="1" applyFont="1" applyBorder="1" applyAlignment="1">
      <alignment horizontal="left" wrapText="1"/>
    </xf>
    <xf numFmtId="0" fontId="0" fillId="0" borderId="16" xfId="0" applyBorder="1"/>
    <xf numFmtId="0" fontId="4" fillId="0" borderId="26" xfId="0" applyNumberFormat="1" applyFont="1" applyBorder="1" applyAlignment="1">
      <alignment horizontal="left" wrapText="1"/>
    </xf>
    <xf numFmtId="0" fontId="1" fillId="0" borderId="29" xfId="0" applyNumberFormat="1" applyFont="1" applyBorder="1" applyAlignment="1">
      <alignment horizontal="center" wrapText="1"/>
    </xf>
    <xf numFmtId="164" fontId="1" fillId="0" borderId="29" xfId="0" applyNumberFormat="1" applyFont="1" applyBorder="1" applyAlignment="1">
      <alignment horizontal="center" wrapText="1"/>
    </xf>
    <xf numFmtId="168" fontId="1" fillId="0" borderId="29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/>
    <xf numFmtId="0" fontId="0" fillId="0" borderId="0" xfId="0" applyBorder="1" applyAlignment="1"/>
    <xf numFmtId="0" fontId="4" fillId="0" borderId="17" xfId="0" applyNumberFormat="1" applyFont="1" applyBorder="1" applyAlignment="1">
      <alignment horizontal="left" wrapText="1"/>
    </xf>
    <xf numFmtId="168" fontId="4" fillId="0" borderId="15" xfId="0" applyNumberFormat="1" applyFont="1" applyBorder="1" applyAlignment="1">
      <alignment horizontal="left" wrapText="1"/>
    </xf>
    <xf numFmtId="2" fontId="4" fillId="0" borderId="15" xfId="0" applyNumberFormat="1" applyFont="1" applyBorder="1" applyAlignment="1">
      <alignment horizontal="left" wrapText="1"/>
    </xf>
    <xf numFmtId="0" fontId="0" fillId="0" borderId="0" xfId="0" applyFill="1"/>
    <xf numFmtId="0" fontId="0" fillId="0" borderId="0" xfId="0" applyFill="1" applyBorder="1"/>
    <xf numFmtId="0" fontId="3" fillId="0" borderId="0" xfId="0" applyNumberFormat="1" applyFont="1" applyBorder="1" applyAlignment="1">
      <alignment horizontal="left"/>
    </xf>
    <xf numFmtId="2" fontId="1" fillId="0" borderId="6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6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6" fillId="0" borderId="0" xfId="0" applyFont="1"/>
    <xf numFmtId="2" fontId="1" fillId="0" borderId="18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15" fontId="1" fillId="0" borderId="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wrapText="1"/>
    </xf>
    <xf numFmtId="167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7" fontId="1" fillId="0" borderId="2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 applyAlignment="1">
      <alignment horizontal="center" wrapText="1"/>
    </xf>
    <xf numFmtId="167" fontId="1" fillId="0" borderId="0" xfId="0" applyNumberFormat="1" applyFont="1" applyFill="1" applyBorder="1" applyAlignment="1">
      <alignment horizontal="left" wrapText="1"/>
    </xf>
    <xf numFmtId="167" fontId="1" fillId="0" borderId="0" xfId="0" applyNumberFormat="1" applyFont="1" applyFill="1" applyAlignment="1">
      <alignment horizontal="left" wrapText="1"/>
    </xf>
    <xf numFmtId="167" fontId="1" fillId="0" borderId="0" xfId="0" applyNumberFormat="1" applyFont="1" applyFill="1" applyAlignment="1">
      <alignment horizontal="left"/>
    </xf>
    <xf numFmtId="167" fontId="13" fillId="0" borderId="1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/>
    </xf>
    <xf numFmtId="2" fontId="2" fillId="0" borderId="15" xfId="0" applyNumberFormat="1" applyFont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wrapText="1"/>
    </xf>
    <xf numFmtId="167" fontId="1" fillId="0" borderId="0" xfId="0" applyNumberFormat="1" applyFont="1" applyAlignment="1">
      <alignment horizontal="left"/>
    </xf>
    <xf numFmtId="167" fontId="1" fillId="0" borderId="1" xfId="0" applyNumberFormat="1" applyFont="1" applyFill="1" applyBorder="1" applyAlignment="1">
      <alignment horizontal="center" wrapText="1"/>
    </xf>
    <xf numFmtId="167" fontId="1" fillId="0" borderId="0" xfId="0" applyNumberFormat="1" applyFont="1" applyBorder="1" applyAlignment="1">
      <alignment horizontal="center" wrapText="1"/>
    </xf>
    <xf numFmtId="167" fontId="1" fillId="0" borderId="0" xfId="0" applyNumberFormat="1" applyFont="1" applyBorder="1" applyAlignment="1">
      <alignment horizontal="left" wrapText="1"/>
    </xf>
    <xf numFmtId="167" fontId="1" fillId="0" borderId="0" xfId="0" applyNumberFormat="1" applyFont="1" applyBorder="1" applyAlignment="1">
      <alignment horizontal="left"/>
    </xf>
    <xf numFmtId="167" fontId="1" fillId="0" borderId="0" xfId="0" applyNumberFormat="1" applyFont="1" applyAlignment="1">
      <alignment horizontal="left" wrapText="1"/>
    </xf>
    <xf numFmtId="2" fontId="2" fillId="0" borderId="4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167" fontId="2" fillId="0" borderId="15" xfId="0" applyNumberFormat="1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wrapText="1"/>
    </xf>
    <xf numFmtId="167" fontId="2" fillId="0" borderId="6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167" fontId="2" fillId="0" borderId="16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wrapText="1"/>
    </xf>
    <xf numFmtId="168" fontId="15" fillId="0" borderId="15" xfId="0" applyNumberFormat="1" applyFont="1" applyBorder="1" applyAlignment="1">
      <alignment horizontal="center" wrapText="1"/>
    </xf>
    <xf numFmtId="168" fontId="2" fillId="0" borderId="16" xfId="0" applyNumberFormat="1" applyFont="1" applyBorder="1" applyAlignment="1">
      <alignment horizontal="center" wrapText="1"/>
    </xf>
    <xf numFmtId="168" fontId="15" fillId="0" borderId="16" xfId="0" applyNumberFormat="1" applyFont="1" applyBorder="1" applyAlignment="1">
      <alignment horizontal="center" wrapText="1"/>
    </xf>
    <xf numFmtId="168" fontId="15" fillId="0" borderId="6" xfId="0" applyNumberFormat="1" applyFont="1" applyBorder="1" applyAlignment="1">
      <alignment horizontal="center" wrapText="1"/>
    </xf>
    <xf numFmtId="2" fontId="4" fillId="0" borderId="15" xfId="0" applyNumberFormat="1" applyFont="1" applyFill="1" applyBorder="1" applyAlignment="1">
      <alignment horizontal="left" wrapText="1"/>
    </xf>
    <xf numFmtId="2" fontId="15" fillId="0" borderId="15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0" fillId="0" borderId="0" xfId="0" applyNumberFormat="1" applyFill="1"/>
    <xf numFmtId="167" fontId="0" fillId="2" borderId="24" xfId="0" applyNumberFormat="1" applyFill="1" applyBorder="1"/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167" fontId="1" fillId="0" borderId="16" xfId="0" applyNumberFormat="1" applyFont="1" applyFill="1" applyBorder="1" applyAlignment="1">
      <alignment horizontal="center" wrapText="1"/>
    </xf>
    <xf numFmtId="168" fontId="1" fillId="0" borderId="1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167" fontId="2" fillId="0" borderId="17" xfId="0" applyNumberFormat="1" applyFont="1" applyBorder="1" applyAlignment="1">
      <alignment horizontal="center" wrapText="1"/>
    </xf>
    <xf numFmtId="167" fontId="2" fillId="0" borderId="19" xfId="0" applyNumberFormat="1" applyFont="1" applyBorder="1" applyAlignment="1">
      <alignment horizontal="center" wrapText="1"/>
    </xf>
    <xf numFmtId="167" fontId="2" fillId="0" borderId="21" xfId="0" applyNumberFormat="1" applyFont="1" applyBorder="1" applyAlignment="1">
      <alignment horizontal="center" wrapText="1"/>
    </xf>
    <xf numFmtId="167" fontId="2" fillId="0" borderId="20" xfId="0" applyNumberFormat="1" applyFont="1" applyBorder="1" applyAlignment="1">
      <alignment horizontal="center" wrapText="1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67" fontId="13" fillId="0" borderId="6" xfId="0" applyNumberFormat="1" applyFont="1" applyFill="1" applyBorder="1" applyAlignment="1">
      <alignment horizontal="center" wrapText="1"/>
    </xf>
    <xf numFmtId="2" fontId="13" fillId="0" borderId="6" xfId="0" applyNumberFormat="1" applyFont="1" applyFill="1" applyBorder="1" applyAlignment="1">
      <alignment horizontal="center" wrapText="1"/>
    </xf>
    <xf numFmtId="167" fontId="0" fillId="0" borderId="6" xfId="0" applyNumberFormat="1" applyFill="1" applyBorder="1"/>
    <xf numFmtId="0" fontId="0" fillId="0" borderId="0" xfId="0" applyAlignment="1">
      <alignment horizontal="center"/>
    </xf>
    <xf numFmtId="167" fontId="1" fillId="0" borderId="0" xfId="0" applyNumberFormat="1" applyFont="1" applyFill="1" applyBorder="1" applyAlignment="1">
      <alignment horizontal="center" wrapText="1"/>
    </xf>
    <xf numFmtId="49" fontId="1" fillId="0" borderId="15" xfId="0" applyNumberFormat="1" applyFont="1" applyBorder="1" applyAlignment="1">
      <alignment horizont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67" fontId="1" fillId="0" borderId="16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 wrapText="1"/>
    </xf>
    <xf numFmtId="0" fontId="2" fillId="3" borderId="4" xfId="0" applyNumberFormat="1" applyFont="1" applyFill="1" applyBorder="1" applyAlignment="1">
      <alignment horizontal="center" wrapText="1"/>
    </xf>
    <xf numFmtId="0" fontId="2" fillId="3" borderId="2" xfId="0" applyNumberFormat="1" applyFont="1" applyFill="1" applyBorder="1" applyAlignment="1">
      <alignment horizontal="center" wrapText="1"/>
    </xf>
    <xf numFmtId="168" fontId="13" fillId="0" borderId="6" xfId="0" applyNumberFormat="1" applyFont="1" applyFill="1" applyBorder="1" applyAlignment="1">
      <alignment horizontal="center" wrapText="1"/>
    </xf>
    <xf numFmtId="168" fontId="2" fillId="3" borderId="2" xfId="0" applyNumberFormat="1" applyFont="1" applyFill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2" fontId="2" fillId="0" borderId="15" xfId="0" applyNumberFormat="1" applyFont="1" applyFill="1" applyBorder="1" applyAlignment="1">
      <alignment horizontal="center" wrapText="1"/>
    </xf>
    <xf numFmtId="2" fontId="2" fillId="3" borderId="15" xfId="0" applyNumberFormat="1" applyFont="1" applyFill="1" applyBorder="1" applyAlignment="1">
      <alignment horizontal="center" wrapText="1"/>
    </xf>
    <xf numFmtId="168" fontId="2" fillId="0" borderId="2" xfId="0" applyNumberFormat="1" applyFont="1" applyBorder="1" applyAlignment="1">
      <alignment horizontal="center" wrapText="1"/>
    </xf>
    <xf numFmtId="168" fontId="2" fillId="0" borderId="4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15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3" borderId="15" xfId="0" applyNumberFormat="1" applyFont="1" applyFill="1" applyBorder="1" applyAlignment="1">
      <alignment horizontal="center" wrapText="1"/>
    </xf>
    <xf numFmtId="168" fontId="2" fillId="0" borderId="6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1" fontId="15" fillId="0" borderId="15" xfId="0" applyNumberFormat="1" applyFont="1" applyBorder="1" applyAlignment="1">
      <alignment horizontal="center" wrapText="1"/>
    </xf>
    <xf numFmtId="1" fontId="13" fillId="0" borderId="6" xfId="0" applyNumberFormat="1" applyFont="1" applyFill="1" applyBorder="1" applyAlignment="1">
      <alignment horizontal="center" wrapText="1"/>
    </xf>
    <xf numFmtId="1" fontId="13" fillId="0" borderId="16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31" xfId="0" applyNumberFormat="1" applyFont="1" applyBorder="1" applyAlignment="1">
      <alignment horizontal="center" wrapText="1"/>
    </xf>
    <xf numFmtId="1" fontId="6" fillId="0" borderId="15" xfId="0" applyNumberFormat="1" applyFont="1" applyBorder="1" applyAlignment="1">
      <alignment horizontal="center"/>
    </xf>
    <xf numFmtId="1" fontId="0" fillId="0" borderId="15" xfId="0" applyNumberFormat="1" applyBorder="1"/>
    <xf numFmtId="1" fontId="0" fillId="0" borderId="0" xfId="0" applyNumberFormat="1"/>
    <xf numFmtId="2" fontId="0" fillId="0" borderId="0" xfId="0" applyNumberFormat="1"/>
    <xf numFmtId="168" fontId="2" fillId="0" borderId="2" xfId="0" applyNumberFormat="1" applyFont="1" applyFill="1" applyBorder="1" applyAlignment="1">
      <alignment horizontal="center" wrapText="1"/>
    </xf>
    <xf numFmtId="168" fontId="13" fillId="0" borderId="16" xfId="0" applyNumberFormat="1" applyFont="1" applyFill="1" applyBorder="1" applyAlignment="1">
      <alignment horizontal="center" wrapText="1"/>
    </xf>
    <xf numFmtId="174" fontId="1" fillId="0" borderId="15" xfId="0" applyNumberFormat="1" applyFont="1" applyBorder="1" applyAlignment="1">
      <alignment horizontal="center" wrapText="1"/>
    </xf>
    <xf numFmtId="174" fontId="1" fillId="0" borderId="6" xfId="0" applyNumberFormat="1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center" wrapText="1"/>
    </xf>
    <xf numFmtId="168" fontId="1" fillId="0" borderId="4" xfId="0" applyNumberFormat="1" applyFont="1" applyFill="1" applyBorder="1" applyAlignment="1">
      <alignment horizontal="center" wrapText="1"/>
    </xf>
    <xf numFmtId="168" fontId="1" fillId="0" borderId="15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4" fillId="0" borderId="15" xfId="0" applyNumberFormat="1" applyFont="1" applyBorder="1" applyAlignment="1">
      <alignment horizontal="left" wrapText="1"/>
    </xf>
    <xf numFmtId="164" fontId="13" fillId="0" borderId="6" xfId="0" applyNumberFormat="1" applyFont="1" applyFill="1" applyBorder="1" applyAlignment="1">
      <alignment horizontal="center" wrapText="1"/>
    </xf>
    <xf numFmtId="164" fontId="13" fillId="0" borderId="16" xfId="0" applyNumberFormat="1" applyFont="1" applyFill="1" applyBorder="1" applyAlignment="1">
      <alignment horizontal="center" wrapText="1"/>
    </xf>
    <xf numFmtId="164" fontId="0" fillId="0" borderId="0" xfId="0" applyNumberFormat="1"/>
    <xf numFmtId="1" fontId="2" fillId="3" borderId="2" xfId="0" applyNumberFormat="1" applyFont="1" applyFill="1" applyBorder="1" applyAlignment="1">
      <alignment horizontal="center" wrapText="1"/>
    </xf>
    <xf numFmtId="168" fontId="15" fillId="3" borderId="15" xfId="0" applyNumberFormat="1" applyFont="1" applyFill="1" applyBorder="1" applyAlignment="1">
      <alignment horizontal="center" wrapText="1"/>
    </xf>
    <xf numFmtId="168" fontId="15" fillId="3" borderId="6" xfId="0" applyNumberFormat="1" applyFont="1" applyFill="1" applyBorder="1" applyAlignment="1">
      <alignment horizontal="center" wrapText="1"/>
    </xf>
    <xf numFmtId="168" fontId="2" fillId="3" borderId="15" xfId="0" applyNumberFormat="1" applyFont="1" applyFill="1" applyBorder="1" applyAlignment="1">
      <alignment horizontal="center" wrapText="1"/>
    </xf>
    <xf numFmtId="168" fontId="2" fillId="3" borderId="16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68" fontId="2" fillId="3" borderId="6" xfId="0" applyNumberFormat="1" applyFont="1" applyFill="1" applyBorder="1" applyAlignment="1">
      <alignment horizontal="center" wrapText="1"/>
    </xf>
    <xf numFmtId="1" fontId="2" fillId="3" borderId="16" xfId="0" applyNumberFormat="1" applyFont="1" applyFill="1" applyBorder="1" applyAlignment="1">
      <alignment horizontal="center" wrapText="1"/>
    </xf>
    <xf numFmtId="167" fontId="2" fillId="0" borderId="2" xfId="0" applyNumberFormat="1" applyFont="1" applyBorder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horizontal="center" wrapText="1"/>
    </xf>
    <xf numFmtId="1" fontId="15" fillId="0" borderId="16" xfId="0" applyNumberFormat="1" applyFont="1" applyBorder="1" applyAlignment="1">
      <alignment horizontal="center" wrapText="1"/>
    </xf>
    <xf numFmtId="1" fontId="15" fillId="0" borderId="6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72" fontId="4" fillId="0" borderId="15" xfId="0" applyNumberFormat="1" applyFont="1" applyBorder="1" applyAlignment="1">
      <alignment horizontal="left" vertical="center" wrapText="1"/>
    </xf>
    <xf numFmtId="172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172" fontId="1" fillId="0" borderId="4" xfId="0" applyNumberFormat="1" applyFont="1" applyBorder="1" applyAlignment="1">
      <alignment horizontal="center" vertical="center" wrapText="1"/>
    </xf>
    <xf numFmtId="172" fontId="1" fillId="0" borderId="16" xfId="0" applyNumberFormat="1" applyFont="1" applyBorder="1" applyAlignment="1">
      <alignment horizontal="center" vertical="center" wrapText="1"/>
    </xf>
    <xf numFmtId="172" fontId="1" fillId="0" borderId="15" xfId="0" applyNumberFormat="1" applyFont="1" applyBorder="1" applyAlignment="1">
      <alignment horizontal="center" vertical="center" wrapText="1"/>
    </xf>
    <xf numFmtId="172" fontId="1" fillId="0" borderId="2" xfId="0" applyNumberFormat="1" applyFont="1" applyBorder="1" applyAlignment="1">
      <alignment horizontal="center" vertical="center" wrapText="1"/>
    </xf>
    <xf numFmtId="172" fontId="1" fillId="0" borderId="23" xfId="0" applyNumberFormat="1" applyFont="1" applyBorder="1" applyAlignment="1">
      <alignment horizontal="center" vertical="center" wrapText="1"/>
    </xf>
    <xf numFmtId="172" fontId="1" fillId="0" borderId="1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vertical="center"/>
    </xf>
    <xf numFmtId="175" fontId="1" fillId="0" borderId="4" xfId="0" applyNumberFormat="1" applyFont="1" applyBorder="1" applyAlignment="1">
      <alignment horizontal="center" vertical="center" wrapText="1"/>
    </xf>
    <xf numFmtId="175" fontId="1" fillId="0" borderId="2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75" fontId="1" fillId="0" borderId="2" xfId="0" applyNumberFormat="1" applyFont="1" applyFill="1" applyBorder="1" applyAlignment="1">
      <alignment horizontal="center" vertical="center" wrapText="1"/>
    </xf>
    <xf numFmtId="175" fontId="2" fillId="0" borderId="15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5" fontId="2" fillId="0" borderId="16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5" fontId="1" fillId="0" borderId="16" xfId="0" applyNumberFormat="1" applyFont="1" applyBorder="1" applyAlignment="1">
      <alignment horizontal="center" vertical="center" wrapText="1"/>
    </xf>
    <xf numFmtId="175" fontId="1" fillId="0" borderId="1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15" xfId="0" applyNumberFormat="1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wrapText="1"/>
    </xf>
    <xf numFmtId="174" fontId="1" fillId="0" borderId="16" xfId="0" applyNumberFormat="1" applyFont="1" applyBorder="1" applyAlignment="1">
      <alignment horizontal="center" wrapText="1"/>
    </xf>
    <xf numFmtId="178" fontId="1" fillId="0" borderId="15" xfId="0" applyNumberFormat="1" applyFont="1" applyBorder="1" applyAlignment="1">
      <alignment horizontal="center" wrapText="1"/>
    </xf>
    <xf numFmtId="174" fontId="1" fillId="0" borderId="2" xfId="0" applyNumberFormat="1" applyFont="1" applyFill="1" applyBorder="1" applyAlignment="1">
      <alignment horizontal="center" wrapText="1"/>
    </xf>
    <xf numFmtId="168" fontId="1" fillId="0" borderId="18" xfId="0" applyNumberFormat="1" applyFont="1" applyFill="1" applyBorder="1" applyAlignment="1">
      <alignment horizontal="center" wrapText="1"/>
    </xf>
    <xf numFmtId="167" fontId="1" fillId="0" borderId="20" xfId="0" applyNumberFormat="1" applyFont="1" applyFill="1" applyBorder="1" applyAlignment="1">
      <alignment horizontal="center" wrapText="1"/>
    </xf>
    <xf numFmtId="2" fontId="2" fillId="0" borderId="17" xfId="0" applyNumberFormat="1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 wrapText="1"/>
    </xf>
    <xf numFmtId="2" fontId="2" fillId="0" borderId="18" xfId="0" applyNumberFormat="1" applyFont="1" applyBorder="1" applyAlignment="1">
      <alignment horizontal="center" wrapText="1"/>
    </xf>
    <xf numFmtId="168" fontId="2" fillId="3" borderId="17" xfId="0" applyNumberFormat="1" applyFont="1" applyFill="1" applyBorder="1" applyAlignment="1">
      <alignment horizontal="center" wrapText="1"/>
    </xf>
    <xf numFmtId="168" fontId="2" fillId="3" borderId="19" xfId="0" applyNumberFormat="1" applyFont="1" applyFill="1" applyBorder="1" applyAlignment="1">
      <alignment horizontal="center" wrapText="1"/>
    </xf>
    <xf numFmtId="2" fontId="2" fillId="0" borderId="21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168" fontId="1" fillId="0" borderId="6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72" fontId="1" fillId="0" borderId="15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7" fontId="1" fillId="0" borderId="4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8" fontId="1" fillId="0" borderId="15" xfId="0" applyNumberFormat="1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9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170" fontId="1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0" fontId="1" fillId="0" borderId="6" xfId="0" applyNumberFormat="1" applyFont="1" applyBorder="1" applyAlignment="1">
      <alignment horizontal="center" vertical="center" wrapText="1"/>
    </xf>
    <xf numFmtId="171" fontId="1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7" fontId="1" fillId="0" borderId="15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8" fontId="1" fillId="0" borderId="15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left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167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167" fontId="1" fillId="0" borderId="0" xfId="0" applyNumberFormat="1" applyFont="1" applyFill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67" fontId="1" fillId="0" borderId="0" xfId="0" applyNumberFormat="1" applyFont="1" applyFill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0" fontId="19" fillId="3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wrapText="1"/>
    </xf>
    <xf numFmtId="167" fontId="13" fillId="0" borderId="15" xfId="0" applyNumberFormat="1" applyFont="1" applyFill="1" applyBorder="1" applyAlignment="1">
      <alignment horizontal="center" wrapText="1"/>
    </xf>
    <xf numFmtId="168" fontId="13" fillId="0" borderId="15" xfId="0" applyNumberFormat="1" applyFont="1" applyFill="1" applyBorder="1" applyAlignment="1">
      <alignment horizontal="center" wrapText="1"/>
    </xf>
    <xf numFmtId="166" fontId="1" fillId="0" borderId="15" xfId="0" applyNumberFormat="1" applyFont="1" applyFill="1" applyBorder="1" applyAlignment="1">
      <alignment horizontal="center" wrapText="1"/>
    </xf>
    <xf numFmtId="165" fontId="1" fillId="0" borderId="15" xfId="0" applyNumberFormat="1" applyFont="1" applyFill="1" applyBorder="1" applyAlignment="1">
      <alignment horizontal="center" wrapText="1"/>
    </xf>
    <xf numFmtId="167" fontId="1" fillId="0" borderId="17" xfId="0" applyNumberFormat="1" applyFont="1" applyFill="1" applyBorder="1" applyAlignment="1">
      <alignment horizontal="center" wrapText="1"/>
    </xf>
    <xf numFmtId="0" fontId="2" fillId="0" borderId="17" xfId="0" applyNumberFormat="1" applyFont="1" applyBorder="1" applyAlignment="1">
      <alignment horizontal="center" wrapText="1"/>
    </xf>
    <xf numFmtId="167" fontId="13" fillId="0" borderId="16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7" fontId="2" fillId="0" borderId="15" xfId="0" applyNumberFormat="1" applyFont="1" applyBorder="1" applyAlignment="1">
      <alignment horizontal="center" vertical="center" wrapText="1"/>
    </xf>
    <xf numFmtId="167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1" fontId="4" fillId="0" borderId="15" xfId="0" applyNumberFormat="1" applyFont="1" applyBorder="1" applyAlignment="1">
      <alignment horizontal="left" vertical="center" wrapText="1"/>
    </xf>
    <xf numFmtId="11" fontId="1" fillId="0" borderId="6" xfId="0" applyNumberFormat="1" applyFont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center" vertical="center" wrapText="1"/>
    </xf>
    <xf numFmtId="11" fontId="1" fillId="0" borderId="6" xfId="0" applyNumberFormat="1" applyFont="1" applyFill="1" applyBorder="1" applyAlignment="1">
      <alignment horizontal="center" vertical="center" wrapText="1"/>
    </xf>
    <xf numFmtId="11" fontId="13" fillId="0" borderId="16" xfId="0" applyNumberFormat="1" applyFont="1" applyFill="1" applyBorder="1" applyAlignment="1">
      <alignment horizontal="center" vertical="center" wrapText="1"/>
    </xf>
    <xf numFmtId="11" fontId="2" fillId="0" borderId="15" xfId="0" applyNumberFormat="1" applyFont="1" applyBorder="1" applyAlignment="1">
      <alignment horizontal="center" vertical="center" wrapText="1"/>
    </xf>
    <xf numFmtId="11" fontId="2" fillId="0" borderId="16" xfId="0" applyNumberFormat="1" applyFont="1" applyBorder="1" applyAlignment="1">
      <alignment horizontal="center" vertical="center" wrapText="1"/>
    </xf>
    <xf numFmtId="11" fontId="2" fillId="0" borderId="2" xfId="0" applyNumberFormat="1" applyFont="1" applyBorder="1" applyAlignment="1">
      <alignment horizontal="center" vertical="center" wrapText="1"/>
    </xf>
    <xf numFmtId="11" fontId="2" fillId="0" borderId="6" xfId="0" applyNumberFormat="1" applyFont="1" applyBorder="1" applyAlignment="1">
      <alignment horizontal="center" vertical="center" wrapText="1"/>
    </xf>
    <xf numFmtId="11" fontId="0" fillId="0" borderId="0" xfId="0" applyNumberFormat="1" applyAlignment="1">
      <alignment vertical="center"/>
    </xf>
    <xf numFmtId="0" fontId="13" fillId="0" borderId="1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5" xfId="0" quotePrefix="1" applyNumberFormat="1" applyFont="1" applyFill="1" applyBorder="1" applyAlignment="1">
      <alignment horizontal="center" vertical="center" wrapText="1"/>
    </xf>
    <xf numFmtId="167" fontId="13" fillId="0" borderId="6" xfId="0" applyNumberFormat="1" applyFont="1" applyFill="1" applyBorder="1" applyAlignment="1">
      <alignment horizontal="center" vertical="center" wrapText="1"/>
    </xf>
    <xf numFmtId="167" fontId="1" fillId="0" borderId="6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7" fontId="4" fillId="0" borderId="15" xfId="0" applyNumberFormat="1" applyFont="1" applyFill="1" applyBorder="1" applyAlignment="1">
      <alignment horizontal="left" vertical="center" wrapText="1"/>
    </xf>
    <xf numFmtId="167" fontId="2" fillId="0" borderId="1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168" fontId="2" fillId="0" borderId="15" xfId="0" applyNumberFormat="1" applyFont="1" applyFill="1" applyBorder="1" applyAlignment="1">
      <alignment horizontal="center" vertical="center" wrapText="1"/>
    </xf>
    <xf numFmtId="167" fontId="1" fillId="0" borderId="23" xfId="0" applyNumberFormat="1" applyFont="1" applyFill="1" applyBorder="1" applyAlignment="1">
      <alignment horizontal="center" vertical="center" wrapText="1"/>
    </xf>
    <xf numFmtId="167" fontId="1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 applyAlignment="1">
      <alignment vertical="center"/>
    </xf>
    <xf numFmtId="1" fontId="13" fillId="0" borderId="15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2" fontId="13" fillId="0" borderId="15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8" fontId="13" fillId="0" borderId="6" xfId="0" applyNumberFormat="1" applyFont="1" applyFill="1" applyBorder="1" applyAlignment="1">
      <alignment horizontal="center" vertical="center" wrapText="1"/>
    </xf>
    <xf numFmtId="168" fontId="13" fillId="0" borderId="16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68" fontId="1" fillId="0" borderId="23" xfId="0" applyNumberFormat="1" applyFont="1" applyBorder="1" applyAlignment="1">
      <alignment horizontal="center" vertical="center" wrapText="1"/>
    </xf>
    <xf numFmtId="168" fontId="1" fillId="0" borderId="14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vertical="center"/>
    </xf>
    <xf numFmtId="168" fontId="2" fillId="0" borderId="4" xfId="0" applyNumberFormat="1" applyFont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7" fontId="1" fillId="0" borderId="2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13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7" fontId="13" fillId="0" borderId="15" xfId="0" applyNumberFormat="1" applyFont="1" applyFill="1" applyBorder="1" applyAlignment="1">
      <alignment horizontal="center" vertical="center" wrapText="1"/>
    </xf>
    <xf numFmtId="174" fontId="1" fillId="0" borderId="15" xfId="0" applyNumberFormat="1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174" fontId="1" fillId="0" borderId="4" xfId="0" applyNumberFormat="1" applyFont="1" applyBorder="1" applyAlignment="1">
      <alignment horizontal="center" vertical="center" wrapText="1"/>
    </xf>
    <xf numFmtId="174" fontId="1" fillId="0" borderId="13" xfId="0" applyNumberFormat="1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67" fontId="0" fillId="0" borderId="6" xfId="0" applyNumberFormat="1" applyFill="1" applyBorder="1" applyAlignment="1">
      <alignment vertical="center"/>
    </xf>
    <xf numFmtId="168" fontId="13" fillId="0" borderId="15" xfId="0" applyNumberFormat="1" applyFont="1" applyFill="1" applyBorder="1" applyAlignment="1">
      <alignment horizontal="center" vertical="center" wrapText="1"/>
    </xf>
    <xf numFmtId="168" fontId="1" fillId="0" borderId="1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1" fontId="4" fillId="0" borderId="15" xfId="0" applyNumberFormat="1" applyFont="1" applyBorder="1" applyAlignment="1">
      <alignment horizontal="left" wrapText="1"/>
    </xf>
    <xf numFmtId="11" fontId="1" fillId="0" borderId="6" xfId="0" applyNumberFormat="1" applyFont="1" applyBorder="1" applyAlignment="1">
      <alignment horizontal="center" wrapText="1"/>
    </xf>
    <xf numFmtId="11" fontId="1" fillId="0" borderId="2" xfId="0" applyNumberFormat="1" applyFont="1" applyFill="1" applyBorder="1" applyAlignment="1">
      <alignment horizontal="center" wrapText="1"/>
    </xf>
    <xf numFmtId="11" fontId="1" fillId="0" borderId="15" xfId="0" applyNumberFormat="1" applyFont="1" applyFill="1" applyBorder="1" applyAlignment="1">
      <alignment horizontal="center" wrapText="1"/>
    </xf>
    <xf numFmtId="11" fontId="13" fillId="0" borderId="6" xfId="0" applyNumberFormat="1" applyFont="1" applyFill="1" applyBorder="1" applyAlignment="1">
      <alignment horizontal="center" wrapText="1"/>
    </xf>
    <xf numFmtId="11" fontId="1" fillId="0" borderId="6" xfId="0" applyNumberFormat="1" applyFont="1" applyFill="1" applyBorder="1" applyAlignment="1">
      <alignment horizontal="center" wrapText="1"/>
    </xf>
    <xf numFmtId="11" fontId="13" fillId="0" borderId="16" xfId="0" applyNumberFormat="1" applyFont="1" applyFill="1" applyBorder="1" applyAlignment="1">
      <alignment horizontal="center" wrapText="1"/>
    </xf>
    <xf numFmtId="11" fontId="1" fillId="0" borderId="4" xfId="0" applyNumberFormat="1" applyFont="1" applyBorder="1" applyAlignment="1">
      <alignment horizontal="center" wrapText="1"/>
    </xf>
    <xf numFmtId="11" fontId="1" fillId="0" borderId="16" xfId="0" applyNumberFormat="1" applyFont="1" applyBorder="1" applyAlignment="1">
      <alignment horizontal="center" wrapText="1"/>
    </xf>
    <xf numFmtId="11" fontId="1" fillId="0" borderId="15" xfId="0" applyNumberFormat="1" applyFont="1" applyBorder="1" applyAlignment="1">
      <alignment horizontal="center" wrapText="1"/>
    </xf>
    <xf numFmtId="11" fontId="1" fillId="0" borderId="2" xfId="0" applyNumberFormat="1" applyFont="1" applyBorder="1" applyAlignment="1">
      <alignment horizontal="center" wrapText="1"/>
    </xf>
    <xf numFmtId="11" fontId="1" fillId="0" borderId="23" xfId="0" applyNumberFormat="1" applyFont="1" applyBorder="1" applyAlignment="1">
      <alignment horizontal="center" wrapText="1"/>
    </xf>
    <xf numFmtId="11" fontId="1" fillId="0" borderId="1" xfId="0" applyNumberFormat="1" applyFont="1" applyBorder="1" applyAlignment="1">
      <alignment horizontal="center" wrapText="1"/>
    </xf>
    <xf numFmtId="11" fontId="0" fillId="0" borderId="0" xfId="0" applyNumberFormat="1"/>
    <xf numFmtId="0" fontId="13" fillId="0" borderId="16" xfId="0" applyNumberFormat="1" applyFont="1" applyFill="1" applyBorder="1" applyAlignment="1">
      <alignment horizontal="center" wrapText="1"/>
    </xf>
    <xf numFmtId="0" fontId="0" fillId="0" borderId="0" xfId="0" applyNumberFormat="1"/>
    <xf numFmtId="168" fontId="2" fillId="0" borderId="0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9" fontId="6" fillId="0" borderId="18" xfId="0" applyNumberFormat="1" applyFont="1" applyBorder="1" applyAlignment="1">
      <alignment horizontal="center"/>
    </xf>
    <xf numFmtId="9" fontId="6" fillId="0" borderId="18" xfId="0" applyNumberFormat="1" applyFont="1" applyBorder="1" applyAlignment="1">
      <alignment horizontal="center" vertical="center"/>
    </xf>
    <xf numFmtId="173" fontId="6" fillId="0" borderId="18" xfId="0" applyNumberFormat="1" applyFont="1" applyBorder="1" applyAlignment="1">
      <alignment horizontal="center"/>
    </xf>
    <xf numFmtId="173" fontId="6" fillId="0" borderId="19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73" fontId="1" fillId="0" borderId="15" xfId="0" applyNumberFormat="1" applyFont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68" fontId="1" fillId="0" borderId="1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164" fontId="1" fillId="0" borderId="16" xfId="0" applyNumberFormat="1" applyFont="1" applyFill="1" applyBorder="1" applyAlignment="1">
      <alignment horizontal="center" wrapText="1"/>
    </xf>
    <xf numFmtId="165" fontId="1" fillId="0" borderId="16" xfId="0" applyNumberFormat="1" applyFont="1" applyFill="1" applyBorder="1" applyAlignment="1">
      <alignment horizontal="center" wrapText="1"/>
    </xf>
    <xf numFmtId="166" fontId="1" fillId="0" borderId="16" xfId="0" applyNumberFormat="1" applyFont="1" applyFill="1" applyBorder="1" applyAlignment="1">
      <alignment horizont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11" fontId="1" fillId="0" borderId="16" xfId="0" applyNumberFormat="1" applyFont="1" applyFill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wrapText="1"/>
    </xf>
    <xf numFmtId="0" fontId="1" fillId="2" borderId="24" xfId="0" applyNumberFormat="1" applyFont="1" applyFill="1" applyBorder="1" applyAlignment="1">
      <alignment horizontal="left"/>
    </xf>
    <xf numFmtId="0" fontId="1" fillId="2" borderId="24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1" fillId="2" borderId="24" xfId="0" applyNumberFormat="1" applyFont="1" applyFill="1" applyBorder="1" applyAlignment="1">
      <alignment horizontal="center"/>
    </xf>
    <xf numFmtId="0" fontId="0" fillId="2" borderId="24" xfId="0" applyFill="1" applyBorder="1"/>
    <xf numFmtId="0" fontId="0" fillId="0" borderId="24" xfId="0" applyFill="1" applyBorder="1"/>
    <xf numFmtId="0" fontId="0" fillId="2" borderId="24" xfId="0" applyFill="1" applyBorder="1" applyAlignment="1">
      <alignment wrapText="1"/>
    </xf>
    <xf numFmtId="0" fontId="2" fillId="2" borderId="24" xfId="0" applyNumberFormat="1" applyFont="1" applyFill="1" applyBorder="1" applyAlignment="1">
      <alignment horizontal="left" wrapText="1"/>
    </xf>
    <xf numFmtId="0" fontId="18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18" fillId="2" borderId="24" xfId="0" applyNumberFormat="1" applyFont="1" applyFill="1" applyBorder="1" applyAlignment="1">
      <alignment horizontal="left" vertical="center" wrapText="1"/>
    </xf>
    <xf numFmtId="0" fontId="20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167" fontId="18" fillId="0" borderId="6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2" fillId="4" borderId="44" xfId="0" applyNumberFormat="1" applyFont="1" applyFill="1" applyBorder="1" applyAlignment="1">
      <alignment horizontal="center" vertical="center" wrapText="1"/>
    </xf>
    <xf numFmtId="15" fontId="2" fillId="4" borderId="44" xfId="0" applyNumberFormat="1" applyFont="1" applyFill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center" wrapText="1"/>
    </xf>
    <xf numFmtId="0" fontId="4" fillId="0" borderId="44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wrapText="1"/>
    </xf>
    <xf numFmtId="0" fontId="1" fillId="0" borderId="44" xfId="0" applyNumberFormat="1" applyFont="1" applyBorder="1" applyAlignment="1">
      <alignment horizontal="center" wrapText="1"/>
    </xf>
    <xf numFmtId="1" fontId="4" fillId="0" borderId="44" xfId="0" applyNumberFormat="1" applyFont="1" applyBorder="1" applyAlignment="1">
      <alignment horizontal="left" wrapText="1"/>
    </xf>
    <xf numFmtId="1" fontId="1" fillId="0" borderId="44" xfId="0" applyNumberFormat="1" applyFont="1" applyBorder="1" applyAlignment="1">
      <alignment horizontal="center" wrapText="1"/>
    </xf>
    <xf numFmtId="168" fontId="1" fillId="0" borderId="44" xfId="0" applyNumberFormat="1" applyFont="1" applyBorder="1" applyAlignment="1">
      <alignment horizontal="center" wrapText="1"/>
    </xf>
    <xf numFmtId="2" fontId="1" fillId="0" borderId="44" xfId="0" applyNumberFormat="1" applyFont="1" applyBorder="1" applyAlignment="1">
      <alignment horizontal="center" wrapText="1"/>
    </xf>
    <xf numFmtId="168" fontId="4" fillId="0" borderId="44" xfId="0" applyNumberFormat="1" applyFont="1" applyBorder="1" applyAlignment="1">
      <alignment horizontal="left" wrapText="1"/>
    </xf>
    <xf numFmtId="2" fontId="4" fillId="0" borderId="44" xfId="0" applyNumberFormat="1" applyFont="1" applyBorder="1" applyAlignment="1">
      <alignment horizontal="left" wrapText="1"/>
    </xf>
    <xf numFmtId="49" fontId="1" fillId="0" borderId="46" xfId="0" applyNumberFormat="1" applyFont="1" applyBorder="1" applyAlignment="1">
      <alignment horizontal="center" wrapText="1"/>
    </xf>
    <xf numFmtId="1" fontId="1" fillId="0" borderId="46" xfId="0" applyNumberFormat="1" applyFont="1" applyBorder="1" applyAlignment="1">
      <alignment horizontal="center" wrapText="1"/>
    </xf>
    <xf numFmtId="0" fontId="1" fillId="0" borderId="46" xfId="0" applyNumberFormat="1" applyFont="1" applyBorder="1" applyAlignment="1">
      <alignment horizontal="center" wrapText="1"/>
    </xf>
    <xf numFmtId="168" fontId="1" fillId="0" borderId="46" xfId="0" applyNumberFormat="1" applyFont="1" applyBorder="1" applyAlignment="1">
      <alignment horizontal="center" wrapText="1"/>
    </xf>
    <xf numFmtId="2" fontId="1" fillId="0" borderId="46" xfId="0" applyNumberFormat="1" applyFont="1" applyBorder="1" applyAlignment="1">
      <alignment horizontal="center" wrapText="1"/>
    </xf>
    <xf numFmtId="0" fontId="8" fillId="4" borderId="44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textRotation="90"/>
    </xf>
    <xf numFmtId="0" fontId="8" fillId="4" borderId="44" xfId="0" applyFont="1" applyFill="1" applyBorder="1" applyAlignment="1">
      <alignment horizontal="center" vertical="center" textRotation="90" wrapText="1"/>
    </xf>
    <xf numFmtId="172" fontId="8" fillId="4" borderId="44" xfId="0" applyNumberFormat="1" applyFont="1" applyFill="1" applyBorder="1" applyAlignment="1">
      <alignment horizontal="center" vertical="center" textRotation="90"/>
    </xf>
    <xf numFmtId="0" fontId="9" fillId="0" borderId="44" xfId="0" applyFont="1" applyBorder="1" applyAlignment="1">
      <alignment horizont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4" xfId="0" applyFont="1" applyBorder="1"/>
    <xf numFmtId="0" fontId="9" fillId="0" borderId="44" xfId="0" applyFont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1"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342900</xdr:colOff>
      <xdr:row>0</xdr:row>
      <xdr:rowOff>0</xdr:rowOff>
    </xdr:from>
    <xdr:to>
      <xdr:col>114</xdr:col>
      <xdr:colOff>666750</xdr:colOff>
      <xdr:row>1</xdr:row>
      <xdr:rowOff>66675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1558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114</xdr:col>
      <xdr:colOff>768562</xdr:colOff>
      <xdr:row>0</xdr:row>
      <xdr:rowOff>0</xdr:rowOff>
    </xdr:from>
    <xdr:to>
      <xdr:col>116</xdr:col>
      <xdr:colOff>819151</xdr:colOff>
      <xdr:row>1</xdr:row>
      <xdr:rowOff>81492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6198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73</xdr:col>
      <xdr:colOff>733425</xdr:colOff>
      <xdr:row>0</xdr:row>
      <xdr:rowOff>0</xdr:rowOff>
    </xdr:from>
    <xdr:to>
      <xdr:col>76</xdr:col>
      <xdr:colOff>209550</xdr:colOff>
      <xdr:row>1</xdr:row>
      <xdr:rowOff>66675</xdr:rowOff>
    </xdr:to>
    <xdr:pic>
      <xdr:nvPicPr>
        <xdr:cNvPr id="4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8965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76</xdr:col>
      <xdr:colOff>311362</xdr:colOff>
      <xdr:row>0</xdr:row>
      <xdr:rowOff>0</xdr:rowOff>
    </xdr:from>
    <xdr:to>
      <xdr:col>77</xdr:col>
      <xdr:colOff>857251</xdr:colOff>
      <xdr:row>1</xdr:row>
      <xdr:rowOff>81492</xdr:rowOff>
    </xdr:to>
    <xdr:pic>
      <xdr:nvPicPr>
        <xdr:cNvPr id="5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5366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49</xdr:col>
      <xdr:colOff>676275</xdr:colOff>
      <xdr:row>0</xdr:row>
      <xdr:rowOff>0</xdr:rowOff>
    </xdr:from>
    <xdr:to>
      <xdr:col>52</xdr:col>
      <xdr:colOff>152400</xdr:colOff>
      <xdr:row>1</xdr:row>
      <xdr:rowOff>66675</xdr:rowOff>
    </xdr:to>
    <xdr:pic>
      <xdr:nvPicPr>
        <xdr:cNvPr id="6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43900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52</xdr:col>
      <xdr:colOff>254212</xdr:colOff>
      <xdr:row>0</xdr:row>
      <xdr:rowOff>0</xdr:rowOff>
    </xdr:from>
    <xdr:to>
      <xdr:col>53</xdr:col>
      <xdr:colOff>800101</xdr:colOff>
      <xdr:row>1</xdr:row>
      <xdr:rowOff>81492</xdr:rowOff>
    </xdr:to>
    <xdr:pic>
      <xdr:nvPicPr>
        <xdr:cNvPr id="7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907912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98</xdr:col>
      <xdr:colOff>571500</xdr:colOff>
      <xdr:row>0</xdr:row>
      <xdr:rowOff>0</xdr:rowOff>
    </xdr:from>
    <xdr:to>
      <xdr:col>101</xdr:col>
      <xdr:colOff>133350</xdr:colOff>
      <xdr:row>1</xdr:row>
      <xdr:rowOff>66675</xdr:rowOff>
    </xdr:to>
    <xdr:pic>
      <xdr:nvPicPr>
        <xdr:cNvPr id="10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8782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101</xdr:col>
      <xdr:colOff>235162</xdr:colOff>
      <xdr:row>0</xdr:row>
      <xdr:rowOff>0</xdr:rowOff>
    </xdr:from>
    <xdr:to>
      <xdr:col>102</xdr:col>
      <xdr:colOff>809626</xdr:colOff>
      <xdr:row>1</xdr:row>
      <xdr:rowOff>81492</xdr:rowOff>
    </xdr:to>
    <xdr:pic>
      <xdr:nvPicPr>
        <xdr:cNvPr id="11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3422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533400</xdr:colOff>
      <xdr:row>0</xdr:row>
      <xdr:rowOff>19050</xdr:rowOff>
    </xdr:from>
    <xdr:to>
      <xdr:col>28</xdr:col>
      <xdr:colOff>9525</xdr:colOff>
      <xdr:row>1</xdr:row>
      <xdr:rowOff>85725</xdr:rowOff>
    </xdr:to>
    <xdr:pic>
      <xdr:nvPicPr>
        <xdr:cNvPr id="1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83850" y="1905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111337</xdr:colOff>
      <xdr:row>0</xdr:row>
      <xdr:rowOff>19050</xdr:rowOff>
    </xdr:from>
    <xdr:to>
      <xdr:col>29</xdr:col>
      <xdr:colOff>657226</xdr:colOff>
      <xdr:row>1</xdr:row>
      <xdr:rowOff>100542</xdr:rowOff>
    </xdr:to>
    <xdr:pic>
      <xdr:nvPicPr>
        <xdr:cNvPr id="1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647862" y="1905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17</xdr:col>
      <xdr:colOff>781050</xdr:colOff>
      <xdr:row>1</xdr:row>
      <xdr:rowOff>76200</xdr:rowOff>
    </xdr:to>
    <xdr:pic>
      <xdr:nvPicPr>
        <xdr:cNvPr id="2195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34950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882862</xdr:colOff>
      <xdr:row>0</xdr:row>
      <xdr:rowOff>0</xdr:rowOff>
    </xdr:from>
    <xdr:to>
      <xdr:col>19</xdr:col>
      <xdr:colOff>619126</xdr:colOff>
      <xdr:row>1</xdr:row>
      <xdr:rowOff>91017</xdr:rowOff>
    </xdr:to>
    <xdr:pic>
      <xdr:nvPicPr>
        <xdr:cNvPr id="2196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98962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0</xdr:rowOff>
    </xdr:from>
    <xdr:to>
      <xdr:col>6</xdr:col>
      <xdr:colOff>561975</xdr:colOff>
      <xdr:row>1</xdr:row>
      <xdr:rowOff>57150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0"/>
          <a:ext cx="2362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663787</xdr:colOff>
      <xdr:row>0</xdr:row>
      <xdr:rowOff>0</xdr:rowOff>
    </xdr:from>
    <xdr:to>
      <xdr:col>7</xdr:col>
      <xdr:colOff>1057276</xdr:colOff>
      <xdr:row>1</xdr:row>
      <xdr:rowOff>71967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1787" y="0"/>
          <a:ext cx="1507914" cy="595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1</xdr:rowOff>
    </xdr:from>
    <xdr:to>
      <xdr:col>19</xdr:col>
      <xdr:colOff>221320</xdr:colOff>
      <xdr:row>0</xdr:row>
      <xdr:rowOff>511293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0" y="1"/>
          <a:ext cx="2078695" cy="51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206587</xdr:colOff>
      <xdr:row>0</xdr:row>
      <xdr:rowOff>0</xdr:rowOff>
    </xdr:from>
    <xdr:to>
      <xdr:col>23</xdr:col>
      <xdr:colOff>333375</xdr:colOff>
      <xdr:row>1</xdr:row>
      <xdr:rowOff>9981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07762" y="0"/>
          <a:ext cx="1326938" cy="52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2886075</xdr:colOff>
      <xdr:row>0</xdr:row>
      <xdr:rowOff>352425</xdr:rowOff>
    </xdr:from>
    <xdr:to>
      <xdr:col>3</xdr:col>
      <xdr:colOff>4362450</xdr:colOff>
      <xdr:row>2</xdr:row>
      <xdr:rowOff>1191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352425"/>
          <a:ext cx="1476375" cy="363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4388062</xdr:colOff>
      <xdr:row>0</xdr:row>
      <xdr:rowOff>314326</xdr:rowOff>
    </xdr:from>
    <xdr:to>
      <xdr:col>4</xdr:col>
      <xdr:colOff>38100</xdr:colOff>
      <xdr:row>1</xdr:row>
      <xdr:rowOff>175755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9262" y="314326"/>
          <a:ext cx="926888" cy="366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M220"/>
  <sheetViews>
    <sheetView showGridLines="0" view="pageBreakPreview" zoomScaleNormal="100" zoomScaleSheetLayoutView="100" workbookViewId="0">
      <pane xSplit="7" ySplit="5" topLeftCell="DG60" activePane="bottomRight" state="frozen"/>
      <selection activeCell="B47" sqref="B47"/>
      <selection pane="topRight" activeCell="B47" sqref="B47"/>
      <selection pane="bottomLeft" activeCell="B47" sqref="B47"/>
      <selection pane="bottomRight" activeCell="D79" sqref="D79"/>
    </sheetView>
  </sheetViews>
  <sheetFormatPr defaultRowHeight="12.75"/>
  <cols>
    <col min="1" max="1" width="28" style="3" customWidth="1"/>
    <col min="2" max="2" width="9.5703125" style="175" customWidth="1"/>
    <col min="3" max="3" width="9" style="175" customWidth="1"/>
    <col min="4" max="4" width="7.85546875" style="181" customWidth="1"/>
    <col min="5" max="5" width="7.7109375" style="183" customWidth="1"/>
    <col min="6" max="6" width="7.5703125" style="3" customWidth="1"/>
    <col min="7" max="7" width="10.28515625" style="175" customWidth="1"/>
    <col min="8" max="8" width="14.42578125" style="186" customWidth="1"/>
    <col min="9" max="11" width="14.42578125" style="3" customWidth="1"/>
    <col min="12" max="20" width="14.42578125" style="1" customWidth="1"/>
    <col min="21" max="21" width="14.42578125" style="216" customWidth="1"/>
    <col min="22" max="42" width="14.42578125" style="1" customWidth="1"/>
    <col min="43" max="43" width="14.85546875" style="1" customWidth="1"/>
    <col min="44" max="60" width="14.42578125" style="1" customWidth="1"/>
    <col min="61" max="70" width="14.42578125" customWidth="1"/>
    <col min="71" max="71" width="14.42578125" style="151" customWidth="1"/>
    <col min="72" max="77" width="14.42578125" customWidth="1"/>
    <col min="78" max="108" width="14" customWidth="1"/>
    <col min="109" max="109" width="12.5703125" customWidth="1"/>
    <col min="110" max="110" width="8.28515625" bestFit="1" customWidth="1"/>
    <col min="111" max="111" width="12.140625" customWidth="1"/>
    <col min="112" max="112" width="8.28515625" bestFit="1" customWidth="1"/>
    <col min="113" max="113" width="14" customWidth="1"/>
    <col min="114" max="114" width="8.28515625" bestFit="1" customWidth="1"/>
    <col min="115" max="115" width="13.5703125" customWidth="1"/>
    <col min="116" max="116" width="8.28515625" bestFit="1" customWidth="1"/>
    <col min="117" max="117" width="13.42578125" customWidth="1"/>
  </cols>
  <sheetData>
    <row r="1" spans="1:117" ht="40.5" customHeight="1">
      <c r="A1" s="146" t="s">
        <v>394</v>
      </c>
    </row>
    <row r="2" spans="1:117">
      <c r="B2" s="147"/>
      <c r="C2" s="147"/>
      <c r="D2" s="147"/>
      <c r="E2" s="147"/>
      <c r="F2" s="147"/>
      <c r="G2" s="147"/>
      <c r="H2" s="147"/>
      <c r="I2" s="147"/>
      <c r="J2" s="147"/>
      <c r="K2" s="153"/>
      <c r="Y2" s="153"/>
    </row>
    <row r="3" spans="1:117" s="158" customFormat="1" ht="64.5" customHeight="1">
      <c r="A3" s="3"/>
      <c r="B3" s="641" t="s">
        <v>399</v>
      </c>
      <c r="C3" s="642"/>
      <c r="D3" s="642"/>
      <c r="E3" s="643"/>
      <c r="F3" s="644" t="s">
        <v>301</v>
      </c>
      <c r="G3" s="644"/>
      <c r="H3" s="379" t="s">
        <v>241</v>
      </c>
      <c r="I3" s="14" t="s">
        <v>170</v>
      </c>
      <c r="J3" s="14" t="s">
        <v>168</v>
      </c>
      <c r="K3" s="14" t="s">
        <v>169</v>
      </c>
      <c r="L3" s="14" t="s">
        <v>16</v>
      </c>
      <c r="M3" s="14" t="s">
        <v>17</v>
      </c>
      <c r="N3" s="14" t="s">
        <v>18</v>
      </c>
      <c r="O3" s="14" t="s">
        <v>19</v>
      </c>
      <c r="P3" s="14" t="s">
        <v>20</v>
      </c>
      <c r="Q3" s="14" t="s">
        <v>25</v>
      </c>
      <c r="R3" s="14" t="s">
        <v>21</v>
      </c>
      <c r="S3" s="14" t="s">
        <v>26</v>
      </c>
      <c r="T3" s="14" t="s">
        <v>315</v>
      </c>
      <c r="U3" s="248" t="s">
        <v>27</v>
      </c>
      <c r="V3" s="14" t="s">
        <v>22</v>
      </c>
      <c r="W3" s="14" t="s">
        <v>23</v>
      </c>
      <c r="X3" s="14" t="s">
        <v>24</v>
      </c>
      <c r="Y3" s="14" t="s">
        <v>4</v>
      </c>
      <c r="Z3" s="14" t="s">
        <v>5</v>
      </c>
      <c r="AA3" s="14" t="s">
        <v>6</v>
      </c>
      <c r="AB3" s="14" t="s">
        <v>7</v>
      </c>
      <c r="AC3" s="14" t="s">
        <v>28</v>
      </c>
      <c r="AD3" s="14" t="s">
        <v>8</v>
      </c>
      <c r="AE3" s="14" t="s">
        <v>29</v>
      </c>
      <c r="AF3" s="14" t="s">
        <v>9</v>
      </c>
      <c r="AG3" s="14" t="s">
        <v>30</v>
      </c>
      <c r="AH3" s="14" t="s">
        <v>10</v>
      </c>
      <c r="AI3" s="14" t="s">
        <v>11</v>
      </c>
      <c r="AJ3" s="14" t="s">
        <v>12</v>
      </c>
      <c r="AK3" s="14" t="s">
        <v>13</v>
      </c>
      <c r="AL3" s="14" t="s">
        <v>14</v>
      </c>
      <c r="AM3" s="14" t="s">
        <v>15</v>
      </c>
      <c r="AN3" s="14" t="s">
        <v>162</v>
      </c>
      <c r="AO3" s="14" t="s">
        <v>163</v>
      </c>
      <c r="AP3" s="14" t="s">
        <v>164</v>
      </c>
      <c r="AQ3" s="14" t="s">
        <v>157</v>
      </c>
      <c r="AR3" s="14" t="s">
        <v>165</v>
      </c>
      <c r="AS3" s="14" t="s">
        <v>158</v>
      </c>
      <c r="AT3" s="14" t="s">
        <v>166</v>
      </c>
      <c r="AU3" s="14" t="s">
        <v>159</v>
      </c>
      <c r="AV3" s="14" t="s">
        <v>167</v>
      </c>
      <c r="AW3" s="14" t="s">
        <v>173</v>
      </c>
      <c r="AX3" s="14" t="s">
        <v>174</v>
      </c>
      <c r="AY3" s="14" t="s">
        <v>177</v>
      </c>
      <c r="AZ3" s="14" t="s">
        <v>178</v>
      </c>
      <c r="BA3" s="14" t="s">
        <v>175</v>
      </c>
      <c r="BB3" s="14" t="s">
        <v>176</v>
      </c>
      <c r="BC3" s="14" t="s">
        <v>185</v>
      </c>
      <c r="BD3" s="14" t="s">
        <v>193</v>
      </c>
      <c r="BE3" s="14" t="s">
        <v>186</v>
      </c>
      <c r="BF3" s="14" t="s">
        <v>194</v>
      </c>
      <c r="BG3" s="14" t="s">
        <v>187</v>
      </c>
      <c r="BH3" s="14" t="s">
        <v>195</v>
      </c>
      <c r="BI3" s="582" t="s">
        <v>183</v>
      </c>
      <c r="BJ3" s="14" t="s">
        <v>184</v>
      </c>
      <c r="BK3" s="14" t="s">
        <v>171</v>
      </c>
      <c r="BL3" s="14" t="s">
        <v>172</v>
      </c>
      <c r="BM3" s="14" t="s">
        <v>181</v>
      </c>
      <c r="BN3" s="14" t="s">
        <v>182</v>
      </c>
      <c r="BO3" s="14" t="s">
        <v>160</v>
      </c>
      <c r="BP3" s="14" t="s">
        <v>161</v>
      </c>
      <c r="BQ3" s="582" t="s">
        <v>179</v>
      </c>
      <c r="BR3" s="14" t="s">
        <v>180</v>
      </c>
      <c r="BS3" s="248" t="s">
        <v>188</v>
      </c>
      <c r="BT3" s="14" t="s">
        <v>189</v>
      </c>
      <c r="BU3" s="14" t="s">
        <v>190</v>
      </c>
      <c r="BV3" s="14" t="s">
        <v>199</v>
      </c>
      <c r="BW3" s="14" t="s">
        <v>200</v>
      </c>
      <c r="BX3" s="14" t="s">
        <v>191</v>
      </c>
      <c r="BY3" s="14" t="s">
        <v>192</v>
      </c>
      <c r="BZ3" s="14" t="s">
        <v>201</v>
      </c>
      <c r="CA3" s="14" t="s">
        <v>202</v>
      </c>
      <c r="CB3" s="14" t="s">
        <v>222</v>
      </c>
      <c r="CC3" s="14" t="s">
        <v>203</v>
      </c>
      <c r="CD3" s="14" t="s">
        <v>223</v>
      </c>
      <c r="CE3" s="14" t="s">
        <v>204</v>
      </c>
      <c r="CF3" s="14" t="s">
        <v>224</v>
      </c>
      <c r="CG3" s="14" t="s">
        <v>205</v>
      </c>
      <c r="CH3" s="14" t="s">
        <v>220</v>
      </c>
      <c r="CI3" s="14" t="s">
        <v>225</v>
      </c>
      <c r="CJ3" s="14" t="s">
        <v>239</v>
      </c>
      <c r="CK3" s="14" t="s">
        <v>206</v>
      </c>
      <c r="CL3" s="14" t="s">
        <v>226</v>
      </c>
      <c r="CM3" s="14" t="s">
        <v>207</v>
      </c>
      <c r="CN3" s="14" t="s">
        <v>227</v>
      </c>
      <c r="CO3" s="14" t="s">
        <v>208</v>
      </c>
      <c r="CP3" s="14" t="s">
        <v>228</v>
      </c>
      <c r="CQ3" s="14" t="s">
        <v>209</v>
      </c>
      <c r="CR3" s="14" t="s">
        <v>229</v>
      </c>
      <c r="CS3" s="14" t="s">
        <v>210</v>
      </c>
      <c r="CT3" s="14" t="s">
        <v>211</v>
      </c>
      <c r="CU3" s="14" t="s">
        <v>230</v>
      </c>
      <c r="CV3" s="14" t="s">
        <v>212</v>
      </c>
      <c r="CW3" s="14" t="s">
        <v>231</v>
      </c>
      <c r="CX3" s="14" t="s">
        <v>213</v>
      </c>
      <c r="CY3" s="14" t="s">
        <v>232</v>
      </c>
      <c r="CZ3" s="14" t="s">
        <v>214</v>
      </c>
      <c r="DA3" s="14" t="s">
        <v>233</v>
      </c>
      <c r="DB3" s="14" t="s">
        <v>215</v>
      </c>
      <c r="DC3" s="14" t="s">
        <v>234</v>
      </c>
      <c r="DD3" s="14" t="s">
        <v>216</v>
      </c>
      <c r="DE3" s="14" t="s">
        <v>235</v>
      </c>
      <c r="DF3" s="14" t="s">
        <v>221</v>
      </c>
      <c r="DG3" s="14" t="s">
        <v>240</v>
      </c>
      <c r="DH3" s="14" t="s">
        <v>217</v>
      </c>
      <c r="DI3" s="14" t="s">
        <v>236</v>
      </c>
      <c r="DJ3" s="14" t="s">
        <v>218</v>
      </c>
      <c r="DK3" s="14" t="s">
        <v>237</v>
      </c>
      <c r="DL3" s="14" t="s">
        <v>219</v>
      </c>
      <c r="DM3" s="14" t="s">
        <v>238</v>
      </c>
    </row>
    <row r="4" spans="1:117" ht="46.5" customHeight="1">
      <c r="A4" s="603" t="s">
        <v>393</v>
      </c>
      <c r="B4" s="600" t="s">
        <v>280</v>
      </c>
      <c r="C4" s="581" t="s">
        <v>281</v>
      </c>
      <c r="D4" s="602" t="s">
        <v>282</v>
      </c>
      <c r="E4" s="600" t="s">
        <v>283</v>
      </c>
      <c r="F4" s="604" t="s">
        <v>242</v>
      </c>
      <c r="G4" s="600" t="s">
        <v>243</v>
      </c>
      <c r="H4" s="135">
        <v>41535</v>
      </c>
      <c r="I4" s="135">
        <v>41535</v>
      </c>
      <c r="J4" s="135">
        <v>41535</v>
      </c>
      <c r="K4" s="135">
        <v>41535</v>
      </c>
      <c r="L4" s="135">
        <v>41534</v>
      </c>
      <c r="M4" s="135">
        <v>41534</v>
      </c>
      <c r="N4" s="135">
        <v>41534</v>
      </c>
      <c r="O4" s="135">
        <v>41534</v>
      </c>
      <c r="P4" s="135">
        <v>41534</v>
      </c>
      <c r="Q4" s="135">
        <v>41534</v>
      </c>
      <c r="R4" s="135">
        <v>41534</v>
      </c>
      <c r="S4" s="135">
        <v>41534</v>
      </c>
      <c r="T4" s="135">
        <v>41534</v>
      </c>
      <c r="U4" s="161">
        <v>41534</v>
      </c>
      <c r="V4" s="135">
        <v>41534</v>
      </c>
      <c r="W4" s="135">
        <v>41534</v>
      </c>
      <c r="X4" s="135">
        <v>41534</v>
      </c>
      <c r="Y4" s="135">
        <v>41534</v>
      </c>
      <c r="Z4" s="135">
        <v>41534</v>
      </c>
      <c r="AA4" s="135">
        <v>41534</v>
      </c>
      <c r="AB4" s="135">
        <v>41534</v>
      </c>
      <c r="AC4" s="135">
        <v>41534</v>
      </c>
      <c r="AD4" s="135">
        <v>41534</v>
      </c>
      <c r="AE4" s="135">
        <v>41534</v>
      </c>
      <c r="AF4" s="135">
        <v>41534</v>
      </c>
      <c r="AG4" s="135">
        <v>41534</v>
      </c>
      <c r="AH4" s="135">
        <v>41534</v>
      </c>
      <c r="AI4" s="135">
        <v>41534</v>
      </c>
      <c r="AJ4" s="135">
        <v>41534</v>
      </c>
      <c r="AK4" s="135">
        <v>41534</v>
      </c>
      <c r="AL4" s="135">
        <v>41534</v>
      </c>
      <c r="AM4" s="135">
        <v>41534</v>
      </c>
      <c r="AN4" s="135">
        <v>41535</v>
      </c>
      <c r="AO4" s="135">
        <v>41535</v>
      </c>
      <c r="AP4" s="135">
        <v>41535</v>
      </c>
      <c r="AQ4" s="135">
        <v>41535</v>
      </c>
      <c r="AR4" s="135">
        <v>41535</v>
      </c>
      <c r="AS4" s="135">
        <v>41535</v>
      </c>
      <c r="AT4" s="135">
        <v>41535</v>
      </c>
      <c r="AU4" s="135">
        <v>41535</v>
      </c>
      <c r="AV4" s="135">
        <v>41535</v>
      </c>
      <c r="AW4" s="135">
        <v>41536</v>
      </c>
      <c r="AX4" s="135">
        <v>41536</v>
      </c>
      <c r="AY4" s="135">
        <v>41536</v>
      </c>
      <c r="AZ4" s="135">
        <v>41536</v>
      </c>
      <c r="BA4" s="135">
        <v>41536</v>
      </c>
      <c r="BB4" s="135">
        <v>41536</v>
      </c>
      <c r="BC4" s="135">
        <v>41536</v>
      </c>
      <c r="BD4" s="135">
        <v>41536</v>
      </c>
      <c r="BE4" s="135">
        <v>41536</v>
      </c>
      <c r="BF4" s="135">
        <v>41536</v>
      </c>
      <c r="BG4" s="135">
        <v>41536</v>
      </c>
      <c r="BH4" s="135">
        <v>41536</v>
      </c>
      <c r="BI4" s="135">
        <v>41536</v>
      </c>
      <c r="BJ4" s="135">
        <v>41536</v>
      </c>
      <c r="BK4" s="135">
        <v>41535</v>
      </c>
      <c r="BL4" s="135">
        <v>41535</v>
      </c>
      <c r="BM4" s="135">
        <v>41536</v>
      </c>
      <c r="BN4" s="135">
        <v>41536</v>
      </c>
      <c r="BO4" s="135">
        <v>41535</v>
      </c>
      <c r="BP4" s="135">
        <v>41535</v>
      </c>
      <c r="BQ4" s="135">
        <v>41536</v>
      </c>
      <c r="BR4" s="135">
        <v>41536</v>
      </c>
      <c r="BS4" s="161">
        <v>41536</v>
      </c>
      <c r="BT4" s="135">
        <v>41536</v>
      </c>
      <c r="BU4" s="135">
        <v>41536</v>
      </c>
      <c r="BV4" s="135">
        <v>41535</v>
      </c>
      <c r="BW4" s="135">
        <v>41535</v>
      </c>
      <c r="BX4" s="135">
        <v>41537</v>
      </c>
      <c r="BY4" s="135">
        <v>41537</v>
      </c>
      <c r="BZ4" s="135">
        <v>41545</v>
      </c>
      <c r="CA4" s="135">
        <v>41544</v>
      </c>
      <c r="CB4" s="135">
        <v>41545</v>
      </c>
      <c r="CC4" s="135">
        <v>41547</v>
      </c>
      <c r="CD4" s="135">
        <v>41547</v>
      </c>
      <c r="CE4" s="135">
        <v>41547</v>
      </c>
      <c r="CF4" s="135">
        <v>41547</v>
      </c>
      <c r="CG4" s="135">
        <v>41545</v>
      </c>
      <c r="CH4" s="135">
        <v>41545</v>
      </c>
      <c r="CI4" s="135">
        <v>41545</v>
      </c>
      <c r="CJ4" s="135">
        <v>41545</v>
      </c>
      <c r="CK4" s="135">
        <v>41545</v>
      </c>
      <c r="CL4" s="135">
        <v>41545</v>
      </c>
      <c r="CM4" s="135">
        <v>41545</v>
      </c>
      <c r="CN4" s="135">
        <v>41545</v>
      </c>
      <c r="CO4" s="135">
        <v>41546</v>
      </c>
      <c r="CP4" s="135">
        <v>41546</v>
      </c>
      <c r="CQ4" s="135">
        <v>41547</v>
      </c>
      <c r="CR4" s="135">
        <v>41547</v>
      </c>
      <c r="CS4" s="135">
        <v>41544</v>
      </c>
      <c r="CT4" s="135">
        <v>41547</v>
      </c>
      <c r="CU4" s="135">
        <v>41547</v>
      </c>
      <c r="CV4" s="135">
        <v>41546</v>
      </c>
      <c r="CW4" s="135">
        <v>41546</v>
      </c>
      <c r="CX4" s="135">
        <v>41546</v>
      </c>
      <c r="CY4" s="135">
        <v>41546</v>
      </c>
      <c r="CZ4" s="135">
        <v>41546</v>
      </c>
      <c r="DA4" s="135">
        <v>41546</v>
      </c>
      <c r="DB4" s="135">
        <v>41546</v>
      </c>
      <c r="DC4" s="135">
        <v>41546</v>
      </c>
      <c r="DD4" s="135">
        <v>41546</v>
      </c>
      <c r="DE4" s="135">
        <v>41546</v>
      </c>
      <c r="DF4" s="135">
        <v>41546</v>
      </c>
      <c r="DG4" s="135">
        <v>41546</v>
      </c>
      <c r="DH4" s="135">
        <v>41547</v>
      </c>
      <c r="DI4" s="135">
        <v>41547</v>
      </c>
      <c r="DJ4" s="135">
        <v>41547</v>
      </c>
      <c r="DK4" s="135">
        <v>41547</v>
      </c>
      <c r="DL4" s="135">
        <v>41547</v>
      </c>
      <c r="DM4" s="135">
        <v>41547</v>
      </c>
    </row>
    <row r="5" spans="1:117" ht="17.100000000000001" customHeight="1">
      <c r="A5" s="595" t="s">
        <v>37</v>
      </c>
      <c r="B5" s="592"/>
      <c r="C5" s="592"/>
      <c r="D5" s="592"/>
      <c r="E5" s="592"/>
      <c r="F5" s="592"/>
      <c r="G5" s="592"/>
      <c r="H5" s="212"/>
      <c r="I5" s="585"/>
      <c r="J5" s="585"/>
      <c r="K5" s="585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  <c r="AC5" s="586"/>
      <c r="AD5" s="586"/>
      <c r="AE5" s="586"/>
      <c r="AF5" s="586"/>
      <c r="AG5" s="588"/>
      <c r="AH5" s="586"/>
      <c r="AI5" s="586"/>
      <c r="AJ5" s="586"/>
      <c r="AK5" s="586"/>
      <c r="AL5" s="586"/>
      <c r="AM5" s="586"/>
      <c r="AN5" s="588"/>
      <c r="AO5" s="588"/>
      <c r="AP5" s="588"/>
      <c r="AQ5" s="588"/>
      <c r="AR5" s="588"/>
      <c r="AS5" s="588"/>
      <c r="AT5" s="588"/>
      <c r="AU5" s="588"/>
      <c r="AV5" s="588"/>
      <c r="AW5" s="588"/>
      <c r="AX5" s="588"/>
      <c r="AY5" s="588"/>
      <c r="AZ5" s="588"/>
      <c r="BA5" s="588"/>
      <c r="BB5" s="588"/>
      <c r="BC5" s="588"/>
      <c r="BD5" s="588"/>
      <c r="BE5" s="588"/>
      <c r="BF5" s="588"/>
      <c r="BG5" s="588"/>
      <c r="BH5" s="588"/>
      <c r="BI5" s="589"/>
      <c r="BJ5" s="589"/>
      <c r="BK5" s="589"/>
      <c r="BL5" s="589"/>
      <c r="BM5" s="589"/>
      <c r="BN5" s="589"/>
      <c r="BO5" s="589"/>
      <c r="BP5" s="589"/>
      <c r="BQ5" s="586"/>
      <c r="BR5" s="589"/>
      <c r="BS5" s="590"/>
      <c r="BT5" s="589"/>
      <c r="BU5" s="589"/>
      <c r="BV5" s="589"/>
      <c r="BW5" s="589"/>
      <c r="BX5" s="589"/>
      <c r="BY5" s="589"/>
      <c r="BZ5" s="591"/>
      <c r="CA5" s="589"/>
      <c r="CB5" s="589"/>
      <c r="CC5" s="589"/>
      <c r="CD5" s="589"/>
      <c r="CE5" s="589"/>
      <c r="CF5" s="589"/>
      <c r="CG5" s="589"/>
      <c r="CH5" s="589"/>
      <c r="CI5" s="589"/>
      <c r="CJ5" s="589"/>
      <c r="CK5" s="589"/>
      <c r="CL5" s="589"/>
      <c r="CM5" s="589"/>
      <c r="CN5" s="589"/>
      <c r="CO5" s="589"/>
      <c r="CP5" s="589"/>
      <c r="CQ5" s="589"/>
      <c r="CR5" s="589"/>
      <c r="CS5" s="589"/>
      <c r="CT5" s="589"/>
      <c r="CU5" s="589"/>
      <c r="CV5" s="589"/>
      <c r="CW5" s="589"/>
      <c r="CX5" s="589"/>
      <c r="CY5" s="589"/>
      <c r="CZ5" s="589"/>
      <c r="DA5" s="589"/>
      <c r="DB5" s="589"/>
      <c r="DC5" s="589"/>
      <c r="DD5" s="589"/>
      <c r="DE5" s="589"/>
      <c r="DF5" s="589"/>
      <c r="DG5" s="589"/>
      <c r="DH5" s="589"/>
      <c r="DI5" s="589"/>
      <c r="DJ5" s="589"/>
      <c r="DK5" s="589"/>
      <c r="DL5" s="589"/>
      <c r="DM5" s="589"/>
    </row>
    <row r="6" spans="1:117" s="276" customFormat="1" ht="17.100000000000001" customHeight="1">
      <c r="A6" s="139" t="s">
        <v>38</v>
      </c>
      <c r="B6" s="414" t="s">
        <v>285</v>
      </c>
      <c r="C6" s="270" t="s">
        <v>285</v>
      </c>
      <c r="D6" s="270" t="s">
        <v>285</v>
      </c>
      <c r="E6" s="271" t="s">
        <v>285</v>
      </c>
      <c r="F6" s="77" t="s">
        <v>244</v>
      </c>
      <c r="G6" s="555">
        <v>2</v>
      </c>
      <c r="H6" s="272">
        <v>1500</v>
      </c>
      <c r="I6" s="273" t="s">
        <v>2</v>
      </c>
      <c r="J6" s="77">
        <v>1950</v>
      </c>
      <c r="K6" s="78" t="s">
        <v>2</v>
      </c>
      <c r="L6" s="79">
        <v>457</v>
      </c>
      <c r="M6" s="75" t="s">
        <v>2</v>
      </c>
      <c r="N6" s="76" t="s">
        <v>2</v>
      </c>
      <c r="O6" s="77">
        <v>495</v>
      </c>
      <c r="P6" s="77">
        <v>1080</v>
      </c>
      <c r="Q6" s="75">
        <v>1120</v>
      </c>
      <c r="R6" s="75" t="s">
        <v>2</v>
      </c>
      <c r="S6" s="75" t="s">
        <v>2</v>
      </c>
      <c r="T6" s="76" t="s">
        <v>2</v>
      </c>
      <c r="U6" s="170" t="s">
        <v>2</v>
      </c>
      <c r="V6" s="77">
        <v>929</v>
      </c>
      <c r="W6" s="75" t="s">
        <v>2</v>
      </c>
      <c r="X6" s="78" t="s">
        <v>2</v>
      </c>
      <c r="Y6" s="77">
        <v>1740</v>
      </c>
      <c r="Z6" s="75" t="s">
        <v>2</v>
      </c>
      <c r="AA6" s="78" t="s">
        <v>2</v>
      </c>
      <c r="AB6" s="77">
        <v>2750</v>
      </c>
      <c r="AC6" s="75">
        <v>2790</v>
      </c>
      <c r="AD6" s="75" t="s">
        <v>2</v>
      </c>
      <c r="AE6" s="75" t="s">
        <v>2</v>
      </c>
      <c r="AF6" s="75" t="s">
        <v>2</v>
      </c>
      <c r="AG6" s="78" t="s">
        <v>2</v>
      </c>
      <c r="AH6" s="77">
        <v>2490</v>
      </c>
      <c r="AI6" s="75" t="s">
        <v>2</v>
      </c>
      <c r="AJ6" s="78" t="s">
        <v>2</v>
      </c>
      <c r="AK6" s="77">
        <v>2480</v>
      </c>
      <c r="AL6" s="75" t="s">
        <v>2</v>
      </c>
      <c r="AM6" s="78" t="s">
        <v>2</v>
      </c>
      <c r="AN6" s="157">
        <v>1180</v>
      </c>
      <c r="AO6" s="75" t="s">
        <v>2</v>
      </c>
      <c r="AP6" s="78" t="s">
        <v>2</v>
      </c>
      <c r="AQ6" s="77">
        <v>193</v>
      </c>
      <c r="AR6" s="79">
        <v>194</v>
      </c>
      <c r="AS6" s="75" t="s">
        <v>2</v>
      </c>
      <c r="AT6" s="79" t="s">
        <v>2</v>
      </c>
      <c r="AU6" s="76" t="s">
        <v>2</v>
      </c>
      <c r="AV6" s="78" t="s">
        <v>2</v>
      </c>
      <c r="AW6" s="77">
        <v>1420</v>
      </c>
      <c r="AX6" s="78" t="s">
        <v>2</v>
      </c>
      <c r="AY6" s="77">
        <v>2390</v>
      </c>
      <c r="AZ6" s="78" t="s">
        <v>2</v>
      </c>
      <c r="BA6" s="157">
        <v>1970</v>
      </c>
      <c r="BB6" s="78" t="s">
        <v>2</v>
      </c>
      <c r="BC6" s="157">
        <v>1650</v>
      </c>
      <c r="BD6" s="156">
        <v>1560</v>
      </c>
      <c r="BE6" s="75" t="s">
        <v>2</v>
      </c>
      <c r="BF6" s="75" t="s">
        <v>2</v>
      </c>
      <c r="BG6" s="75" t="s">
        <v>2</v>
      </c>
      <c r="BH6" s="78" t="s">
        <v>2</v>
      </c>
      <c r="BI6" s="274">
        <v>1240</v>
      </c>
      <c r="BJ6" s="78" t="s">
        <v>2</v>
      </c>
      <c r="BK6" s="77">
        <v>1030</v>
      </c>
      <c r="BL6" s="78" t="s">
        <v>2</v>
      </c>
      <c r="BM6" s="77">
        <v>1960</v>
      </c>
      <c r="BN6" s="78" t="s">
        <v>2</v>
      </c>
      <c r="BO6" s="77">
        <v>808</v>
      </c>
      <c r="BP6" s="78" t="s">
        <v>2</v>
      </c>
      <c r="BQ6" s="275">
        <v>329</v>
      </c>
      <c r="BR6" s="78" t="s">
        <v>2</v>
      </c>
      <c r="BS6" s="95" t="s">
        <v>2</v>
      </c>
      <c r="BT6" s="75" t="s">
        <v>2</v>
      </c>
      <c r="BU6" s="78" t="s">
        <v>2</v>
      </c>
      <c r="BV6" s="77">
        <v>920</v>
      </c>
      <c r="BW6" s="78" t="s">
        <v>2</v>
      </c>
      <c r="BX6" s="77">
        <v>807</v>
      </c>
      <c r="BY6" s="76" t="s">
        <v>2</v>
      </c>
      <c r="BZ6" s="103">
        <v>456</v>
      </c>
      <c r="CA6" s="104">
        <v>838</v>
      </c>
      <c r="CB6" s="105" t="s">
        <v>2</v>
      </c>
      <c r="CC6" s="77">
        <v>924</v>
      </c>
      <c r="CD6" s="78" t="s">
        <v>2</v>
      </c>
      <c r="CE6" s="77">
        <v>1280</v>
      </c>
      <c r="CF6" s="78" t="s">
        <v>2</v>
      </c>
      <c r="CG6" s="79">
        <v>1090</v>
      </c>
      <c r="CH6" s="79">
        <v>1090</v>
      </c>
      <c r="CI6" s="76" t="s">
        <v>2</v>
      </c>
      <c r="CJ6" s="76" t="s">
        <v>2</v>
      </c>
      <c r="CK6" s="77">
        <v>474</v>
      </c>
      <c r="CL6" s="78" t="s">
        <v>2</v>
      </c>
      <c r="CM6" s="79">
        <v>459</v>
      </c>
      <c r="CN6" s="76" t="s">
        <v>2</v>
      </c>
      <c r="CO6" s="77">
        <v>666</v>
      </c>
      <c r="CP6" s="78" t="s">
        <v>2</v>
      </c>
      <c r="CQ6" s="77">
        <v>362</v>
      </c>
      <c r="CR6" s="105" t="s">
        <v>2</v>
      </c>
      <c r="CS6" s="113">
        <v>334</v>
      </c>
      <c r="CT6" s="77">
        <v>285</v>
      </c>
      <c r="CU6" s="78" t="s">
        <v>2</v>
      </c>
      <c r="CV6" s="79">
        <v>865</v>
      </c>
      <c r="CW6" s="76" t="s">
        <v>2</v>
      </c>
      <c r="CX6" s="77">
        <v>774</v>
      </c>
      <c r="CY6" s="78" t="s">
        <v>2</v>
      </c>
      <c r="CZ6" s="79">
        <v>761</v>
      </c>
      <c r="DA6" s="76" t="s">
        <v>2</v>
      </c>
      <c r="DB6" s="77">
        <v>238</v>
      </c>
      <c r="DC6" s="105" t="s">
        <v>2</v>
      </c>
      <c r="DD6" s="77">
        <v>803</v>
      </c>
      <c r="DE6" s="76" t="s">
        <v>2</v>
      </c>
      <c r="DF6" s="79">
        <v>795</v>
      </c>
      <c r="DG6" s="78" t="s">
        <v>2</v>
      </c>
      <c r="DH6" s="77">
        <v>948</v>
      </c>
      <c r="DI6" s="78" t="s">
        <v>2</v>
      </c>
      <c r="DJ6" s="79">
        <v>505</v>
      </c>
      <c r="DK6" s="76" t="s">
        <v>2</v>
      </c>
      <c r="DL6" s="77">
        <v>1820</v>
      </c>
      <c r="DM6" s="78" t="s">
        <v>2</v>
      </c>
    </row>
    <row r="7" spans="1:117" s="276" customFormat="1" ht="17.100000000000001" customHeight="1">
      <c r="A7" s="139" t="s">
        <v>39</v>
      </c>
      <c r="B7" s="414" t="s">
        <v>285</v>
      </c>
      <c r="C7" s="270" t="s">
        <v>285</v>
      </c>
      <c r="D7" s="270" t="s">
        <v>285</v>
      </c>
      <c r="E7" s="271" t="s">
        <v>285</v>
      </c>
      <c r="F7" s="77" t="s">
        <v>245</v>
      </c>
      <c r="G7" s="218">
        <v>0.5</v>
      </c>
      <c r="H7" s="79">
        <v>1160</v>
      </c>
      <c r="I7" s="78">
        <v>1140</v>
      </c>
      <c r="J7" s="77">
        <v>1290</v>
      </c>
      <c r="K7" s="78">
        <v>1340</v>
      </c>
      <c r="L7" s="79">
        <v>200</v>
      </c>
      <c r="M7" s="75" t="s">
        <v>2</v>
      </c>
      <c r="N7" s="76">
        <v>203</v>
      </c>
      <c r="O7" s="77" t="s">
        <v>2</v>
      </c>
      <c r="P7" s="77">
        <v>642</v>
      </c>
      <c r="Q7" s="75">
        <v>630</v>
      </c>
      <c r="R7" s="75" t="s">
        <v>2</v>
      </c>
      <c r="S7" s="75" t="s">
        <v>2</v>
      </c>
      <c r="T7" s="76">
        <v>705</v>
      </c>
      <c r="U7" s="170">
        <v>665</v>
      </c>
      <c r="V7" s="77">
        <v>602</v>
      </c>
      <c r="W7" s="75" t="s">
        <v>2</v>
      </c>
      <c r="X7" s="78">
        <v>585</v>
      </c>
      <c r="Y7" s="77">
        <v>858</v>
      </c>
      <c r="Z7" s="75" t="s">
        <v>2</v>
      </c>
      <c r="AA7" s="78">
        <v>882</v>
      </c>
      <c r="AB7" s="77">
        <v>1860</v>
      </c>
      <c r="AC7" s="75">
        <v>1860</v>
      </c>
      <c r="AD7" s="75" t="s">
        <v>2</v>
      </c>
      <c r="AE7" s="75" t="s">
        <v>2</v>
      </c>
      <c r="AF7" s="75">
        <v>1930</v>
      </c>
      <c r="AG7" s="78">
        <v>1930</v>
      </c>
      <c r="AH7" s="77">
        <v>1520</v>
      </c>
      <c r="AI7" s="75" t="s">
        <v>2</v>
      </c>
      <c r="AJ7" s="78">
        <v>1600</v>
      </c>
      <c r="AK7" s="77">
        <v>1610</v>
      </c>
      <c r="AL7" s="75" t="s">
        <v>2</v>
      </c>
      <c r="AM7" s="78">
        <v>1670</v>
      </c>
      <c r="AN7" s="77">
        <v>787</v>
      </c>
      <c r="AO7" s="75" t="s">
        <v>2</v>
      </c>
      <c r="AP7" s="78">
        <v>718</v>
      </c>
      <c r="AQ7" s="77">
        <v>95</v>
      </c>
      <c r="AR7" s="79">
        <v>89.2</v>
      </c>
      <c r="AS7" s="75" t="s">
        <v>2</v>
      </c>
      <c r="AT7" s="79" t="s">
        <v>2</v>
      </c>
      <c r="AU7" s="76">
        <v>81.099999999999994</v>
      </c>
      <c r="AV7" s="78">
        <v>87.5</v>
      </c>
      <c r="AW7" s="77">
        <v>1050</v>
      </c>
      <c r="AX7" s="78">
        <v>1090</v>
      </c>
      <c r="AY7" s="77">
        <v>2010</v>
      </c>
      <c r="AZ7" s="78">
        <v>2080</v>
      </c>
      <c r="BA7" s="77">
        <v>1890</v>
      </c>
      <c r="BB7" s="78">
        <v>1980</v>
      </c>
      <c r="BC7" s="77">
        <v>1410</v>
      </c>
      <c r="BD7" s="75">
        <v>1430</v>
      </c>
      <c r="BE7" s="75" t="s">
        <v>2</v>
      </c>
      <c r="BF7" s="75" t="s">
        <v>2</v>
      </c>
      <c r="BG7" s="75">
        <v>1460</v>
      </c>
      <c r="BH7" s="78">
        <v>1460</v>
      </c>
      <c r="BI7" s="77">
        <v>786</v>
      </c>
      <c r="BJ7" s="78">
        <v>832</v>
      </c>
      <c r="BK7" s="77">
        <v>637</v>
      </c>
      <c r="BL7" s="78">
        <v>650</v>
      </c>
      <c r="BM7" s="77">
        <v>1540</v>
      </c>
      <c r="BN7" s="78">
        <v>1530</v>
      </c>
      <c r="BO7" s="77">
        <v>590</v>
      </c>
      <c r="BP7" s="78">
        <v>612</v>
      </c>
      <c r="BQ7" s="77">
        <v>179</v>
      </c>
      <c r="BR7" s="78">
        <v>168</v>
      </c>
      <c r="BS7" s="95" t="s">
        <v>2</v>
      </c>
      <c r="BT7" s="75" t="s">
        <v>2</v>
      </c>
      <c r="BU7" s="78">
        <v>731</v>
      </c>
      <c r="BV7" s="77">
        <v>501</v>
      </c>
      <c r="BW7" s="78">
        <v>511</v>
      </c>
      <c r="BX7" s="77">
        <v>423</v>
      </c>
      <c r="BY7" s="76">
        <v>457</v>
      </c>
      <c r="BZ7" s="103" t="s">
        <v>2</v>
      </c>
      <c r="CA7" s="104">
        <v>586</v>
      </c>
      <c r="CB7" s="105">
        <v>599</v>
      </c>
      <c r="CC7" s="77">
        <v>667</v>
      </c>
      <c r="CD7" s="78">
        <v>676</v>
      </c>
      <c r="CE7" s="77">
        <v>759</v>
      </c>
      <c r="CF7" s="78">
        <v>680</v>
      </c>
      <c r="CG7" s="79">
        <v>795</v>
      </c>
      <c r="CH7" s="79">
        <v>788</v>
      </c>
      <c r="CI7" s="76">
        <v>781</v>
      </c>
      <c r="CJ7" s="76">
        <v>777</v>
      </c>
      <c r="CK7" s="77">
        <v>222</v>
      </c>
      <c r="CL7" s="78">
        <v>196</v>
      </c>
      <c r="CM7" s="79">
        <v>272</v>
      </c>
      <c r="CN7" s="76">
        <v>257</v>
      </c>
      <c r="CO7" s="77">
        <v>382</v>
      </c>
      <c r="CP7" s="78">
        <v>345</v>
      </c>
      <c r="CQ7" s="77">
        <v>167</v>
      </c>
      <c r="CR7" s="105">
        <v>89.6</v>
      </c>
      <c r="CS7" s="113" t="s">
        <v>2</v>
      </c>
      <c r="CT7" s="77">
        <v>156</v>
      </c>
      <c r="CU7" s="78">
        <v>143</v>
      </c>
      <c r="CV7" s="79">
        <v>631</v>
      </c>
      <c r="CW7" s="76">
        <v>667</v>
      </c>
      <c r="CX7" s="77">
        <v>529</v>
      </c>
      <c r="CY7" s="78">
        <v>530</v>
      </c>
      <c r="CZ7" s="79">
        <v>530</v>
      </c>
      <c r="DA7" s="76">
        <v>536</v>
      </c>
      <c r="DB7" s="77">
        <v>122</v>
      </c>
      <c r="DC7" s="105">
        <v>104</v>
      </c>
      <c r="DD7" s="77">
        <v>558</v>
      </c>
      <c r="DE7" s="76">
        <v>570</v>
      </c>
      <c r="DF7" s="79">
        <v>561</v>
      </c>
      <c r="DG7" s="78">
        <v>573</v>
      </c>
      <c r="DH7" s="77">
        <v>690</v>
      </c>
      <c r="DI7" s="78">
        <v>725</v>
      </c>
      <c r="DJ7" s="79">
        <v>310</v>
      </c>
      <c r="DK7" s="76">
        <v>314</v>
      </c>
      <c r="DL7" s="77">
        <v>1460</v>
      </c>
      <c r="DM7" s="78">
        <v>1530</v>
      </c>
    </row>
    <row r="8" spans="1:117" s="211" customFormat="1" ht="17.100000000000001" customHeight="1" thickBot="1">
      <c r="A8" s="205" t="s">
        <v>40</v>
      </c>
      <c r="B8" s="130" t="s">
        <v>284</v>
      </c>
      <c r="C8" s="154" t="s">
        <v>286</v>
      </c>
      <c r="D8" s="241" t="s">
        <v>285</v>
      </c>
      <c r="E8" s="185" t="s">
        <v>285</v>
      </c>
      <c r="F8" s="130" t="s">
        <v>40</v>
      </c>
      <c r="G8" s="162">
        <v>0.1</v>
      </c>
      <c r="H8" s="177">
        <v>7.19</v>
      </c>
      <c r="I8" s="162" t="s">
        <v>2</v>
      </c>
      <c r="J8" s="130">
        <v>6.59</v>
      </c>
      <c r="K8" s="162" t="s">
        <v>2</v>
      </c>
      <c r="L8" s="177">
        <v>8.5399999999999991</v>
      </c>
      <c r="M8" s="154" t="s">
        <v>2</v>
      </c>
      <c r="N8" s="167" t="s">
        <v>2</v>
      </c>
      <c r="O8" s="258">
        <v>9.15</v>
      </c>
      <c r="P8" s="130">
        <v>7.84</v>
      </c>
      <c r="Q8" s="154">
        <v>7.78</v>
      </c>
      <c r="R8" s="154" t="s">
        <v>2</v>
      </c>
      <c r="S8" s="154" t="s">
        <v>2</v>
      </c>
      <c r="T8" s="167" t="s">
        <v>2</v>
      </c>
      <c r="U8" s="167" t="s">
        <v>2</v>
      </c>
      <c r="V8" s="130">
        <v>7.71</v>
      </c>
      <c r="W8" s="154" t="s">
        <v>2</v>
      </c>
      <c r="X8" s="162" t="s">
        <v>2</v>
      </c>
      <c r="Y8" s="130">
        <v>7.42</v>
      </c>
      <c r="Z8" s="154" t="s">
        <v>2</v>
      </c>
      <c r="AA8" s="162" t="s">
        <v>2</v>
      </c>
      <c r="AB8" s="130">
        <v>7.25</v>
      </c>
      <c r="AC8" s="154">
        <v>7.33</v>
      </c>
      <c r="AD8" s="154" t="s">
        <v>2</v>
      </c>
      <c r="AE8" s="154" t="s">
        <v>2</v>
      </c>
      <c r="AF8" s="154" t="s">
        <v>2</v>
      </c>
      <c r="AG8" s="162" t="s">
        <v>2</v>
      </c>
      <c r="AH8" s="130">
        <v>7.45</v>
      </c>
      <c r="AI8" s="154" t="s">
        <v>2</v>
      </c>
      <c r="AJ8" s="162" t="s">
        <v>2</v>
      </c>
      <c r="AK8" s="130">
        <v>7.77</v>
      </c>
      <c r="AL8" s="154" t="s">
        <v>2</v>
      </c>
      <c r="AM8" s="162" t="s">
        <v>2</v>
      </c>
      <c r="AN8" s="206">
        <v>6.38</v>
      </c>
      <c r="AO8" s="154" t="s">
        <v>2</v>
      </c>
      <c r="AP8" s="162" t="s">
        <v>2</v>
      </c>
      <c r="AQ8" s="130">
        <v>6.51</v>
      </c>
      <c r="AR8" s="268">
        <v>6.49</v>
      </c>
      <c r="AS8" s="154" t="s">
        <v>2</v>
      </c>
      <c r="AT8" s="177" t="s">
        <v>2</v>
      </c>
      <c r="AU8" s="167" t="s">
        <v>2</v>
      </c>
      <c r="AV8" s="162" t="s">
        <v>2</v>
      </c>
      <c r="AW8" s="130">
        <v>6.89</v>
      </c>
      <c r="AX8" s="162" t="s">
        <v>2</v>
      </c>
      <c r="AY8" s="130">
        <v>6.94</v>
      </c>
      <c r="AZ8" s="162" t="s">
        <v>2</v>
      </c>
      <c r="BA8" s="130">
        <v>7.01</v>
      </c>
      <c r="BB8" s="162" t="s">
        <v>2</v>
      </c>
      <c r="BC8" s="130">
        <v>6.84</v>
      </c>
      <c r="BD8" s="154">
        <v>6.83</v>
      </c>
      <c r="BE8" s="154" t="s">
        <v>2</v>
      </c>
      <c r="BF8" s="154" t="s">
        <v>2</v>
      </c>
      <c r="BG8" s="154" t="s">
        <v>2</v>
      </c>
      <c r="BH8" s="162" t="s">
        <v>2</v>
      </c>
      <c r="BI8" s="130">
        <v>6.52</v>
      </c>
      <c r="BJ8" s="162" t="s">
        <v>2</v>
      </c>
      <c r="BK8" s="258">
        <v>6.05</v>
      </c>
      <c r="BL8" s="162" t="s">
        <v>2</v>
      </c>
      <c r="BM8" s="130">
        <v>6.84</v>
      </c>
      <c r="BN8" s="162" t="s">
        <v>2</v>
      </c>
      <c r="BO8" s="130">
        <v>7.41</v>
      </c>
      <c r="BP8" s="162" t="s">
        <v>2</v>
      </c>
      <c r="BQ8" s="130">
        <v>6.55</v>
      </c>
      <c r="BR8" s="162" t="s">
        <v>2</v>
      </c>
      <c r="BS8" s="130" t="s">
        <v>2</v>
      </c>
      <c r="BT8" s="154" t="s">
        <v>2</v>
      </c>
      <c r="BU8" s="162" t="s">
        <v>2</v>
      </c>
      <c r="BV8" s="130">
        <v>7.65</v>
      </c>
      <c r="BW8" s="162" t="s">
        <v>2</v>
      </c>
      <c r="BX8" s="258">
        <v>6.44</v>
      </c>
      <c r="BY8" s="167" t="s">
        <v>2</v>
      </c>
      <c r="BZ8" s="207">
        <v>7.79</v>
      </c>
      <c r="CA8" s="208">
        <v>6.99</v>
      </c>
      <c r="CB8" s="209" t="s">
        <v>2</v>
      </c>
      <c r="CC8" s="130">
        <v>7.68</v>
      </c>
      <c r="CD8" s="162" t="s">
        <v>2</v>
      </c>
      <c r="CE8" s="130">
        <v>7.27</v>
      </c>
      <c r="CF8" s="162" t="s">
        <v>2</v>
      </c>
      <c r="CG8" s="177">
        <v>7.35</v>
      </c>
      <c r="CH8" s="177">
        <v>7.35</v>
      </c>
      <c r="CI8" s="167" t="s">
        <v>2</v>
      </c>
      <c r="CJ8" s="167" t="s">
        <v>2</v>
      </c>
      <c r="CK8" s="130">
        <v>7.05</v>
      </c>
      <c r="CL8" s="162" t="s">
        <v>2</v>
      </c>
      <c r="CM8" s="268">
        <v>6.33</v>
      </c>
      <c r="CN8" s="167" t="s">
        <v>2</v>
      </c>
      <c r="CO8" s="258">
        <v>6.32</v>
      </c>
      <c r="CP8" s="162" t="s">
        <v>2</v>
      </c>
      <c r="CQ8" s="130">
        <v>6.99</v>
      </c>
      <c r="CR8" s="209" t="s">
        <v>2</v>
      </c>
      <c r="CS8" s="210">
        <v>7.9</v>
      </c>
      <c r="CT8" s="130">
        <v>7.25</v>
      </c>
      <c r="CU8" s="162" t="s">
        <v>2</v>
      </c>
      <c r="CV8" s="177">
        <v>7.22</v>
      </c>
      <c r="CW8" s="167" t="s">
        <v>2</v>
      </c>
      <c r="CX8" s="258">
        <v>6.41</v>
      </c>
      <c r="CY8" s="162" t="s">
        <v>2</v>
      </c>
      <c r="CZ8" s="177">
        <v>6.59</v>
      </c>
      <c r="DA8" s="167" t="s">
        <v>2</v>
      </c>
      <c r="DB8" s="258">
        <v>6.05</v>
      </c>
      <c r="DC8" s="209" t="s">
        <v>2</v>
      </c>
      <c r="DD8" s="130">
        <v>6.87</v>
      </c>
      <c r="DE8" s="167" t="s">
        <v>2</v>
      </c>
      <c r="DF8" s="177">
        <v>6.82</v>
      </c>
      <c r="DG8" s="162" t="s">
        <v>2</v>
      </c>
      <c r="DH8" s="130">
        <v>7.45</v>
      </c>
      <c r="DI8" s="162" t="s">
        <v>2</v>
      </c>
      <c r="DJ8" s="177">
        <v>7.53</v>
      </c>
      <c r="DK8" s="167" t="s">
        <v>2</v>
      </c>
      <c r="DL8" s="258">
        <v>6.06</v>
      </c>
      <c r="DM8" s="162" t="s">
        <v>2</v>
      </c>
    </row>
    <row r="9" spans="1:117" ht="17.100000000000001" customHeight="1">
      <c r="A9" s="583" t="s">
        <v>41</v>
      </c>
      <c r="B9" s="584"/>
      <c r="C9" s="584"/>
      <c r="D9" s="584"/>
      <c r="E9" s="584"/>
      <c r="F9" s="584"/>
      <c r="G9" s="584"/>
      <c r="H9" s="212"/>
      <c r="I9" s="585"/>
      <c r="J9" s="585"/>
      <c r="K9" s="585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7"/>
      <c r="W9" s="587"/>
      <c r="X9" s="587"/>
      <c r="Y9" s="586"/>
      <c r="Z9" s="586"/>
      <c r="AA9" s="586"/>
      <c r="AB9" s="586"/>
      <c r="AC9" s="586"/>
      <c r="AD9" s="586"/>
      <c r="AE9" s="586"/>
      <c r="AF9" s="586"/>
      <c r="AG9" s="588"/>
      <c r="AH9" s="586"/>
      <c r="AI9" s="586"/>
      <c r="AJ9" s="586"/>
      <c r="AK9" s="586"/>
      <c r="AL9" s="586"/>
      <c r="AM9" s="586"/>
      <c r="AN9" s="588"/>
      <c r="AO9" s="588"/>
      <c r="AP9" s="588"/>
      <c r="AQ9" s="588"/>
      <c r="AR9" s="588"/>
      <c r="AS9" s="588"/>
      <c r="AT9" s="588"/>
      <c r="AU9" s="588"/>
      <c r="AV9" s="588"/>
      <c r="AW9" s="588"/>
      <c r="AX9" s="588"/>
      <c r="AY9" s="588"/>
      <c r="AZ9" s="588"/>
      <c r="BA9" s="588"/>
      <c r="BB9" s="588"/>
      <c r="BC9" s="588"/>
      <c r="BD9" s="588"/>
      <c r="BE9" s="588"/>
      <c r="BF9" s="588"/>
      <c r="BG9" s="588"/>
      <c r="BH9" s="588"/>
      <c r="BI9" s="589"/>
      <c r="BJ9" s="589"/>
      <c r="BK9" s="589"/>
      <c r="BL9" s="589"/>
      <c r="BM9" s="589"/>
      <c r="BN9" s="589"/>
      <c r="BO9" s="589"/>
      <c r="BP9" s="589"/>
      <c r="BQ9" s="586"/>
      <c r="BR9" s="589"/>
      <c r="BS9" s="590"/>
      <c r="BT9" s="589"/>
      <c r="BU9" s="589"/>
      <c r="BV9" s="589"/>
      <c r="BW9" s="589"/>
      <c r="BX9" s="589"/>
      <c r="BY9" s="589"/>
      <c r="BZ9" s="591"/>
      <c r="CA9" s="589"/>
      <c r="CB9" s="589"/>
      <c r="CC9" s="589"/>
      <c r="CD9" s="589"/>
      <c r="CE9" s="589"/>
      <c r="CF9" s="589"/>
      <c r="CG9" s="589"/>
      <c r="CH9" s="589"/>
      <c r="CI9" s="589"/>
      <c r="CJ9" s="589"/>
      <c r="CK9" s="589"/>
      <c r="CL9" s="589"/>
      <c r="CM9" s="589"/>
      <c r="CN9" s="589"/>
      <c r="CO9" s="589"/>
      <c r="CP9" s="589"/>
      <c r="CQ9" s="589"/>
      <c r="CR9" s="589"/>
      <c r="CS9" s="589"/>
      <c r="CT9" s="589"/>
      <c r="CU9" s="589"/>
      <c r="CV9" s="589"/>
      <c r="CW9" s="589"/>
      <c r="CX9" s="589"/>
      <c r="CY9" s="589"/>
      <c r="CZ9" s="589"/>
      <c r="DA9" s="589"/>
      <c r="DB9" s="589"/>
      <c r="DC9" s="589"/>
      <c r="DD9" s="589"/>
      <c r="DE9" s="589"/>
      <c r="DF9" s="589"/>
      <c r="DG9" s="589"/>
      <c r="DH9" s="589"/>
      <c r="DI9" s="589"/>
      <c r="DJ9" s="589"/>
      <c r="DK9" s="589"/>
      <c r="DL9" s="589"/>
      <c r="DM9" s="589"/>
    </row>
    <row r="10" spans="1:117" s="474" customFormat="1" ht="17.100000000000001" customHeight="1">
      <c r="A10" s="381" t="s">
        <v>42</v>
      </c>
      <c r="B10" s="464" t="s">
        <v>285</v>
      </c>
      <c r="C10" s="465" t="s">
        <v>285</v>
      </c>
      <c r="D10" s="465" t="s">
        <v>285</v>
      </c>
      <c r="E10" s="466" t="s">
        <v>285</v>
      </c>
      <c r="F10" s="383" t="s">
        <v>245</v>
      </c>
      <c r="G10" s="556">
        <v>1</v>
      </c>
      <c r="H10" s="384">
        <v>341</v>
      </c>
      <c r="I10" s="467" t="s">
        <v>2</v>
      </c>
      <c r="J10" s="383">
        <v>226</v>
      </c>
      <c r="K10" s="467" t="s">
        <v>2</v>
      </c>
      <c r="L10" s="384">
        <v>113</v>
      </c>
      <c r="M10" s="382" t="s">
        <v>2</v>
      </c>
      <c r="N10" s="468" t="s">
        <v>2</v>
      </c>
      <c r="O10" s="385">
        <v>90.9</v>
      </c>
      <c r="P10" s="383">
        <v>686</v>
      </c>
      <c r="Q10" s="382">
        <v>709</v>
      </c>
      <c r="R10" s="382" t="s">
        <v>2</v>
      </c>
      <c r="S10" s="382" t="s">
        <v>2</v>
      </c>
      <c r="T10" s="468" t="s">
        <v>2</v>
      </c>
      <c r="U10" s="363" t="s">
        <v>2</v>
      </c>
      <c r="V10" s="383">
        <v>430</v>
      </c>
      <c r="W10" s="382" t="s">
        <v>2</v>
      </c>
      <c r="X10" s="467" t="s">
        <v>2</v>
      </c>
      <c r="Y10" s="383">
        <v>341</v>
      </c>
      <c r="Z10" s="382" t="s">
        <v>2</v>
      </c>
      <c r="AA10" s="467" t="s">
        <v>2</v>
      </c>
      <c r="AB10" s="385">
        <v>97.4</v>
      </c>
      <c r="AC10" s="386">
        <v>97.9</v>
      </c>
      <c r="AD10" s="382" t="s">
        <v>2</v>
      </c>
      <c r="AE10" s="382" t="s">
        <v>2</v>
      </c>
      <c r="AF10" s="382" t="s">
        <v>2</v>
      </c>
      <c r="AG10" s="467" t="s">
        <v>2</v>
      </c>
      <c r="AH10" s="383">
        <v>41.7</v>
      </c>
      <c r="AI10" s="382" t="s">
        <v>2</v>
      </c>
      <c r="AJ10" s="467" t="s">
        <v>2</v>
      </c>
      <c r="AK10" s="383">
        <v>40</v>
      </c>
      <c r="AL10" s="382" t="s">
        <v>2</v>
      </c>
      <c r="AM10" s="467" t="s">
        <v>2</v>
      </c>
      <c r="AN10" s="383">
        <v>172</v>
      </c>
      <c r="AO10" s="382" t="s">
        <v>2</v>
      </c>
      <c r="AP10" s="467" t="s">
        <v>2</v>
      </c>
      <c r="AQ10" s="383">
        <v>113</v>
      </c>
      <c r="AR10" s="384">
        <v>112</v>
      </c>
      <c r="AS10" s="382" t="s">
        <v>2</v>
      </c>
      <c r="AT10" s="384" t="s">
        <v>2</v>
      </c>
      <c r="AU10" s="468" t="s">
        <v>2</v>
      </c>
      <c r="AV10" s="467" t="s">
        <v>2</v>
      </c>
      <c r="AW10" s="383">
        <v>319</v>
      </c>
      <c r="AX10" s="467" t="s">
        <v>2</v>
      </c>
      <c r="AY10" s="383">
        <v>503</v>
      </c>
      <c r="AZ10" s="467" t="s">
        <v>2</v>
      </c>
      <c r="BA10" s="383">
        <v>402</v>
      </c>
      <c r="BB10" s="467" t="s">
        <v>2</v>
      </c>
      <c r="BC10" s="383">
        <v>493</v>
      </c>
      <c r="BD10" s="382">
        <v>491</v>
      </c>
      <c r="BE10" s="382" t="s">
        <v>2</v>
      </c>
      <c r="BF10" s="382" t="s">
        <v>2</v>
      </c>
      <c r="BG10" s="382" t="s">
        <v>2</v>
      </c>
      <c r="BH10" s="467" t="s">
        <v>2</v>
      </c>
      <c r="BI10" s="383">
        <v>319</v>
      </c>
      <c r="BJ10" s="467" t="s">
        <v>2</v>
      </c>
      <c r="BK10" s="383">
        <v>61.4</v>
      </c>
      <c r="BL10" s="467" t="s">
        <v>2</v>
      </c>
      <c r="BM10" s="383">
        <v>256</v>
      </c>
      <c r="BN10" s="467" t="s">
        <v>2</v>
      </c>
      <c r="BO10" s="383">
        <v>201</v>
      </c>
      <c r="BP10" s="467" t="s">
        <v>2</v>
      </c>
      <c r="BQ10" s="383">
        <v>83.9</v>
      </c>
      <c r="BR10" s="467" t="s">
        <v>2</v>
      </c>
      <c r="BS10" s="362" t="s">
        <v>2</v>
      </c>
      <c r="BT10" s="382" t="s">
        <v>2</v>
      </c>
      <c r="BU10" s="467" t="s">
        <v>2</v>
      </c>
      <c r="BV10" s="469">
        <v>264</v>
      </c>
      <c r="BW10" s="469" t="s">
        <v>2</v>
      </c>
      <c r="BX10" s="383">
        <v>200</v>
      </c>
      <c r="BY10" s="468" t="s">
        <v>2</v>
      </c>
      <c r="BZ10" s="470">
        <v>86.7</v>
      </c>
      <c r="CA10" s="471">
        <v>300</v>
      </c>
      <c r="CB10" s="472" t="s">
        <v>2</v>
      </c>
      <c r="CC10" s="383">
        <v>251</v>
      </c>
      <c r="CD10" s="467" t="s">
        <v>2</v>
      </c>
      <c r="CE10" s="383">
        <v>250</v>
      </c>
      <c r="CF10" s="467" t="s">
        <v>2</v>
      </c>
      <c r="CG10" s="384">
        <v>785</v>
      </c>
      <c r="CH10" s="384">
        <v>789</v>
      </c>
      <c r="CI10" s="468" t="s">
        <v>2</v>
      </c>
      <c r="CJ10" s="468" t="s">
        <v>2</v>
      </c>
      <c r="CK10" s="383">
        <v>137</v>
      </c>
      <c r="CL10" s="467" t="s">
        <v>2</v>
      </c>
      <c r="CM10" s="384">
        <v>51.6</v>
      </c>
      <c r="CN10" s="468" t="s">
        <v>2</v>
      </c>
      <c r="CO10" s="383">
        <v>127</v>
      </c>
      <c r="CP10" s="467" t="s">
        <v>2</v>
      </c>
      <c r="CQ10" s="383">
        <v>142</v>
      </c>
      <c r="CR10" s="472" t="s">
        <v>2</v>
      </c>
      <c r="CS10" s="473">
        <v>69.900000000000006</v>
      </c>
      <c r="CT10" s="383">
        <v>79.599999999999994</v>
      </c>
      <c r="CU10" s="467" t="s">
        <v>2</v>
      </c>
      <c r="CV10" s="384">
        <v>223</v>
      </c>
      <c r="CW10" s="468" t="s">
        <v>2</v>
      </c>
      <c r="CX10" s="383">
        <v>128</v>
      </c>
      <c r="CY10" s="467" t="s">
        <v>2</v>
      </c>
      <c r="CZ10" s="384">
        <v>135</v>
      </c>
      <c r="DA10" s="468" t="s">
        <v>2</v>
      </c>
      <c r="DB10" s="383">
        <v>25.6</v>
      </c>
      <c r="DC10" s="472" t="s">
        <v>2</v>
      </c>
      <c r="DD10" s="383">
        <v>192</v>
      </c>
      <c r="DE10" s="468" t="s">
        <v>2</v>
      </c>
      <c r="DF10" s="384">
        <v>197</v>
      </c>
      <c r="DG10" s="467" t="s">
        <v>2</v>
      </c>
      <c r="DH10" s="383">
        <v>192</v>
      </c>
      <c r="DI10" s="467" t="s">
        <v>2</v>
      </c>
      <c r="DJ10" s="384">
        <v>134</v>
      </c>
      <c r="DK10" s="468" t="s">
        <v>2</v>
      </c>
      <c r="DL10" s="385">
        <v>44.1</v>
      </c>
      <c r="DM10" s="467" t="s">
        <v>2</v>
      </c>
    </row>
    <row r="11" spans="1:117" s="484" customFormat="1" ht="17.100000000000001" customHeight="1">
      <c r="A11" s="392" t="s">
        <v>43</v>
      </c>
      <c r="B11" s="475" t="s">
        <v>285</v>
      </c>
      <c r="C11" s="476" t="s">
        <v>285</v>
      </c>
      <c r="D11" s="476" t="s">
        <v>285</v>
      </c>
      <c r="E11" s="477" t="s">
        <v>285</v>
      </c>
      <c r="F11" s="374" t="s">
        <v>245</v>
      </c>
      <c r="G11" s="556">
        <v>1</v>
      </c>
      <c r="H11" s="376" t="s">
        <v>137</v>
      </c>
      <c r="I11" s="478" t="s">
        <v>2</v>
      </c>
      <c r="J11" s="374" t="s">
        <v>137</v>
      </c>
      <c r="K11" s="478" t="s">
        <v>2</v>
      </c>
      <c r="L11" s="391">
        <v>11.2</v>
      </c>
      <c r="M11" s="375" t="s">
        <v>2</v>
      </c>
      <c r="N11" s="479" t="s">
        <v>2</v>
      </c>
      <c r="O11" s="385">
        <v>49.9</v>
      </c>
      <c r="P11" s="374" t="s">
        <v>137</v>
      </c>
      <c r="Q11" s="375" t="s">
        <v>137</v>
      </c>
      <c r="R11" s="375" t="s">
        <v>2</v>
      </c>
      <c r="S11" s="375" t="s">
        <v>2</v>
      </c>
      <c r="T11" s="479" t="s">
        <v>2</v>
      </c>
      <c r="U11" s="355" t="s">
        <v>2</v>
      </c>
      <c r="V11" s="374" t="s">
        <v>137</v>
      </c>
      <c r="W11" s="375" t="s">
        <v>2</v>
      </c>
      <c r="X11" s="478" t="s">
        <v>2</v>
      </c>
      <c r="Y11" s="374" t="s">
        <v>137</v>
      </c>
      <c r="Z11" s="375" t="s">
        <v>2</v>
      </c>
      <c r="AA11" s="478" t="s">
        <v>2</v>
      </c>
      <c r="AB11" s="374" t="s">
        <v>137</v>
      </c>
      <c r="AC11" s="375" t="s">
        <v>137</v>
      </c>
      <c r="AD11" s="375" t="s">
        <v>2</v>
      </c>
      <c r="AE11" s="375" t="s">
        <v>2</v>
      </c>
      <c r="AF11" s="375" t="s">
        <v>2</v>
      </c>
      <c r="AG11" s="478" t="s">
        <v>2</v>
      </c>
      <c r="AH11" s="374" t="s">
        <v>137</v>
      </c>
      <c r="AI11" s="375" t="s">
        <v>2</v>
      </c>
      <c r="AJ11" s="478" t="s">
        <v>2</v>
      </c>
      <c r="AK11" s="374" t="s">
        <v>137</v>
      </c>
      <c r="AL11" s="375" t="s">
        <v>2</v>
      </c>
      <c r="AM11" s="478" t="s">
        <v>2</v>
      </c>
      <c r="AN11" s="374" t="s">
        <v>137</v>
      </c>
      <c r="AO11" s="375" t="s">
        <v>2</v>
      </c>
      <c r="AP11" s="478" t="s">
        <v>2</v>
      </c>
      <c r="AQ11" s="374" t="s">
        <v>137</v>
      </c>
      <c r="AR11" s="376" t="s">
        <v>137</v>
      </c>
      <c r="AS11" s="375" t="s">
        <v>2</v>
      </c>
      <c r="AT11" s="376" t="s">
        <v>2</v>
      </c>
      <c r="AU11" s="479" t="s">
        <v>2</v>
      </c>
      <c r="AV11" s="478" t="s">
        <v>2</v>
      </c>
      <c r="AW11" s="374" t="s">
        <v>137</v>
      </c>
      <c r="AX11" s="478" t="s">
        <v>2</v>
      </c>
      <c r="AY11" s="374" t="s">
        <v>137</v>
      </c>
      <c r="AZ11" s="478" t="s">
        <v>2</v>
      </c>
      <c r="BA11" s="374" t="s">
        <v>137</v>
      </c>
      <c r="BB11" s="478" t="s">
        <v>2</v>
      </c>
      <c r="BC11" s="374" t="s">
        <v>137</v>
      </c>
      <c r="BD11" s="375" t="s">
        <v>137</v>
      </c>
      <c r="BE11" s="375" t="s">
        <v>2</v>
      </c>
      <c r="BF11" s="375" t="s">
        <v>2</v>
      </c>
      <c r="BG11" s="375" t="s">
        <v>2</v>
      </c>
      <c r="BH11" s="478" t="s">
        <v>2</v>
      </c>
      <c r="BI11" s="374" t="s">
        <v>137</v>
      </c>
      <c r="BJ11" s="478" t="s">
        <v>2</v>
      </c>
      <c r="BK11" s="374" t="s">
        <v>137</v>
      </c>
      <c r="BL11" s="478" t="s">
        <v>2</v>
      </c>
      <c r="BM11" s="374" t="s">
        <v>137</v>
      </c>
      <c r="BN11" s="478" t="s">
        <v>2</v>
      </c>
      <c r="BO11" s="374" t="s">
        <v>137</v>
      </c>
      <c r="BP11" s="478" t="s">
        <v>2</v>
      </c>
      <c r="BQ11" s="374" t="s">
        <v>137</v>
      </c>
      <c r="BR11" s="478" t="s">
        <v>2</v>
      </c>
      <c r="BS11" s="352" t="s">
        <v>2</v>
      </c>
      <c r="BT11" s="375" t="s">
        <v>2</v>
      </c>
      <c r="BU11" s="478" t="s">
        <v>2</v>
      </c>
      <c r="BV11" s="478" t="s">
        <v>2</v>
      </c>
      <c r="BW11" s="478" t="s">
        <v>2</v>
      </c>
      <c r="BX11" s="374" t="s">
        <v>137</v>
      </c>
      <c r="BY11" s="479" t="s">
        <v>2</v>
      </c>
      <c r="BZ11" s="480" t="s">
        <v>137</v>
      </c>
      <c r="CA11" s="481" t="s">
        <v>137</v>
      </c>
      <c r="CB11" s="482" t="s">
        <v>2</v>
      </c>
      <c r="CC11" s="374" t="s">
        <v>137</v>
      </c>
      <c r="CD11" s="478" t="s">
        <v>2</v>
      </c>
      <c r="CE11" s="374" t="s">
        <v>137</v>
      </c>
      <c r="CF11" s="478" t="s">
        <v>2</v>
      </c>
      <c r="CG11" s="376" t="s">
        <v>137</v>
      </c>
      <c r="CH11" s="376" t="s">
        <v>137</v>
      </c>
      <c r="CI11" s="479" t="s">
        <v>2</v>
      </c>
      <c r="CJ11" s="479" t="s">
        <v>2</v>
      </c>
      <c r="CK11" s="374" t="s">
        <v>137</v>
      </c>
      <c r="CL11" s="478" t="s">
        <v>2</v>
      </c>
      <c r="CM11" s="376" t="s">
        <v>137</v>
      </c>
      <c r="CN11" s="479" t="s">
        <v>2</v>
      </c>
      <c r="CO11" s="374" t="s">
        <v>137</v>
      </c>
      <c r="CP11" s="478" t="s">
        <v>2</v>
      </c>
      <c r="CQ11" s="374" t="s">
        <v>137</v>
      </c>
      <c r="CR11" s="482" t="s">
        <v>2</v>
      </c>
      <c r="CS11" s="483" t="s">
        <v>137</v>
      </c>
      <c r="CT11" s="374" t="s">
        <v>137</v>
      </c>
      <c r="CU11" s="478" t="s">
        <v>2</v>
      </c>
      <c r="CV11" s="376" t="s">
        <v>137</v>
      </c>
      <c r="CW11" s="479" t="s">
        <v>2</v>
      </c>
      <c r="CX11" s="374" t="s">
        <v>137</v>
      </c>
      <c r="CY11" s="478" t="s">
        <v>2</v>
      </c>
      <c r="CZ11" s="376" t="s">
        <v>137</v>
      </c>
      <c r="DA11" s="479" t="s">
        <v>2</v>
      </c>
      <c r="DB11" s="374" t="s">
        <v>137</v>
      </c>
      <c r="DC11" s="482" t="s">
        <v>2</v>
      </c>
      <c r="DD11" s="374" t="s">
        <v>137</v>
      </c>
      <c r="DE11" s="479" t="s">
        <v>2</v>
      </c>
      <c r="DF11" s="376" t="s">
        <v>137</v>
      </c>
      <c r="DG11" s="478" t="s">
        <v>2</v>
      </c>
      <c r="DH11" s="374" t="s">
        <v>137</v>
      </c>
      <c r="DI11" s="478" t="s">
        <v>2</v>
      </c>
      <c r="DJ11" s="376" t="s">
        <v>137</v>
      </c>
      <c r="DK11" s="479" t="s">
        <v>2</v>
      </c>
      <c r="DL11" s="374" t="s">
        <v>137</v>
      </c>
      <c r="DM11" s="478" t="s">
        <v>2</v>
      </c>
    </row>
    <row r="12" spans="1:117" s="484" customFormat="1" ht="17.100000000000001" customHeight="1">
      <c r="A12" s="392" t="s">
        <v>44</v>
      </c>
      <c r="B12" s="475" t="s">
        <v>285</v>
      </c>
      <c r="C12" s="476" t="s">
        <v>285</v>
      </c>
      <c r="D12" s="476" t="s">
        <v>285</v>
      </c>
      <c r="E12" s="477" t="s">
        <v>285</v>
      </c>
      <c r="F12" s="374" t="s">
        <v>245</v>
      </c>
      <c r="G12" s="556">
        <v>1</v>
      </c>
      <c r="H12" s="376" t="s">
        <v>137</v>
      </c>
      <c r="I12" s="478" t="s">
        <v>2</v>
      </c>
      <c r="J12" s="374" t="s">
        <v>137</v>
      </c>
      <c r="K12" s="478" t="s">
        <v>2</v>
      </c>
      <c r="L12" s="376" t="s">
        <v>137</v>
      </c>
      <c r="M12" s="375" t="s">
        <v>2</v>
      </c>
      <c r="N12" s="479" t="s">
        <v>2</v>
      </c>
      <c r="O12" s="374" t="s">
        <v>137</v>
      </c>
      <c r="P12" s="374" t="s">
        <v>137</v>
      </c>
      <c r="Q12" s="375" t="s">
        <v>137</v>
      </c>
      <c r="R12" s="375" t="s">
        <v>2</v>
      </c>
      <c r="S12" s="375" t="s">
        <v>2</v>
      </c>
      <c r="T12" s="479" t="s">
        <v>2</v>
      </c>
      <c r="U12" s="355" t="s">
        <v>2</v>
      </c>
      <c r="V12" s="374" t="s">
        <v>137</v>
      </c>
      <c r="W12" s="375" t="s">
        <v>2</v>
      </c>
      <c r="X12" s="478" t="s">
        <v>2</v>
      </c>
      <c r="Y12" s="374" t="s">
        <v>137</v>
      </c>
      <c r="Z12" s="375" t="s">
        <v>2</v>
      </c>
      <c r="AA12" s="478" t="s">
        <v>2</v>
      </c>
      <c r="AB12" s="374" t="s">
        <v>137</v>
      </c>
      <c r="AC12" s="375" t="s">
        <v>137</v>
      </c>
      <c r="AD12" s="375" t="s">
        <v>2</v>
      </c>
      <c r="AE12" s="375" t="s">
        <v>2</v>
      </c>
      <c r="AF12" s="375" t="s">
        <v>2</v>
      </c>
      <c r="AG12" s="478" t="s">
        <v>2</v>
      </c>
      <c r="AH12" s="374" t="s">
        <v>137</v>
      </c>
      <c r="AI12" s="375" t="s">
        <v>2</v>
      </c>
      <c r="AJ12" s="478" t="s">
        <v>2</v>
      </c>
      <c r="AK12" s="374" t="s">
        <v>137</v>
      </c>
      <c r="AL12" s="375" t="s">
        <v>2</v>
      </c>
      <c r="AM12" s="478" t="s">
        <v>2</v>
      </c>
      <c r="AN12" s="374" t="s">
        <v>137</v>
      </c>
      <c r="AO12" s="375" t="s">
        <v>2</v>
      </c>
      <c r="AP12" s="478" t="s">
        <v>2</v>
      </c>
      <c r="AQ12" s="374" t="s">
        <v>137</v>
      </c>
      <c r="AR12" s="376" t="s">
        <v>137</v>
      </c>
      <c r="AS12" s="375" t="s">
        <v>2</v>
      </c>
      <c r="AT12" s="376" t="s">
        <v>2</v>
      </c>
      <c r="AU12" s="479" t="s">
        <v>2</v>
      </c>
      <c r="AV12" s="478" t="s">
        <v>2</v>
      </c>
      <c r="AW12" s="374" t="s">
        <v>137</v>
      </c>
      <c r="AX12" s="478" t="s">
        <v>2</v>
      </c>
      <c r="AY12" s="374" t="s">
        <v>137</v>
      </c>
      <c r="AZ12" s="478" t="s">
        <v>2</v>
      </c>
      <c r="BA12" s="374" t="s">
        <v>137</v>
      </c>
      <c r="BB12" s="478" t="s">
        <v>2</v>
      </c>
      <c r="BC12" s="374" t="s">
        <v>137</v>
      </c>
      <c r="BD12" s="375" t="s">
        <v>137</v>
      </c>
      <c r="BE12" s="375" t="s">
        <v>2</v>
      </c>
      <c r="BF12" s="375" t="s">
        <v>2</v>
      </c>
      <c r="BG12" s="375" t="s">
        <v>2</v>
      </c>
      <c r="BH12" s="478" t="s">
        <v>2</v>
      </c>
      <c r="BI12" s="374" t="s">
        <v>137</v>
      </c>
      <c r="BJ12" s="478" t="s">
        <v>2</v>
      </c>
      <c r="BK12" s="374" t="s">
        <v>137</v>
      </c>
      <c r="BL12" s="478" t="s">
        <v>2</v>
      </c>
      <c r="BM12" s="374" t="s">
        <v>137</v>
      </c>
      <c r="BN12" s="478" t="s">
        <v>2</v>
      </c>
      <c r="BO12" s="374" t="s">
        <v>137</v>
      </c>
      <c r="BP12" s="478" t="s">
        <v>2</v>
      </c>
      <c r="BQ12" s="374" t="s">
        <v>137</v>
      </c>
      <c r="BR12" s="478" t="s">
        <v>2</v>
      </c>
      <c r="BS12" s="352" t="s">
        <v>2</v>
      </c>
      <c r="BT12" s="375" t="s">
        <v>2</v>
      </c>
      <c r="BU12" s="478" t="s">
        <v>2</v>
      </c>
      <c r="BV12" s="478" t="s">
        <v>2</v>
      </c>
      <c r="BW12" s="478" t="s">
        <v>2</v>
      </c>
      <c r="BX12" s="374" t="s">
        <v>137</v>
      </c>
      <c r="BY12" s="479" t="s">
        <v>2</v>
      </c>
      <c r="BZ12" s="480" t="s">
        <v>137</v>
      </c>
      <c r="CA12" s="481" t="s">
        <v>137</v>
      </c>
      <c r="CB12" s="482" t="s">
        <v>2</v>
      </c>
      <c r="CC12" s="374" t="s">
        <v>137</v>
      </c>
      <c r="CD12" s="478" t="s">
        <v>2</v>
      </c>
      <c r="CE12" s="374" t="s">
        <v>137</v>
      </c>
      <c r="CF12" s="478" t="s">
        <v>2</v>
      </c>
      <c r="CG12" s="376" t="s">
        <v>137</v>
      </c>
      <c r="CH12" s="376" t="s">
        <v>137</v>
      </c>
      <c r="CI12" s="479" t="s">
        <v>2</v>
      </c>
      <c r="CJ12" s="479" t="s">
        <v>2</v>
      </c>
      <c r="CK12" s="374" t="s">
        <v>137</v>
      </c>
      <c r="CL12" s="478" t="s">
        <v>2</v>
      </c>
      <c r="CM12" s="376" t="s">
        <v>137</v>
      </c>
      <c r="CN12" s="479" t="s">
        <v>2</v>
      </c>
      <c r="CO12" s="374" t="s">
        <v>137</v>
      </c>
      <c r="CP12" s="478" t="s">
        <v>2</v>
      </c>
      <c r="CQ12" s="374" t="s">
        <v>137</v>
      </c>
      <c r="CR12" s="482" t="s">
        <v>2</v>
      </c>
      <c r="CS12" s="483" t="s">
        <v>137</v>
      </c>
      <c r="CT12" s="374" t="s">
        <v>137</v>
      </c>
      <c r="CU12" s="478" t="s">
        <v>2</v>
      </c>
      <c r="CV12" s="376" t="s">
        <v>137</v>
      </c>
      <c r="CW12" s="479" t="s">
        <v>2</v>
      </c>
      <c r="CX12" s="374" t="s">
        <v>137</v>
      </c>
      <c r="CY12" s="478" t="s">
        <v>2</v>
      </c>
      <c r="CZ12" s="376" t="s">
        <v>137</v>
      </c>
      <c r="DA12" s="479" t="s">
        <v>2</v>
      </c>
      <c r="DB12" s="374" t="s">
        <v>137</v>
      </c>
      <c r="DC12" s="482" t="s">
        <v>2</v>
      </c>
      <c r="DD12" s="374" t="s">
        <v>137</v>
      </c>
      <c r="DE12" s="479" t="s">
        <v>2</v>
      </c>
      <c r="DF12" s="376" t="s">
        <v>137</v>
      </c>
      <c r="DG12" s="478" t="s">
        <v>2</v>
      </c>
      <c r="DH12" s="374" t="s">
        <v>137</v>
      </c>
      <c r="DI12" s="478" t="s">
        <v>2</v>
      </c>
      <c r="DJ12" s="376" t="s">
        <v>137</v>
      </c>
      <c r="DK12" s="479" t="s">
        <v>2</v>
      </c>
      <c r="DL12" s="374" t="s">
        <v>137</v>
      </c>
      <c r="DM12" s="478" t="s">
        <v>2</v>
      </c>
    </row>
    <row r="13" spans="1:117" s="474" customFormat="1" ht="17.100000000000001" customHeight="1">
      <c r="A13" s="381" t="s">
        <v>45</v>
      </c>
      <c r="B13" s="464" t="s">
        <v>285</v>
      </c>
      <c r="C13" s="465" t="s">
        <v>285</v>
      </c>
      <c r="D13" s="465" t="s">
        <v>285</v>
      </c>
      <c r="E13" s="466" t="s">
        <v>285</v>
      </c>
      <c r="F13" s="383" t="s">
        <v>245</v>
      </c>
      <c r="G13" s="556">
        <v>1</v>
      </c>
      <c r="H13" s="384">
        <v>341</v>
      </c>
      <c r="I13" s="467" t="s">
        <v>2</v>
      </c>
      <c r="J13" s="383">
        <v>226</v>
      </c>
      <c r="K13" s="467" t="s">
        <v>2</v>
      </c>
      <c r="L13" s="384">
        <v>124</v>
      </c>
      <c r="M13" s="382" t="s">
        <v>2</v>
      </c>
      <c r="N13" s="468" t="s">
        <v>2</v>
      </c>
      <c r="O13" s="383">
        <v>141</v>
      </c>
      <c r="P13" s="383">
        <v>686</v>
      </c>
      <c r="Q13" s="382">
        <v>709</v>
      </c>
      <c r="R13" s="382" t="s">
        <v>2</v>
      </c>
      <c r="S13" s="382" t="s">
        <v>2</v>
      </c>
      <c r="T13" s="468" t="s">
        <v>2</v>
      </c>
      <c r="U13" s="363" t="s">
        <v>2</v>
      </c>
      <c r="V13" s="383">
        <v>430</v>
      </c>
      <c r="W13" s="382" t="s">
        <v>2</v>
      </c>
      <c r="X13" s="467" t="s">
        <v>2</v>
      </c>
      <c r="Y13" s="383">
        <v>341</v>
      </c>
      <c r="Z13" s="382" t="s">
        <v>2</v>
      </c>
      <c r="AA13" s="467" t="s">
        <v>2</v>
      </c>
      <c r="AB13" s="385">
        <v>97.4</v>
      </c>
      <c r="AC13" s="386">
        <v>97.9</v>
      </c>
      <c r="AD13" s="382" t="s">
        <v>2</v>
      </c>
      <c r="AE13" s="382" t="s">
        <v>2</v>
      </c>
      <c r="AF13" s="382" t="s">
        <v>2</v>
      </c>
      <c r="AG13" s="467" t="s">
        <v>2</v>
      </c>
      <c r="AH13" s="383">
        <v>41.7</v>
      </c>
      <c r="AI13" s="382" t="s">
        <v>2</v>
      </c>
      <c r="AJ13" s="467" t="s">
        <v>2</v>
      </c>
      <c r="AK13" s="383">
        <v>40</v>
      </c>
      <c r="AL13" s="382" t="s">
        <v>2</v>
      </c>
      <c r="AM13" s="467" t="s">
        <v>2</v>
      </c>
      <c r="AN13" s="383">
        <v>172</v>
      </c>
      <c r="AO13" s="382" t="s">
        <v>2</v>
      </c>
      <c r="AP13" s="467" t="s">
        <v>2</v>
      </c>
      <c r="AQ13" s="383">
        <v>113</v>
      </c>
      <c r="AR13" s="384">
        <v>112</v>
      </c>
      <c r="AS13" s="382" t="s">
        <v>2</v>
      </c>
      <c r="AT13" s="384" t="s">
        <v>2</v>
      </c>
      <c r="AU13" s="468" t="s">
        <v>2</v>
      </c>
      <c r="AV13" s="467" t="s">
        <v>2</v>
      </c>
      <c r="AW13" s="383">
        <v>319</v>
      </c>
      <c r="AX13" s="467" t="s">
        <v>2</v>
      </c>
      <c r="AY13" s="383">
        <v>503</v>
      </c>
      <c r="AZ13" s="467" t="s">
        <v>2</v>
      </c>
      <c r="BA13" s="383">
        <v>402</v>
      </c>
      <c r="BB13" s="467" t="s">
        <v>2</v>
      </c>
      <c r="BC13" s="383">
        <v>493</v>
      </c>
      <c r="BD13" s="382">
        <v>491</v>
      </c>
      <c r="BE13" s="382" t="s">
        <v>2</v>
      </c>
      <c r="BF13" s="382" t="s">
        <v>2</v>
      </c>
      <c r="BG13" s="382" t="s">
        <v>2</v>
      </c>
      <c r="BH13" s="467" t="s">
        <v>2</v>
      </c>
      <c r="BI13" s="383">
        <v>319</v>
      </c>
      <c r="BJ13" s="467" t="s">
        <v>2</v>
      </c>
      <c r="BK13" s="383">
        <v>61.4</v>
      </c>
      <c r="BL13" s="467" t="s">
        <v>2</v>
      </c>
      <c r="BM13" s="383">
        <v>256</v>
      </c>
      <c r="BN13" s="467" t="s">
        <v>2</v>
      </c>
      <c r="BO13" s="383">
        <v>201</v>
      </c>
      <c r="BP13" s="467" t="s">
        <v>2</v>
      </c>
      <c r="BQ13" s="383">
        <v>83.9</v>
      </c>
      <c r="BR13" s="467" t="s">
        <v>2</v>
      </c>
      <c r="BS13" s="362" t="s">
        <v>2</v>
      </c>
      <c r="BT13" s="382" t="s">
        <v>2</v>
      </c>
      <c r="BU13" s="467" t="s">
        <v>2</v>
      </c>
      <c r="BV13" s="467" t="s">
        <v>2</v>
      </c>
      <c r="BW13" s="467" t="s">
        <v>2</v>
      </c>
      <c r="BX13" s="383">
        <v>200</v>
      </c>
      <c r="BY13" s="468" t="s">
        <v>2</v>
      </c>
      <c r="BZ13" s="470">
        <v>86.7</v>
      </c>
      <c r="CA13" s="471">
        <v>300</v>
      </c>
      <c r="CB13" s="472" t="s">
        <v>2</v>
      </c>
      <c r="CC13" s="383">
        <v>251</v>
      </c>
      <c r="CD13" s="467" t="s">
        <v>2</v>
      </c>
      <c r="CE13" s="383">
        <v>250</v>
      </c>
      <c r="CF13" s="467" t="s">
        <v>2</v>
      </c>
      <c r="CG13" s="384">
        <v>785</v>
      </c>
      <c r="CH13" s="384">
        <v>789</v>
      </c>
      <c r="CI13" s="468" t="s">
        <v>2</v>
      </c>
      <c r="CJ13" s="468" t="s">
        <v>2</v>
      </c>
      <c r="CK13" s="383">
        <v>137</v>
      </c>
      <c r="CL13" s="467" t="s">
        <v>2</v>
      </c>
      <c r="CM13" s="384">
        <v>51.6</v>
      </c>
      <c r="CN13" s="468" t="s">
        <v>2</v>
      </c>
      <c r="CO13" s="383">
        <v>127</v>
      </c>
      <c r="CP13" s="467" t="s">
        <v>2</v>
      </c>
      <c r="CQ13" s="383">
        <v>142</v>
      </c>
      <c r="CR13" s="472" t="s">
        <v>2</v>
      </c>
      <c r="CS13" s="473">
        <v>69.900000000000006</v>
      </c>
      <c r="CT13" s="383">
        <v>79.599999999999994</v>
      </c>
      <c r="CU13" s="467" t="s">
        <v>2</v>
      </c>
      <c r="CV13" s="384">
        <v>223</v>
      </c>
      <c r="CW13" s="468" t="s">
        <v>2</v>
      </c>
      <c r="CX13" s="383">
        <v>128</v>
      </c>
      <c r="CY13" s="467" t="s">
        <v>2</v>
      </c>
      <c r="CZ13" s="384">
        <v>135</v>
      </c>
      <c r="DA13" s="468" t="s">
        <v>2</v>
      </c>
      <c r="DB13" s="383">
        <v>25.6</v>
      </c>
      <c r="DC13" s="472" t="s">
        <v>2</v>
      </c>
      <c r="DD13" s="383">
        <v>192</v>
      </c>
      <c r="DE13" s="468" t="s">
        <v>2</v>
      </c>
      <c r="DF13" s="384">
        <v>197</v>
      </c>
      <c r="DG13" s="467" t="s">
        <v>2</v>
      </c>
      <c r="DH13" s="383">
        <v>192</v>
      </c>
      <c r="DI13" s="467" t="s">
        <v>2</v>
      </c>
      <c r="DJ13" s="384">
        <v>134</v>
      </c>
      <c r="DK13" s="468" t="s">
        <v>2</v>
      </c>
      <c r="DL13" s="385">
        <v>44.1</v>
      </c>
      <c r="DM13" s="467" t="s">
        <v>2</v>
      </c>
    </row>
    <row r="14" spans="1:117" s="463" customFormat="1" ht="24.75" customHeight="1">
      <c r="A14" s="453" t="s">
        <v>46</v>
      </c>
      <c r="B14" s="449" t="s">
        <v>349</v>
      </c>
      <c r="C14" s="450" t="s">
        <v>285</v>
      </c>
      <c r="D14" s="451" t="s">
        <v>348</v>
      </c>
      <c r="E14" s="422" t="s">
        <v>285</v>
      </c>
      <c r="F14" s="246" t="s">
        <v>245</v>
      </c>
      <c r="G14" s="249">
        <v>2.5000000000000001E-2</v>
      </c>
      <c r="H14" s="358">
        <v>1.0200000000000001E-2</v>
      </c>
      <c r="I14" s="249" t="s">
        <v>2</v>
      </c>
      <c r="J14" s="454">
        <v>9.41</v>
      </c>
      <c r="K14" s="249" t="s">
        <v>2</v>
      </c>
      <c r="L14" s="455">
        <v>3.21</v>
      </c>
      <c r="M14" s="247" t="s">
        <v>2</v>
      </c>
      <c r="N14" s="359" t="s">
        <v>2</v>
      </c>
      <c r="O14" s="456">
        <v>3.23</v>
      </c>
      <c r="P14" s="456">
        <v>4.4000000000000004</v>
      </c>
      <c r="Q14" s="457">
        <v>4.0199999999999996</v>
      </c>
      <c r="R14" s="247" t="s">
        <v>2</v>
      </c>
      <c r="S14" s="247" t="s">
        <v>2</v>
      </c>
      <c r="T14" s="359" t="s">
        <v>2</v>
      </c>
      <c r="U14" s="359" t="s">
        <v>2</v>
      </c>
      <c r="V14" s="456">
        <v>4.67</v>
      </c>
      <c r="W14" s="247" t="s">
        <v>2</v>
      </c>
      <c r="X14" s="249" t="s">
        <v>2</v>
      </c>
      <c r="Y14" s="458">
        <v>12.8</v>
      </c>
      <c r="Z14" s="247" t="s">
        <v>2</v>
      </c>
      <c r="AA14" s="249" t="s">
        <v>2</v>
      </c>
      <c r="AB14" s="458">
        <v>10.3</v>
      </c>
      <c r="AC14" s="457">
        <v>9.86</v>
      </c>
      <c r="AD14" s="247" t="s">
        <v>2</v>
      </c>
      <c r="AE14" s="247" t="s">
        <v>2</v>
      </c>
      <c r="AF14" s="247" t="s">
        <v>2</v>
      </c>
      <c r="AG14" s="249" t="s">
        <v>2</v>
      </c>
      <c r="AH14" s="456">
        <v>7.72</v>
      </c>
      <c r="AI14" s="247" t="s">
        <v>2</v>
      </c>
      <c r="AJ14" s="249" t="s">
        <v>2</v>
      </c>
      <c r="AK14" s="456">
        <v>8.75</v>
      </c>
      <c r="AL14" s="247" t="s">
        <v>2</v>
      </c>
      <c r="AM14" s="249" t="s">
        <v>2</v>
      </c>
      <c r="AN14" s="352">
        <v>1.48</v>
      </c>
      <c r="AO14" s="247" t="s">
        <v>2</v>
      </c>
      <c r="AP14" s="249" t="s">
        <v>2</v>
      </c>
      <c r="AQ14" s="352">
        <v>1.97</v>
      </c>
      <c r="AR14" s="353">
        <v>2.02</v>
      </c>
      <c r="AS14" s="247" t="s">
        <v>2</v>
      </c>
      <c r="AT14" s="358" t="s">
        <v>2</v>
      </c>
      <c r="AU14" s="359" t="s">
        <v>2</v>
      </c>
      <c r="AV14" s="249" t="s">
        <v>2</v>
      </c>
      <c r="AW14" s="352" t="s">
        <v>279</v>
      </c>
      <c r="AX14" s="249" t="s">
        <v>2</v>
      </c>
      <c r="AY14" s="352" t="s">
        <v>279</v>
      </c>
      <c r="AZ14" s="249" t="s">
        <v>2</v>
      </c>
      <c r="BA14" s="246">
        <v>1.66E-2</v>
      </c>
      <c r="BB14" s="249" t="s">
        <v>2</v>
      </c>
      <c r="BC14" s="352">
        <v>2.76</v>
      </c>
      <c r="BD14" s="356">
        <v>3.03</v>
      </c>
      <c r="BE14" s="247" t="s">
        <v>2</v>
      </c>
      <c r="BF14" s="247" t="s">
        <v>2</v>
      </c>
      <c r="BG14" s="247" t="s">
        <v>2</v>
      </c>
      <c r="BH14" s="249" t="s">
        <v>2</v>
      </c>
      <c r="BI14" s="364">
        <v>12.4</v>
      </c>
      <c r="BJ14" s="249" t="s">
        <v>2</v>
      </c>
      <c r="BK14" s="352">
        <v>1.34</v>
      </c>
      <c r="BL14" s="249" t="s">
        <v>2</v>
      </c>
      <c r="BM14" s="352">
        <v>3.86</v>
      </c>
      <c r="BN14" s="249" t="s">
        <v>2</v>
      </c>
      <c r="BO14" s="246">
        <v>7.9000000000000008E-3</v>
      </c>
      <c r="BP14" s="249" t="s">
        <v>2</v>
      </c>
      <c r="BQ14" s="352">
        <v>6.8</v>
      </c>
      <c r="BR14" s="249" t="s">
        <v>2</v>
      </c>
      <c r="BS14" s="246" t="s">
        <v>2</v>
      </c>
      <c r="BT14" s="247" t="s">
        <v>2</v>
      </c>
      <c r="BU14" s="359" t="s">
        <v>2</v>
      </c>
      <c r="BV14" s="247">
        <v>2.24E-2</v>
      </c>
      <c r="BW14" s="247" t="s">
        <v>2</v>
      </c>
      <c r="BX14" s="353">
        <v>8.5299999999999994</v>
      </c>
      <c r="BY14" s="359" t="s">
        <v>2</v>
      </c>
      <c r="BZ14" s="459" t="s">
        <v>2</v>
      </c>
      <c r="CA14" s="354">
        <v>1.96</v>
      </c>
      <c r="CB14" s="460" t="s">
        <v>2</v>
      </c>
      <c r="CC14" s="246">
        <v>0.505</v>
      </c>
      <c r="CD14" s="249" t="s">
        <v>2</v>
      </c>
      <c r="CE14" s="246">
        <v>0.41899999999999998</v>
      </c>
      <c r="CF14" s="249" t="s">
        <v>2</v>
      </c>
      <c r="CG14" s="353">
        <v>2.41</v>
      </c>
      <c r="CH14" s="353">
        <v>2.27</v>
      </c>
      <c r="CI14" s="359" t="s">
        <v>2</v>
      </c>
      <c r="CJ14" s="359" t="s">
        <v>2</v>
      </c>
      <c r="CK14" s="352">
        <v>1.56</v>
      </c>
      <c r="CL14" s="369" t="s">
        <v>2</v>
      </c>
      <c r="CM14" s="353">
        <v>4.7</v>
      </c>
      <c r="CN14" s="355" t="s">
        <v>2</v>
      </c>
      <c r="CO14" s="352">
        <v>1.84</v>
      </c>
      <c r="CP14" s="369" t="s">
        <v>2</v>
      </c>
      <c r="CQ14" s="352" t="s">
        <v>2</v>
      </c>
      <c r="CR14" s="461" t="s">
        <v>2</v>
      </c>
      <c r="CS14" s="462" t="s">
        <v>2</v>
      </c>
      <c r="CT14" s="246">
        <v>1.46E-2</v>
      </c>
      <c r="CU14" s="249" t="s">
        <v>2</v>
      </c>
      <c r="CV14" s="358">
        <v>0.46800000000000003</v>
      </c>
      <c r="CW14" s="359" t="s">
        <v>2</v>
      </c>
      <c r="CX14" s="246">
        <v>1.25</v>
      </c>
      <c r="CY14" s="249" t="s">
        <v>2</v>
      </c>
      <c r="CZ14" s="358">
        <v>0.92</v>
      </c>
      <c r="DA14" s="359" t="s">
        <v>2</v>
      </c>
      <c r="DB14" s="246">
        <v>3.31</v>
      </c>
      <c r="DC14" s="460" t="s">
        <v>2</v>
      </c>
      <c r="DD14" s="246">
        <v>0.81</v>
      </c>
      <c r="DE14" s="359" t="s">
        <v>2</v>
      </c>
      <c r="DF14" s="358">
        <v>0.78</v>
      </c>
      <c r="DG14" s="249" t="s">
        <v>2</v>
      </c>
      <c r="DH14" s="246">
        <v>0.113</v>
      </c>
      <c r="DI14" s="249" t="s">
        <v>2</v>
      </c>
      <c r="DJ14" s="358">
        <v>2.4E-2</v>
      </c>
      <c r="DK14" s="359" t="s">
        <v>2</v>
      </c>
      <c r="DL14" s="246">
        <v>7.2999999999999995E-2</v>
      </c>
      <c r="DM14" s="249" t="s">
        <v>2</v>
      </c>
    </row>
    <row r="15" spans="1:117" s="492" customFormat="1" ht="17.100000000000001" customHeight="1">
      <c r="A15" s="390" t="s">
        <v>47</v>
      </c>
      <c r="B15" s="362">
        <v>120</v>
      </c>
      <c r="C15" s="485" t="s">
        <v>285</v>
      </c>
      <c r="D15" s="485" t="s">
        <v>285</v>
      </c>
      <c r="E15" s="486" t="s">
        <v>285</v>
      </c>
      <c r="F15" s="385" t="s">
        <v>245</v>
      </c>
      <c r="G15" s="557">
        <v>5</v>
      </c>
      <c r="H15" s="391" t="s">
        <v>138</v>
      </c>
      <c r="I15" s="487" t="s">
        <v>2</v>
      </c>
      <c r="J15" s="385" t="s">
        <v>139</v>
      </c>
      <c r="K15" s="487" t="s">
        <v>2</v>
      </c>
      <c r="L15" s="391">
        <v>2.2599999999999998</v>
      </c>
      <c r="M15" s="386" t="s">
        <v>2</v>
      </c>
      <c r="N15" s="488" t="s">
        <v>2</v>
      </c>
      <c r="O15" s="385">
        <v>2.79</v>
      </c>
      <c r="P15" s="385" t="s">
        <v>138</v>
      </c>
      <c r="Q15" s="385" t="s">
        <v>138</v>
      </c>
      <c r="R15" s="386" t="s">
        <v>2</v>
      </c>
      <c r="S15" s="386" t="s">
        <v>2</v>
      </c>
      <c r="T15" s="488" t="s">
        <v>2</v>
      </c>
      <c r="U15" s="365" t="s">
        <v>2</v>
      </c>
      <c r="V15" s="385" t="s">
        <v>138</v>
      </c>
      <c r="W15" s="386" t="s">
        <v>2</v>
      </c>
      <c r="X15" s="487" t="s">
        <v>2</v>
      </c>
      <c r="Y15" s="385" t="s">
        <v>138</v>
      </c>
      <c r="Z15" s="386" t="s">
        <v>2</v>
      </c>
      <c r="AA15" s="487" t="s">
        <v>2</v>
      </c>
      <c r="AB15" s="385" t="s">
        <v>139</v>
      </c>
      <c r="AC15" s="385" t="s">
        <v>139</v>
      </c>
      <c r="AD15" s="386" t="s">
        <v>2</v>
      </c>
      <c r="AE15" s="386" t="s">
        <v>2</v>
      </c>
      <c r="AF15" s="386" t="s">
        <v>2</v>
      </c>
      <c r="AG15" s="487" t="s">
        <v>2</v>
      </c>
      <c r="AH15" s="385" t="s">
        <v>139</v>
      </c>
      <c r="AI15" s="386" t="s">
        <v>2</v>
      </c>
      <c r="AJ15" s="487" t="s">
        <v>2</v>
      </c>
      <c r="AK15" s="385" t="s">
        <v>139</v>
      </c>
      <c r="AL15" s="386" t="s">
        <v>2</v>
      </c>
      <c r="AM15" s="487" t="s">
        <v>2</v>
      </c>
      <c r="AN15" s="385" t="s">
        <v>138</v>
      </c>
      <c r="AO15" s="386" t="s">
        <v>2</v>
      </c>
      <c r="AP15" s="487" t="s">
        <v>2</v>
      </c>
      <c r="AQ15" s="385" t="s">
        <v>336</v>
      </c>
      <c r="AR15" s="391" t="s">
        <v>336</v>
      </c>
      <c r="AS15" s="386" t="s">
        <v>2</v>
      </c>
      <c r="AT15" s="391" t="s">
        <v>2</v>
      </c>
      <c r="AU15" s="488" t="s">
        <v>2</v>
      </c>
      <c r="AV15" s="487" t="s">
        <v>2</v>
      </c>
      <c r="AW15" s="385" t="s">
        <v>138</v>
      </c>
      <c r="AX15" s="487" t="s">
        <v>2</v>
      </c>
      <c r="AY15" s="385" t="s">
        <v>139</v>
      </c>
      <c r="AZ15" s="487" t="s">
        <v>2</v>
      </c>
      <c r="BA15" s="385" t="s">
        <v>139</v>
      </c>
      <c r="BB15" s="487" t="s">
        <v>2</v>
      </c>
      <c r="BC15" s="385" t="s">
        <v>138</v>
      </c>
      <c r="BD15" s="385" t="s">
        <v>138</v>
      </c>
      <c r="BE15" s="386" t="s">
        <v>2</v>
      </c>
      <c r="BF15" s="386" t="s">
        <v>2</v>
      </c>
      <c r="BG15" s="386" t="s">
        <v>2</v>
      </c>
      <c r="BH15" s="487" t="s">
        <v>2</v>
      </c>
      <c r="BI15" s="385" t="s">
        <v>138</v>
      </c>
      <c r="BJ15" s="487" t="s">
        <v>2</v>
      </c>
      <c r="BK15" s="385" t="s">
        <v>138</v>
      </c>
      <c r="BL15" s="487" t="s">
        <v>2</v>
      </c>
      <c r="BM15" s="385" t="s">
        <v>139</v>
      </c>
      <c r="BN15" s="487" t="s">
        <v>2</v>
      </c>
      <c r="BO15" s="385" t="s">
        <v>138</v>
      </c>
      <c r="BP15" s="487" t="s">
        <v>2</v>
      </c>
      <c r="BQ15" s="385" t="s">
        <v>146</v>
      </c>
      <c r="BR15" s="487" t="s">
        <v>2</v>
      </c>
      <c r="BS15" s="364" t="s">
        <v>2</v>
      </c>
      <c r="BT15" s="386" t="s">
        <v>2</v>
      </c>
      <c r="BU15" s="488" t="s">
        <v>2</v>
      </c>
      <c r="BV15" s="385" t="s">
        <v>138</v>
      </c>
      <c r="BW15" s="386" t="s">
        <v>2</v>
      </c>
      <c r="BX15" s="385" t="s">
        <v>138</v>
      </c>
      <c r="BY15" s="488" t="s">
        <v>2</v>
      </c>
      <c r="BZ15" s="489">
        <v>1.76</v>
      </c>
      <c r="CA15" s="385" t="s">
        <v>138</v>
      </c>
      <c r="CB15" s="490" t="s">
        <v>2</v>
      </c>
      <c r="CC15" s="385" t="s">
        <v>138</v>
      </c>
      <c r="CD15" s="487" t="s">
        <v>2</v>
      </c>
      <c r="CE15" s="385" t="s">
        <v>138</v>
      </c>
      <c r="CF15" s="487" t="s">
        <v>2</v>
      </c>
      <c r="CG15" s="391">
        <v>7.8</v>
      </c>
      <c r="CH15" s="391">
        <v>7.8</v>
      </c>
      <c r="CI15" s="488" t="s">
        <v>2</v>
      </c>
      <c r="CJ15" s="488" t="s">
        <v>2</v>
      </c>
      <c r="CK15" s="385">
        <v>1.5</v>
      </c>
      <c r="CL15" s="487" t="s">
        <v>2</v>
      </c>
      <c r="CM15" s="391">
        <v>0.51</v>
      </c>
      <c r="CN15" s="488" t="s">
        <v>2</v>
      </c>
      <c r="CO15" s="385">
        <v>2.04</v>
      </c>
      <c r="CP15" s="487" t="s">
        <v>2</v>
      </c>
      <c r="CQ15" s="385">
        <v>1.98</v>
      </c>
      <c r="CR15" s="490" t="s">
        <v>2</v>
      </c>
      <c r="CS15" s="491">
        <v>0.67</v>
      </c>
      <c r="CT15" s="385">
        <v>0.54</v>
      </c>
      <c r="CU15" s="487" t="s">
        <v>2</v>
      </c>
      <c r="CV15" s="385" t="s">
        <v>138</v>
      </c>
      <c r="CW15" s="488" t="s">
        <v>2</v>
      </c>
      <c r="CX15" s="385" t="s">
        <v>138</v>
      </c>
      <c r="CY15" s="487" t="s">
        <v>2</v>
      </c>
      <c r="CZ15" s="385" t="s">
        <v>138</v>
      </c>
      <c r="DA15" s="488" t="s">
        <v>2</v>
      </c>
      <c r="DB15" s="385" t="s">
        <v>138</v>
      </c>
      <c r="DC15" s="490" t="s">
        <v>2</v>
      </c>
      <c r="DD15" s="385" t="s">
        <v>138</v>
      </c>
      <c r="DE15" s="488" t="s">
        <v>2</v>
      </c>
      <c r="DF15" s="391" t="s">
        <v>138</v>
      </c>
      <c r="DG15" s="487" t="s">
        <v>2</v>
      </c>
      <c r="DH15" s="385" t="s">
        <v>138</v>
      </c>
      <c r="DI15" s="487" t="s">
        <v>2</v>
      </c>
      <c r="DJ15" s="391">
        <v>2.66</v>
      </c>
      <c r="DK15" s="488" t="s">
        <v>2</v>
      </c>
      <c r="DL15" s="385" t="s">
        <v>139</v>
      </c>
      <c r="DM15" s="487" t="s">
        <v>2</v>
      </c>
    </row>
    <row r="16" spans="1:117" s="371" customFormat="1" ht="17.100000000000001" customHeight="1">
      <c r="A16" s="366" t="s">
        <v>48</v>
      </c>
      <c r="B16" s="352">
        <v>0.12</v>
      </c>
      <c r="C16" s="356"/>
      <c r="D16" s="347">
        <v>3</v>
      </c>
      <c r="E16" s="422" t="s">
        <v>285</v>
      </c>
      <c r="F16" s="558" t="s">
        <v>245</v>
      </c>
      <c r="G16" s="369">
        <v>0.2</v>
      </c>
      <c r="H16" s="378" t="s">
        <v>140</v>
      </c>
      <c r="I16" s="145" t="s">
        <v>2</v>
      </c>
      <c r="J16" s="106" t="s">
        <v>196</v>
      </c>
      <c r="K16" s="145" t="s">
        <v>2</v>
      </c>
      <c r="L16" s="493">
        <v>1.45</v>
      </c>
      <c r="M16" s="14" t="s">
        <v>2</v>
      </c>
      <c r="N16" s="426" t="s">
        <v>2</v>
      </c>
      <c r="O16" s="494">
        <v>1.62</v>
      </c>
      <c r="P16" s="432">
        <v>0.5</v>
      </c>
      <c r="Q16" s="495">
        <v>0.56999999999999995</v>
      </c>
      <c r="R16" s="14" t="s">
        <v>2</v>
      </c>
      <c r="S16" s="14" t="s">
        <v>2</v>
      </c>
      <c r="T16" s="426" t="s">
        <v>2</v>
      </c>
      <c r="U16" s="360" t="s">
        <v>2</v>
      </c>
      <c r="V16" s="432">
        <v>0.35</v>
      </c>
      <c r="W16" s="14" t="s">
        <v>2</v>
      </c>
      <c r="X16" s="145" t="s">
        <v>2</v>
      </c>
      <c r="Y16" s="106" t="s">
        <v>140</v>
      </c>
      <c r="Z16" s="14" t="s">
        <v>2</v>
      </c>
      <c r="AA16" s="145" t="s">
        <v>2</v>
      </c>
      <c r="AB16" s="432">
        <v>0.75</v>
      </c>
      <c r="AC16" s="495">
        <v>0.73</v>
      </c>
      <c r="AD16" s="14" t="s">
        <v>2</v>
      </c>
      <c r="AE16" s="14" t="s">
        <v>2</v>
      </c>
      <c r="AF16" s="14" t="s">
        <v>2</v>
      </c>
      <c r="AG16" s="145" t="s">
        <v>2</v>
      </c>
      <c r="AH16" s="432">
        <v>0.64</v>
      </c>
      <c r="AI16" s="14" t="s">
        <v>2</v>
      </c>
      <c r="AJ16" s="145" t="s">
        <v>2</v>
      </c>
      <c r="AK16" s="432">
        <v>0.66</v>
      </c>
      <c r="AL16" s="14" t="s">
        <v>2</v>
      </c>
      <c r="AM16" s="145" t="s">
        <v>2</v>
      </c>
      <c r="AN16" s="106" t="s">
        <v>140</v>
      </c>
      <c r="AO16" s="14" t="s">
        <v>2</v>
      </c>
      <c r="AP16" s="145" t="s">
        <v>2</v>
      </c>
      <c r="AQ16" s="432">
        <v>0.17</v>
      </c>
      <c r="AR16" s="496">
        <v>0.18099999999999999</v>
      </c>
      <c r="AS16" s="14" t="s">
        <v>2</v>
      </c>
      <c r="AT16" s="9" t="s">
        <v>2</v>
      </c>
      <c r="AU16" s="426" t="s">
        <v>2</v>
      </c>
      <c r="AV16" s="145" t="s">
        <v>2</v>
      </c>
      <c r="AW16" s="432">
        <v>0.2</v>
      </c>
      <c r="AX16" s="145" t="s">
        <v>2</v>
      </c>
      <c r="AY16" s="106" t="s">
        <v>196</v>
      </c>
      <c r="AZ16" s="145" t="s">
        <v>2</v>
      </c>
      <c r="BA16" s="106" t="s">
        <v>196</v>
      </c>
      <c r="BB16" s="145" t="s">
        <v>2</v>
      </c>
      <c r="BC16" s="106" t="s">
        <v>140</v>
      </c>
      <c r="BD16" s="495">
        <v>0.21</v>
      </c>
      <c r="BE16" s="14" t="s">
        <v>2</v>
      </c>
      <c r="BF16" s="14" t="s">
        <v>2</v>
      </c>
      <c r="BG16" s="14" t="s">
        <v>2</v>
      </c>
      <c r="BH16" s="145" t="s">
        <v>2</v>
      </c>
      <c r="BI16" s="106" t="s">
        <v>140</v>
      </c>
      <c r="BJ16" s="145" t="s">
        <v>2</v>
      </c>
      <c r="BK16" s="385" t="s">
        <v>140</v>
      </c>
      <c r="BL16" s="145" t="s">
        <v>2</v>
      </c>
      <c r="BM16" s="106" t="s">
        <v>196</v>
      </c>
      <c r="BN16" s="145" t="s">
        <v>2</v>
      </c>
      <c r="BO16" s="106" t="s">
        <v>140</v>
      </c>
      <c r="BP16" s="145" t="s">
        <v>2</v>
      </c>
      <c r="BQ16" s="106">
        <v>5.2999999999999999E-2</v>
      </c>
      <c r="BR16" s="145" t="s">
        <v>2</v>
      </c>
      <c r="BS16" s="160" t="s">
        <v>2</v>
      </c>
      <c r="BT16" s="14" t="s">
        <v>2</v>
      </c>
      <c r="BU16" s="426" t="s">
        <v>2</v>
      </c>
      <c r="BV16" s="14" t="s">
        <v>140</v>
      </c>
      <c r="BW16" s="14" t="s">
        <v>2</v>
      </c>
      <c r="BX16" s="9" t="s">
        <v>140</v>
      </c>
      <c r="BY16" s="426" t="s">
        <v>2</v>
      </c>
      <c r="BZ16" s="497">
        <v>9.0999999999999998E-2</v>
      </c>
      <c r="CA16" s="49" t="s">
        <v>140</v>
      </c>
      <c r="CB16" s="498" t="s">
        <v>2</v>
      </c>
      <c r="CC16" s="432">
        <v>0.25</v>
      </c>
      <c r="CD16" s="145" t="s">
        <v>2</v>
      </c>
      <c r="CE16" s="432">
        <v>0.2</v>
      </c>
      <c r="CF16" s="145" t="s">
        <v>2</v>
      </c>
      <c r="CG16" s="496">
        <v>0.51</v>
      </c>
      <c r="CH16" s="496">
        <v>0.42</v>
      </c>
      <c r="CI16" s="426" t="s">
        <v>2</v>
      </c>
      <c r="CJ16" s="426" t="s">
        <v>2</v>
      </c>
      <c r="CK16" s="432">
        <v>0.14499999999999999</v>
      </c>
      <c r="CL16" s="145" t="s">
        <v>2</v>
      </c>
      <c r="CM16" s="378">
        <v>4.1000000000000002E-2</v>
      </c>
      <c r="CN16" s="426" t="s">
        <v>2</v>
      </c>
      <c r="CO16" s="432">
        <v>0.155</v>
      </c>
      <c r="CP16" s="145" t="s">
        <v>2</v>
      </c>
      <c r="CQ16" s="432">
        <v>0.216</v>
      </c>
      <c r="CR16" s="499" t="s">
        <v>2</v>
      </c>
      <c r="CS16" s="515">
        <v>0.17199999999999999</v>
      </c>
      <c r="CT16" s="377">
        <v>7.2999999999999995E-2</v>
      </c>
      <c r="CU16" s="145" t="s">
        <v>2</v>
      </c>
      <c r="CV16" s="496">
        <v>0.28999999999999998</v>
      </c>
      <c r="CW16" s="426" t="s">
        <v>2</v>
      </c>
      <c r="CX16" s="106" t="s">
        <v>140</v>
      </c>
      <c r="CY16" s="145" t="s">
        <v>2</v>
      </c>
      <c r="CZ16" s="9" t="s">
        <v>140</v>
      </c>
      <c r="DA16" s="426" t="s">
        <v>2</v>
      </c>
      <c r="DB16" s="377">
        <v>4.2000000000000003E-2</v>
      </c>
      <c r="DC16" s="498" t="s">
        <v>2</v>
      </c>
      <c r="DD16" s="106" t="s">
        <v>140</v>
      </c>
      <c r="DE16" s="426" t="s">
        <v>2</v>
      </c>
      <c r="DF16" s="9" t="s">
        <v>140</v>
      </c>
      <c r="DG16" s="145" t="s">
        <v>2</v>
      </c>
      <c r="DH16" s="106" t="s">
        <v>140</v>
      </c>
      <c r="DI16" s="145" t="s">
        <v>2</v>
      </c>
      <c r="DJ16" s="378">
        <v>7.9000000000000001E-2</v>
      </c>
      <c r="DK16" s="500" t="s">
        <v>2</v>
      </c>
      <c r="DL16" s="377" t="s">
        <v>196</v>
      </c>
      <c r="DM16" s="145" t="s">
        <v>2</v>
      </c>
    </row>
    <row r="17" spans="1:117" s="371" customFormat="1" ht="17.100000000000001" customHeight="1">
      <c r="A17" s="366" t="s">
        <v>49</v>
      </c>
      <c r="B17" s="364">
        <v>2.9</v>
      </c>
      <c r="C17" s="450" t="s">
        <v>285</v>
      </c>
      <c r="D17" s="361">
        <v>400</v>
      </c>
      <c r="E17" s="422" t="s">
        <v>285</v>
      </c>
      <c r="F17" s="558" t="s">
        <v>245</v>
      </c>
      <c r="G17" s="249">
        <v>0.05</v>
      </c>
      <c r="H17" s="378">
        <v>0.16600000000000001</v>
      </c>
      <c r="I17" s="145" t="s">
        <v>2</v>
      </c>
      <c r="J17" s="374">
        <v>0.26</v>
      </c>
      <c r="K17" s="145" t="s">
        <v>2</v>
      </c>
      <c r="L17" s="378">
        <v>9.5999999999999992E-3</v>
      </c>
      <c r="M17" s="14" t="s">
        <v>2</v>
      </c>
      <c r="N17" s="426" t="s">
        <v>2</v>
      </c>
      <c r="O17" s="377">
        <v>3.3000000000000002E-2</v>
      </c>
      <c r="P17" s="106" t="s">
        <v>141</v>
      </c>
      <c r="Q17" s="14" t="s">
        <v>141</v>
      </c>
      <c r="R17" s="14" t="s">
        <v>2</v>
      </c>
      <c r="S17" s="14" t="s">
        <v>2</v>
      </c>
      <c r="T17" s="426" t="s">
        <v>2</v>
      </c>
      <c r="U17" s="360" t="s">
        <v>2</v>
      </c>
      <c r="V17" s="377">
        <v>5.6000000000000001E-2</v>
      </c>
      <c r="W17" s="14" t="s">
        <v>2</v>
      </c>
      <c r="X17" s="145" t="s">
        <v>2</v>
      </c>
      <c r="Y17" s="106" t="s">
        <v>141</v>
      </c>
      <c r="Z17" s="14" t="s">
        <v>2</v>
      </c>
      <c r="AA17" s="145" t="s">
        <v>2</v>
      </c>
      <c r="AB17" s="106" t="s">
        <v>142</v>
      </c>
      <c r="AC17" s="375">
        <v>0.16</v>
      </c>
      <c r="AD17" s="14" t="s">
        <v>2</v>
      </c>
      <c r="AE17" s="14" t="s">
        <v>2</v>
      </c>
      <c r="AF17" s="14" t="s">
        <v>2</v>
      </c>
      <c r="AG17" s="145" t="s">
        <v>2</v>
      </c>
      <c r="AH17" s="385">
        <v>2.68</v>
      </c>
      <c r="AI17" s="14" t="s">
        <v>2</v>
      </c>
      <c r="AJ17" s="145" t="s">
        <v>2</v>
      </c>
      <c r="AK17" s="106" t="s">
        <v>142</v>
      </c>
      <c r="AL17" s="14" t="s">
        <v>2</v>
      </c>
      <c r="AM17" s="145" t="s">
        <v>2</v>
      </c>
      <c r="AN17" s="374">
        <v>0.47699999999999998</v>
      </c>
      <c r="AO17" s="14" t="s">
        <v>2</v>
      </c>
      <c r="AP17" s="145" t="s">
        <v>2</v>
      </c>
      <c r="AQ17" s="377">
        <v>1.38E-2</v>
      </c>
      <c r="AR17" s="9" t="s">
        <v>145</v>
      </c>
      <c r="AS17" s="14" t="s">
        <v>2</v>
      </c>
      <c r="AT17" s="9" t="s">
        <v>2</v>
      </c>
      <c r="AU17" s="426" t="s">
        <v>2</v>
      </c>
      <c r="AV17" s="145" t="s">
        <v>2</v>
      </c>
      <c r="AW17" s="374">
        <v>0.2</v>
      </c>
      <c r="AX17" s="145" t="s">
        <v>2</v>
      </c>
      <c r="AY17" s="374">
        <v>0.11</v>
      </c>
      <c r="AZ17" s="145" t="s">
        <v>2</v>
      </c>
      <c r="BA17" s="106">
        <v>0.23</v>
      </c>
      <c r="BB17" s="145" t="s">
        <v>2</v>
      </c>
      <c r="BC17" s="374">
        <v>0.14599999999999999</v>
      </c>
      <c r="BD17" s="375">
        <v>0.13900000000000001</v>
      </c>
      <c r="BE17" s="14" t="s">
        <v>2</v>
      </c>
      <c r="BF17" s="14" t="s">
        <v>2</v>
      </c>
      <c r="BG17" s="14" t="s">
        <v>2</v>
      </c>
      <c r="BH17" s="145" t="s">
        <v>2</v>
      </c>
      <c r="BI17" s="106" t="s">
        <v>141</v>
      </c>
      <c r="BJ17" s="145" t="s">
        <v>2</v>
      </c>
      <c r="BK17" s="494">
        <v>3.67</v>
      </c>
      <c r="BL17" s="145" t="s">
        <v>2</v>
      </c>
      <c r="BM17" s="106" t="s">
        <v>142</v>
      </c>
      <c r="BN17" s="145" t="s">
        <v>2</v>
      </c>
      <c r="BO17" s="494">
        <v>4.0999999999999996</v>
      </c>
      <c r="BP17" s="145" t="s">
        <v>2</v>
      </c>
      <c r="BQ17" s="374">
        <v>0.69699999999999995</v>
      </c>
      <c r="BR17" s="145" t="s">
        <v>2</v>
      </c>
      <c r="BS17" s="160" t="s">
        <v>2</v>
      </c>
      <c r="BT17" s="14" t="s">
        <v>2</v>
      </c>
      <c r="BU17" s="426" t="s">
        <v>2</v>
      </c>
      <c r="BV17" s="375">
        <v>0.80800000000000005</v>
      </c>
      <c r="BW17" s="14" t="s">
        <v>2</v>
      </c>
      <c r="BX17" s="9" t="s">
        <v>141</v>
      </c>
      <c r="BY17" s="426" t="s">
        <v>2</v>
      </c>
      <c r="BZ17" s="480">
        <v>0.20699999999999999</v>
      </c>
      <c r="CA17" s="501">
        <v>5.2999999999999999E-2</v>
      </c>
      <c r="CB17" s="498" t="s">
        <v>2</v>
      </c>
      <c r="CC17" s="106" t="s">
        <v>141</v>
      </c>
      <c r="CD17" s="145" t="s">
        <v>2</v>
      </c>
      <c r="CE17" s="106" t="s">
        <v>141</v>
      </c>
      <c r="CF17" s="145" t="s">
        <v>2</v>
      </c>
      <c r="CG17" s="9" t="s">
        <v>141</v>
      </c>
      <c r="CH17" s="9" t="s">
        <v>141</v>
      </c>
      <c r="CI17" s="426" t="s">
        <v>2</v>
      </c>
      <c r="CJ17" s="426" t="s">
        <v>2</v>
      </c>
      <c r="CK17" s="377">
        <v>3.0599999999999999E-2</v>
      </c>
      <c r="CL17" s="145" t="s">
        <v>2</v>
      </c>
      <c r="CM17" s="378">
        <v>2.0899999999999998E-2</v>
      </c>
      <c r="CN17" s="426" t="s">
        <v>2</v>
      </c>
      <c r="CO17" s="377">
        <v>6.5000000000000002E-2</v>
      </c>
      <c r="CP17" s="145" t="s">
        <v>2</v>
      </c>
      <c r="CQ17" s="377">
        <v>7.3800000000000004E-2</v>
      </c>
      <c r="CR17" s="498" t="s">
        <v>2</v>
      </c>
      <c r="CS17" s="502">
        <v>4.6800000000000001E-2</v>
      </c>
      <c r="CT17" s="377">
        <v>6.6799999999999998E-2</v>
      </c>
      <c r="CU17" s="145" t="s">
        <v>2</v>
      </c>
      <c r="CV17" s="376">
        <v>0.17499999999999999</v>
      </c>
      <c r="CW17" s="426" t="s">
        <v>2</v>
      </c>
      <c r="CX17" s="106" t="s">
        <v>141</v>
      </c>
      <c r="CY17" s="145" t="s">
        <v>2</v>
      </c>
      <c r="CZ17" s="9" t="s">
        <v>141</v>
      </c>
      <c r="DA17" s="426" t="s">
        <v>2</v>
      </c>
      <c r="DB17" s="377">
        <v>2.76E-2</v>
      </c>
      <c r="DC17" s="498" t="s">
        <v>2</v>
      </c>
      <c r="DD17" s="106" t="s">
        <v>141</v>
      </c>
      <c r="DE17" s="426" t="s">
        <v>2</v>
      </c>
      <c r="DF17" s="9" t="s">
        <v>141</v>
      </c>
      <c r="DG17" s="145" t="s">
        <v>2</v>
      </c>
      <c r="DH17" s="374">
        <v>0.311</v>
      </c>
      <c r="DI17" s="145" t="s">
        <v>2</v>
      </c>
      <c r="DJ17" s="376">
        <v>0.16300000000000001</v>
      </c>
      <c r="DK17" s="500" t="s">
        <v>2</v>
      </c>
      <c r="DL17" s="494">
        <v>2.72</v>
      </c>
      <c r="DM17" s="145" t="s">
        <v>2</v>
      </c>
    </row>
    <row r="18" spans="1:117" s="371" customFormat="1" ht="17.100000000000001" customHeight="1">
      <c r="A18" s="366" t="s">
        <v>50</v>
      </c>
      <c r="B18" s="246">
        <v>0.06</v>
      </c>
      <c r="C18" s="450" t="s">
        <v>285</v>
      </c>
      <c r="D18" s="347">
        <v>1</v>
      </c>
      <c r="E18" s="422" t="s">
        <v>285</v>
      </c>
      <c r="F18" s="558" t="s">
        <v>245</v>
      </c>
      <c r="G18" s="249">
        <v>0.01</v>
      </c>
      <c r="H18" s="378" t="s">
        <v>143</v>
      </c>
      <c r="I18" s="145" t="s">
        <v>2</v>
      </c>
      <c r="J18" s="377">
        <v>4.1000000000000002E-2</v>
      </c>
      <c r="K18" s="145" t="s">
        <v>2</v>
      </c>
      <c r="L18" s="380">
        <v>6.6E-3</v>
      </c>
      <c r="M18" s="14" t="s">
        <v>2</v>
      </c>
      <c r="N18" s="426" t="s">
        <v>2</v>
      </c>
      <c r="O18" s="377">
        <v>5.3E-3</v>
      </c>
      <c r="P18" s="377">
        <v>2.9000000000000001E-2</v>
      </c>
      <c r="Q18" s="379">
        <v>1.2E-2</v>
      </c>
      <c r="R18" s="14" t="s">
        <v>2</v>
      </c>
      <c r="S18" s="14" t="s">
        <v>2</v>
      </c>
      <c r="T18" s="426" t="s">
        <v>2</v>
      </c>
      <c r="U18" s="360" t="s">
        <v>2</v>
      </c>
      <c r="V18" s="377">
        <v>1.9E-2</v>
      </c>
      <c r="W18" s="14" t="s">
        <v>2</v>
      </c>
      <c r="X18" s="145" t="s">
        <v>2</v>
      </c>
      <c r="Y18" s="106" t="s">
        <v>143</v>
      </c>
      <c r="Z18" s="14" t="s">
        <v>2</v>
      </c>
      <c r="AA18" s="145" t="s">
        <v>2</v>
      </c>
      <c r="AB18" s="377">
        <v>2.4E-2</v>
      </c>
      <c r="AC18" s="379">
        <v>3.1E-2</v>
      </c>
      <c r="AD18" s="14" t="s">
        <v>2</v>
      </c>
      <c r="AE18" s="14" t="s">
        <v>2</v>
      </c>
      <c r="AF18" s="14" t="s">
        <v>2</v>
      </c>
      <c r="AG18" s="145" t="s">
        <v>2</v>
      </c>
      <c r="AH18" s="427">
        <v>9.8000000000000004E-2</v>
      </c>
      <c r="AI18" s="14" t="s">
        <v>2</v>
      </c>
      <c r="AJ18" s="145" t="s">
        <v>2</v>
      </c>
      <c r="AK18" s="106" t="s">
        <v>144</v>
      </c>
      <c r="AL18" s="14" t="s">
        <v>2</v>
      </c>
      <c r="AM18" s="145" t="s">
        <v>2</v>
      </c>
      <c r="AN18" s="377">
        <v>3.4000000000000002E-2</v>
      </c>
      <c r="AO18" s="14" t="s">
        <v>2</v>
      </c>
      <c r="AP18" s="145" t="s">
        <v>2</v>
      </c>
      <c r="AQ18" s="319">
        <v>2.8E-3</v>
      </c>
      <c r="AR18" s="380">
        <v>1.1000000000000001E-3</v>
      </c>
      <c r="AS18" s="14" t="s">
        <v>2</v>
      </c>
      <c r="AT18" s="9" t="s">
        <v>2</v>
      </c>
      <c r="AU18" s="426" t="s">
        <v>2</v>
      </c>
      <c r="AV18" s="145" t="s">
        <v>2</v>
      </c>
      <c r="AW18" s="106" t="s">
        <v>143</v>
      </c>
      <c r="AX18" s="145" t="s">
        <v>2</v>
      </c>
      <c r="AY18" s="106" t="s">
        <v>144</v>
      </c>
      <c r="AZ18" s="145" t="s">
        <v>2</v>
      </c>
      <c r="BA18" s="374" t="s">
        <v>144</v>
      </c>
      <c r="BB18" s="145" t="s">
        <v>2</v>
      </c>
      <c r="BC18" s="377" t="s">
        <v>143</v>
      </c>
      <c r="BD18" s="379" t="s">
        <v>143</v>
      </c>
      <c r="BE18" s="14" t="s">
        <v>2</v>
      </c>
      <c r="BF18" s="14" t="s">
        <v>2</v>
      </c>
      <c r="BG18" s="14" t="s">
        <v>2</v>
      </c>
      <c r="BH18" s="145" t="s">
        <v>2</v>
      </c>
      <c r="BI18" s="106" t="s">
        <v>143</v>
      </c>
      <c r="BJ18" s="145" t="s">
        <v>2</v>
      </c>
      <c r="BK18" s="432">
        <v>0.60099999999999998</v>
      </c>
      <c r="BL18" s="145" t="s">
        <v>2</v>
      </c>
      <c r="BM18" s="106" t="s">
        <v>144</v>
      </c>
      <c r="BN18" s="145" t="s">
        <v>2</v>
      </c>
      <c r="BO18" s="106" t="s">
        <v>143</v>
      </c>
      <c r="BP18" s="145" t="s">
        <v>2</v>
      </c>
      <c r="BQ18" s="377" t="s">
        <v>153</v>
      </c>
      <c r="BR18" s="145" t="s">
        <v>2</v>
      </c>
      <c r="BS18" s="160" t="s">
        <v>2</v>
      </c>
      <c r="BT18" s="14" t="s">
        <v>2</v>
      </c>
      <c r="BU18" s="426" t="s">
        <v>2</v>
      </c>
      <c r="BV18" s="14" t="s">
        <v>143</v>
      </c>
      <c r="BW18" s="14" t="s">
        <v>2</v>
      </c>
      <c r="BX18" s="9" t="s">
        <v>143</v>
      </c>
      <c r="BY18" s="426" t="s">
        <v>2</v>
      </c>
      <c r="BZ18" s="503">
        <v>1.6000000000000001E-3</v>
      </c>
      <c r="CA18" s="49" t="s">
        <v>143</v>
      </c>
      <c r="CB18" s="498" t="s">
        <v>2</v>
      </c>
      <c r="CC18" s="106" t="s">
        <v>143</v>
      </c>
      <c r="CD18" s="145" t="s">
        <v>2</v>
      </c>
      <c r="CE18" s="106" t="s">
        <v>143</v>
      </c>
      <c r="CF18" s="145" t="s">
        <v>2</v>
      </c>
      <c r="CG18" s="9" t="s">
        <v>143</v>
      </c>
      <c r="CH18" s="9" t="s">
        <v>143</v>
      </c>
      <c r="CI18" s="426" t="s">
        <v>2</v>
      </c>
      <c r="CJ18" s="426" t="s">
        <v>2</v>
      </c>
      <c r="CK18" s="377">
        <v>4.5999999999999999E-3</v>
      </c>
      <c r="CL18" s="145" t="s">
        <v>2</v>
      </c>
      <c r="CM18" s="380">
        <v>1.8E-3</v>
      </c>
      <c r="CN18" s="426" t="s">
        <v>2</v>
      </c>
      <c r="CO18" s="319">
        <v>4.7000000000000002E-3</v>
      </c>
      <c r="CP18" s="145" t="s">
        <v>2</v>
      </c>
      <c r="CQ18" s="319">
        <v>6.4000000000000003E-3</v>
      </c>
      <c r="CR18" s="498" t="s">
        <v>2</v>
      </c>
      <c r="CS18" s="502">
        <v>3.2000000000000002E-3</v>
      </c>
      <c r="CT18" s="377">
        <v>1.5E-3</v>
      </c>
      <c r="CU18" s="145" t="s">
        <v>2</v>
      </c>
      <c r="CV18" s="378">
        <v>2.1000000000000001E-2</v>
      </c>
      <c r="CW18" s="426" t="s">
        <v>2</v>
      </c>
      <c r="CX18" s="106" t="s">
        <v>143</v>
      </c>
      <c r="CY18" s="145" t="s">
        <v>2</v>
      </c>
      <c r="CZ18" s="9" t="s">
        <v>143</v>
      </c>
      <c r="DA18" s="426" t="s">
        <v>2</v>
      </c>
      <c r="DB18" s="377">
        <v>1.4E-3</v>
      </c>
      <c r="DC18" s="498" t="s">
        <v>2</v>
      </c>
      <c r="DD18" s="374" t="s">
        <v>143</v>
      </c>
      <c r="DE18" s="426" t="s">
        <v>2</v>
      </c>
      <c r="DF18" s="9" t="s">
        <v>143</v>
      </c>
      <c r="DG18" s="145" t="s">
        <v>2</v>
      </c>
      <c r="DH18" s="106" t="s">
        <v>143</v>
      </c>
      <c r="DI18" s="145" t="s">
        <v>2</v>
      </c>
      <c r="DJ18" s="378">
        <v>7.1999999999999998E-3</v>
      </c>
      <c r="DK18" s="500" t="s">
        <v>2</v>
      </c>
      <c r="DL18" s="377">
        <v>2.9000000000000001E-2</v>
      </c>
      <c r="DM18" s="145" t="s">
        <v>2</v>
      </c>
    </row>
    <row r="19" spans="1:117" s="371" customFormat="1" ht="17.100000000000001" customHeight="1">
      <c r="A19" s="366" t="s">
        <v>51</v>
      </c>
      <c r="B19" s="504" t="s">
        <v>285</v>
      </c>
      <c r="C19" s="450" t="s">
        <v>285</v>
      </c>
      <c r="D19" s="476" t="s">
        <v>285</v>
      </c>
      <c r="E19" s="422" t="s">
        <v>285</v>
      </c>
      <c r="F19" s="558" t="s">
        <v>245</v>
      </c>
      <c r="G19" s="249">
        <v>0.05</v>
      </c>
      <c r="H19" s="376">
        <v>0.373</v>
      </c>
      <c r="I19" s="145" t="s">
        <v>2</v>
      </c>
      <c r="J19" s="373">
        <v>21.3</v>
      </c>
      <c r="K19" s="145" t="s">
        <v>2</v>
      </c>
      <c r="L19" s="391">
        <v>6.59</v>
      </c>
      <c r="M19" s="14" t="s">
        <v>2</v>
      </c>
      <c r="N19" s="426" t="s">
        <v>2</v>
      </c>
      <c r="O19" s="505">
        <v>35.200000000000003</v>
      </c>
      <c r="P19" s="505">
        <v>11.2</v>
      </c>
      <c r="Q19" s="506">
        <v>10.5</v>
      </c>
      <c r="R19" s="14" t="s">
        <v>2</v>
      </c>
      <c r="S19" s="14" t="s">
        <v>2</v>
      </c>
      <c r="T19" s="426" t="s">
        <v>2</v>
      </c>
      <c r="U19" s="360" t="s">
        <v>2</v>
      </c>
      <c r="V19" s="374">
        <v>9.3000000000000007</v>
      </c>
      <c r="W19" s="14" t="s">
        <v>2</v>
      </c>
      <c r="X19" s="145" t="s">
        <v>2</v>
      </c>
      <c r="Y19" s="505">
        <v>18.100000000000001</v>
      </c>
      <c r="Z19" s="14" t="s">
        <v>2</v>
      </c>
      <c r="AA19" s="145" t="s">
        <v>2</v>
      </c>
      <c r="AB19" s="505">
        <v>11.5</v>
      </c>
      <c r="AC19" s="506">
        <v>10.4</v>
      </c>
      <c r="AD19" s="14" t="s">
        <v>2</v>
      </c>
      <c r="AE19" s="14" t="s">
        <v>2</v>
      </c>
      <c r="AF19" s="14" t="s">
        <v>2</v>
      </c>
      <c r="AG19" s="145" t="s">
        <v>2</v>
      </c>
      <c r="AH19" s="385">
        <v>9.8699999999999992</v>
      </c>
      <c r="AI19" s="14" t="s">
        <v>2</v>
      </c>
      <c r="AJ19" s="145" t="s">
        <v>2</v>
      </c>
      <c r="AK19" s="385">
        <v>9.86</v>
      </c>
      <c r="AL19" s="14" t="s">
        <v>2</v>
      </c>
      <c r="AM19" s="145" t="s">
        <v>2</v>
      </c>
      <c r="AN19" s="385">
        <v>3.4</v>
      </c>
      <c r="AO19" s="14" t="s">
        <v>2</v>
      </c>
      <c r="AP19" s="145" t="s">
        <v>2</v>
      </c>
      <c r="AQ19" s="385">
        <v>3.05</v>
      </c>
      <c r="AR19" s="391">
        <v>2.83</v>
      </c>
      <c r="AS19" s="14" t="s">
        <v>2</v>
      </c>
      <c r="AT19" s="9" t="s">
        <v>2</v>
      </c>
      <c r="AU19" s="426" t="s">
        <v>2</v>
      </c>
      <c r="AV19" s="145" t="s">
        <v>2</v>
      </c>
      <c r="AW19" s="374">
        <v>0.33300000000000002</v>
      </c>
      <c r="AX19" s="145" t="s">
        <v>2</v>
      </c>
      <c r="AY19" s="374">
        <v>0.28299999999999997</v>
      </c>
      <c r="AZ19" s="145" t="s">
        <v>2</v>
      </c>
      <c r="BA19" s="374">
        <v>0.24399999999999999</v>
      </c>
      <c r="BB19" s="145" t="s">
        <v>2</v>
      </c>
      <c r="BC19" s="106">
        <v>4.9000000000000004</v>
      </c>
      <c r="BD19" s="386">
        <v>4.8499999999999996</v>
      </c>
      <c r="BE19" s="14" t="s">
        <v>2</v>
      </c>
      <c r="BF19" s="14" t="s">
        <v>2</v>
      </c>
      <c r="BG19" s="14" t="s">
        <v>2</v>
      </c>
      <c r="BH19" s="145" t="s">
        <v>2</v>
      </c>
      <c r="BI19" s="383">
        <v>16.3</v>
      </c>
      <c r="BJ19" s="145" t="s">
        <v>2</v>
      </c>
      <c r="BK19" s="385">
        <v>4.01</v>
      </c>
      <c r="BL19" s="145" t="s">
        <v>2</v>
      </c>
      <c r="BM19" s="385">
        <v>7</v>
      </c>
      <c r="BN19" s="145" t="s">
        <v>2</v>
      </c>
      <c r="BO19" s="374">
        <v>0.30499999999999999</v>
      </c>
      <c r="BP19" s="145" t="s">
        <v>2</v>
      </c>
      <c r="BQ19" s="374">
        <v>0.58799999999999997</v>
      </c>
      <c r="BR19" s="145" t="s">
        <v>2</v>
      </c>
      <c r="BS19" s="160" t="s">
        <v>2</v>
      </c>
      <c r="BT19" s="14" t="s">
        <v>2</v>
      </c>
      <c r="BU19" s="426" t="s">
        <v>2</v>
      </c>
      <c r="BV19" s="375">
        <v>0.48899999999999999</v>
      </c>
      <c r="BW19" s="14" t="s">
        <v>2</v>
      </c>
      <c r="BX19" s="507">
        <v>12.2</v>
      </c>
      <c r="BY19" s="426" t="s">
        <v>2</v>
      </c>
      <c r="BZ19" s="430" t="s">
        <v>2</v>
      </c>
      <c r="CA19" s="508">
        <v>13.9</v>
      </c>
      <c r="CB19" s="498" t="s">
        <v>2</v>
      </c>
      <c r="CC19" s="505">
        <v>16.7</v>
      </c>
      <c r="CD19" s="145" t="s">
        <v>2</v>
      </c>
      <c r="CE19" s="385">
        <v>2.17</v>
      </c>
      <c r="CF19" s="145" t="s">
        <v>2</v>
      </c>
      <c r="CG19" s="391">
        <v>7.94</v>
      </c>
      <c r="CH19" s="391">
        <v>6.77</v>
      </c>
      <c r="CI19" s="426" t="s">
        <v>2</v>
      </c>
      <c r="CJ19" s="426" t="s">
        <v>2</v>
      </c>
      <c r="CK19" s="385">
        <v>4.3499999999999996</v>
      </c>
      <c r="CL19" s="145" t="s">
        <v>2</v>
      </c>
      <c r="CM19" s="391">
        <v>7.41</v>
      </c>
      <c r="CN19" s="426" t="s">
        <v>2</v>
      </c>
      <c r="CO19" s="385">
        <v>5.05</v>
      </c>
      <c r="CP19" s="145" t="s">
        <v>2</v>
      </c>
      <c r="CQ19" s="106" t="s">
        <v>2</v>
      </c>
      <c r="CR19" s="498" t="s">
        <v>2</v>
      </c>
      <c r="CS19" s="502" t="s">
        <v>2</v>
      </c>
      <c r="CT19" s="374">
        <v>0.57899999999999996</v>
      </c>
      <c r="CU19" s="145" t="s">
        <v>2</v>
      </c>
      <c r="CV19" s="391">
        <v>8.2799999999999994</v>
      </c>
      <c r="CW19" s="426" t="s">
        <v>2</v>
      </c>
      <c r="CX19" s="505">
        <v>10.3</v>
      </c>
      <c r="CY19" s="145" t="s">
        <v>2</v>
      </c>
      <c r="CZ19" s="507">
        <v>13.1</v>
      </c>
      <c r="DA19" s="426" t="s">
        <v>2</v>
      </c>
      <c r="DB19" s="505">
        <v>16.7</v>
      </c>
      <c r="DC19" s="498" t="s">
        <v>2</v>
      </c>
      <c r="DD19" s="385">
        <v>1.73</v>
      </c>
      <c r="DE19" s="426" t="s">
        <v>2</v>
      </c>
      <c r="DF19" s="391">
        <v>1.99</v>
      </c>
      <c r="DG19" s="145" t="s">
        <v>2</v>
      </c>
      <c r="DH19" s="385">
        <v>1.52</v>
      </c>
      <c r="DI19" s="145" t="s">
        <v>2</v>
      </c>
      <c r="DJ19" s="376">
        <v>0.85599999999999998</v>
      </c>
      <c r="DK19" s="426" t="s">
        <v>2</v>
      </c>
      <c r="DL19" s="374">
        <v>0.54800000000000004</v>
      </c>
      <c r="DM19" s="145" t="s">
        <v>2</v>
      </c>
    </row>
    <row r="20" spans="1:117" s="474" customFormat="1" ht="17.100000000000001" customHeight="1">
      <c r="A20" s="381" t="s">
        <v>52</v>
      </c>
      <c r="B20" s="464" t="s">
        <v>285</v>
      </c>
      <c r="C20" s="465" t="s">
        <v>285</v>
      </c>
      <c r="D20" s="361">
        <v>1000</v>
      </c>
      <c r="E20" s="466" t="s">
        <v>285</v>
      </c>
      <c r="F20" s="383" t="s">
        <v>245</v>
      </c>
      <c r="G20" s="556">
        <v>5</v>
      </c>
      <c r="H20" s="384">
        <v>783</v>
      </c>
      <c r="I20" s="467" t="s">
        <v>2</v>
      </c>
      <c r="J20" s="509">
        <v>1220</v>
      </c>
      <c r="K20" s="467" t="s">
        <v>2</v>
      </c>
      <c r="L20" s="384">
        <v>101</v>
      </c>
      <c r="M20" s="382" t="s">
        <v>2</v>
      </c>
      <c r="N20" s="468" t="s">
        <v>2</v>
      </c>
      <c r="O20" s="383">
        <v>108</v>
      </c>
      <c r="P20" s="383">
        <v>15.4</v>
      </c>
      <c r="Q20" s="382">
        <v>15.9</v>
      </c>
      <c r="R20" s="382" t="s">
        <v>2</v>
      </c>
      <c r="S20" s="382" t="s">
        <v>2</v>
      </c>
      <c r="T20" s="468" t="s">
        <v>2</v>
      </c>
      <c r="U20" s="363" t="s">
        <v>2</v>
      </c>
      <c r="V20" s="383">
        <v>145</v>
      </c>
      <c r="W20" s="382" t="s">
        <v>2</v>
      </c>
      <c r="X20" s="467" t="s">
        <v>2</v>
      </c>
      <c r="Y20" s="383">
        <v>753</v>
      </c>
      <c r="Z20" s="382" t="s">
        <v>2</v>
      </c>
      <c r="AA20" s="467" t="s">
        <v>2</v>
      </c>
      <c r="AB20" s="510">
        <v>1860</v>
      </c>
      <c r="AC20" s="511">
        <v>1890</v>
      </c>
      <c r="AD20" s="382" t="s">
        <v>2</v>
      </c>
      <c r="AE20" s="382" t="s">
        <v>2</v>
      </c>
      <c r="AF20" s="382" t="s">
        <v>2</v>
      </c>
      <c r="AG20" s="467" t="s">
        <v>2</v>
      </c>
      <c r="AH20" s="510">
        <v>1660</v>
      </c>
      <c r="AI20" s="382" t="s">
        <v>2</v>
      </c>
      <c r="AJ20" s="467" t="s">
        <v>2</v>
      </c>
      <c r="AK20" s="510">
        <v>1660</v>
      </c>
      <c r="AL20" s="382" t="s">
        <v>2</v>
      </c>
      <c r="AM20" s="467" t="s">
        <v>2</v>
      </c>
      <c r="AN20" s="383">
        <v>624</v>
      </c>
      <c r="AO20" s="382" t="s">
        <v>2</v>
      </c>
      <c r="AP20" s="467" t="s">
        <v>2</v>
      </c>
      <c r="AQ20" s="383" t="s">
        <v>146</v>
      </c>
      <c r="AR20" s="384" t="s">
        <v>146</v>
      </c>
      <c r="AS20" s="382" t="s">
        <v>2</v>
      </c>
      <c r="AT20" s="384" t="s">
        <v>2</v>
      </c>
      <c r="AU20" s="468" t="s">
        <v>2</v>
      </c>
      <c r="AV20" s="467" t="s">
        <v>2</v>
      </c>
      <c r="AW20" s="383">
        <v>747</v>
      </c>
      <c r="AX20" s="467" t="s">
        <v>2</v>
      </c>
      <c r="AY20" s="510">
        <v>1580</v>
      </c>
      <c r="AZ20" s="467" t="s">
        <v>2</v>
      </c>
      <c r="BA20" s="510">
        <v>1180</v>
      </c>
      <c r="BB20" s="467" t="s">
        <v>2</v>
      </c>
      <c r="BC20" s="383">
        <v>794</v>
      </c>
      <c r="BD20" s="382">
        <v>797</v>
      </c>
      <c r="BE20" s="382" t="s">
        <v>2</v>
      </c>
      <c r="BF20" s="382" t="s">
        <v>2</v>
      </c>
      <c r="BG20" s="382" t="s">
        <v>2</v>
      </c>
      <c r="BH20" s="467" t="s">
        <v>2</v>
      </c>
      <c r="BI20" s="383">
        <v>538</v>
      </c>
      <c r="BJ20" s="467" t="s">
        <v>2</v>
      </c>
      <c r="BK20" s="383">
        <v>569</v>
      </c>
      <c r="BL20" s="467" t="s">
        <v>2</v>
      </c>
      <c r="BM20" s="510">
        <v>1330</v>
      </c>
      <c r="BN20" s="467" t="s">
        <v>2</v>
      </c>
      <c r="BO20" s="383">
        <v>327</v>
      </c>
      <c r="BP20" s="467" t="s">
        <v>2</v>
      </c>
      <c r="BQ20" s="383">
        <v>98.3</v>
      </c>
      <c r="BR20" s="467" t="s">
        <v>2</v>
      </c>
      <c r="BS20" s="362" t="s">
        <v>2</v>
      </c>
      <c r="BT20" s="382" t="s">
        <v>2</v>
      </c>
      <c r="BU20" s="468" t="s">
        <v>2</v>
      </c>
      <c r="BV20" s="382">
        <v>368</v>
      </c>
      <c r="BW20" s="382" t="s">
        <v>2</v>
      </c>
      <c r="BX20" s="384">
        <v>269</v>
      </c>
      <c r="BY20" s="468" t="s">
        <v>2</v>
      </c>
      <c r="BZ20" s="470">
        <v>175</v>
      </c>
      <c r="CA20" s="471">
        <v>257</v>
      </c>
      <c r="CB20" s="472" t="s">
        <v>2</v>
      </c>
      <c r="CC20" s="383">
        <v>404</v>
      </c>
      <c r="CD20" s="467" t="s">
        <v>2</v>
      </c>
      <c r="CE20" s="383">
        <v>681</v>
      </c>
      <c r="CF20" s="467" t="s">
        <v>2</v>
      </c>
      <c r="CG20" s="384" t="s">
        <v>138</v>
      </c>
      <c r="CH20" s="384" t="s">
        <v>138</v>
      </c>
      <c r="CI20" s="468" t="s">
        <v>2</v>
      </c>
      <c r="CJ20" s="468" t="s">
        <v>2</v>
      </c>
      <c r="CK20" s="383">
        <v>132</v>
      </c>
      <c r="CL20" s="467" t="s">
        <v>2</v>
      </c>
      <c r="CM20" s="384">
        <v>191</v>
      </c>
      <c r="CN20" s="468" t="s">
        <v>2</v>
      </c>
      <c r="CO20" s="383">
        <v>277</v>
      </c>
      <c r="CP20" s="467" t="s">
        <v>2</v>
      </c>
      <c r="CQ20" s="383">
        <v>51.4</v>
      </c>
      <c r="CR20" s="472" t="s">
        <v>2</v>
      </c>
      <c r="CS20" s="473">
        <v>92.4</v>
      </c>
      <c r="CT20" s="383">
        <v>75.8</v>
      </c>
      <c r="CU20" s="467" t="s">
        <v>2</v>
      </c>
      <c r="CV20" s="384">
        <v>383</v>
      </c>
      <c r="CW20" s="468" t="s">
        <v>2</v>
      </c>
      <c r="CX20" s="383">
        <v>365</v>
      </c>
      <c r="CY20" s="467" t="s">
        <v>2</v>
      </c>
      <c r="CZ20" s="384">
        <v>384</v>
      </c>
      <c r="DA20" s="468" t="s">
        <v>2</v>
      </c>
      <c r="DB20" s="383">
        <v>85.5</v>
      </c>
      <c r="DC20" s="472" t="s">
        <v>2</v>
      </c>
      <c r="DD20" s="383">
        <v>365</v>
      </c>
      <c r="DE20" s="468" t="s">
        <v>2</v>
      </c>
      <c r="DF20" s="384">
        <v>359</v>
      </c>
      <c r="DG20" s="467" t="s">
        <v>2</v>
      </c>
      <c r="DH20" s="383">
        <v>491</v>
      </c>
      <c r="DI20" s="467" t="s">
        <v>2</v>
      </c>
      <c r="DJ20" s="384">
        <v>169</v>
      </c>
      <c r="DK20" s="468" t="s">
        <v>2</v>
      </c>
      <c r="DL20" s="510">
        <v>1430</v>
      </c>
      <c r="DM20" s="467" t="s">
        <v>2</v>
      </c>
    </row>
    <row r="21" spans="1:117" s="371" customFormat="1" ht="17.100000000000001" customHeight="1">
      <c r="A21" s="366" t="s">
        <v>53</v>
      </c>
      <c r="B21" s="475" t="s">
        <v>285</v>
      </c>
      <c r="C21" s="450" t="s">
        <v>285</v>
      </c>
      <c r="D21" s="512"/>
      <c r="E21" s="422" t="s">
        <v>285</v>
      </c>
      <c r="F21" s="558" t="s">
        <v>245</v>
      </c>
      <c r="G21" s="559"/>
      <c r="H21" s="378" t="s">
        <v>2</v>
      </c>
      <c r="I21" s="145" t="s">
        <v>2</v>
      </c>
      <c r="J21" s="106" t="s">
        <v>2</v>
      </c>
      <c r="K21" s="145" t="s">
        <v>2</v>
      </c>
      <c r="L21" s="9" t="s">
        <v>140</v>
      </c>
      <c r="M21" s="14" t="s">
        <v>2</v>
      </c>
      <c r="N21" s="426" t="s">
        <v>2</v>
      </c>
      <c r="O21" s="106" t="s">
        <v>2</v>
      </c>
      <c r="P21" s="106" t="s">
        <v>2</v>
      </c>
      <c r="Q21" s="14" t="s">
        <v>2</v>
      </c>
      <c r="R21" s="14" t="s">
        <v>2</v>
      </c>
      <c r="S21" s="14" t="s">
        <v>2</v>
      </c>
      <c r="T21" s="426" t="s">
        <v>2</v>
      </c>
      <c r="U21" s="360" t="s">
        <v>2</v>
      </c>
      <c r="V21" s="106" t="s">
        <v>2</v>
      </c>
      <c r="W21" s="14" t="s">
        <v>2</v>
      </c>
      <c r="X21" s="145" t="s">
        <v>2</v>
      </c>
      <c r="Y21" s="374">
        <v>0.27200000000000002</v>
      </c>
      <c r="Z21" s="14" t="s">
        <v>2</v>
      </c>
      <c r="AA21" s="145" t="s">
        <v>2</v>
      </c>
      <c r="AB21" s="106" t="s">
        <v>144</v>
      </c>
      <c r="AC21" s="14" t="s">
        <v>2</v>
      </c>
      <c r="AD21" s="14" t="s">
        <v>2</v>
      </c>
      <c r="AE21" s="14" t="s">
        <v>2</v>
      </c>
      <c r="AF21" s="14" t="s">
        <v>2</v>
      </c>
      <c r="AG21" s="145" t="s">
        <v>2</v>
      </c>
      <c r="AH21" s="106" t="s">
        <v>2</v>
      </c>
      <c r="AI21" s="14" t="s">
        <v>2</v>
      </c>
      <c r="AJ21" s="145" t="s">
        <v>2</v>
      </c>
      <c r="AK21" s="106" t="s">
        <v>2</v>
      </c>
      <c r="AL21" s="14" t="s">
        <v>2</v>
      </c>
      <c r="AM21" s="145" t="s">
        <v>2</v>
      </c>
      <c r="AN21" s="377">
        <v>2.5999999999999999E-2</v>
      </c>
      <c r="AO21" s="14" t="s">
        <v>2</v>
      </c>
      <c r="AP21" s="145" t="s">
        <v>2</v>
      </c>
      <c r="AQ21" s="377">
        <v>7.3999999999999996E-2</v>
      </c>
      <c r="AR21" s="378">
        <v>6.9000000000000006E-2</v>
      </c>
      <c r="AS21" s="14" t="s">
        <v>2</v>
      </c>
      <c r="AT21" s="9" t="s">
        <v>2</v>
      </c>
      <c r="AU21" s="426" t="s">
        <v>2</v>
      </c>
      <c r="AV21" s="145" t="s">
        <v>2</v>
      </c>
      <c r="AW21" s="106" t="s">
        <v>2</v>
      </c>
      <c r="AX21" s="145" t="s">
        <v>2</v>
      </c>
      <c r="AY21" s="106" t="s">
        <v>2</v>
      </c>
      <c r="AZ21" s="145" t="s">
        <v>2</v>
      </c>
      <c r="BA21" s="368" t="s">
        <v>2</v>
      </c>
      <c r="BB21" s="145" t="s">
        <v>2</v>
      </c>
      <c r="BC21" s="374">
        <v>0.184</v>
      </c>
      <c r="BD21" s="372" t="s">
        <v>2</v>
      </c>
      <c r="BE21" s="14" t="s">
        <v>2</v>
      </c>
      <c r="BF21" s="14" t="s">
        <v>2</v>
      </c>
      <c r="BG21" s="14" t="s">
        <v>2</v>
      </c>
      <c r="BH21" s="145" t="s">
        <v>2</v>
      </c>
      <c r="BI21" s="370" t="s">
        <v>2</v>
      </c>
      <c r="BJ21" s="145" t="s">
        <v>2</v>
      </c>
      <c r="BK21" s="106" t="s">
        <v>2</v>
      </c>
      <c r="BL21" s="145" t="s">
        <v>2</v>
      </c>
      <c r="BM21" s="106" t="s">
        <v>2</v>
      </c>
      <c r="BN21" s="145" t="s">
        <v>2</v>
      </c>
      <c r="BO21" s="106" t="s">
        <v>2</v>
      </c>
      <c r="BP21" s="145" t="s">
        <v>2</v>
      </c>
      <c r="BQ21" s="373" t="s">
        <v>2</v>
      </c>
      <c r="BR21" s="145" t="s">
        <v>2</v>
      </c>
      <c r="BS21" s="160" t="s">
        <v>2</v>
      </c>
      <c r="BT21" s="14" t="s">
        <v>2</v>
      </c>
      <c r="BU21" s="426" t="s">
        <v>2</v>
      </c>
      <c r="BV21" s="14" t="s">
        <v>2</v>
      </c>
      <c r="BW21" s="14" t="s">
        <v>2</v>
      </c>
      <c r="BX21" s="9" t="s">
        <v>2</v>
      </c>
      <c r="BY21" s="426" t="s">
        <v>2</v>
      </c>
    </row>
    <row r="22" spans="1:117" s="492" customFormat="1" ht="17.100000000000001" customHeight="1">
      <c r="A22" s="390" t="s">
        <v>54</v>
      </c>
      <c r="B22" s="513" t="s">
        <v>285</v>
      </c>
      <c r="C22" s="485" t="s">
        <v>285</v>
      </c>
      <c r="D22" s="485" t="s">
        <v>285</v>
      </c>
      <c r="E22" s="486" t="s">
        <v>285</v>
      </c>
      <c r="F22" s="385" t="s">
        <v>246</v>
      </c>
      <c r="G22" s="557" t="s">
        <v>2</v>
      </c>
      <c r="H22" s="391">
        <v>23.1</v>
      </c>
      <c r="I22" s="487" t="s">
        <v>2</v>
      </c>
      <c r="J22" s="385">
        <v>30</v>
      </c>
      <c r="K22" s="487" t="s">
        <v>2</v>
      </c>
      <c r="L22" s="391">
        <v>4.72</v>
      </c>
      <c r="M22" s="386" t="s">
        <v>2</v>
      </c>
      <c r="N22" s="488" t="s">
        <v>2</v>
      </c>
      <c r="O22" s="385" t="s">
        <v>2</v>
      </c>
      <c r="P22" s="385">
        <v>14.1</v>
      </c>
      <c r="Q22" s="386">
        <v>14.5</v>
      </c>
      <c r="R22" s="386" t="s">
        <v>2</v>
      </c>
      <c r="S22" s="386" t="s">
        <v>2</v>
      </c>
      <c r="T22" s="488" t="s">
        <v>2</v>
      </c>
      <c r="U22" s="365" t="s">
        <v>2</v>
      </c>
      <c r="V22" s="385">
        <v>11.6</v>
      </c>
      <c r="W22" s="386" t="s">
        <v>2</v>
      </c>
      <c r="X22" s="487" t="s">
        <v>2</v>
      </c>
      <c r="Y22" s="385">
        <v>22.5</v>
      </c>
      <c r="Z22" s="386" t="s">
        <v>2</v>
      </c>
      <c r="AA22" s="487" t="s">
        <v>2</v>
      </c>
      <c r="AB22" s="385">
        <v>40.799999999999997</v>
      </c>
      <c r="AC22" s="386">
        <v>41.3</v>
      </c>
      <c r="AD22" s="386" t="s">
        <v>2</v>
      </c>
      <c r="AE22" s="386" t="s">
        <v>2</v>
      </c>
      <c r="AF22" s="386" t="s">
        <v>2</v>
      </c>
      <c r="AG22" s="487" t="s">
        <v>2</v>
      </c>
      <c r="AH22" s="385">
        <v>35.700000000000003</v>
      </c>
      <c r="AI22" s="386" t="s">
        <v>2</v>
      </c>
      <c r="AJ22" s="487" t="s">
        <v>2</v>
      </c>
      <c r="AK22" s="385">
        <v>35.4</v>
      </c>
      <c r="AL22" s="386" t="s">
        <v>2</v>
      </c>
      <c r="AM22" s="487" t="s">
        <v>2</v>
      </c>
      <c r="AN22" s="385">
        <v>16.5</v>
      </c>
      <c r="AO22" s="386" t="s">
        <v>2</v>
      </c>
      <c r="AP22" s="487" t="s">
        <v>2</v>
      </c>
      <c r="AQ22" s="385">
        <v>2.2799999999999998</v>
      </c>
      <c r="AR22" s="391">
        <v>2.2400000000000002</v>
      </c>
      <c r="AS22" s="386" t="s">
        <v>2</v>
      </c>
      <c r="AT22" s="391" t="s">
        <v>2</v>
      </c>
      <c r="AU22" s="488" t="s">
        <v>2</v>
      </c>
      <c r="AV22" s="487" t="s">
        <v>2</v>
      </c>
      <c r="AW22" s="385">
        <v>21.9</v>
      </c>
      <c r="AX22" s="487" t="s">
        <v>2</v>
      </c>
      <c r="AY22" s="385">
        <v>43</v>
      </c>
      <c r="AZ22" s="487" t="s">
        <v>2</v>
      </c>
      <c r="BA22" s="385">
        <v>32.700000000000003</v>
      </c>
      <c r="BB22" s="487" t="s">
        <v>2</v>
      </c>
      <c r="BC22" s="385">
        <v>26.4</v>
      </c>
      <c r="BD22" s="386">
        <v>26.4</v>
      </c>
      <c r="BE22" s="386" t="s">
        <v>2</v>
      </c>
      <c r="BF22" s="386" t="s">
        <v>2</v>
      </c>
      <c r="BG22" s="386" t="s">
        <v>2</v>
      </c>
      <c r="BH22" s="487" t="s">
        <v>2</v>
      </c>
      <c r="BI22" s="385">
        <v>17.600000000000001</v>
      </c>
      <c r="BJ22" s="487" t="s">
        <v>2</v>
      </c>
      <c r="BK22" s="385">
        <v>13.4</v>
      </c>
      <c r="BL22" s="487" t="s">
        <v>2</v>
      </c>
      <c r="BM22" s="385">
        <v>32.9</v>
      </c>
      <c r="BN22" s="487" t="s">
        <v>2</v>
      </c>
      <c r="BO22" s="385">
        <v>11.1</v>
      </c>
      <c r="BP22" s="487" t="s">
        <v>2</v>
      </c>
      <c r="BQ22" s="385">
        <v>3.78</v>
      </c>
      <c r="BR22" s="487" t="s">
        <v>2</v>
      </c>
      <c r="BS22" s="364" t="s">
        <v>2</v>
      </c>
      <c r="BT22" s="386" t="s">
        <v>2</v>
      </c>
      <c r="BU22" s="488" t="s">
        <v>2</v>
      </c>
      <c r="BV22" s="386">
        <v>13</v>
      </c>
      <c r="BW22" s="386" t="s">
        <v>2</v>
      </c>
      <c r="BX22" s="391">
        <v>9.58</v>
      </c>
      <c r="BY22" s="488" t="s">
        <v>2</v>
      </c>
      <c r="BZ22" s="489" t="s">
        <v>2</v>
      </c>
      <c r="CA22" s="514">
        <v>11.4</v>
      </c>
      <c r="CB22" s="490" t="s">
        <v>2</v>
      </c>
      <c r="CC22" s="385">
        <v>13.4</v>
      </c>
      <c r="CD22" s="487" t="s">
        <v>2</v>
      </c>
      <c r="CE22" s="385">
        <v>19.2</v>
      </c>
      <c r="CF22" s="467" t="s">
        <v>2</v>
      </c>
      <c r="CG22" s="391">
        <v>15.9</v>
      </c>
      <c r="CH22" s="391">
        <v>16</v>
      </c>
      <c r="CI22" s="488" t="s">
        <v>2</v>
      </c>
      <c r="CJ22" s="488" t="s">
        <v>2</v>
      </c>
      <c r="CK22" s="385">
        <v>5.55</v>
      </c>
      <c r="CL22" s="487" t="s">
        <v>2</v>
      </c>
      <c r="CM22" s="391">
        <v>5.03</v>
      </c>
      <c r="CN22" s="488" t="s">
        <v>2</v>
      </c>
      <c r="CO22" s="385">
        <v>8.3800000000000008</v>
      </c>
      <c r="CP22" s="487" t="s">
        <v>2</v>
      </c>
      <c r="CQ22" s="385">
        <v>3.98</v>
      </c>
      <c r="CR22" s="490" t="s">
        <v>2</v>
      </c>
      <c r="CS22" s="491" t="s">
        <v>2</v>
      </c>
      <c r="CT22" s="385">
        <v>3.19</v>
      </c>
      <c r="CU22" s="487" t="s">
        <v>2</v>
      </c>
      <c r="CV22" s="391">
        <v>12.5</v>
      </c>
      <c r="CW22" s="488" t="s">
        <v>2</v>
      </c>
      <c r="CX22" s="385">
        <v>10.1</v>
      </c>
      <c r="CY22" s="487" t="s">
        <v>2</v>
      </c>
      <c r="CZ22" s="391">
        <v>10.7</v>
      </c>
      <c r="DA22" s="488" t="s">
        <v>2</v>
      </c>
      <c r="DB22" s="385">
        <v>2.2999999999999998</v>
      </c>
      <c r="DC22" s="490" t="s">
        <v>2</v>
      </c>
      <c r="DD22" s="385">
        <v>11.4</v>
      </c>
      <c r="DE22" s="488" t="s">
        <v>2</v>
      </c>
      <c r="DF22" s="391">
        <v>11.4</v>
      </c>
      <c r="DG22" s="487" t="s">
        <v>2</v>
      </c>
      <c r="DH22" s="385">
        <v>14.1</v>
      </c>
      <c r="DI22" s="487" t="s">
        <v>2</v>
      </c>
      <c r="DJ22" s="391">
        <v>6.29</v>
      </c>
      <c r="DK22" s="488" t="s">
        <v>2</v>
      </c>
      <c r="DL22" s="385">
        <v>30.9</v>
      </c>
      <c r="DM22" s="487" t="s">
        <v>2</v>
      </c>
    </row>
    <row r="23" spans="1:117" s="492" customFormat="1" ht="17.100000000000001" customHeight="1">
      <c r="A23" s="390" t="s">
        <v>55</v>
      </c>
      <c r="B23" s="513" t="s">
        <v>285</v>
      </c>
      <c r="C23" s="485" t="s">
        <v>285</v>
      </c>
      <c r="D23" s="485" t="s">
        <v>285</v>
      </c>
      <c r="E23" s="486" t="s">
        <v>285</v>
      </c>
      <c r="F23" s="385" t="s">
        <v>246</v>
      </c>
      <c r="G23" s="557" t="s">
        <v>2</v>
      </c>
      <c r="H23" s="391">
        <v>23.6</v>
      </c>
      <c r="I23" s="487" t="s">
        <v>2</v>
      </c>
      <c r="J23" s="385">
        <v>33.4</v>
      </c>
      <c r="K23" s="487" t="s">
        <v>2</v>
      </c>
      <c r="L23" s="391">
        <v>5.22</v>
      </c>
      <c r="M23" s="386" t="s">
        <v>2</v>
      </c>
      <c r="N23" s="488" t="s">
        <v>2</v>
      </c>
      <c r="O23" s="385" t="s">
        <v>2</v>
      </c>
      <c r="P23" s="385">
        <v>15</v>
      </c>
      <c r="Q23" s="386">
        <v>14.7</v>
      </c>
      <c r="R23" s="386" t="s">
        <v>2</v>
      </c>
      <c r="S23" s="386" t="s">
        <v>2</v>
      </c>
      <c r="T23" s="488" t="s">
        <v>2</v>
      </c>
      <c r="U23" s="365" t="s">
        <v>2</v>
      </c>
      <c r="V23" s="385">
        <v>13.3</v>
      </c>
      <c r="W23" s="386" t="s">
        <v>2</v>
      </c>
      <c r="X23" s="487" t="s">
        <v>2</v>
      </c>
      <c r="Y23" s="385">
        <v>23.1</v>
      </c>
      <c r="Z23" s="386" t="s">
        <v>2</v>
      </c>
      <c r="AA23" s="487" t="s">
        <v>2</v>
      </c>
      <c r="AB23" s="385">
        <v>41.7</v>
      </c>
      <c r="AC23" s="386">
        <v>41.4</v>
      </c>
      <c r="AD23" s="386" t="s">
        <v>2</v>
      </c>
      <c r="AE23" s="386" t="s">
        <v>2</v>
      </c>
      <c r="AF23" s="386" t="s">
        <v>2</v>
      </c>
      <c r="AG23" s="487" t="s">
        <v>2</v>
      </c>
      <c r="AH23" s="385">
        <v>34.6</v>
      </c>
      <c r="AI23" s="386" t="s">
        <v>2</v>
      </c>
      <c r="AJ23" s="487" t="s">
        <v>2</v>
      </c>
      <c r="AK23" s="385">
        <v>36.299999999999997</v>
      </c>
      <c r="AL23" s="386" t="s">
        <v>2</v>
      </c>
      <c r="AM23" s="487" t="s">
        <v>2</v>
      </c>
      <c r="AN23" s="385">
        <v>19</v>
      </c>
      <c r="AO23" s="386" t="s">
        <v>2</v>
      </c>
      <c r="AP23" s="487" t="s">
        <v>2</v>
      </c>
      <c r="AQ23" s="385">
        <v>4.16</v>
      </c>
      <c r="AR23" s="391">
        <v>4.05</v>
      </c>
      <c r="AS23" s="386" t="s">
        <v>2</v>
      </c>
      <c r="AT23" s="391" t="s">
        <v>2</v>
      </c>
      <c r="AU23" s="488" t="s">
        <v>2</v>
      </c>
      <c r="AV23" s="487" t="s">
        <v>2</v>
      </c>
      <c r="AW23" s="385">
        <v>21.6</v>
      </c>
      <c r="AX23" s="487" t="s">
        <v>2</v>
      </c>
      <c r="AY23" s="385">
        <v>40.799999999999997</v>
      </c>
      <c r="AZ23" s="487" t="s">
        <v>2</v>
      </c>
      <c r="BA23" s="385">
        <v>38.4</v>
      </c>
      <c r="BB23" s="487" t="s">
        <v>2</v>
      </c>
      <c r="BC23" s="385">
        <v>30</v>
      </c>
      <c r="BD23" s="386">
        <v>30.5</v>
      </c>
      <c r="BE23" s="386" t="s">
        <v>2</v>
      </c>
      <c r="BF23" s="386" t="s">
        <v>2</v>
      </c>
      <c r="BG23" s="386" t="s">
        <v>2</v>
      </c>
      <c r="BH23" s="487" t="s">
        <v>2</v>
      </c>
      <c r="BI23" s="385">
        <v>20.3</v>
      </c>
      <c r="BJ23" s="487" t="s">
        <v>2</v>
      </c>
      <c r="BK23" s="385">
        <v>17.600000000000001</v>
      </c>
      <c r="BL23" s="487" t="s">
        <v>2</v>
      </c>
      <c r="BM23" s="385">
        <v>33.5</v>
      </c>
      <c r="BN23" s="487" t="s">
        <v>2</v>
      </c>
      <c r="BO23" s="385">
        <v>12.2</v>
      </c>
      <c r="BP23" s="487" t="s">
        <v>2</v>
      </c>
      <c r="BQ23" s="385">
        <v>4.26</v>
      </c>
      <c r="BR23" s="487" t="s">
        <v>2</v>
      </c>
      <c r="BS23" s="364" t="s">
        <v>2</v>
      </c>
      <c r="BT23" s="386" t="s">
        <v>2</v>
      </c>
      <c r="BU23" s="488" t="s">
        <v>2</v>
      </c>
      <c r="BV23" s="386">
        <v>10.6</v>
      </c>
      <c r="BW23" s="386" t="s">
        <v>2</v>
      </c>
      <c r="BX23" s="391">
        <v>14.2</v>
      </c>
      <c r="BY23" s="488" t="s">
        <v>2</v>
      </c>
      <c r="BZ23" s="489" t="s">
        <v>2</v>
      </c>
      <c r="CA23" s="514">
        <v>14.2</v>
      </c>
      <c r="CB23" s="490" t="s">
        <v>2</v>
      </c>
      <c r="CC23" s="385">
        <v>13.9</v>
      </c>
      <c r="CD23" s="487" t="s">
        <v>2</v>
      </c>
      <c r="CE23" s="385">
        <v>16.5</v>
      </c>
      <c r="CF23" s="467" t="s">
        <v>2</v>
      </c>
      <c r="CG23" s="391">
        <v>18.3</v>
      </c>
      <c r="CH23" s="391">
        <v>18.100000000000001</v>
      </c>
      <c r="CI23" s="488" t="s">
        <v>2</v>
      </c>
      <c r="CJ23" s="488" t="s">
        <v>2</v>
      </c>
      <c r="CK23" s="385">
        <v>6.09</v>
      </c>
      <c r="CL23" s="487" t="s">
        <v>2</v>
      </c>
      <c r="CM23" s="391">
        <v>7.84</v>
      </c>
      <c r="CN23" s="488" t="s">
        <v>2</v>
      </c>
      <c r="CO23" s="385">
        <f>+CO43/20.04+CO50/12.15+CO51/27+CO56/39.1+CO60/22.99+CO47/(55.85/2)+CO14/14.01</f>
        <v>12.274951497092367</v>
      </c>
      <c r="CP23" s="487" t="s">
        <v>2</v>
      </c>
      <c r="CQ23" s="385">
        <v>4.0199999999999996</v>
      </c>
      <c r="CR23" s="490" t="s">
        <v>2</v>
      </c>
      <c r="CS23" s="491" t="s">
        <v>2</v>
      </c>
      <c r="CT23" s="385">
        <v>3.33</v>
      </c>
      <c r="CU23" s="487" t="s">
        <v>2</v>
      </c>
      <c r="CV23" s="391">
        <v>13.2</v>
      </c>
      <c r="CW23" s="488" t="s">
        <v>2</v>
      </c>
      <c r="CX23" s="385">
        <v>13.9</v>
      </c>
      <c r="CY23" s="487" t="s">
        <v>2</v>
      </c>
      <c r="CZ23" s="391">
        <v>12.9</v>
      </c>
      <c r="DA23" s="488" t="s">
        <v>2</v>
      </c>
      <c r="DB23" s="385">
        <v>3.98</v>
      </c>
      <c r="DC23" s="490" t="s">
        <v>2</v>
      </c>
      <c r="DD23" s="385">
        <v>13.1</v>
      </c>
      <c r="DE23" s="488" t="s">
        <v>2</v>
      </c>
      <c r="DF23" s="391">
        <v>13</v>
      </c>
      <c r="DG23" s="487" t="s">
        <v>2</v>
      </c>
      <c r="DH23" s="385">
        <v>14.5</v>
      </c>
      <c r="DI23" s="487" t="s">
        <v>2</v>
      </c>
      <c r="DJ23" s="391">
        <v>6.6</v>
      </c>
      <c r="DK23" s="488" t="s">
        <v>2</v>
      </c>
      <c r="DL23" s="385">
        <v>30.1</v>
      </c>
      <c r="DM23" s="487" t="s">
        <v>2</v>
      </c>
    </row>
    <row r="24" spans="1:117" s="492" customFormat="1" ht="17.100000000000001" customHeight="1" thickBot="1">
      <c r="A24" s="390" t="s">
        <v>56</v>
      </c>
      <c r="B24" s="513" t="s">
        <v>285</v>
      </c>
      <c r="C24" s="485" t="s">
        <v>285</v>
      </c>
      <c r="D24" s="485" t="s">
        <v>285</v>
      </c>
      <c r="E24" s="486" t="s">
        <v>285</v>
      </c>
      <c r="F24" s="385" t="s">
        <v>247</v>
      </c>
      <c r="G24" s="557" t="s">
        <v>2</v>
      </c>
      <c r="H24" s="391">
        <v>1.1000000000000001</v>
      </c>
      <c r="I24" s="487" t="s">
        <v>2</v>
      </c>
      <c r="J24" s="385">
        <v>5.4</v>
      </c>
      <c r="K24" s="487" t="s">
        <v>2</v>
      </c>
      <c r="L24" s="391">
        <v>5</v>
      </c>
      <c r="M24" s="386" t="s">
        <v>2</v>
      </c>
      <c r="N24" s="488" t="s">
        <v>2</v>
      </c>
      <c r="O24" s="385" t="s">
        <v>2</v>
      </c>
      <c r="P24" s="385">
        <v>3.2</v>
      </c>
      <c r="Q24" s="386">
        <v>0.5</v>
      </c>
      <c r="R24" s="386" t="s">
        <v>2</v>
      </c>
      <c r="S24" s="386" t="s">
        <v>2</v>
      </c>
      <c r="T24" s="488" t="s">
        <v>2</v>
      </c>
      <c r="U24" s="365" t="s">
        <v>2</v>
      </c>
      <c r="V24" s="385">
        <v>6.6</v>
      </c>
      <c r="W24" s="386" t="s">
        <v>2</v>
      </c>
      <c r="X24" s="487" t="s">
        <v>2</v>
      </c>
      <c r="Y24" s="385">
        <v>1.3</v>
      </c>
      <c r="Z24" s="386" t="s">
        <v>2</v>
      </c>
      <c r="AA24" s="487" t="s">
        <v>2</v>
      </c>
      <c r="AB24" s="385">
        <v>1.1000000000000001</v>
      </c>
      <c r="AC24" s="386">
        <v>0.2</v>
      </c>
      <c r="AD24" s="386" t="s">
        <v>2</v>
      </c>
      <c r="AE24" s="386" t="s">
        <v>2</v>
      </c>
      <c r="AF24" s="386" t="s">
        <v>2</v>
      </c>
      <c r="AG24" s="487" t="s">
        <v>2</v>
      </c>
      <c r="AH24" s="385">
        <v>-1.5</v>
      </c>
      <c r="AI24" s="386" t="s">
        <v>2</v>
      </c>
      <c r="AJ24" s="487" t="s">
        <v>2</v>
      </c>
      <c r="AK24" s="385">
        <v>1.3</v>
      </c>
      <c r="AL24" s="386" t="s">
        <v>2</v>
      </c>
      <c r="AM24" s="487" t="s">
        <v>2</v>
      </c>
      <c r="AN24" s="385">
        <v>7.2</v>
      </c>
      <c r="AO24" s="386" t="s">
        <v>2</v>
      </c>
      <c r="AP24" s="487" t="s">
        <v>2</v>
      </c>
      <c r="AQ24" s="385">
        <v>29.2</v>
      </c>
      <c r="AR24" s="391">
        <v>28.7</v>
      </c>
      <c r="AS24" s="386" t="s">
        <v>2</v>
      </c>
      <c r="AT24" s="391" t="s">
        <v>2</v>
      </c>
      <c r="AU24" s="488" t="s">
        <v>2</v>
      </c>
      <c r="AV24" s="487" t="s">
        <v>2</v>
      </c>
      <c r="AW24" s="385">
        <v>-0.8</v>
      </c>
      <c r="AX24" s="487" t="s">
        <v>2</v>
      </c>
      <c r="AY24" s="385">
        <v>-2.5</v>
      </c>
      <c r="AZ24" s="487" t="s">
        <v>2</v>
      </c>
      <c r="BA24" s="385">
        <v>8</v>
      </c>
      <c r="BB24" s="487" t="s">
        <v>2</v>
      </c>
      <c r="BC24" s="385">
        <v>6.4</v>
      </c>
      <c r="BD24" s="386">
        <v>7.1</v>
      </c>
      <c r="BE24" s="386" t="s">
        <v>2</v>
      </c>
      <c r="BF24" s="386" t="s">
        <v>2</v>
      </c>
      <c r="BG24" s="386" t="s">
        <v>2</v>
      </c>
      <c r="BH24" s="487" t="s">
        <v>2</v>
      </c>
      <c r="BI24" s="385">
        <v>7.2</v>
      </c>
      <c r="BJ24" s="487" t="s">
        <v>2</v>
      </c>
      <c r="BK24" s="385">
        <v>13.7</v>
      </c>
      <c r="BL24" s="487" t="s">
        <v>2</v>
      </c>
      <c r="BM24" s="385">
        <v>1</v>
      </c>
      <c r="BN24" s="487" t="s">
        <v>2</v>
      </c>
      <c r="BO24" s="385">
        <v>4.5</v>
      </c>
      <c r="BP24" s="487" t="s">
        <v>2</v>
      </c>
      <c r="BQ24" s="385">
        <v>6.1</v>
      </c>
      <c r="BR24" s="487" t="s">
        <v>2</v>
      </c>
      <c r="BS24" s="364" t="s">
        <v>2</v>
      </c>
      <c r="BT24" s="386" t="s">
        <v>2</v>
      </c>
      <c r="BU24" s="488" t="s">
        <v>2</v>
      </c>
      <c r="BV24" s="386">
        <v>-10</v>
      </c>
      <c r="BW24" s="386" t="s">
        <v>2</v>
      </c>
      <c r="BX24" s="391">
        <v>19.399999999999999</v>
      </c>
      <c r="BY24" s="488" t="s">
        <v>2</v>
      </c>
      <c r="BZ24" s="489" t="s">
        <v>2</v>
      </c>
      <c r="CA24" s="514">
        <v>11.1</v>
      </c>
      <c r="CB24" s="490" t="s">
        <v>2</v>
      </c>
      <c r="CC24" s="385">
        <v>1.8</v>
      </c>
      <c r="CD24" s="487" t="s">
        <v>2</v>
      </c>
      <c r="CE24" s="385">
        <v>-7.7</v>
      </c>
      <c r="CF24" s="487" t="s">
        <v>2</v>
      </c>
      <c r="CG24" s="391">
        <v>7</v>
      </c>
      <c r="CH24" s="391">
        <v>6.2</v>
      </c>
      <c r="CI24" s="488" t="s">
        <v>2</v>
      </c>
      <c r="CJ24" s="488" t="s">
        <v>2</v>
      </c>
      <c r="CK24" s="385">
        <v>4.5999999999999996</v>
      </c>
      <c r="CL24" s="487" t="s">
        <v>2</v>
      </c>
      <c r="CM24" s="554">
        <f>+(CM23-CM22)*2/(CM23+CM22)/2</f>
        <v>0.21833721833721828</v>
      </c>
      <c r="CN24" s="488" t="s">
        <v>2</v>
      </c>
      <c r="CO24" s="554">
        <f>+(CO23-CO22)*2/(CO23+CO22)/2</f>
        <v>0.18857228968272643</v>
      </c>
      <c r="CP24" s="487" t="s">
        <v>2</v>
      </c>
      <c r="CQ24" s="385">
        <v>0.6</v>
      </c>
      <c r="CR24" s="490" t="s">
        <v>2</v>
      </c>
      <c r="CS24" s="491" t="s">
        <v>2</v>
      </c>
      <c r="CT24" s="385">
        <v>2.1</v>
      </c>
      <c r="CU24" s="487" t="s">
        <v>2</v>
      </c>
      <c r="CV24" s="391">
        <v>2.8</v>
      </c>
      <c r="CW24" s="488" t="s">
        <v>2</v>
      </c>
      <c r="CX24" s="385">
        <v>15.8</v>
      </c>
      <c r="CY24" s="487" t="s">
        <v>2</v>
      </c>
      <c r="CZ24" s="391">
        <v>9.4</v>
      </c>
      <c r="DA24" s="488" t="s">
        <v>2</v>
      </c>
      <c r="DB24" s="385">
        <v>26.9</v>
      </c>
      <c r="DC24" s="490" t="s">
        <v>2</v>
      </c>
      <c r="DD24" s="385">
        <v>6.6</v>
      </c>
      <c r="DE24" s="488" t="s">
        <v>2</v>
      </c>
      <c r="DF24" s="391">
        <v>6.5</v>
      </c>
      <c r="DG24" s="487" t="s">
        <v>2</v>
      </c>
      <c r="DH24" s="385">
        <v>1.6</v>
      </c>
      <c r="DI24" s="487" t="s">
        <v>2</v>
      </c>
      <c r="DJ24" s="391">
        <v>2.4</v>
      </c>
      <c r="DK24" s="488" t="s">
        <v>2</v>
      </c>
      <c r="DL24" s="385">
        <v>-1.2</v>
      </c>
      <c r="DM24" s="487" t="s">
        <v>2</v>
      </c>
    </row>
    <row r="25" spans="1:117" ht="17.100000000000001" customHeight="1">
      <c r="A25" s="583" t="s">
        <v>57</v>
      </c>
      <c r="B25" s="584"/>
      <c r="C25" s="584"/>
      <c r="D25" s="584"/>
      <c r="E25" s="584"/>
      <c r="F25" s="584"/>
      <c r="G25" s="584"/>
      <c r="H25" s="212"/>
      <c r="I25" s="585"/>
      <c r="J25" s="585"/>
      <c r="K25" s="585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7"/>
      <c r="W25" s="587"/>
      <c r="X25" s="587"/>
      <c r="Y25" s="586"/>
      <c r="Z25" s="586"/>
      <c r="AA25" s="586"/>
      <c r="AB25" s="586"/>
      <c r="AC25" s="586"/>
      <c r="AD25" s="586"/>
      <c r="AE25" s="586"/>
      <c r="AF25" s="586"/>
      <c r="AG25" s="588"/>
      <c r="AH25" s="586"/>
      <c r="AI25" s="586"/>
      <c r="AJ25" s="586"/>
      <c r="AK25" s="586"/>
      <c r="AL25" s="586"/>
      <c r="AM25" s="586"/>
      <c r="AN25" s="588"/>
      <c r="AO25" s="588"/>
      <c r="AP25" s="588"/>
      <c r="AQ25" s="588"/>
      <c r="AR25" s="588"/>
      <c r="AS25" s="588"/>
      <c r="AT25" s="588"/>
      <c r="AU25" s="588"/>
      <c r="AV25" s="588"/>
      <c r="AW25" s="588"/>
      <c r="AX25" s="588"/>
      <c r="AY25" s="588"/>
      <c r="AZ25" s="588"/>
      <c r="BA25" s="588"/>
      <c r="BB25" s="588"/>
      <c r="BC25" s="588"/>
      <c r="BD25" s="588"/>
      <c r="BE25" s="588"/>
      <c r="BF25" s="588"/>
      <c r="BG25" s="588"/>
      <c r="BH25" s="588"/>
      <c r="BI25" s="589"/>
      <c r="BJ25" s="589"/>
      <c r="BK25" s="589"/>
      <c r="BL25" s="589"/>
      <c r="BM25" s="589"/>
      <c r="BN25" s="589"/>
      <c r="BO25" s="589"/>
      <c r="BP25" s="589"/>
      <c r="BQ25" s="586"/>
      <c r="BR25" s="589"/>
      <c r="BS25" s="590"/>
      <c r="BT25" s="589"/>
      <c r="BU25" s="589"/>
      <c r="BV25" s="589"/>
      <c r="BW25" s="589"/>
      <c r="BX25" s="589"/>
      <c r="BY25" s="589"/>
      <c r="BZ25" s="591"/>
      <c r="CA25" s="589"/>
      <c r="CB25" s="589"/>
      <c r="CC25" s="589"/>
      <c r="CD25" s="589"/>
      <c r="CE25" s="589"/>
      <c r="CF25" s="589"/>
      <c r="CG25" s="589"/>
      <c r="CH25" s="589"/>
      <c r="CI25" s="589"/>
      <c r="CJ25" s="589"/>
      <c r="CK25" s="589"/>
      <c r="CL25" s="589"/>
      <c r="CM25" s="589"/>
      <c r="CN25" s="589"/>
      <c r="CO25" s="589"/>
      <c r="CP25" s="589"/>
      <c r="CQ25" s="589"/>
      <c r="CR25" s="589"/>
      <c r="CS25" s="589"/>
      <c r="CT25" s="589"/>
      <c r="CU25" s="589"/>
      <c r="CV25" s="589"/>
      <c r="CW25" s="589"/>
      <c r="CX25" s="589"/>
      <c r="CY25" s="589"/>
      <c r="CZ25" s="589"/>
      <c r="DA25" s="589"/>
      <c r="DB25" s="589"/>
      <c r="DC25" s="589"/>
      <c r="DD25" s="589"/>
      <c r="DE25" s="589"/>
      <c r="DF25" s="589"/>
      <c r="DG25" s="589"/>
      <c r="DH25" s="589"/>
      <c r="DI25" s="589"/>
      <c r="DJ25" s="589"/>
      <c r="DK25" s="589"/>
      <c r="DL25" s="589"/>
      <c r="DM25" s="589"/>
    </row>
    <row r="26" spans="1:117" ht="17.100000000000001" customHeight="1">
      <c r="A26" s="137" t="s">
        <v>58</v>
      </c>
      <c r="B26" s="416" t="s">
        <v>285</v>
      </c>
      <c r="C26" s="164">
        <v>0.1</v>
      </c>
      <c r="D26" s="164">
        <v>0.05</v>
      </c>
      <c r="E26" s="182" t="s">
        <v>285</v>
      </c>
      <c r="F26" s="245" t="s">
        <v>245</v>
      </c>
      <c r="G26" s="560">
        <v>5.0000000000000001E-3</v>
      </c>
      <c r="H26" s="187" t="s">
        <v>145</v>
      </c>
      <c r="I26" s="51" t="s">
        <v>2</v>
      </c>
      <c r="J26" s="54" t="s">
        <v>145</v>
      </c>
      <c r="K26" s="51" t="s">
        <v>2</v>
      </c>
      <c r="L26" s="40">
        <v>5.7999999999999996E-3</v>
      </c>
      <c r="M26" s="196">
        <v>0.32</v>
      </c>
      <c r="N26" s="29" t="s">
        <v>2</v>
      </c>
      <c r="O26" s="56">
        <v>1.9599999999999999E-2</v>
      </c>
      <c r="P26" s="54" t="s">
        <v>145</v>
      </c>
      <c r="Q26" s="19" t="s">
        <v>145</v>
      </c>
      <c r="R26" s="19" t="s">
        <v>145</v>
      </c>
      <c r="S26" s="19" t="s">
        <v>145</v>
      </c>
      <c r="T26" s="29" t="s">
        <v>2</v>
      </c>
      <c r="U26" s="124" t="s">
        <v>2</v>
      </c>
      <c r="V26" s="54" t="s">
        <v>145</v>
      </c>
      <c r="W26" s="19" t="s">
        <v>145</v>
      </c>
      <c r="X26" s="51" t="s">
        <v>2</v>
      </c>
      <c r="Y26" s="54" t="s">
        <v>145</v>
      </c>
      <c r="Z26" s="23">
        <v>0.01</v>
      </c>
      <c r="AA26" s="51" t="s">
        <v>2</v>
      </c>
      <c r="AB26" s="54" t="s">
        <v>145</v>
      </c>
      <c r="AC26" s="19" t="s">
        <v>145</v>
      </c>
      <c r="AD26" s="23">
        <v>6.0000000000000001E-3</v>
      </c>
      <c r="AE26" s="19" t="s">
        <v>145</v>
      </c>
      <c r="AF26" s="19" t="s">
        <v>2</v>
      </c>
      <c r="AG26" s="51" t="s">
        <v>2</v>
      </c>
      <c r="AH26" s="54" t="s">
        <v>145</v>
      </c>
      <c r="AI26" s="19" t="s">
        <v>145</v>
      </c>
      <c r="AJ26" s="51" t="s">
        <v>2</v>
      </c>
      <c r="AK26" s="54" t="s">
        <v>145</v>
      </c>
      <c r="AL26" s="19" t="s">
        <v>145</v>
      </c>
      <c r="AM26" s="51" t="s">
        <v>2</v>
      </c>
      <c r="AN26" s="54" t="s">
        <v>145</v>
      </c>
      <c r="AO26" s="19" t="s">
        <v>145</v>
      </c>
      <c r="AP26" s="51" t="s">
        <v>2</v>
      </c>
      <c r="AQ26" s="54" t="s">
        <v>145</v>
      </c>
      <c r="AR26" s="39" t="s">
        <v>145</v>
      </c>
      <c r="AS26" s="19" t="s">
        <v>145</v>
      </c>
      <c r="AT26" s="39" t="s">
        <v>145</v>
      </c>
      <c r="AU26" s="29" t="s">
        <v>2</v>
      </c>
      <c r="AV26" s="51" t="s">
        <v>2</v>
      </c>
      <c r="AW26" s="54" t="s">
        <v>145</v>
      </c>
      <c r="AX26" s="51" t="s">
        <v>2</v>
      </c>
      <c r="AY26" s="54" t="s">
        <v>145</v>
      </c>
      <c r="AZ26" s="51" t="s">
        <v>2</v>
      </c>
      <c r="BA26" s="54" t="s">
        <v>145</v>
      </c>
      <c r="BB26" s="51" t="s">
        <v>2</v>
      </c>
      <c r="BC26" s="54" t="s">
        <v>145</v>
      </c>
      <c r="BD26" s="19" t="s">
        <v>145</v>
      </c>
      <c r="BE26" s="19" t="s">
        <v>145</v>
      </c>
      <c r="BF26" s="19" t="s">
        <v>145</v>
      </c>
      <c r="BG26" s="19" t="s">
        <v>2</v>
      </c>
      <c r="BH26" s="51" t="s">
        <v>2</v>
      </c>
      <c r="BI26" s="54" t="s">
        <v>145</v>
      </c>
      <c r="BJ26" s="51" t="s">
        <v>2</v>
      </c>
      <c r="BK26" s="194">
        <v>5.2900000000000003E-2</v>
      </c>
      <c r="BL26" s="51" t="s">
        <v>2</v>
      </c>
      <c r="BM26" s="54" t="s">
        <v>145</v>
      </c>
      <c r="BN26" s="51" t="s">
        <v>2</v>
      </c>
      <c r="BO26" s="54" t="s">
        <v>145</v>
      </c>
      <c r="BP26" s="51" t="s">
        <v>2</v>
      </c>
      <c r="BQ26" s="54" t="s">
        <v>145</v>
      </c>
      <c r="BR26" s="51" t="s">
        <v>2</v>
      </c>
      <c r="BS26" s="60" t="s">
        <v>2</v>
      </c>
      <c r="BT26" s="19" t="s">
        <v>145</v>
      </c>
      <c r="BU26" s="51" t="s">
        <v>2</v>
      </c>
      <c r="BV26" s="54" t="s">
        <v>145</v>
      </c>
      <c r="BW26" s="51" t="s">
        <v>2</v>
      </c>
      <c r="BX26" s="54" t="s">
        <v>145</v>
      </c>
      <c r="BY26" s="29" t="s">
        <v>2</v>
      </c>
      <c r="BZ26" s="116" t="s">
        <v>2</v>
      </c>
      <c r="CA26" s="120" t="s">
        <v>145</v>
      </c>
      <c r="CB26" s="110" t="s">
        <v>2</v>
      </c>
      <c r="CC26" s="120" t="s">
        <v>145</v>
      </c>
      <c r="CD26" s="110" t="s">
        <v>2</v>
      </c>
      <c r="CE26" s="120" t="s">
        <v>145</v>
      </c>
      <c r="CF26" s="110" t="s">
        <v>2</v>
      </c>
      <c r="CG26" s="114" t="s">
        <v>145</v>
      </c>
      <c r="CH26" s="114" t="s">
        <v>145</v>
      </c>
      <c r="CI26" s="122" t="s">
        <v>2</v>
      </c>
      <c r="CJ26" s="122" t="s">
        <v>2</v>
      </c>
      <c r="CK26" s="120" t="s">
        <v>145</v>
      </c>
      <c r="CL26" s="110" t="s">
        <v>2</v>
      </c>
      <c r="CM26" s="114" t="s">
        <v>145</v>
      </c>
      <c r="CN26" s="122" t="s">
        <v>2</v>
      </c>
      <c r="CO26" s="120" t="s">
        <v>145</v>
      </c>
      <c r="CP26" s="110" t="s">
        <v>2</v>
      </c>
      <c r="CQ26" s="120" t="s">
        <v>145</v>
      </c>
      <c r="CR26" s="110" t="s">
        <v>2</v>
      </c>
      <c r="CS26" s="126" t="s">
        <v>2</v>
      </c>
      <c r="CT26" s="120" t="s">
        <v>145</v>
      </c>
      <c r="CU26" s="110" t="s">
        <v>2</v>
      </c>
      <c r="CV26" s="114" t="s">
        <v>145</v>
      </c>
      <c r="CW26" s="122" t="s">
        <v>2</v>
      </c>
      <c r="CX26" s="120" t="s">
        <v>145</v>
      </c>
      <c r="CY26" s="110" t="s">
        <v>2</v>
      </c>
      <c r="CZ26" s="114" t="s">
        <v>145</v>
      </c>
      <c r="DA26" s="122" t="s">
        <v>2</v>
      </c>
      <c r="DB26" s="120" t="s">
        <v>145</v>
      </c>
      <c r="DC26" s="110" t="s">
        <v>2</v>
      </c>
      <c r="DD26" s="120" t="s">
        <v>145</v>
      </c>
      <c r="DE26" s="122" t="s">
        <v>2</v>
      </c>
      <c r="DF26" s="114" t="s">
        <v>145</v>
      </c>
      <c r="DG26" s="110" t="s">
        <v>2</v>
      </c>
      <c r="DH26" s="120" t="s">
        <v>145</v>
      </c>
      <c r="DI26" s="110" t="s">
        <v>2</v>
      </c>
      <c r="DJ26" s="114" t="s">
        <v>145</v>
      </c>
      <c r="DK26" s="122" t="s">
        <v>2</v>
      </c>
      <c r="DL26" s="120" t="s">
        <v>145</v>
      </c>
      <c r="DM26" s="110" t="s">
        <v>2</v>
      </c>
    </row>
    <row r="27" spans="1:117" ht="17.100000000000001" customHeight="1">
      <c r="A27" s="137" t="s">
        <v>59</v>
      </c>
      <c r="B27" s="416" t="s">
        <v>285</v>
      </c>
      <c r="C27" s="178">
        <v>0.3</v>
      </c>
      <c r="D27" s="240" t="s">
        <v>285</v>
      </c>
      <c r="E27" s="218">
        <v>1.5</v>
      </c>
      <c r="F27" s="245" t="s">
        <v>245</v>
      </c>
      <c r="G27" s="560">
        <v>5.0000000000000001E-3</v>
      </c>
      <c r="H27" s="42">
        <v>1.09E-2</v>
      </c>
      <c r="I27" s="51" t="s">
        <v>2</v>
      </c>
      <c r="J27" s="56">
        <v>9.1499999999999998E-2</v>
      </c>
      <c r="K27" s="51" t="s">
        <v>2</v>
      </c>
      <c r="L27" s="252">
        <v>2.37</v>
      </c>
      <c r="M27" s="196">
        <v>0.32400000000000001</v>
      </c>
      <c r="N27" s="29" t="s">
        <v>2</v>
      </c>
      <c r="O27" s="259">
        <v>2.0699999999999998</v>
      </c>
      <c r="P27" s="194">
        <v>0.90100000000000002</v>
      </c>
      <c r="Q27" s="196">
        <v>0.90900000000000003</v>
      </c>
      <c r="R27" s="19" t="s">
        <v>145</v>
      </c>
      <c r="S27" s="19" t="s">
        <v>145</v>
      </c>
      <c r="T27" s="29" t="s">
        <v>2</v>
      </c>
      <c r="U27" s="124" t="s">
        <v>2</v>
      </c>
      <c r="V27" s="57">
        <v>0.158</v>
      </c>
      <c r="W27" s="19" t="s">
        <v>145</v>
      </c>
      <c r="X27" s="51" t="s">
        <v>2</v>
      </c>
      <c r="Y27" s="194">
        <v>0.50600000000000001</v>
      </c>
      <c r="Z27" s="196">
        <v>0.51200000000000001</v>
      </c>
      <c r="AA27" s="51" t="s">
        <v>2</v>
      </c>
      <c r="AB27" s="54" t="s">
        <v>145</v>
      </c>
      <c r="AC27" s="23">
        <v>7.1999999999999998E-3</v>
      </c>
      <c r="AD27" s="23">
        <v>0.02</v>
      </c>
      <c r="AE27" s="23">
        <v>9.2999999999999992E-3</v>
      </c>
      <c r="AF27" s="19" t="s">
        <v>2</v>
      </c>
      <c r="AG27" s="51" t="s">
        <v>2</v>
      </c>
      <c r="AH27" s="56">
        <v>6.6E-3</v>
      </c>
      <c r="AI27" s="19" t="s">
        <v>145</v>
      </c>
      <c r="AJ27" s="51" t="s">
        <v>2</v>
      </c>
      <c r="AK27" s="54" t="s">
        <v>145</v>
      </c>
      <c r="AL27" s="19" t="s">
        <v>145</v>
      </c>
      <c r="AM27" s="51" t="s">
        <v>2</v>
      </c>
      <c r="AN27" s="54" t="s">
        <v>145</v>
      </c>
      <c r="AO27" s="19" t="s">
        <v>145</v>
      </c>
      <c r="AP27" s="51" t="s">
        <v>2</v>
      </c>
      <c r="AQ27" s="54" t="s">
        <v>145</v>
      </c>
      <c r="AR27" s="39" t="s">
        <v>145</v>
      </c>
      <c r="AS27" s="19" t="s">
        <v>145</v>
      </c>
      <c r="AT27" s="39" t="s">
        <v>145</v>
      </c>
      <c r="AU27" s="29" t="s">
        <v>2</v>
      </c>
      <c r="AV27" s="51" t="s">
        <v>2</v>
      </c>
      <c r="AW27" s="54" t="s">
        <v>145</v>
      </c>
      <c r="AX27" s="51" t="s">
        <v>2</v>
      </c>
      <c r="AY27" s="54" t="s">
        <v>145</v>
      </c>
      <c r="AZ27" s="51" t="s">
        <v>2</v>
      </c>
      <c r="BA27" s="54" t="s">
        <v>145</v>
      </c>
      <c r="BB27" s="51" t="s">
        <v>2</v>
      </c>
      <c r="BC27" s="54" t="s">
        <v>145</v>
      </c>
      <c r="BD27" s="19" t="s">
        <v>145</v>
      </c>
      <c r="BE27" s="19" t="s">
        <v>145</v>
      </c>
      <c r="BF27" s="19" t="s">
        <v>145</v>
      </c>
      <c r="BG27" s="19" t="s">
        <v>2</v>
      </c>
      <c r="BH27" s="51" t="s">
        <v>2</v>
      </c>
      <c r="BI27" s="54">
        <v>8.0000000000000002E-3</v>
      </c>
      <c r="BJ27" s="51" t="s">
        <v>2</v>
      </c>
      <c r="BK27" s="57">
        <v>0.17799999999999999</v>
      </c>
      <c r="BL27" s="51" t="s">
        <v>2</v>
      </c>
      <c r="BM27" s="56">
        <v>8.0999999999999996E-3</v>
      </c>
      <c r="BN27" s="51" t="s">
        <v>2</v>
      </c>
      <c r="BO27" s="56">
        <v>2.7E-2</v>
      </c>
      <c r="BP27" s="51" t="s">
        <v>2</v>
      </c>
      <c r="BQ27" s="54" t="s">
        <v>145</v>
      </c>
      <c r="BR27" s="51" t="s">
        <v>2</v>
      </c>
      <c r="BS27" s="60" t="s">
        <v>2</v>
      </c>
      <c r="BT27" s="19" t="s">
        <v>145</v>
      </c>
      <c r="BU27" s="51" t="s">
        <v>2</v>
      </c>
      <c r="BV27" s="54" t="s">
        <v>145</v>
      </c>
      <c r="BW27" s="51" t="s">
        <v>2</v>
      </c>
      <c r="BX27" s="54" t="s">
        <v>145</v>
      </c>
      <c r="BY27" s="29" t="s">
        <v>2</v>
      </c>
      <c r="BZ27" s="100" t="s">
        <v>2</v>
      </c>
      <c r="CA27" s="107" t="s">
        <v>145</v>
      </c>
      <c r="CB27" s="111" t="s">
        <v>2</v>
      </c>
      <c r="CC27" s="107" t="s">
        <v>145</v>
      </c>
      <c r="CD27" s="111" t="s">
        <v>2</v>
      </c>
      <c r="CE27" s="107" t="s">
        <v>145</v>
      </c>
      <c r="CF27" s="111" t="s">
        <v>2</v>
      </c>
      <c r="CG27" s="46" t="s">
        <v>145</v>
      </c>
      <c r="CH27" s="46" t="s">
        <v>145</v>
      </c>
      <c r="CI27" s="45" t="s">
        <v>2</v>
      </c>
      <c r="CJ27" s="45" t="s">
        <v>2</v>
      </c>
      <c r="CK27" s="107" t="s">
        <v>145</v>
      </c>
      <c r="CL27" s="111" t="s">
        <v>2</v>
      </c>
      <c r="CM27" s="46" t="s">
        <v>145</v>
      </c>
      <c r="CN27" s="45" t="s">
        <v>2</v>
      </c>
      <c r="CO27" s="107" t="s">
        <v>145</v>
      </c>
      <c r="CP27" s="111" t="s">
        <v>2</v>
      </c>
      <c r="CQ27" s="107" t="s">
        <v>145</v>
      </c>
      <c r="CR27" s="111" t="s">
        <v>2</v>
      </c>
      <c r="CS27" s="47" t="s">
        <v>2</v>
      </c>
      <c r="CT27" s="107" t="s">
        <v>145</v>
      </c>
      <c r="CU27" s="111" t="s">
        <v>2</v>
      </c>
      <c r="CV27" s="46" t="s">
        <v>145</v>
      </c>
      <c r="CW27" s="45" t="s">
        <v>2</v>
      </c>
      <c r="CX27" s="107" t="s">
        <v>145</v>
      </c>
      <c r="CY27" s="111" t="s">
        <v>2</v>
      </c>
      <c r="CZ27" s="46" t="s">
        <v>145</v>
      </c>
      <c r="DA27" s="45" t="s">
        <v>2</v>
      </c>
      <c r="DB27" s="107" t="s">
        <v>145</v>
      </c>
      <c r="DC27" s="111" t="s">
        <v>2</v>
      </c>
      <c r="DD27" s="107" t="s">
        <v>145</v>
      </c>
      <c r="DE27" s="45" t="s">
        <v>2</v>
      </c>
      <c r="DF27" s="46" t="s">
        <v>145</v>
      </c>
      <c r="DG27" s="111" t="s">
        <v>2</v>
      </c>
      <c r="DH27" s="107" t="s">
        <v>145</v>
      </c>
      <c r="DI27" s="111" t="s">
        <v>2</v>
      </c>
      <c r="DJ27" s="46" t="s">
        <v>145</v>
      </c>
      <c r="DK27" s="45" t="s">
        <v>2</v>
      </c>
      <c r="DL27" s="107" t="s">
        <v>145</v>
      </c>
      <c r="DM27" s="111" t="s">
        <v>2</v>
      </c>
    </row>
    <row r="28" spans="1:117" ht="17.100000000000001" customHeight="1">
      <c r="A28" s="137" t="s">
        <v>60</v>
      </c>
      <c r="B28" s="416" t="s">
        <v>285</v>
      </c>
      <c r="C28" s="240" t="s">
        <v>285</v>
      </c>
      <c r="D28" s="240" t="s">
        <v>285</v>
      </c>
      <c r="E28" s="182" t="s">
        <v>285</v>
      </c>
      <c r="F28" s="245" t="s">
        <v>245</v>
      </c>
      <c r="G28" s="162">
        <v>0.5</v>
      </c>
      <c r="H28" s="42" t="s">
        <v>146</v>
      </c>
      <c r="I28" s="51" t="s">
        <v>2</v>
      </c>
      <c r="J28" s="52">
        <v>2.87</v>
      </c>
      <c r="K28" s="51" t="s">
        <v>2</v>
      </c>
      <c r="L28" s="37">
        <v>0.99</v>
      </c>
      <c r="M28" s="19" t="s">
        <v>146</v>
      </c>
      <c r="N28" s="29" t="s">
        <v>2</v>
      </c>
      <c r="O28" s="54" t="s">
        <v>2</v>
      </c>
      <c r="P28" s="73">
        <v>1.18</v>
      </c>
      <c r="Q28" s="21">
        <v>0.7</v>
      </c>
      <c r="R28" s="19" t="s">
        <v>146</v>
      </c>
      <c r="S28" s="19" t="s">
        <v>146</v>
      </c>
      <c r="T28" s="29" t="s">
        <v>2</v>
      </c>
      <c r="U28" s="124" t="s">
        <v>2</v>
      </c>
      <c r="V28" s="52">
        <v>0.7</v>
      </c>
      <c r="W28" s="19" t="s">
        <v>146</v>
      </c>
      <c r="X28" s="51" t="s">
        <v>2</v>
      </c>
      <c r="Y28" s="73">
        <v>7.11</v>
      </c>
      <c r="Z28" s="18">
        <v>8.99</v>
      </c>
      <c r="AA28" s="51" t="s">
        <v>2</v>
      </c>
      <c r="AB28" s="54" t="s">
        <v>146</v>
      </c>
      <c r="AC28" s="19" t="s">
        <v>146</v>
      </c>
      <c r="AD28" s="19" t="s">
        <v>146</v>
      </c>
      <c r="AE28" s="19" t="s">
        <v>146</v>
      </c>
      <c r="AF28" s="19" t="s">
        <v>2</v>
      </c>
      <c r="AG28" s="51" t="s">
        <v>2</v>
      </c>
      <c r="AH28" s="52">
        <v>0.56999999999999995</v>
      </c>
      <c r="AI28" s="19" t="s">
        <v>146</v>
      </c>
      <c r="AJ28" s="51" t="s">
        <v>2</v>
      </c>
      <c r="AK28" s="52">
        <v>0.56000000000000005</v>
      </c>
      <c r="AL28" s="19" t="s">
        <v>146</v>
      </c>
      <c r="AM28" s="51" t="s">
        <v>2</v>
      </c>
      <c r="AN28" s="54">
        <v>0.61</v>
      </c>
      <c r="AO28" s="19" t="s">
        <v>146</v>
      </c>
      <c r="AP28" s="51" t="s">
        <v>2</v>
      </c>
      <c r="AQ28" s="54" t="s">
        <v>146</v>
      </c>
      <c r="AR28" s="39" t="s">
        <v>146</v>
      </c>
      <c r="AS28" s="19" t="s">
        <v>146</v>
      </c>
      <c r="AT28" s="39" t="s">
        <v>146</v>
      </c>
      <c r="AU28" s="29" t="s">
        <v>2</v>
      </c>
      <c r="AV28" s="51" t="s">
        <v>2</v>
      </c>
      <c r="AW28" s="54" t="s">
        <v>146</v>
      </c>
      <c r="AX28" s="51" t="s">
        <v>2</v>
      </c>
      <c r="AY28" s="54" t="s">
        <v>146</v>
      </c>
      <c r="AZ28" s="51" t="s">
        <v>2</v>
      </c>
      <c r="BA28" s="54" t="s">
        <v>146</v>
      </c>
      <c r="BB28" s="51" t="s">
        <v>2</v>
      </c>
      <c r="BC28" s="54">
        <v>0.51</v>
      </c>
      <c r="BD28" s="19" t="s">
        <v>146</v>
      </c>
      <c r="BE28" s="19" t="s">
        <v>146</v>
      </c>
      <c r="BF28" s="19" t="s">
        <v>146</v>
      </c>
      <c r="BG28" s="19" t="s">
        <v>2</v>
      </c>
      <c r="BH28" s="51" t="s">
        <v>2</v>
      </c>
      <c r="BI28" s="73">
        <v>1.1100000000000001</v>
      </c>
      <c r="BJ28" s="51" t="s">
        <v>2</v>
      </c>
      <c r="BK28" s="52">
        <v>0.56999999999999995</v>
      </c>
      <c r="BL28" s="51" t="s">
        <v>2</v>
      </c>
      <c r="BM28" s="54" t="s">
        <v>146</v>
      </c>
      <c r="BN28" s="51" t="s">
        <v>2</v>
      </c>
      <c r="BO28" s="52">
        <v>0.51</v>
      </c>
      <c r="BP28" s="51" t="s">
        <v>2</v>
      </c>
      <c r="BQ28" s="54">
        <v>0.59</v>
      </c>
      <c r="BR28" s="51" t="s">
        <v>2</v>
      </c>
      <c r="BS28" s="60" t="s">
        <v>146</v>
      </c>
      <c r="BT28" s="19" t="s">
        <v>146</v>
      </c>
      <c r="BU28" s="51" t="s">
        <v>2</v>
      </c>
      <c r="BV28" s="52">
        <v>0.53</v>
      </c>
      <c r="BW28" s="51" t="s">
        <v>2</v>
      </c>
      <c r="BX28" s="52">
        <v>0.72</v>
      </c>
      <c r="BY28" s="29" t="s">
        <v>2</v>
      </c>
      <c r="BZ28" s="100" t="s">
        <v>2</v>
      </c>
      <c r="CA28" s="107" t="s">
        <v>146</v>
      </c>
      <c r="CB28" s="111" t="s">
        <v>2</v>
      </c>
      <c r="CC28" s="107" t="s">
        <v>146</v>
      </c>
      <c r="CD28" s="111" t="s">
        <v>2</v>
      </c>
      <c r="CE28" s="107" t="s">
        <v>146</v>
      </c>
      <c r="CF28" s="111" t="s">
        <v>2</v>
      </c>
      <c r="CG28" s="46" t="s">
        <v>146</v>
      </c>
      <c r="CH28" s="46" t="s">
        <v>146</v>
      </c>
      <c r="CI28" s="45" t="s">
        <v>2</v>
      </c>
      <c r="CJ28" s="45" t="s">
        <v>2</v>
      </c>
      <c r="CK28" s="107" t="s">
        <v>146</v>
      </c>
      <c r="CL28" s="111" t="s">
        <v>2</v>
      </c>
      <c r="CM28" s="46" t="s">
        <v>146</v>
      </c>
      <c r="CN28" s="45" t="s">
        <v>2</v>
      </c>
      <c r="CO28" s="108">
        <v>0.66</v>
      </c>
      <c r="CP28" s="111" t="s">
        <v>2</v>
      </c>
      <c r="CQ28" s="107" t="s">
        <v>146</v>
      </c>
      <c r="CR28" s="111" t="s">
        <v>2</v>
      </c>
      <c r="CS28" s="47" t="s">
        <v>2</v>
      </c>
      <c r="CT28" s="107" t="s">
        <v>146</v>
      </c>
      <c r="CU28" s="111" t="s">
        <v>2</v>
      </c>
      <c r="CV28" s="46" t="s">
        <v>146</v>
      </c>
      <c r="CW28" s="45" t="s">
        <v>2</v>
      </c>
      <c r="CX28" s="107" t="s">
        <v>146</v>
      </c>
      <c r="CY28" s="111" t="s">
        <v>2</v>
      </c>
      <c r="CZ28" s="46" t="s">
        <v>146</v>
      </c>
      <c r="DA28" s="45" t="s">
        <v>2</v>
      </c>
      <c r="DB28" s="108">
        <v>0.61</v>
      </c>
      <c r="DC28" s="111" t="s">
        <v>2</v>
      </c>
      <c r="DD28" s="107" t="s">
        <v>146</v>
      </c>
      <c r="DE28" s="45" t="s">
        <v>2</v>
      </c>
      <c r="DF28" s="46" t="s">
        <v>146</v>
      </c>
      <c r="DG28" s="111" t="s">
        <v>2</v>
      </c>
      <c r="DH28" s="107" t="s">
        <v>146</v>
      </c>
      <c r="DI28" s="111" t="s">
        <v>2</v>
      </c>
      <c r="DJ28" s="46" t="s">
        <v>146</v>
      </c>
      <c r="DK28" s="45" t="s">
        <v>2</v>
      </c>
      <c r="DL28" s="107" t="s">
        <v>146</v>
      </c>
      <c r="DM28" s="111" t="s">
        <v>2</v>
      </c>
    </row>
    <row r="29" spans="1:117" s="371" customFormat="1" ht="17.100000000000001" customHeight="1">
      <c r="A29" s="366" t="s">
        <v>392</v>
      </c>
      <c r="B29" s="504"/>
      <c r="C29" s="450"/>
      <c r="D29" s="450"/>
      <c r="E29" s="422"/>
      <c r="F29" s="558"/>
      <c r="G29" s="369"/>
      <c r="H29" s="19" t="s">
        <v>146</v>
      </c>
      <c r="I29" s="145"/>
      <c r="J29" s="18">
        <v>2.89</v>
      </c>
      <c r="K29" s="145"/>
      <c r="L29" s="19" t="s">
        <v>146</v>
      </c>
      <c r="M29" s="14"/>
      <c r="N29" s="426"/>
      <c r="O29" s="106"/>
      <c r="P29" s="21">
        <v>0.8</v>
      </c>
      <c r="Q29" s="21">
        <v>0.84</v>
      </c>
      <c r="R29" s="14"/>
      <c r="S29" s="14"/>
      <c r="T29" s="426"/>
      <c r="U29" s="360"/>
      <c r="V29" s="19" t="s">
        <v>146</v>
      </c>
      <c r="W29" s="14"/>
      <c r="X29" s="145"/>
      <c r="Y29" s="18">
        <v>7.38</v>
      </c>
      <c r="Z29" s="386"/>
      <c r="AA29" s="145"/>
      <c r="AB29" s="19" t="s">
        <v>146</v>
      </c>
      <c r="AC29" s="19" t="s">
        <v>146</v>
      </c>
      <c r="AD29" s="14"/>
      <c r="AE29" s="14"/>
      <c r="AF29" s="14"/>
      <c r="AG29" s="145"/>
      <c r="AH29" s="19" t="s">
        <v>146</v>
      </c>
      <c r="AI29" s="14"/>
      <c r="AJ29" s="145"/>
      <c r="AK29" s="19" t="s">
        <v>146</v>
      </c>
      <c r="AL29" s="14"/>
      <c r="AM29" s="145"/>
      <c r="AN29" s="19" t="s">
        <v>146</v>
      </c>
      <c r="AO29" s="14"/>
      <c r="AP29" s="145"/>
      <c r="AQ29" s="19" t="s">
        <v>146</v>
      </c>
      <c r="AR29" s="19" t="s">
        <v>146</v>
      </c>
      <c r="AS29" s="14"/>
      <c r="AT29" s="9"/>
      <c r="AU29" s="426"/>
      <c r="AV29" s="145"/>
      <c r="AW29" s="19" t="s">
        <v>146</v>
      </c>
      <c r="AX29" s="145"/>
      <c r="AY29" s="19" t="s">
        <v>146</v>
      </c>
      <c r="AZ29" s="145"/>
      <c r="BA29" s="19" t="s">
        <v>146</v>
      </c>
      <c r="BB29" s="145"/>
      <c r="BC29" s="19" t="s">
        <v>146</v>
      </c>
      <c r="BD29" s="19" t="s">
        <v>146</v>
      </c>
      <c r="BE29" s="14"/>
      <c r="BF29" s="14"/>
      <c r="BG29" s="14"/>
      <c r="BH29" s="145"/>
      <c r="BI29" s="21">
        <v>0.7</v>
      </c>
      <c r="BJ29" s="145"/>
      <c r="BK29" s="19" t="s">
        <v>146</v>
      </c>
      <c r="BL29" s="145"/>
      <c r="BM29" s="19" t="s">
        <v>146</v>
      </c>
      <c r="BN29" s="145"/>
      <c r="BO29" s="19" t="s">
        <v>146</v>
      </c>
      <c r="BP29" s="145"/>
      <c r="BQ29" s="19" t="s">
        <v>146</v>
      </c>
      <c r="BR29" s="145"/>
      <c r="BS29" s="160"/>
      <c r="BT29" s="14"/>
      <c r="BU29" s="145"/>
      <c r="BV29" s="19" t="s">
        <v>146</v>
      </c>
      <c r="BW29" s="145"/>
      <c r="BX29" s="21">
        <v>0.73</v>
      </c>
      <c r="BY29" s="426"/>
      <c r="BZ29" s="567"/>
      <c r="CA29" s="568"/>
      <c r="CB29" s="351"/>
      <c r="CC29" s="568"/>
      <c r="CD29" s="351"/>
      <c r="CE29" s="568"/>
      <c r="CF29" s="351"/>
      <c r="CG29" s="569"/>
      <c r="CH29" s="569"/>
      <c r="CI29" s="570"/>
      <c r="CJ29" s="570"/>
      <c r="CK29" s="568"/>
      <c r="CL29" s="351"/>
      <c r="CM29" s="569"/>
      <c r="CN29" s="570"/>
      <c r="CO29" s="571"/>
      <c r="CP29" s="351"/>
      <c r="CQ29" s="568"/>
      <c r="CR29" s="351"/>
      <c r="CS29" s="165"/>
      <c r="CT29" s="568"/>
      <c r="CU29" s="351"/>
      <c r="CV29" s="569"/>
      <c r="CW29" s="570"/>
      <c r="CX29" s="568"/>
      <c r="CY29" s="351"/>
      <c r="CZ29" s="569"/>
      <c r="DA29" s="570"/>
      <c r="DB29" s="571"/>
      <c r="DC29" s="351"/>
      <c r="DD29" s="568"/>
      <c r="DE29" s="570"/>
      <c r="DF29" s="569"/>
      <c r="DG29" s="351"/>
      <c r="DH29" s="568"/>
      <c r="DI29" s="351"/>
      <c r="DJ29" s="569"/>
      <c r="DK29" s="570"/>
      <c r="DL29" s="568"/>
      <c r="DM29" s="351"/>
    </row>
    <row r="30" spans="1:117" ht="17.100000000000001" customHeight="1" thickBot="1">
      <c r="A30" s="137" t="s">
        <v>61</v>
      </c>
      <c r="B30" s="92">
        <v>5.0000000000000001E-3</v>
      </c>
      <c r="C30" s="240" t="s">
        <v>285</v>
      </c>
      <c r="D30" s="240" t="s">
        <v>285</v>
      </c>
      <c r="E30" s="182" t="s">
        <v>285</v>
      </c>
      <c r="F30" s="245" t="s">
        <v>245</v>
      </c>
      <c r="G30" s="560">
        <v>5.0000000000000001E-3</v>
      </c>
      <c r="H30" s="42" t="s">
        <v>145</v>
      </c>
      <c r="I30" s="51" t="s">
        <v>2</v>
      </c>
      <c r="J30" s="54" t="s">
        <v>145</v>
      </c>
      <c r="K30" s="51" t="s">
        <v>2</v>
      </c>
      <c r="L30" s="39" t="s">
        <v>145</v>
      </c>
      <c r="M30" s="193">
        <v>0.27800000000000002</v>
      </c>
      <c r="N30" s="29" t="s">
        <v>2</v>
      </c>
      <c r="O30" s="197">
        <v>7.1000000000000004E-3</v>
      </c>
      <c r="P30" s="54" t="s">
        <v>145</v>
      </c>
      <c r="Q30" s="19" t="s">
        <v>145</v>
      </c>
      <c r="R30" s="19" t="s">
        <v>145</v>
      </c>
      <c r="S30" s="19" t="s">
        <v>145</v>
      </c>
      <c r="T30" s="29" t="s">
        <v>2</v>
      </c>
      <c r="U30" s="124" t="s">
        <v>2</v>
      </c>
      <c r="V30" s="54" t="s">
        <v>145</v>
      </c>
      <c r="W30" s="19" t="s">
        <v>145</v>
      </c>
      <c r="X30" s="51" t="s">
        <v>2</v>
      </c>
      <c r="Y30" s="54" t="s">
        <v>145</v>
      </c>
      <c r="Z30" s="19" t="s">
        <v>145</v>
      </c>
      <c r="AA30" s="51" t="s">
        <v>2</v>
      </c>
      <c r="AB30" s="54" t="s">
        <v>145</v>
      </c>
      <c r="AC30" s="19" t="s">
        <v>145</v>
      </c>
      <c r="AD30" s="19" t="s">
        <v>145</v>
      </c>
      <c r="AE30" s="19" t="s">
        <v>145</v>
      </c>
      <c r="AF30" s="19" t="s">
        <v>2</v>
      </c>
      <c r="AG30" s="51" t="s">
        <v>2</v>
      </c>
      <c r="AH30" s="54" t="s">
        <v>145</v>
      </c>
      <c r="AI30" s="19" t="s">
        <v>145</v>
      </c>
      <c r="AJ30" s="51" t="s">
        <v>2</v>
      </c>
      <c r="AK30" s="54" t="s">
        <v>145</v>
      </c>
      <c r="AL30" s="19" t="s">
        <v>145</v>
      </c>
      <c r="AM30" s="51" t="s">
        <v>2</v>
      </c>
      <c r="AN30" s="52" t="s">
        <v>145</v>
      </c>
      <c r="AO30" s="19" t="s">
        <v>145</v>
      </c>
      <c r="AP30" s="51" t="s">
        <v>2</v>
      </c>
      <c r="AQ30" s="54" t="s">
        <v>145</v>
      </c>
      <c r="AR30" s="39" t="s">
        <v>145</v>
      </c>
      <c r="AS30" s="19" t="s">
        <v>145</v>
      </c>
      <c r="AT30" s="39" t="s">
        <v>145</v>
      </c>
      <c r="AU30" s="29" t="s">
        <v>2</v>
      </c>
      <c r="AV30" s="51" t="s">
        <v>2</v>
      </c>
      <c r="AW30" s="54" t="s">
        <v>145</v>
      </c>
      <c r="AX30" s="51" t="s">
        <v>2</v>
      </c>
      <c r="AY30" s="54" t="s">
        <v>145</v>
      </c>
      <c r="AZ30" s="51" t="s">
        <v>2</v>
      </c>
      <c r="BA30" s="54" t="s">
        <v>145</v>
      </c>
      <c r="BB30" s="51" t="s">
        <v>2</v>
      </c>
      <c r="BC30" s="52" t="s">
        <v>145</v>
      </c>
      <c r="BD30" s="19" t="s">
        <v>145</v>
      </c>
      <c r="BE30" s="19" t="s">
        <v>145</v>
      </c>
      <c r="BF30" s="19" t="s">
        <v>145</v>
      </c>
      <c r="BG30" s="19" t="s">
        <v>2</v>
      </c>
      <c r="BH30" s="51" t="s">
        <v>2</v>
      </c>
      <c r="BI30" s="52" t="s">
        <v>145</v>
      </c>
      <c r="BJ30" s="51" t="s">
        <v>2</v>
      </c>
      <c r="BK30" s="194">
        <v>4.9599999999999998E-2</v>
      </c>
      <c r="BL30" s="51" t="s">
        <v>2</v>
      </c>
      <c r="BM30" s="54" t="s">
        <v>145</v>
      </c>
      <c r="BN30" s="51" t="s">
        <v>2</v>
      </c>
      <c r="BO30" s="54" t="s">
        <v>145</v>
      </c>
      <c r="BP30" s="51" t="s">
        <v>2</v>
      </c>
      <c r="BQ30" s="52" t="s">
        <v>145</v>
      </c>
      <c r="BR30" s="51" t="s">
        <v>2</v>
      </c>
      <c r="BS30" s="60" t="s">
        <v>2</v>
      </c>
      <c r="BT30" s="19" t="s">
        <v>145</v>
      </c>
      <c r="BU30" s="51" t="s">
        <v>2</v>
      </c>
      <c r="BV30" s="54" t="s">
        <v>145</v>
      </c>
      <c r="BW30" s="51" t="s">
        <v>2</v>
      </c>
      <c r="BX30" s="54" t="s">
        <v>145</v>
      </c>
      <c r="BY30" s="29" t="s">
        <v>2</v>
      </c>
      <c r="BZ30" s="117" t="s">
        <v>2</v>
      </c>
      <c r="CA30" s="121" t="s">
        <v>145</v>
      </c>
      <c r="CB30" s="112" t="s">
        <v>2</v>
      </c>
      <c r="CC30" s="121" t="s">
        <v>145</v>
      </c>
      <c r="CD30" s="112" t="s">
        <v>2</v>
      </c>
      <c r="CE30" s="121" t="s">
        <v>145</v>
      </c>
      <c r="CF30" s="112" t="s">
        <v>2</v>
      </c>
      <c r="CG30" s="115" t="s">
        <v>145</v>
      </c>
      <c r="CH30" s="115" t="s">
        <v>145</v>
      </c>
      <c r="CI30" s="123" t="s">
        <v>2</v>
      </c>
      <c r="CJ30" s="123" t="s">
        <v>2</v>
      </c>
      <c r="CK30" s="121" t="s">
        <v>145</v>
      </c>
      <c r="CL30" s="112" t="s">
        <v>2</v>
      </c>
      <c r="CM30" s="115" t="s">
        <v>145</v>
      </c>
      <c r="CN30" s="123" t="s">
        <v>2</v>
      </c>
      <c r="CO30" s="121" t="s">
        <v>145</v>
      </c>
      <c r="CP30" s="112" t="s">
        <v>2</v>
      </c>
      <c r="CQ30" s="121" t="s">
        <v>145</v>
      </c>
      <c r="CR30" s="112" t="s">
        <v>2</v>
      </c>
      <c r="CS30" s="127" t="s">
        <v>2</v>
      </c>
      <c r="CT30" s="121" t="s">
        <v>145</v>
      </c>
      <c r="CU30" s="112" t="s">
        <v>2</v>
      </c>
      <c r="CV30" s="115" t="s">
        <v>145</v>
      </c>
      <c r="CW30" s="123" t="s">
        <v>2</v>
      </c>
      <c r="CX30" s="121" t="s">
        <v>145</v>
      </c>
      <c r="CY30" s="112" t="s">
        <v>2</v>
      </c>
      <c r="CZ30" s="115" t="s">
        <v>145</v>
      </c>
      <c r="DA30" s="123" t="s">
        <v>2</v>
      </c>
      <c r="DB30" s="121" t="s">
        <v>145</v>
      </c>
      <c r="DC30" s="112" t="s">
        <v>2</v>
      </c>
      <c r="DD30" s="121" t="s">
        <v>145</v>
      </c>
      <c r="DE30" s="123" t="s">
        <v>2</v>
      </c>
      <c r="DF30" s="115" t="s">
        <v>145</v>
      </c>
      <c r="DG30" s="112" t="s">
        <v>2</v>
      </c>
      <c r="DH30" s="121" t="s">
        <v>145</v>
      </c>
      <c r="DI30" s="112" t="s">
        <v>2</v>
      </c>
      <c r="DJ30" s="115" t="s">
        <v>145</v>
      </c>
      <c r="DK30" s="123" t="s">
        <v>2</v>
      </c>
      <c r="DL30" s="121" t="s">
        <v>145</v>
      </c>
      <c r="DM30" s="112" t="s">
        <v>2</v>
      </c>
    </row>
    <row r="31" spans="1:117" ht="17.100000000000001" customHeight="1">
      <c r="A31" s="583" t="s">
        <v>62</v>
      </c>
      <c r="B31" s="584"/>
      <c r="C31" s="584"/>
      <c r="D31" s="584"/>
      <c r="E31" s="584"/>
      <c r="F31" s="584"/>
      <c r="G31" s="584"/>
      <c r="H31" s="212"/>
      <c r="I31" s="585"/>
      <c r="J31" s="585"/>
      <c r="K31" s="585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7"/>
      <c r="W31" s="587"/>
      <c r="X31" s="587"/>
      <c r="Y31" s="586"/>
      <c r="Z31" s="586"/>
      <c r="AA31" s="586"/>
      <c r="AB31" s="586"/>
      <c r="AC31" s="586"/>
      <c r="AD31" s="586"/>
      <c r="AE31" s="586"/>
      <c r="AF31" s="586"/>
      <c r="AG31" s="588"/>
      <c r="AH31" s="586"/>
      <c r="AI31" s="586"/>
      <c r="AJ31" s="586"/>
      <c r="AK31" s="586"/>
      <c r="AL31" s="586"/>
      <c r="AM31" s="586"/>
      <c r="AN31" s="588"/>
      <c r="AO31" s="588"/>
      <c r="AP31" s="588"/>
      <c r="AQ31" s="588"/>
      <c r="AR31" s="588"/>
      <c r="AS31" s="588"/>
      <c r="AT31" s="588"/>
      <c r="AU31" s="588"/>
      <c r="AV31" s="588"/>
      <c r="AW31" s="588"/>
      <c r="AX31" s="588"/>
      <c r="AY31" s="588"/>
      <c r="AZ31" s="588"/>
      <c r="BA31" s="588"/>
      <c r="BB31" s="588"/>
      <c r="BC31" s="588"/>
      <c r="BD31" s="588"/>
      <c r="BE31" s="588"/>
      <c r="BF31" s="588"/>
      <c r="BG31" s="588"/>
      <c r="BH31" s="588"/>
      <c r="BI31" s="589"/>
      <c r="BJ31" s="589"/>
      <c r="BK31" s="589"/>
      <c r="BL31" s="589"/>
      <c r="BM31" s="589"/>
      <c r="BN31" s="589"/>
      <c r="BO31" s="589"/>
      <c r="BP31" s="589"/>
      <c r="BQ31" s="586"/>
      <c r="BR31" s="589"/>
      <c r="BS31" s="590"/>
      <c r="BT31" s="589"/>
      <c r="BU31" s="589"/>
      <c r="BV31" s="589"/>
      <c r="BW31" s="589"/>
      <c r="BX31" s="589"/>
      <c r="BY31" s="589"/>
      <c r="BZ31" s="591"/>
      <c r="CA31" s="589"/>
      <c r="CB31" s="589"/>
      <c r="CC31" s="589"/>
      <c r="CD31" s="589"/>
      <c r="CE31" s="589"/>
      <c r="CF31" s="589"/>
      <c r="CG31" s="589"/>
      <c r="CH31" s="589"/>
      <c r="CI31" s="589"/>
      <c r="CJ31" s="589"/>
      <c r="CK31" s="589"/>
      <c r="CL31" s="589"/>
      <c r="CM31" s="589"/>
      <c r="CN31" s="589"/>
      <c r="CO31" s="589"/>
      <c r="CP31" s="589"/>
      <c r="CQ31" s="589"/>
      <c r="CR31" s="589"/>
      <c r="CS31" s="589"/>
      <c r="CT31" s="589"/>
      <c r="CU31" s="589"/>
      <c r="CV31" s="589"/>
      <c r="CW31" s="589"/>
      <c r="CX31" s="589"/>
      <c r="CY31" s="589"/>
      <c r="CZ31" s="589"/>
      <c r="DA31" s="589"/>
      <c r="DB31" s="589"/>
      <c r="DC31" s="589"/>
      <c r="DD31" s="589"/>
      <c r="DE31" s="589"/>
      <c r="DF31" s="589"/>
      <c r="DG31" s="589"/>
      <c r="DH31" s="589"/>
      <c r="DI31" s="589"/>
      <c r="DJ31" s="589"/>
      <c r="DK31" s="589"/>
      <c r="DL31" s="589"/>
      <c r="DM31" s="589"/>
    </row>
    <row r="32" spans="1:117" ht="17.100000000000001" customHeight="1">
      <c r="A32" s="137" t="s">
        <v>63</v>
      </c>
      <c r="B32" s="416" t="s">
        <v>285</v>
      </c>
      <c r="C32" s="240" t="s">
        <v>285</v>
      </c>
      <c r="D32" s="240" t="s">
        <v>285</v>
      </c>
      <c r="E32" s="182" t="s">
        <v>285</v>
      </c>
      <c r="F32" s="245" t="s">
        <v>245</v>
      </c>
      <c r="G32" s="162">
        <v>2.5</v>
      </c>
      <c r="H32" s="283">
        <v>78.2</v>
      </c>
      <c r="I32" s="51" t="s">
        <v>2</v>
      </c>
      <c r="J32" s="58">
        <v>48.6</v>
      </c>
      <c r="K32" s="51" t="s">
        <v>2</v>
      </c>
      <c r="L32" s="38">
        <v>21.1</v>
      </c>
      <c r="M32" s="19" t="s">
        <v>2</v>
      </c>
      <c r="N32" s="29" t="s">
        <v>2</v>
      </c>
      <c r="O32" s="58">
        <v>37.299999999999997</v>
      </c>
      <c r="P32" s="55">
        <v>146</v>
      </c>
      <c r="Q32" s="20">
        <v>158</v>
      </c>
      <c r="R32" s="19" t="s">
        <v>2</v>
      </c>
      <c r="S32" s="19" t="s">
        <v>2</v>
      </c>
      <c r="T32" s="29" t="s">
        <v>2</v>
      </c>
      <c r="U32" s="124" t="s">
        <v>2</v>
      </c>
      <c r="V32" s="58">
        <v>81</v>
      </c>
      <c r="W32" s="19" t="s">
        <v>2</v>
      </c>
      <c r="X32" s="51" t="s">
        <v>2</v>
      </c>
      <c r="Y32" s="58">
        <v>76.3</v>
      </c>
      <c r="Z32" s="19" t="s">
        <v>2</v>
      </c>
      <c r="AA32" s="51" t="s">
        <v>2</v>
      </c>
      <c r="AB32" s="58">
        <v>17.2</v>
      </c>
      <c r="AC32" s="22">
        <v>17.600000000000001</v>
      </c>
      <c r="AD32" s="19" t="s">
        <v>2</v>
      </c>
      <c r="AE32" s="19" t="s">
        <v>2</v>
      </c>
      <c r="AF32" s="19" t="s">
        <v>2</v>
      </c>
      <c r="AG32" s="51" t="s">
        <v>2</v>
      </c>
      <c r="AH32" s="52">
        <v>7.94</v>
      </c>
      <c r="AI32" s="19" t="s">
        <v>2</v>
      </c>
      <c r="AJ32" s="51" t="s">
        <v>2</v>
      </c>
      <c r="AK32" s="52">
        <v>7.4</v>
      </c>
      <c r="AL32" s="19" t="s">
        <v>2</v>
      </c>
      <c r="AM32" s="51" t="s">
        <v>2</v>
      </c>
      <c r="AN32" s="54">
        <v>31.1</v>
      </c>
      <c r="AO32" s="19" t="s">
        <v>2</v>
      </c>
      <c r="AP32" s="51" t="s">
        <v>2</v>
      </c>
      <c r="AQ32" s="58">
        <v>24.1</v>
      </c>
      <c r="AR32" s="38">
        <v>23.6</v>
      </c>
      <c r="AS32" s="19" t="s">
        <v>2</v>
      </c>
      <c r="AT32" s="39" t="s">
        <v>2</v>
      </c>
      <c r="AU32" s="29" t="s">
        <v>2</v>
      </c>
      <c r="AV32" s="51" t="s">
        <v>2</v>
      </c>
      <c r="AW32" s="58">
        <v>78.7</v>
      </c>
      <c r="AX32" s="51" t="s">
        <v>2</v>
      </c>
      <c r="AY32" s="58">
        <v>59.7</v>
      </c>
      <c r="AZ32" s="51" t="s">
        <v>2</v>
      </c>
      <c r="BA32" s="54">
        <v>80.599999999999994</v>
      </c>
      <c r="BB32" s="51" t="s">
        <v>2</v>
      </c>
      <c r="BC32" s="54">
        <v>115</v>
      </c>
      <c r="BD32" s="19">
        <v>116</v>
      </c>
      <c r="BE32" s="19" t="s">
        <v>2</v>
      </c>
      <c r="BF32" s="19" t="s">
        <v>2</v>
      </c>
      <c r="BG32" s="19" t="s">
        <v>2</v>
      </c>
      <c r="BH32" s="51" t="s">
        <v>2</v>
      </c>
      <c r="BI32" s="54">
        <v>78.8</v>
      </c>
      <c r="BJ32" s="51" t="s">
        <v>2</v>
      </c>
      <c r="BK32" s="73">
        <v>8.5</v>
      </c>
      <c r="BL32" s="51" t="s">
        <v>2</v>
      </c>
      <c r="BM32" s="58">
        <v>52.6</v>
      </c>
      <c r="BN32" s="51" t="s">
        <v>2</v>
      </c>
      <c r="BO32" s="58">
        <v>46.7</v>
      </c>
      <c r="BP32" s="51" t="s">
        <v>2</v>
      </c>
      <c r="BQ32" s="54">
        <v>19.100000000000001</v>
      </c>
      <c r="BR32" s="51" t="s">
        <v>2</v>
      </c>
      <c r="BS32" s="60" t="s">
        <v>2</v>
      </c>
      <c r="BT32" s="19" t="s">
        <v>2</v>
      </c>
      <c r="BU32" s="51" t="s">
        <v>2</v>
      </c>
      <c r="BV32" s="58">
        <v>63.6</v>
      </c>
      <c r="BW32" s="51" t="s">
        <v>2</v>
      </c>
      <c r="BX32" s="58">
        <v>33.9</v>
      </c>
      <c r="BY32" s="29" t="s">
        <v>2</v>
      </c>
      <c r="BZ32" s="118" t="s">
        <v>2</v>
      </c>
      <c r="CA32" s="94">
        <v>71.400000000000006</v>
      </c>
      <c r="CB32" s="91" t="s">
        <v>2</v>
      </c>
      <c r="CC32" s="94">
        <v>58.9</v>
      </c>
      <c r="CD32" s="91" t="s">
        <v>2</v>
      </c>
      <c r="CE32" s="60" t="s">
        <v>2</v>
      </c>
      <c r="CF32" s="91" t="s">
        <v>2</v>
      </c>
      <c r="CG32" s="89">
        <v>174</v>
      </c>
      <c r="CH32" s="89">
        <v>183</v>
      </c>
      <c r="CI32" s="124" t="s">
        <v>2</v>
      </c>
      <c r="CJ32" s="124" t="s">
        <v>2</v>
      </c>
      <c r="CK32" s="94">
        <v>30.9</v>
      </c>
      <c r="CL32" s="91" t="s">
        <v>2</v>
      </c>
      <c r="CM32" s="90">
        <v>12.4</v>
      </c>
      <c r="CN32" s="124" t="s">
        <v>2</v>
      </c>
      <c r="CO32" s="94">
        <v>25.8</v>
      </c>
      <c r="CP32" s="91" t="s">
        <v>2</v>
      </c>
      <c r="CQ32" s="60" t="s">
        <v>2</v>
      </c>
      <c r="CR32" s="91" t="s">
        <v>2</v>
      </c>
      <c r="CS32" s="128" t="s">
        <v>2</v>
      </c>
      <c r="CT32" s="94">
        <v>20.399999999999999</v>
      </c>
      <c r="CU32" s="91" t="s">
        <v>2</v>
      </c>
      <c r="CV32" s="90">
        <v>56</v>
      </c>
      <c r="CW32" s="124" t="s">
        <v>2</v>
      </c>
      <c r="CX32" s="94">
        <v>32.5</v>
      </c>
      <c r="CY32" s="91" t="s">
        <v>2</v>
      </c>
      <c r="CZ32" s="90">
        <v>29.4</v>
      </c>
      <c r="DA32" s="124" t="s">
        <v>2</v>
      </c>
      <c r="DB32" s="130">
        <v>5.41</v>
      </c>
      <c r="DC32" s="91" t="s">
        <v>2</v>
      </c>
      <c r="DD32" s="94">
        <v>44.4</v>
      </c>
      <c r="DE32" s="124" t="s">
        <v>2</v>
      </c>
      <c r="DF32" s="90">
        <v>45.3</v>
      </c>
      <c r="DG32" s="91" t="s">
        <v>2</v>
      </c>
      <c r="DH32" s="94">
        <v>44.1</v>
      </c>
      <c r="DI32" s="91" t="s">
        <v>2</v>
      </c>
      <c r="DJ32" s="90">
        <v>31.6</v>
      </c>
      <c r="DK32" s="124" t="s">
        <v>2</v>
      </c>
      <c r="DL32" s="130">
        <v>8.59</v>
      </c>
      <c r="DM32" s="91" t="s">
        <v>2</v>
      </c>
    </row>
    <row r="33" spans="1:117" s="277" customFormat="1" ht="17.100000000000001" customHeight="1" thickBot="1">
      <c r="A33" s="150" t="s">
        <v>64</v>
      </c>
      <c r="B33" s="415" t="s">
        <v>285</v>
      </c>
      <c r="C33" s="241" t="s">
        <v>285</v>
      </c>
      <c r="D33" s="241" t="s">
        <v>285</v>
      </c>
      <c r="E33" s="185" t="s">
        <v>285</v>
      </c>
      <c r="F33" s="52" t="s">
        <v>245</v>
      </c>
      <c r="G33" s="162">
        <v>5</v>
      </c>
      <c r="H33" s="37">
        <v>2.17</v>
      </c>
      <c r="I33" s="69" t="s">
        <v>2</v>
      </c>
      <c r="J33" s="52">
        <v>104</v>
      </c>
      <c r="K33" s="69" t="s">
        <v>2</v>
      </c>
      <c r="L33" s="37">
        <v>28.5</v>
      </c>
      <c r="M33" s="21" t="s">
        <v>2</v>
      </c>
      <c r="N33" s="36" t="s">
        <v>2</v>
      </c>
      <c r="O33" s="52">
        <v>52.5</v>
      </c>
      <c r="P33" s="52">
        <v>62.8</v>
      </c>
      <c r="Q33" s="21">
        <v>61.1</v>
      </c>
      <c r="R33" s="21" t="s">
        <v>2</v>
      </c>
      <c r="S33" s="21" t="s">
        <v>2</v>
      </c>
      <c r="T33" s="36" t="s">
        <v>2</v>
      </c>
      <c r="U33" s="167" t="s">
        <v>2</v>
      </c>
      <c r="V33" s="52">
        <v>19.600000000000001</v>
      </c>
      <c r="W33" s="21" t="s">
        <v>2</v>
      </c>
      <c r="X33" s="69" t="s">
        <v>2</v>
      </c>
      <c r="Y33" s="52">
        <v>76</v>
      </c>
      <c r="Z33" s="21" t="s">
        <v>2</v>
      </c>
      <c r="AA33" s="69" t="s">
        <v>2</v>
      </c>
      <c r="AB33" s="52">
        <v>6.31</v>
      </c>
      <c r="AC33" s="21">
        <v>6.35</v>
      </c>
      <c r="AD33" s="21" t="s">
        <v>2</v>
      </c>
      <c r="AE33" s="21" t="s">
        <v>2</v>
      </c>
      <c r="AF33" s="21" t="s">
        <v>2</v>
      </c>
      <c r="AG33" s="69" t="s">
        <v>2</v>
      </c>
      <c r="AH33" s="52">
        <v>11.9</v>
      </c>
      <c r="AI33" s="21" t="s">
        <v>2</v>
      </c>
      <c r="AJ33" s="69" t="s">
        <v>2</v>
      </c>
      <c r="AK33" s="52">
        <v>5.92</v>
      </c>
      <c r="AL33" s="21" t="s">
        <v>2</v>
      </c>
      <c r="AM33" s="69" t="s">
        <v>2</v>
      </c>
      <c r="AN33" s="52">
        <v>31.4</v>
      </c>
      <c r="AO33" s="21" t="s">
        <v>2</v>
      </c>
      <c r="AP33" s="69" t="s">
        <v>2</v>
      </c>
      <c r="AQ33" s="52">
        <v>24.5</v>
      </c>
      <c r="AR33" s="37">
        <v>28.4</v>
      </c>
      <c r="AS33" s="21" t="s">
        <v>2</v>
      </c>
      <c r="AT33" s="37" t="s">
        <v>2</v>
      </c>
      <c r="AU33" s="36" t="s">
        <v>2</v>
      </c>
      <c r="AV33" s="69" t="s">
        <v>2</v>
      </c>
      <c r="AW33" s="52">
        <v>6.08</v>
      </c>
      <c r="AX33" s="69" t="s">
        <v>2</v>
      </c>
      <c r="AY33" s="52">
        <v>5.7</v>
      </c>
      <c r="AZ33" s="69" t="s">
        <v>2</v>
      </c>
      <c r="BA33" s="52">
        <v>5.75</v>
      </c>
      <c r="BB33" s="69" t="s">
        <v>2</v>
      </c>
      <c r="BC33" s="73">
        <v>35.200000000000003</v>
      </c>
      <c r="BD33" s="18">
        <v>37.6</v>
      </c>
      <c r="BE33" s="21" t="s">
        <v>2</v>
      </c>
      <c r="BF33" s="21" t="s">
        <v>2</v>
      </c>
      <c r="BG33" s="21" t="s">
        <v>2</v>
      </c>
      <c r="BH33" s="69" t="s">
        <v>2</v>
      </c>
      <c r="BI33" s="73">
        <v>90.9</v>
      </c>
      <c r="BJ33" s="69" t="s">
        <v>2</v>
      </c>
      <c r="BK33" s="73">
        <v>28</v>
      </c>
      <c r="BL33" s="69" t="s">
        <v>2</v>
      </c>
      <c r="BM33" s="73">
        <v>22.2</v>
      </c>
      <c r="BN33" s="69" t="s">
        <v>2</v>
      </c>
      <c r="BO33" s="52">
        <v>8.59</v>
      </c>
      <c r="BP33" s="69" t="s">
        <v>2</v>
      </c>
      <c r="BQ33" s="73">
        <v>11.6</v>
      </c>
      <c r="BR33" s="69" t="s">
        <v>2</v>
      </c>
      <c r="BS33" s="130" t="s">
        <v>2</v>
      </c>
      <c r="BT33" s="21" t="s">
        <v>2</v>
      </c>
      <c r="BU33" s="69" t="s">
        <v>2</v>
      </c>
      <c r="BV33" s="52">
        <v>9.74</v>
      </c>
      <c r="BW33" s="69" t="s">
        <v>2</v>
      </c>
      <c r="BX33" s="73">
        <v>88.2</v>
      </c>
      <c r="BY33" s="36" t="s">
        <v>2</v>
      </c>
      <c r="BZ33" s="99" t="s">
        <v>2</v>
      </c>
      <c r="CA33" s="284">
        <v>127</v>
      </c>
      <c r="CB33" s="162" t="s">
        <v>2</v>
      </c>
      <c r="CC33" s="284">
        <v>220</v>
      </c>
      <c r="CD33" s="162" t="s">
        <v>2</v>
      </c>
      <c r="CE33" s="284">
        <v>19.100000000000001</v>
      </c>
      <c r="CF33" s="162" t="s">
        <v>2</v>
      </c>
      <c r="CG33" s="283">
        <v>128</v>
      </c>
      <c r="CH33" s="283">
        <v>131</v>
      </c>
      <c r="CI33" s="167" t="s">
        <v>2</v>
      </c>
      <c r="CJ33" s="167" t="s">
        <v>2</v>
      </c>
      <c r="CK33" s="284">
        <v>42.8</v>
      </c>
      <c r="CL33" s="162" t="s">
        <v>2</v>
      </c>
      <c r="CM33" s="283">
        <v>64.7</v>
      </c>
      <c r="CN33" s="167" t="s">
        <v>2</v>
      </c>
      <c r="CO33" s="284">
        <v>73.2</v>
      </c>
      <c r="CP33" s="162" t="s">
        <v>2</v>
      </c>
      <c r="CQ33" s="130" t="s">
        <v>2</v>
      </c>
      <c r="CR33" s="162" t="s">
        <v>2</v>
      </c>
      <c r="CS33" s="210" t="s">
        <v>2</v>
      </c>
      <c r="CT33" s="284">
        <v>18.5</v>
      </c>
      <c r="CU33" s="162" t="s">
        <v>2</v>
      </c>
      <c r="CV33" s="285">
        <v>145</v>
      </c>
      <c r="CW33" s="167" t="s">
        <v>2</v>
      </c>
      <c r="CX33" s="284">
        <v>93.9</v>
      </c>
      <c r="CY33" s="162" t="s">
        <v>2</v>
      </c>
      <c r="CZ33" s="285">
        <v>396</v>
      </c>
      <c r="DA33" s="167" t="s">
        <v>2</v>
      </c>
      <c r="DB33" s="95">
        <v>124</v>
      </c>
      <c r="DC33" s="162" t="s">
        <v>2</v>
      </c>
      <c r="DD33" s="95">
        <v>71.5</v>
      </c>
      <c r="DE33" s="167" t="s">
        <v>2</v>
      </c>
      <c r="DF33" s="283">
        <v>16.2</v>
      </c>
      <c r="DG33" s="162" t="s">
        <v>2</v>
      </c>
      <c r="DH33" s="284">
        <v>26.3</v>
      </c>
      <c r="DI33" s="218" t="s">
        <v>2</v>
      </c>
      <c r="DJ33" s="283">
        <v>14.1</v>
      </c>
      <c r="DK33" s="167" t="s">
        <v>2</v>
      </c>
      <c r="DL33" s="130">
        <v>7.53</v>
      </c>
      <c r="DM33" s="162" t="s">
        <v>2</v>
      </c>
    </row>
    <row r="34" spans="1:117" ht="17.100000000000001" customHeight="1">
      <c r="A34" s="583" t="s">
        <v>100</v>
      </c>
      <c r="B34" s="584"/>
      <c r="C34" s="584"/>
      <c r="D34" s="584"/>
      <c r="E34" s="584"/>
      <c r="F34" s="584"/>
      <c r="G34" s="584"/>
      <c r="H34" s="212"/>
      <c r="I34" s="585"/>
      <c r="J34" s="585"/>
      <c r="K34" s="585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7"/>
      <c r="W34" s="587"/>
      <c r="X34" s="587"/>
      <c r="Y34" s="586"/>
      <c r="Z34" s="586"/>
      <c r="AA34" s="586"/>
      <c r="AB34" s="586"/>
      <c r="AC34" s="586"/>
      <c r="AD34" s="586"/>
      <c r="AE34" s="586"/>
      <c r="AF34" s="586"/>
      <c r="AG34" s="588"/>
      <c r="AH34" s="586"/>
      <c r="AI34" s="586"/>
      <c r="AJ34" s="586"/>
      <c r="AK34" s="586"/>
      <c r="AL34" s="586"/>
      <c r="AM34" s="586"/>
      <c r="AN34" s="588"/>
      <c r="AO34" s="588"/>
      <c r="AP34" s="588"/>
      <c r="AQ34" s="588"/>
      <c r="AR34" s="588"/>
      <c r="AS34" s="588"/>
      <c r="AT34" s="588"/>
      <c r="AU34" s="588"/>
      <c r="AV34" s="588"/>
      <c r="AW34" s="588"/>
      <c r="AX34" s="588"/>
      <c r="AY34" s="588"/>
      <c r="AZ34" s="588"/>
      <c r="BA34" s="588"/>
      <c r="BB34" s="588"/>
      <c r="BC34" s="588"/>
      <c r="BD34" s="588"/>
      <c r="BE34" s="588"/>
      <c r="BF34" s="588"/>
      <c r="BG34" s="588"/>
      <c r="BH34" s="588"/>
      <c r="BI34" s="589"/>
      <c r="BJ34" s="589"/>
      <c r="BK34" s="589"/>
      <c r="BL34" s="589"/>
      <c r="BM34" s="589"/>
      <c r="BN34" s="589"/>
      <c r="BO34" s="589"/>
      <c r="BP34" s="589"/>
      <c r="BQ34" s="586"/>
      <c r="BR34" s="589"/>
      <c r="BS34" s="590"/>
      <c r="BT34" s="589"/>
      <c r="BU34" s="589"/>
      <c r="BV34" s="589"/>
      <c r="BW34" s="589"/>
      <c r="BX34" s="589"/>
      <c r="BY34" s="589"/>
      <c r="BZ34" s="591"/>
      <c r="CA34" s="589"/>
      <c r="CB34" s="589"/>
      <c r="CC34" s="589"/>
      <c r="CD34" s="589"/>
      <c r="CE34" s="589"/>
      <c r="CF34" s="589"/>
      <c r="CG34" s="589"/>
      <c r="CH34" s="589"/>
      <c r="CI34" s="589"/>
      <c r="CJ34" s="589"/>
      <c r="CK34" s="589"/>
      <c r="CL34" s="589"/>
      <c r="CM34" s="589"/>
      <c r="CN34" s="589"/>
      <c r="CO34" s="589"/>
      <c r="CP34" s="589"/>
      <c r="CQ34" s="589"/>
      <c r="CR34" s="589"/>
      <c r="CS34" s="589"/>
      <c r="CT34" s="589"/>
      <c r="CU34" s="589"/>
      <c r="CV34" s="589"/>
      <c r="CW34" s="589"/>
      <c r="CX34" s="589"/>
      <c r="CY34" s="589"/>
      <c r="CZ34" s="589"/>
      <c r="DA34" s="589"/>
      <c r="DB34" s="589"/>
      <c r="DC34" s="589"/>
      <c r="DD34" s="589"/>
      <c r="DE34" s="589"/>
      <c r="DF34" s="589"/>
      <c r="DG34" s="589"/>
      <c r="DH34" s="589"/>
      <c r="DI34" s="589"/>
      <c r="DJ34" s="589"/>
      <c r="DK34" s="589"/>
      <c r="DL34" s="589"/>
      <c r="DM34" s="589"/>
    </row>
    <row r="35" spans="1:117" s="289" customFormat="1" ht="17.100000000000001" customHeight="1">
      <c r="A35" s="286" t="s">
        <v>103</v>
      </c>
      <c r="B35" s="130">
        <v>0.1</v>
      </c>
      <c r="C35" s="287" t="s">
        <v>285</v>
      </c>
      <c r="D35" s="287" t="s">
        <v>285</v>
      </c>
      <c r="E35" s="288" t="s">
        <v>285</v>
      </c>
      <c r="F35" s="56" t="s">
        <v>245</v>
      </c>
      <c r="G35" s="560">
        <v>1E-3</v>
      </c>
      <c r="H35" s="40">
        <v>2.3E-3</v>
      </c>
      <c r="I35" s="63" t="s">
        <v>153</v>
      </c>
      <c r="J35" s="56">
        <v>4.0899999999999999E-2</v>
      </c>
      <c r="K35" s="64">
        <v>2.86E-2</v>
      </c>
      <c r="L35" s="40">
        <v>2.0999999999999999E-3</v>
      </c>
      <c r="M35" s="23" t="s">
        <v>2</v>
      </c>
      <c r="N35" s="31" t="s">
        <v>151</v>
      </c>
      <c r="O35" s="56" t="s">
        <v>2</v>
      </c>
      <c r="P35" s="56">
        <v>9.4000000000000004E-3</v>
      </c>
      <c r="Q35" s="23">
        <v>8.2000000000000007E-3</v>
      </c>
      <c r="R35" s="23" t="s">
        <v>2</v>
      </c>
      <c r="S35" s="23" t="s">
        <v>2</v>
      </c>
      <c r="T35" s="31">
        <v>7.0000000000000001E-3</v>
      </c>
      <c r="U35" s="171">
        <v>6.1000000000000004E-3</v>
      </c>
      <c r="V35" s="56">
        <v>3.0999999999999999E-3</v>
      </c>
      <c r="W35" s="23" t="s">
        <v>2</v>
      </c>
      <c r="X35" s="63">
        <v>2.8999999999999998E-3</v>
      </c>
      <c r="Y35" s="57">
        <v>4.2200000000000001E-2</v>
      </c>
      <c r="Z35" s="23" t="s">
        <v>2</v>
      </c>
      <c r="AA35" s="64">
        <v>3.1099999999999999E-2</v>
      </c>
      <c r="AB35" s="56" t="s">
        <v>151</v>
      </c>
      <c r="AC35" s="23">
        <v>2.3999999999999998E-3</v>
      </c>
      <c r="AD35" s="23" t="s">
        <v>2</v>
      </c>
      <c r="AE35" s="23" t="s">
        <v>2</v>
      </c>
      <c r="AF35" s="23" t="s">
        <v>151</v>
      </c>
      <c r="AG35" s="63" t="s">
        <v>151</v>
      </c>
      <c r="AH35" s="56" t="s">
        <v>151</v>
      </c>
      <c r="AI35" s="23" t="s">
        <v>2</v>
      </c>
      <c r="AJ35" s="63" t="s">
        <v>151</v>
      </c>
      <c r="AK35" s="56">
        <v>3.0999999999999999E-3</v>
      </c>
      <c r="AL35" s="23" t="s">
        <v>2</v>
      </c>
      <c r="AM35" s="63" t="s">
        <v>151</v>
      </c>
      <c r="AN35" s="57">
        <v>4.1399999999999999E-2</v>
      </c>
      <c r="AO35" s="23" t="s">
        <v>2</v>
      </c>
      <c r="AP35" s="64">
        <v>3.1E-2</v>
      </c>
      <c r="AQ35" s="57">
        <v>9.3799999999999994E-2</v>
      </c>
      <c r="AR35" s="42">
        <v>9.0399999999999994E-2</v>
      </c>
      <c r="AS35" s="23" t="s">
        <v>2</v>
      </c>
      <c r="AT35" s="40" t="s">
        <v>2</v>
      </c>
      <c r="AU35" s="33">
        <v>0.09</v>
      </c>
      <c r="AV35" s="64">
        <v>9.2299999999999993E-2</v>
      </c>
      <c r="AW35" s="56">
        <v>1.2999999999999999E-3</v>
      </c>
      <c r="AX35" s="63" t="s">
        <v>153</v>
      </c>
      <c r="AY35" s="56">
        <v>2.2000000000000001E-3</v>
      </c>
      <c r="AZ35" s="63" t="s">
        <v>151</v>
      </c>
      <c r="BA35" s="56" t="s">
        <v>151</v>
      </c>
      <c r="BB35" s="63" t="s">
        <v>151</v>
      </c>
      <c r="BC35" s="56">
        <v>9.7000000000000003E-3</v>
      </c>
      <c r="BD35" s="24">
        <v>1.0500000000000001E-2</v>
      </c>
      <c r="BE35" s="23" t="s">
        <v>2</v>
      </c>
      <c r="BF35" s="23" t="s">
        <v>2</v>
      </c>
      <c r="BG35" s="24">
        <v>0.01</v>
      </c>
      <c r="BH35" s="63">
        <v>7.4000000000000003E-3</v>
      </c>
      <c r="BI35" s="184">
        <v>0.128</v>
      </c>
      <c r="BJ35" s="64">
        <v>8.77E-2</v>
      </c>
      <c r="BK35" s="57">
        <v>4.2099999999999999E-2</v>
      </c>
      <c r="BL35" s="64">
        <v>2.35E-2</v>
      </c>
      <c r="BM35" s="57">
        <v>1.9400000000000001E-2</v>
      </c>
      <c r="BN35" s="64">
        <v>1.6199999999999999E-2</v>
      </c>
      <c r="BO35" s="56">
        <v>2.8E-3</v>
      </c>
      <c r="BP35" s="63">
        <v>1.4E-3</v>
      </c>
      <c r="BQ35" s="57">
        <v>1.09E-2</v>
      </c>
      <c r="BR35" s="64">
        <v>1.1299999999999999E-2</v>
      </c>
      <c r="BS35" s="92" t="s">
        <v>2</v>
      </c>
      <c r="BT35" s="23" t="s">
        <v>2</v>
      </c>
      <c r="BU35" s="63" t="s">
        <v>153</v>
      </c>
      <c r="BV35" s="56">
        <v>2.5000000000000001E-3</v>
      </c>
      <c r="BW35" s="63" t="s">
        <v>153</v>
      </c>
      <c r="BX35" s="57">
        <v>4.87E-2</v>
      </c>
      <c r="BY35" s="33">
        <v>3.0300000000000001E-2</v>
      </c>
      <c r="BZ35" s="102" t="s">
        <v>2</v>
      </c>
      <c r="CA35" s="57">
        <v>1.67E-2</v>
      </c>
      <c r="CB35" s="63" t="s">
        <v>153</v>
      </c>
      <c r="CC35" s="56">
        <v>4.1000000000000003E-3</v>
      </c>
      <c r="CD35" s="63">
        <v>1.9E-3</v>
      </c>
      <c r="CE35" s="56">
        <v>6.7999999999999996E-3</v>
      </c>
      <c r="CF35" s="63" t="s">
        <v>153</v>
      </c>
      <c r="CG35" s="42">
        <v>2.5399999999999999E-2</v>
      </c>
      <c r="CH35" s="42">
        <v>2.6200000000000001E-2</v>
      </c>
      <c r="CI35" s="33">
        <v>2.1000000000000001E-2</v>
      </c>
      <c r="CJ35" s="33">
        <v>2.1000000000000001E-2</v>
      </c>
      <c r="CK35" s="57">
        <v>1.9400000000000001E-2</v>
      </c>
      <c r="CL35" s="64">
        <v>1.4999999999999999E-2</v>
      </c>
      <c r="CM35" s="42">
        <v>5.5399999999999998E-2</v>
      </c>
      <c r="CN35" s="33">
        <v>4.9799999999999997E-2</v>
      </c>
      <c r="CO35" s="194">
        <v>0.23699999999999999</v>
      </c>
      <c r="CP35" s="199">
        <v>0.21199999999999999</v>
      </c>
      <c r="CQ35" s="194">
        <v>0.107</v>
      </c>
      <c r="CR35" s="64">
        <v>4.19E-2</v>
      </c>
      <c r="CS35" s="125" t="s">
        <v>2</v>
      </c>
      <c r="CT35" s="57">
        <v>1.7899999999999999E-2</v>
      </c>
      <c r="CU35" s="64">
        <v>9.7999999999999997E-3</v>
      </c>
      <c r="CV35" s="40">
        <v>4.8999999999999998E-3</v>
      </c>
      <c r="CW35" s="31">
        <v>4.7000000000000002E-3</v>
      </c>
      <c r="CX35" s="57">
        <v>3.5499999999999997E-2</v>
      </c>
      <c r="CY35" s="63" t="s">
        <v>153</v>
      </c>
      <c r="CZ35" s="40">
        <v>1.32E-2</v>
      </c>
      <c r="DA35" s="31" t="s">
        <v>153</v>
      </c>
      <c r="DB35" s="57">
        <v>5.9200000000000003E-2</v>
      </c>
      <c r="DC35" s="64">
        <v>4.1300000000000003E-2</v>
      </c>
      <c r="DD35" s="57">
        <v>1.5900000000000001E-2</v>
      </c>
      <c r="DE35" s="31">
        <v>4.8999999999999998E-3</v>
      </c>
      <c r="DF35" s="42">
        <v>1.4200000000000001E-2</v>
      </c>
      <c r="DG35" s="63">
        <v>9.4999999999999998E-3</v>
      </c>
      <c r="DH35" s="56">
        <v>8.5000000000000006E-3</v>
      </c>
      <c r="DI35" s="63">
        <v>5.4000000000000003E-3</v>
      </c>
      <c r="DJ35" s="40">
        <v>7.9000000000000008E-3</v>
      </c>
      <c r="DK35" s="31">
        <v>3.7000000000000002E-3</v>
      </c>
      <c r="DL35" s="184">
        <v>0.46200000000000002</v>
      </c>
      <c r="DM35" s="251">
        <v>0.35</v>
      </c>
    </row>
    <row r="36" spans="1:117" ht="17.100000000000001" customHeight="1">
      <c r="A36" s="137" t="s">
        <v>104</v>
      </c>
      <c r="B36" s="416" t="s">
        <v>285</v>
      </c>
      <c r="C36" s="154">
        <v>0.15</v>
      </c>
      <c r="D36" s="154">
        <v>0.2</v>
      </c>
      <c r="E36" s="182" t="s">
        <v>285</v>
      </c>
      <c r="F36" s="245" t="s">
        <v>245</v>
      </c>
      <c r="G36" s="561">
        <v>1E-4</v>
      </c>
      <c r="H36" s="40">
        <v>1.83E-3</v>
      </c>
      <c r="I36" s="63">
        <v>1.8400000000000001E-3</v>
      </c>
      <c r="J36" s="62">
        <v>5.1999999999999995E-4</v>
      </c>
      <c r="K36" s="61">
        <v>5.1999999999999995E-4</v>
      </c>
      <c r="L36" s="37">
        <v>0.127</v>
      </c>
      <c r="M36" s="19" t="s">
        <v>2</v>
      </c>
      <c r="N36" s="36">
        <v>0.13</v>
      </c>
      <c r="O36" s="54" t="s">
        <v>2</v>
      </c>
      <c r="P36" s="57">
        <v>1.01E-2</v>
      </c>
      <c r="Q36" s="24">
        <v>1.04E-2</v>
      </c>
      <c r="R36" s="19" t="s">
        <v>2</v>
      </c>
      <c r="S36" s="19" t="s">
        <v>2</v>
      </c>
      <c r="T36" s="33">
        <v>1.32E-2</v>
      </c>
      <c r="U36" s="169">
        <v>1.29E-2</v>
      </c>
      <c r="V36" s="57">
        <v>2.1999999999999999E-2</v>
      </c>
      <c r="W36" s="19" t="s">
        <v>2</v>
      </c>
      <c r="X36" s="64">
        <v>2.69E-2</v>
      </c>
      <c r="Y36" s="62">
        <v>8.0999999999999996E-4</v>
      </c>
      <c r="Z36" s="19" t="s">
        <v>2</v>
      </c>
      <c r="AA36" s="61">
        <v>7.1000000000000002E-4</v>
      </c>
      <c r="AB36" s="56">
        <v>3.9699999999999996E-3</v>
      </c>
      <c r="AC36" s="23">
        <v>4.2900000000000004E-3</v>
      </c>
      <c r="AD36" s="19" t="s">
        <v>2</v>
      </c>
      <c r="AE36" s="19" t="s">
        <v>2</v>
      </c>
      <c r="AF36" s="23">
        <v>4.4000000000000003E-3</v>
      </c>
      <c r="AG36" s="63">
        <v>4.62E-3</v>
      </c>
      <c r="AH36" s="184">
        <v>0.65400000000000003</v>
      </c>
      <c r="AI36" s="19" t="s">
        <v>2</v>
      </c>
      <c r="AJ36" s="251">
        <v>0.77700000000000002</v>
      </c>
      <c r="AK36" s="184">
        <v>0.222</v>
      </c>
      <c r="AL36" s="19" t="s">
        <v>2</v>
      </c>
      <c r="AM36" s="251">
        <v>0.26800000000000002</v>
      </c>
      <c r="AN36" s="56">
        <v>3.9399999999999999E-3</v>
      </c>
      <c r="AO36" s="19" t="s">
        <v>2</v>
      </c>
      <c r="AP36" s="63">
        <v>5.2199999999999998E-3</v>
      </c>
      <c r="AQ36" s="62">
        <v>2.5999999999999998E-4</v>
      </c>
      <c r="AR36" s="43">
        <v>2.5999999999999998E-4</v>
      </c>
      <c r="AS36" s="19" t="s">
        <v>2</v>
      </c>
      <c r="AT36" s="39" t="s">
        <v>2</v>
      </c>
      <c r="AU36" s="32">
        <v>2.7999999999999998E-4</v>
      </c>
      <c r="AV36" s="61">
        <v>2.5999999999999998E-4</v>
      </c>
      <c r="AW36" s="57">
        <v>6.0999999999999999E-2</v>
      </c>
      <c r="AX36" s="64">
        <v>5.91E-2</v>
      </c>
      <c r="AY36" s="62">
        <v>3.6999999999999999E-4</v>
      </c>
      <c r="AZ36" s="61">
        <v>4.0000000000000002E-4</v>
      </c>
      <c r="BA36" s="54">
        <v>2.2000000000000001E-4</v>
      </c>
      <c r="BB36" s="61">
        <v>2.1000000000000001E-4</v>
      </c>
      <c r="BC36" s="56">
        <v>2.0000000000000001E-4</v>
      </c>
      <c r="BD36" s="23">
        <v>2.1000000000000001E-4</v>
      </c>
      <c r="BE36" s="19" t="s">
        <v>2</v>
      </c>
      <c r="BF36" s="19" t="s">
        <v>2</v>
      </c>
      <c r="BG36" s="26">
        <v>2.3000000000000001E-4</v>
      </c>
      <c r="BH36" s="61">
        <v>2.2000000000000001E-4</v>
      </c>
      <c r="BI36" s="62">
        <v>1.8000000000000001E-4</v>
      </c>
      <c r="BJ36" s="61">
        <v>1.9000000000000001E-4</v>
      </c>
      <c r="BK36" s="62">
        <v>1.7000000000000001E-4</v>
      </c>
      <c r="BL36" s="61">
        <v>1.2E-4</v>
      </c>
      <c r="BM36" s="62">
        <v>4.2000000000000002E-4</v>
      </c>
      <c r="BN36" s="61">
        <v>4.2000000000000002E-4</v>
      </c>
      <c r="BO36" s="62">
        <v>2.0000000000000001E-4</v>
      </c>
      <c r="BP36" s="61">
        <v>1.9000000000000001E-4</v>
      </c>
      <c r="BQ36" s="56">
        <v>5.8E-4</v>
      </c>
      <c r="BR36" s="61">
        <v>5.8E-4</v>
      </c>
      <c r="BS36" s="60" t="s">
        <v>2</v>
      </c>
      <c r="BT36" s="19" t="s">
        <v>2</v>
      </c>
      <c r="BU36" s="51" t="s">
        <v>147</v>
      </c>
      <c r="BV36" s="62">
        <v>2.1000000000000001E-4</v>
      </c>
      <c r="BW36" s="61">
        <v>2.2000000000000001E-4</v>
      </c>
      <c r="BX36" s="62">
        <v>4.0999999999999999E-4</v>
      </c>
      <c r="BY36" s="32">
        <v>3.6999999999999999E-4</v>
      </c>
      <c r="BZ36" s="98" t="s">
        <v>2</v>
      </c>
      <c r="CA36" s="62">
        <v>6.4999999999999997E-4</v>
      </c>
      <c r="CB36" s="61">
        <v>3.3E-4</v>
      </c>
      <c r="CC36" s="56">
        <v>3.8600000000000001E-3</v>
      </c>
      <c r="CD36" s="63">
        <v>3.9300000000000003E-3</v>
      </c>
      <c r="CE36" s="56">
        <v>2.9199999999999999E-3</v>
      </c>
      <c r="CF36" s="63">
        <v>1.5100000000000001E-3</v>
      </c>
      <c r="CG36" s="43">
        <v>6.4999999999999997E-4</v>
      </c>
      <c r="CH36" s="43">
        <v>5.5999999999999995E-4</v>
      </c>
      <c r="CI36" s="32">
        <v>8.4999999999999995E-4</v>
      </c>
      <c r="CJ36" s="32">
        <v>8.1999999999999998E-4</v>
      </c>
      <c r="CK36" s="56">
        <v>1.74E-3</v>
      </c>
      <c r="CL36" s="63">
        <v>1.2899999999999999E-3</v>
      </c>
      <c r="CM36" s="43">
        <v>8.0999999999999996E-4</v>
      </c>
      <c r="CN36" s="32">
        <v>8.5999999999999998E-4</v>
      </c>
      <c r="CO36" s="56">
        <v>2.5200000000000001E-3</v>
      </c>
      <c r="CP36" s="63">
        <v>1.8E-3</v>
      </c>
      <c r="CQ36" s="62">
        <v>9.3999999999999997E-4</v>
      </c>
      <c r="CR36" s="61">
        <v>6.6E-4</v>
      </c>
      <c r="CS36" s="5" t="s">
        <v>2</v>
      </c>
      <c r="CT36" s="56">
        <v>1.1299999999999999E-3</v>
      </c>
      <c r="CU36" s="63">
        <v>1.3500000000000001E-3</v>
      </c>
      <c r="CV36" s="43">
        <v>9.7000000000000005E-4</v>
      </c>
      <c r="CW36" s="31">
        <v>1.34E-3</v>
      </c>
      <c r="CX36" s="62">
        <v>5.5000000000000003E-4</v>
      </c>
      <c r="CY36" s="61">
        <v>1.1E-4</v>
      </c>
      <c r="CZ36" s="40">
        <v>1.0499999999999999E-3</v>
      </c>
      <c r="DA36" s="32">
        <v>3.6999999999999999E-4</v>
      </c>
      <c r="DB36" s="62">
        <v>6.7000000000000002E-4</v>
      </c>
      <c r="DC36" s="61">
        <v>5.1999999999999995E-4</v>
      </c>
      <c r="DD36" s="62">
        <v>6.8000000000000005E-4</v>
      </c>
      <c r="DE36" s="32">
        <v>7.6000000000000004E-4</v>
      </c>
      <c r="DF36" s="43">
        <v>8.4000000000000003E-4</v>
      </c>
      <c r="DG36" s="61">
        <v>6.7000000000000002E-4</v>
      </c>
      <c r="DH36" s="62">
        <v>2.4199999999999998E-3</v>
      </c>
      <c r="DI36" s="61">
        <v>2.2399999999999998E-3</v>
      </c>
      <c r="DJ36" s="43">
        <v>8.9999999999999998E-4</v>
      </c>
      <c r="DK36" s="32">
        <v>9.3999999999999997E-4</v>
      </c>
      <c r="DL36" s="62">
        <v>4.0000000000000002E-4</v>
      </c>
      <c r="DM36" s="61">
        <v>4.2999999999999999E-4</v>
      </c>
    </row>
    <row r="37" spans="1:117" ht="17.100000000000001" customHeight="1">
      <c r="A37" s="137" t="s">
        <v>105</v>
      </c>
      <c r="B37" s="416" t="s">
        <v>285</v>
      </c>
      <c r="C37" s="241">
        <v>0.15</v>
      </c>
      <c r="D37" s="164">
        <v>0.05</v>
      </c>
      <c r="E37" s="91">
        <v>0.75</v>
      </c>
      <c r="F37" s="54" t="s">
        <v>245</v>
      </c>
      <c r="G37" s="561">
        <v>1E-4</v>
      </c>
      <c r="H37" s="40">
        <v>1.4400000000000001E-3</v>
      </c>
      <c r="I37" s="63">
        <v>1.4400000000000001E-3</v>
      </c>
      <c r="J37" s="198">
        <v>0.11799999999999999</v>
      </c>
      <c r="K37" s="199">
        <v>7.2800000000000004E-2</v>
      </c>
      <c r="L37" s="253">
        <v>16</v>
      </c>
      <c r="M37" s="19" t="s">
        <v>2</v>
      </c>
      <c r="N37" s="290">
        <v>17.7</v>
      </c>
      <c r="O37" s="54" t="s">
        <v>2</v>
      </c>
      <c r="P37" s="291">
        <v>6.65</v>
      </c>
      <c r="Q37" s="292">
        <v>5.86</v>
      </c>
      <c r="R37" s="19" t="s">
        <v>2</v>
      </c>
      <c r="S37" s="19" t="s">
        <v>2</v>
      </c>
      <c r="T37" s="256">
        <v>9.75</v>
      </c>
      <c r="U37" s="254">
        <v>6.2</v>
      </c>
      <c r="V37" s="293">
        <v>3.98</v>
      </c>
      <c r="W37" s="19" t="s">
        <v>2</v>
      </c>
      <c r="X37" s="294">
        <v>4.1500000000000004</v>
      </c>
      <c r="Y37" s="198">
        <v>8.6999999999999994E-2</v>
      </c>
      <c r="Z37" s="19" t="s">
        <v>2</v>
      </c>
      <c r="AA37" s="257">
        <v>6.7100000000000007E-2</v>
      </c>
      <c r="AB37" s="265">
        <v>11</v>
      </c>
      <c r="AC37" s="295">
        <v>10.199999999999999</v>
      </c>
      <c r="AD37" s="19" t="s">
        <v>2</v>
      </c>
      <c r="AE37" s="19" t="s">
        <v>2</v>
      </c>
      <c r="AF37" s="296">
        <v>9.15</v>
      </c>
      <c r="AG37" s="297">
        <v>11.7</v>
      </c>
      <c r="AH37" s="293">
        <v>3.55</v>
      </c>
      <c r="AI37" s="19" t="s">
        <v>2</v>
      </c>
      <c r="AJ37" s="294">
        <v>3.78</v>
      </c>
      <c r="AK37" s="293">
        <v>1.42</v>
      </c>
      <c r="AL37" s="19" t="s">
        <v>2</v>
      </c>
      <c r="AM37" s="294">
        <v>1.04</v>
      </c>
      <c r="AN37" s="198">
        <v>0.51200000000000001</v>
      </c>
      <c r="AO37" s="19" t="s">
        <v>2</v>
      </c>
      <c r="AP37" s="251">
        <v>0.41799999999999998</v>
      </c>
      <c r="AQ37" s="184">
        <v>0.377</v>
      </c>
      <c r="AR37" s="192">
        <v>0.36199999999999999</v>
      </c>
      <c r="AS37" s="19" t="s">
        <v>2</v>
      </c>
      <c r="AT37" s="39" t="s">
        <v>2</v>
      </c>
      <c r="AU37" s="262">
        <v>0.36899999999999999</v>
      </c>
      <c r="AV37" s="251">
        <v>0.38600000000000001</v>
      </c>
      <c r="AW37" s="57">
        <v>1.06E-2</v>
      </c>
      <c r="AX37" s="64">
        <v>1.06E-2</v>
      </c>
      <c r="AY37" s="57">
        <v>2.2499999999999999E-2</v>
      </c>
      <c r="AZ37" s="64">
        <v>2.4299999999999999E-2</v>
      </c>
      <c r="BA37" s="194">
        <v>6.13E-2</v>
      </c>
      <c r="BB37" s="199">
        <v>6.4899999999999999E-2</v>
      </c>
      <c r="BC37" s="194">
        <v>9.9400000000000002E-2</v>
      </c>
      <c r="BD37" s="196">
        <v>8.6699999999999999E-2</v>
      </c>
      <c r="BE37" s="19" t="s">
        <v>2</v>
      </c>
      <c r="BF37" s="19" t="s">
        <v>2</v>
      </c>
      <c r="BG37" s="196">
        <v>9.5500000000000002E-2</v>
      </c>
      <c r="BH37" s="199">
        <v>6.8699999999999997E-2</v>
      </c>
      <c r="BI37" s="184">
        <v>0.104</v>
      </c>
      <c r="BJ37" s="199">
        <v>8.3699999999999997E-2</v>
      </c>
      <c r="BK37" s="57">
        <v>7.2700000000000004E-3</v>
      </c>
      <c r="BL37" s="64">
        <v>3.9300000000000003E-3</v>
      </c>
      <c r="BM37" s="57">
        <v>1.0800000000000001E-2</v>
      </c>
      <c r="BN37" s="64">
        <v>1.04E-2</v>
      </c>
      <c r="BO37" s="57">
        <v>1.6299999999999999E-3</v>
      </c>
      <c r="BP37" s="64">
        <v>1.5200000000000001E-3</v>
      </c>
      <c r="BQ37" s="57">
        <v>1.2700000000000001E-3</v>
      </c>
      <c r="BR37" s="64">
        <v>1.2099999999999999E-3</v>
      </c>
      <c r="BS37" s="93" t="s">
        <v>2</v>
      </c>
      <c r="BT37" s="24" t="s">
        <v>2</v>
      </c>
      <c r="BU37" s="64" t="s">
        <v>147</v>
      </c>
      <c r="BV37" s="56">
        <v>2.4299999999999999E-3</v>
      </c>
      <c r="BW37" s="63">
        <v>2.7799999999999999E-3</v>
      </c>
      <c r="BX37" s="194">
        <v>9.1399999999999995E-2</v>
      </c>
      <c r="BY37" s="298">
        <v>7.2400000000000006E-2</v>
      </c>
      <c r="BZ37" s="101" t="s">
        <v>2</v>
      </c>
      <c r="CA37" s="184">
        <v>0.186</v>
      </c>
      <c r="CB37" s="64">
        <v>1.35E-2</v>
      </c>
      <c r="CC37" s="56">
        <v>6.4799999999999996E-3</v>
      </c>
      <c r="CD37" s="63">
        <v>6.4700000000000001E-3</v>
      </c>
      <c r="CE37" s="57">
        <v>4.3799999999999999E-2</v>
      </c>
      <c r="CF37" s="64">
        <v>1.43E-2</v>
      </c>
      <c r="CG37" s="192">
        <v>0.22500000000000001</v>
      </c>
      <c r="CH37" s="192">
        <v>0.223</v>
      </c>
      <c r="CI37" s="262">
        <v>0.22500000000000001</v>
      </c>
      <c r="CJ37" s="262">
        <v>0.222</v>
      </c>
      <c r="CK37" s="184">
        <v>0.13100000000000001</v>
      </c>
      <c r="CL37" s="251">
        <v>0.13600000000000001</v>
      </c>
      <c r="CM37" s="192">
        <v>0.10299999999999999</v>
      </c>
      <c r="CN37" s="298">
        <v>9.3600000000000003E-2</v>
      </c>
      <c r="CO37" s="194">
        <v>6.5199999999999994E-2</v>
      </c>
      <c r="CP37" s="64">
        <v>4.2500000000000003E-2</v>
      </c>
      <c r="CQ37" s="57">
        <v>1.26E-2</v>
      </c>
      <c r="CR37" s="63">
        <v>3.5200000000000001E-3</v>
      </c>
      <c r="CS37" s="5" t="s">
        <v>2</v>
      </c>
      <c r="CT37" s="56">
        <v>2.5200000000000001E-3</v>
      </c>
      <c r="CU37" s="63">
        <v>2.0999999999999999E-3</v>
      </c>
      <c r="CV37" s="42">
        <v>2.46E-2</v>
      </c>
      <c r="CW37" s="33">
        <v>2.1399999999999999E-2</v>
      </c>
      <c r="CX37" s="57">
        <v>2.58E-2</v>
      </c>
      <c r="CY37" s="63">
        <v>1.25E-3</v>
      </c>
      <c r="CZ37" s="42">
        <v>1.34E-2</v>
      </c>
      <c r="DA37" s="31">
        <v>1.56E-3</v>
      </c>
      <c r="DB37" s="57">
        <v>1.09E-2</v>
      </c>
      <c r="DC37" s="63">
        <v>7.6699999999999997E-3</v>
      </c>
      <c r="DD37" s="194">
        <v>9.0499999999999997E-2</v>
      </c>
      <c r="DE37" s="33">
        <v>3.6700000000000003E-2</v>
      </c>
      <c r="DF37" s="195">
        <v>8.7599999999999997E-2</v>
      </c>
      <c r="DG37" s="199">
        <v>6.0299999999999999E-2</v>
      </c>
      <c r="DH37" s="56">
        <v>2.7200000000000002E-3</v>
      </c>
      <c r="DI37" s="63">
        <v>2.7699999999999999E-3</v>
      </c>
      <c r="DJ37" s="40">
        <v>1.09E-3</v>
      </c>
      <c r="DK37" s="31">
        <v>1.23E-3</v>
      </c>
      <c r="DL37" s="62">
        <v>7.2999999999999996E-4</v>
      </c>
      <c r="DM37" s="61">
        <v>6.6E-4</v>
      </c>
    </row>
    <row r="38" spans="1:117" ht="17.100000000000001" customHeight="1">
      <c r="A38" s="137" t="s">
        <v>106</v>
      </c>
      <c r="B38" s="416" t="s">
        <v>285</v>
      </c>
      <c r="C38" s="178">
        <v>1</v>
      </c>
      <c r="D38" s="178">
        <v>10</v>
      </c>
      <c r="E38" s="182" t="s">
        <v>285</v>
      </c>
      <c r="F38" s="245" t="s">
        <v>245</v>
      </c>
      <c r="G38" s="562">
        <v>5.0000000000000002E-5</v>
      </c>
      <c r="H38" s="42">
        <v>9.2200000000000004E-2</v>
      </c>
      <c r="I38" s="64">
        <v>9.5399999999999999E-2</v>
      </c>
      <c r="J38" s="57">
        <v>0.115</v>
      </c>
      <c r="K38" s="69">
        <v>0.11</v>
      </c>
      <c r="L38" s="40">
        <v>3.81E-3</v>
      </c>
      <c r="M38" s="19" t="s">
        <v>2</v>
      </c>
      <c r="N38" s="31">
        <v>3.7100000000000002E-3</v>
      </c>
      <c r="O38" s="54" t="s">
        <v>2</v>
      </c>
      <c r="P38" s="52">
        <v>0.14499999999999999</v>
      </c>
      <c r="Q38" s="21">
        <v>0.13600000000000001</v>
      </c>
      <c r="R38" s="19" t="s">
        <v>2</v>
      </c>
      <c r="S38" s="19" t="s">
        <v>2</v>
      </c>
      <c r="T38" s="36">
        <v>0.155</v>
      </c>
      <c r="U38" s="167">
        <v>0.123</v>
      </c>
      <c r="V38" s="52">
        <v>0.20799999999999999</v>
      </c>
      <c r="W38" s="19" t="s">
        <v>2</v>
      </c>
      <c r="X38" s="69">
        <v>0.19500000000000001</v>
      </c>
      <c r="Y38" s="52">
        <v>0.11600000000000001</v>
      </c>
      <c r="Z38" s="19" t="s">
        <v>2</v>
      </c>
      <c r="AA38" s="69">
        <v>0.11</v>
      </c>
      <c r="AB38" s="56">
        <v>6.7600000000000004E-3</v>
      </c>
      <c r="AC38" s="23">
        <v>6.8700000000000002E-3</v>
      </c>
      <c r="AD38" s="19" t="s">
        <v>2</v>
      </c>
      <c r="AE38" s="19" t="s">
        <v>2</v>
      </c>
      <c r="AF38" s="23">
        <v>6.7099999999999998E-3</v>
      </c>
      <c r="AG38" s="63">
        <v>6.9699999999999996E-3</v>
      </c>
      <c r="AH38" s="56">
        <v>9.9799999999999993E-3</v>
      </c>
      <c r="AI38" s="19" t="s">
        <v>2</v>
      </c>
      <c r="AJ38" s="64">
        <v>1.06E-2</v>
      </c>
      <c r="AK38" s="56">
        <v>7.0499999999999998E-3</v>
      </c>
      <c r="AL38" s="19" t="s">
        <v>2</v>
      </c>
      <c r="AM38" s="63">
        <v>6.4400000000000004E-3</v>
      </c>
      <c r="AN38" s="57">
        <v>2.3599999999999999E-2</v>
      </c>
      <c r="AO38" s="19" t="s">
        <v>2</v>
      </c>
      <c r="AP38" s="64">
        <v>2.0500000000000001E-2</v>
      </c>
      <c r="AQ38" s="52">
        <v>0.107</v>
      </c>
      <c r="AR38" s="37">
        <v>0.107</v>
      </c>
      <c r="AS38" s="19" t="s">
        <v>2</v>
      </c>
      <c r="AT38" s="39" t="s">
        <v>2</v>
      </c>
      <c r="AU38" s="36">
        <v>0.106</v>
      </c>
      <c r="AV38" s="69">
        <v>0.109</v>
      </c>
      <c r="AW38" s="56">
        <v>1.2699999999999999E-2</v>
      </c>
      <c r="AX38" s="64">
        <v>1.23E-2</v>
      </c>
      <c r="AY38" s="56">
        <v>7.8100000000000001E-3</v>
      </c>
      <c r="AZ38" s="63">
        <v>8.6E-3</v>
      </c>
      <c r="BA38" s="56">
        <v>8.8500000000000002E-3</v>
      </c>
      <c r="BB38" s="61">
        <v>9.1900000000000003E-3</v>
      </c>
      <c r="BC38" s="57">
        <v>5.1799999999999999E-2</v>
      </c>
      <c r="BD38" s="24">
        <v>5.4100000000000002E-2</v>
      </c>
      <c r="BE38" s="19" t="s">
        <v>2</v>
      </c>
      <c r="BF38" s="19" t="s">
        <v>2</v>
      </c>
      <c r="BG38" s="24">
        <v>5.2999999999999999E-2</v>
      </c>
      <c r="BH38" s="64">
        <v>5.16E-2</v>
      </c>
      <c r="BI38" s="52">
        <v>0.16600000000000001</v>
      </c>
      <c r="BJ38" s="69">
        <v>0.14799999999999999</v>
      </c>
      <c r="BK38" s="52">
        <v>0.13200000000000001</v>
      </c>
      <c r="BL38" s="69">
        <v>0.126</v>
      </c>
      <c r="BM38" s="57">
        <v>9.5799999999999996E-2</v>
      </c>
      <c r="BN38" s="64">
        <v>9.7600000000000006E-2</v>
      </c>
      <c r="BO38" s="57">
        <v>4.5100000000000001E-2</v>
      </c>
      <c r="BP38" s="64">
        <v>4.6300000000000001E-2</v>
      </c>
      <c r="BQ38" s="57">
        <v>2.69E-2</v>
      </c>
      <c r="BR38" s="64">
        <v>2.64E-2</v>
      </c>
      <c r="BS38" s="60" t="s">
        <v>2</v>
      </c>
      <c r="BT38" s="19" t="s">
        <v>2</v>
      </c>
      <c r="BU38" s="63">
        <v>9.3900000000000008E-3</v>
      </c>
      <c r="BV38" s="52">
        <v>0.124</v>
      </c>
      <c r="BW38" s="69">
        <v>0.127</v>
      </c>
      <c r="BX38" s="52">
        <v>0.29599999999999999</v>
      </c>
      <c r="BY38" s="36">
        <v>0.252</v>
      </c>
      <c r="BZ38" s="98" t="s">
        <v>2</v>
      </c>
      <c r="CA38" s="52">
        <v>0.21099999999999999</v>
      </c>
      <c r="CB38" s="69">
        <v>0.14699999999999999</v>
      </c>
      <c r="CC38" s="57">
        <v>3.5700000000000003E-2</v>
      </c>
      <c r="CD38" s="64">
        <v>3.4799999999999998E-2</v>
      </c>
      <c r="CE38" s="57">
        <v>7.0999999999999994E-2</v>
      </c>
      <c r="CF38" s="64">
        <v>5.7799999999999997E-2</v>
      </c>
      <c r="CG38" s="37">
        <v>0.33200000000000002</v>
      </c>
      <c r="CH38" s="37">
        <v>0.32900000000000001</v>
      </c>
      <c r="CI38" s="36">
        <v>0.33100000000000002</v>
      </c>
      <c r="CJ38" s="36">
        <v>0.32200000000000001</v>
      </c>
      <c r="CK38" s="57">
        <v>9.3299999999999994E-2</v>
      </c>
      <c r="CL38" s="64">
        <v>8.9899999999999994E-2</v>
      </c>
      <c r="CM38" s="42">
        <v>8.2000000000000003E-2</v>
      </c>
      <c r="CN38" s="33">
        <v>8.0199999999999994E-2</v>
      </c>
      <c r="CO38" s="52">
        <v>0.36199999999999999</v>
      </c>
      <c r="CP38" s="69">
        <v>0.308</v>
      </c>
      <c r="CQ38" s="52">
        <v>0.129</v>
      </c>
      <c r="CR38" s="64">
        <v>5.5500000000000001E-2</v>
      </c>
      <c r="CS38" s="5" t="s">
        <v>2</v>
      </c>
      <c r="CT38" s="57">
        <v>3.3799999999999997E-2</v>
      </c>
      <c r="CU38" s="64">
        <v>3.0300000000000001E-2</v>
      </c>
      <c r="CV38" s="37">
        <v>0.19800000000000001</v>
      </c>
      <c r="CW38" s="36">
        <v>0.185</v>
      </c>
      <c r="CX38" s="57">
        <v>6.5100000000000005E-2</v>
      </c>
      <c r="CY38" s="64">
        <v>7.1400000000000005E-2</v>
      </c>
      <c r="CZ38" s="42">
        <v>7.9000000000000001E-2</v>
      </c>
      <c r="DA38" s="33">
        <v>6.9599999999999995E-2</v>
      </c>
      <c r="DB38" s="52">
        <v>0.106</v>
      </c>
      <c r="DC38" s="64">
        <v>9.8199999999999996E-2</v>
      </c>
      <c r="DD38" s="52">
        <v>0.161</v>
      </c>
      <c r="DE38" s="36">
        <v>0.14199999999999999</v>
      </c>
      <c r="DF38" s="37">
        <v>0.16200000000000001</v>
      </c>
      <c r="DG38" s="69">
        <v>0.14299999999999999</v>
      </c>
      <c r="DH38" s="57">
        <v>4.7600000000000003E-2</v>
      </c>
      <c r="DI38" s="64">
        <v>4.8099999999999997E-2</v>
      </c>
      <c r="DJ38" s="42">
        <v>3.4099999999999998E-2</v>
      </c>
      <c r="DK38" s="33">
        <v>3.6400000000000002E-2</v>
      </c>
      <c r="DL38" s="57">
        <v>1.7500000000000002E-2</v>
      </c>
      <c r="DM38" s="64">
        <v>1.83E-2</v>
      </c>
    </row>
    <row r="39" spans="1:117" ht="17.100000000000001" customHeight="1">
      <c r="A39" s="137" t="s">
        <v>107</v>
      </c>
      <c r="B39" s="416" t="s">
        <v>285</v>
      </c>
      <c r="C39" s="240" t="s">
        <v>285</v>
      </c>
      <c r="D39" s="164">
        <v>5.2999999999999999E-2</v>
      </c>
      <c r="E39" s="182" t="s">
        <v>285</v>
      </c>
      <c r="F39" s="245" t="s">
        <v>245</v>
      </c>
      <c r="G39" s="561">
        <v>1E-4</v>
      </c>
      <c r="H39" s="42" t="s">
        <v>152</v>
      </c>
      <c r="I39" s="51" t="s">
        <v>147</v>
      </c>
      <c r="J39" s="54" t="s">
        <v>152</v>
      </c>
      <c r="K39" s="51" t="s">
        <v>152</v>
      </c>
      <c r="L39" s="39" t="s">
        <v>152</v>
      </c>
      <c r="M39" s="19" t="s">
        <v>2</v>
      </c>
      <c r="N39" s="29" t="s">
        <v>152</v>
      </c>
      <c r="O39" s="54" t="s">
        <v>2</v>
      </c>
      <c r="P39" s="54" t="s">
        <v>147</v>
      </c>
      <c r="Q39" s="19" t="s">
        <v>147</v>
      </c>
      <c r="R39" s="19" t="s">
        <v>2</v>
      </c>
      <c r="S39" s="19" t="s">
        <v>2</v>
      </c>
      <c r="T39" s="29" t="s">
        <v>147</v>
      </c>
      <c r="U39" s="124" t="s">
        <v>147</v>
      </c>
      <c r="V39" s="54" t="s">
        <v>147</v>
      </c>
      <c r="W39" s="19" t="s">
        <v>2</v>
      </c>
      <c r="X39" s="51" t="s">
        <v>147</v>
      </c>
      <c r="Y39" s="54" t="s">
        <v>147</v>
      </c>
      <c r="Z39" s="19" t="s">
        <v>2</v>
      </c>
      <c r="AA39" s="51" t="s">
        <v>147</v>
      </c>
      <c r="AB39" s="54" t="s">
        <v>152</v>
      </c>
      <c r="AC39" s="19" t="s">
        <v>152</v>
      </c>
      <c r="AD39" s="19" t="s">
        <v>2</v>
      </c>
      <c r="AE39" s="19" t="s">
        <v>2</v>
      </c>
      <c r="AF39" s="19" t="s">
        <v>152</v>
      </c>
      <c r="AG39" s="61" t="s">
        <v>152</v>
      </c>
      <c r="AH39" s="54" t="s">
        <v>152</v>
      </c>
      <c r="AI39" s="19" t="s">
        <v>2</v>
      </c>
      <c r="AJ39" s="51" t="s">
        <v>152</v>
      </c>
      <c r="AK39" s="54" t="s">
        <v>152</v>
      </c>
      <c r="AL39" s="19" t="s">
        <v>2</v>
      </c>
      <c r="AM39" s="51" t="s">
        <v>152</v>
      </c>
      <c r="AN39" s="56" t="s">
        <v>152</v>
      </c>
      <c r="AO39" s="19" t="s">
        <v>2</v>
      </c>
      <c r="AP39" s="51" t="s">
        <v>152</v>
      </c>
      <c r="AQ39" s="54" t="s">
        <v>147</v>
      </c>
      <c r="AR39" s="39" t="s">
        <v>147</v>
      </c>
      <c r="AS39" s="19" t="s">
        <v>2</v>
      </c>
      <c r="AT39" s="39" t="s">
        <v>2</v>
      </c>
      <c r="AU39" s="29" t="s">
        <v>147</v>
      </c>
      <c r="AV39" s="51" t="s">
        <v>147</v>
      </c>
      <c r="AW39" s="54" t="s">
        <v>147</v>
      </c>
      <c r="AX39" s="51" t="s">
        <v>147</v>
      </c>
      <c r="AY39" s="54" t="s">
        <v>152</v>
      </c>
      <c r="AZ39" s="51" t="s">
        <v>152</v>
      </c>
      <c r="BA39" s="62" t="s">
        <v>152</v>
      </c>
      <c r="BB39" s="51" t="s">
        <v>152</v>
      </c>
      <c r="BC39" s="56" t="s">
        <v>147</v>
      </c>
      <c r="BD39" s="23" t="s">
        <v>147</v>
      </c>
      <c r="BE39" s="19" t="s">
        <v>2</v>
      </c>
      <c r="BF39" s="19" t="s">
        <v>2</v>
      </c>
      <c r="BG39" s="19" t="s">
        <v>152</v>
      </c>
      <c r="BH39" s="51" t="s">
        <v>147</v>
      </c>
      <c r="BI39" s="57" t="s">
        <v>147</v>
      </c>
      <c r="BJ39" s="51" t="s">
        <v>147</v>
      </c>
      <c r="BK39" s="54" t="s">
        <v>147</v>
      </c>
      <c r="BL39" s="51" t="s">
        <v>147</v>
      </c>
      <c r="BM39" s="54" t="s">
        <v>152</v>
      </c>
      <c r="BN39" s="51" t="s">
        <v>152</v>
      </c>
      <c r="BO39" s="54" t="s">
        <v>147</v>
      </c>
      <c r="BP39" s="51" t="s">
        <v>147</v>
      </c>
      <c r="BQ39" s="56" t="s">
        <v>147</v>
      </c>
      <c r="BR39" s="51" t="s">
        <v>147</v>
      </c>
      <c r="BS39" s="60" t="s">
        <v>2</v>
      </c>
      <c r="BT39" s="19" t="s">
        <v>2</v>
      </c>
      <c r="BU39" s="51" t="s">
        <v>147</v>
      </c>
      <c r="BV39" s="54" t="s">
        <v>147</v>
      </c>
      <c r="BW39" s="51" t="s">
        <v>147</v>
      </c>
      <c r="BX39" s="54" t="s">
        <v>147</v>
      </c>
      <c r="BY39" s="29" t="s">
        <v>147</v>
      </c>
      <c r="BZ39" s="98" t="s">
        <v>2</v>
      </c>
      <c r="CA39" s="54" t="s">
        <v>147</v>
      </c>
      <c r="CB39" s="51" t="s">
        <v>147</v>
      </c>
      <c r="CC39" s="54" t="s">
        <v>147</v>
      </c>
      <c r="CD39" s="51" t="s">
        <v>147</v>
      </c>
      <c r="CE39" s="54" t="s">
        <v>147</v>
      </c>
      <c r="CF39" s="51" t="s">
        <v>147</v>
      </c>
      <c r="CG39" s="39" t="s">
        <v>147</v>
      </c>
      <c r="CH39" s="39" t="s">
        <v>147</v>
      </c>
      <c r="CI39" s="29" t="s">
        <v>147</v>
      </c>
      <c r="CJ39" s="29" t="s">
        <v>147</v>
      </c>
      <c r="CK39" s="54" t="s">
        <v>147</v>
      </c>
      <c r="CL39" s="51" t="s">
        <v>147</v>
      </c>
      <c r="CM39" s="39" t="s">
        <v>147</v>
      </c>
      <c r="CN39" s="29" t="s">
        <v>147</v>
      </c>
      <c r="CO39" s="54" t="s">
        <v>147</v>
      </c>
      <c r="CP39" s="51" t="s">
        <v>147</v>
      </c>
      <c r="CQ39" s="54" t="s">
        <v>147</v>
      </c>
      <c r="CR39" s="51" t="s">
        <v>147</v>
      </c>
      <c r="CS39" s="5" t="s">
        <v>2</v>
      </c>
      <c r="CT39" s="54" t="s">
        <v>147</v>
      </c>
      <c r="CU39" s="51" t="s">
        <v>147</v>
      </c>
      <c r="CV39" s="39" t="s">
        <v>147</v>
      </c>
      <c r="CW39" s="29" t="s">
        <v>147</v>
      </c>
      <c r="CX39" s="54" t="s">
        <v>147</v>
      </c>
      <c r="CY39" s="51" t="s">
        <v>147</v>
      </c>
      <c r="CZ39" s="39" t="s">
        <v>147</v>
      </c>
      <c r="DA39" s="29" t="s">
        <v>147</v>
      </c>
      <c r="DB39" s="54" t="s">
        <v>147</v>
      </c>
      <c r="DC39" s="51" t="s">
        <v>147</v>
      </c>
      <c r="DD39" s="54" t="s">
        <v>147</v>
      </c>
      <c r="DE39" s="29" t="s">
        <v>147</v>
      </c>
      <c r="DF39" s="39" t="s">
        <v>147</v>
      </c>
      <c r="DG39" s="51" t="s">
        <v>147</v>
      </c>
      <c r="DH39" s="54" t="s">
        <v>147</v>
      </c>
      <c r="DI39" s="51" t="s">
        <v>147</v>
      </c>
      <c r="DJ39" s="39" t="s">
        <v>147</v>
      </c>
      <c r="DK39" s="29" t="s">
        <v>147</v>
      </c>
      <c r="DL39" s="62">
        <v>2.2000000000000001E-4</v>
      </c>
      <c r="DM39" s="61">
        <v>2.1000000000000001E-4</v>
      </c>
    </row>
    <row r="40" spans="1:117" ht="17.100000000000001" customHeight="1">
      <c r="A40" s="137" t="s">
        <v>108</v>
      </c>
      <c r="B40" s="416" t="s">
        <v>285</v>
      </c>
      <c r="C40" s="240" t="s">
        <v>285</v>
      </c>
      <c r="D40" s="164"/>
      <c r="E40" s="182" t="s">
        <v>285</v>
      </c>
      <c r="F40" s="245" t="s">
        <v>245</v>
      </c>
      <c r="G40" s="561">
        <v>5.0000000000000001E-4</v>
      </c>
      <c r="H40" s="42" t="s">
        <v>153</v>
      </c>
      <c r="I40" s="51" t="s">
        <v>148</v>
      </c>
      <c r="J40" s="54" t="s">
        <v>153</v>
      </c>
      <c r="K40" s="51" t="s">
        <v>153</v>
      </c>
      <c r="L40" s="39" t="s">
        <v>153</v>
      </c>
      <c r="M40" s="19" t="s">
        <v>2</v>
      </c>
      <c r="N40" s="29" t="s">
        <v>153</v>
      </c>
      <c r="O40" s="54" t="s">
        <v>2</v>
      </c>
      <c r="P40" s="54" t="s">
        <v>148</v>
      </c>
      <c r="Q40" s="19" t="s">
        <v>148</v>
      </c>
      <c r="R40" s="19" t="s">
        <v>2</v>
      </c>
      <c r="S40" s="19" t="s">
        <v>2</v>
      </c>
      <c r="T40" s="29" t="s">
        <v>148</v>
      </c>
      <c r="U40" s="124" t="s">
        <v>148</v>
      </c>
      <c r="V40" s="54" t="s">
        <v>148</v>
      </c>
      <c r="W40" s="19" t="s">
        <v>2</v>
      </c>
      <c r="X40" s="51" t="s">
        <v>148</v>
      </c>
      <c r="Y40" s="54" t="s">
        <v>148</v>
      </c>
      <c r="Z40" s="19" t="s">
        <v>2</v>
      </c>
      <c r="AA40" s="51" t="s">
        <v>148</v>
      </c>
      <c r="AB40" s="54" t="s">
        <v>153</v>
      </c>
      <c r="AC40" s="19" t="s">
        <v>153</v>
      </c>
      <c r="AD40" s="19" t="s">
        <v>2</v>
      </c>
      <c r="AE40" s="19" t="s">
        <v>2</v>
      </c>
      <c r="AF40" s="19" t="s">
        <v>153</v>
      </c>
      <c r="AG40" s="51" t="s">
        <v>153</v>
      </c>
      <c r="AH40" s="54" t="s">
        <v>153</v>
      </c>
      <c r="AI40" s="19" t="s">
        <v>2</v>
      </c>
      <c r="AJ40" s="51" t="s">
        <v>153</v>
      </c>
      <c r="AK40" s="54" t="s">
        <v>153</v>
      </c>
      <c r="AL40" s="19" t="s">
        <v>2</v>
      </c>
      <c r="AM40" s="51" t="s">
        <v>153</v>
      </c>
      <c r="AN40" s="54" t="s">
        <v>153</v>
      </c>
      <c r="AO40" s="19" t="s">
        <v>2</v>
      </c>
      <c r="AP40" s="51" t="s">
        <v>153</v>
      </c>
      <c r="AQ40" s="54" t="s">
        <v>148</v>
      </c>
      <c r="AR40" s="39" t="s">
        <v>148</v>
      </c>
      <c r="AS40" s="19" t="s">
        <v>2</v>
      </c>
      <c r="AT40" s="39" t="s">
        <v>2</v>
      </c>
      <c r="AU40" s="29" t="s">
        <v>148</v>
      </c>
      <c r="AV40" s="51" t="s">
        <v>148</v>
      </c>
      <c r="AW40" s="54" t="s">
        <v>148</v>
      </c>
      <c r="AX40" s="51" t="s">
        <v>148</v>
      </c>
      <c r="AY40" s="54" t="s">
        <v>153</v>
      </c>
      <c r="AZ40" s="51" t="s">
        <v>153</v>
      </c>
      <c r="BA40" s="54" t="s">
        <v>153</v>
      </c>
      <c r="BB40" s="51" t="s">
        <v>153</v>
      </c>
      <c r="BC40" s="54" t="s">
        <v>148</v>
      </c>
      <c r="BD40" s="19" t="s">
        <v>148</v>
      </c>
      <c r="BE40" s="19" t="s">
        <v>2</v>
      </c>
      <c r="BF40" s="19" t="s">
        <v>2</v>
      </c>
      <c r="BG40" s="19" t="s">
        <v>153</v>
      </c>
      <c r="BH40" s="51" t="s">
        <v>148</v>
      </c>
      <c r="BI40" s="54" t="s">
        <v>148</v>
      </c>
      <c r="BJ40" s="51" t="s">
        <v>148</v>
      </c>
      <c r="BK40" s="54" t="s">
        <v>148</v>
      </c>
      <c r="BL40" s="51" t="s">
        <v>148</v>
      </c>
      <c r="BM40" s="54" t="s">
        <v>153</v>
      </c>
      <c r="BN40" s="51" t="s">
        <v>153</v>
      </c>
      <c r="BO40" s="54" t="s">
        <v>148</v>
      </c>
      <c r="BP40" s="51" t="s">
        <v>148</v>
      </c>
      <c r="BQ40" s="54" t="s">
        <v>148</v>
      </c>
      <c r="BR40" s="51" t="s">
        <v>148</v>
      </c>
      <c r="BS40" s="60" t="s">
        <v>2</v>
      </c>
      <c r="BT40" s="19" t="s">
        <v>2</v>
      </c>
      <c r="BU40" s="51" t="s">
        <v>148</v>
      </c>
      <c r="BV40" s="54" t="s">
        <v>148</v>
      </c>
      <c r="BW40" s="51" t="s">
        <v>148</v>
      </c>
      <c r="BX40" s="54" t="s">
        <v>148</v>
      </c>
      <c r="BY40" s="29" t="s">
        <v>148</v>
      </c>
      <c r="BZ40" s="98" t="s">
        <v>2</v>
      </c>
      <c r="CA40" s="54" t="s">
        <v>148</v>
      </c>
      <c r="CB40" s="51" t="s">
        <v>148</v>
      </c>
      <c r="CC40" s="54" t="s">
        <v>148</v>
      </c>
      <c r="CD40" s="51" t="s">
        <v>148</v>
      </c>
      <c r="CE40" s="54" t="s">
        <v>148</v>
      </c>
      <c r="CF40" s="51" t="s">
        <v>148</v>
      </c>
      <c r="CG40" s="39" t="s">
        <v>148</v>
      </c>
      <c r="CH40" s="39" t="s">
        <v>148</v>
      </c>
      <c r="CI40" s="29" t="s">
        <v>148</v>
      </c>
      <c r="CJ40" s="29" t="s">
        <v>148</v>
      </c>
      <c r="CK40" s="54" t="s">
        <v>148</v>
      </c>
      <c r="CL40" s="51" t="s">
        <v>148</v>
      </c>
      <c r="CM40" s="39" t="s">
        <v>148</v>
      </c>
      <c r="CN40" s="29" t="s">
        <v>148</v>
      </c>
      <c r="CO40" s="54" t="s">
        <v>148</v>
      </c>
      <c r="CP40" s="51" t="s">
        <v>148</v>
      </c>
      <c r="CQ40" s="54" t="s">
        <v>148</v>
      </c>
      <c r="CR40" s="51" t="s">
        <v>148</v>
      </c>
      <c r="CS40" s="5" t="s">
        <v>2</v>
      </c>
      <c r="CT40" s="54" t="s">
        <v>148</v>
      </c>
      <c r="CU40" s="51" t="s">
        <v>148</v>
      </c>
      <c r="CV40" s="39" t="s">
        <v>148</v>
      </c>
      <c r="CW40" s="29" t="s">
        <v>148</v>
      </c>
      <c r="CX40" s="54" t="s">
        <v>148</v>
      </c>
      <c r="CY40" s="51" t="s">
        <v>148</v>
      </c>
      <c r="CZ40" s="39" t="s">
        <v>148</v>
      </c>
      <c r="DA40" s="29" t="s">
        <v>148</v>
      </c>
      <c r="DB40" s="54" t="s">
        <v>148</v>
      </c>
      <c r="DC40" s="51" t="s">
        <v>148</v>
      </c>
      <c r="DD40" s="54" t="s">
        <v>148</v>
      </c>
      <c r="DE40" s="29" t="s">
        <v>148</v>
      </c>
      <c r="DF40" s="39" t="s">
        <v>148</v>
      </c>
      <c r="DG40" s="51" t="s">
        <v>148</v>
      </c>
      <c r="DH40" s="54" t="s">
        <v>148</v>
      </c>
      <c r="DI40" s="51" t="s">
        <v>148</v>
      </c>
      <c r="DJ40" s="39" t="s">
        <v>148</v>
      </c>
      <c r="DK40" s="29" t="s">
        <v>148</v>
      </c>
      <c r="DL40" s="54" t="s">
        <v>153</v>
      </c>
      <c r="DM40" s="51" t="s">
        <v>153</v>
      </c>
    </row>
    <row r="41" spans="1:117" ht="17.100000000000001" customHeight="1">
      <c r="A41" s="137" t="s">
        <v>109</v>
      </c>
      <c r="B41" s="416" t="s">
        <v>285</v>
      </c>
      <c r="C41" s="240" t="s">
        <v>285</v>
      </c>
      <c r="D41" s="178">
        <v>50</v>
      </c>
      <c r="E41" s="182" t="s">
        <v>285</v>
      </c>
      <c r="F41" s="245" t="s">
        <v>245</v>
      </c>
      <c r="G41" s="217">
        <v>0.01</v>
      </c>
      <c r="H41" s="42" t="s">
        <v>144</v>
      </c>
      <c r="I41" s="64">
        <v>1.6E-2</v>
      </c>
      <c r="J41" s="57">
        <v>0.106</v>
      </c>
      <c r="K41" s="64">
        <v>9.5000000000000001E-2</v>
      </c>
      <c r="L41" s="39" t="s">
        <v>144</v>
      </c>
      <c r="M41" s="19" t="s">
        <v>2</v>
      </c>
      <c r="N41" s="29" t="s">
        <v>144</v>
      </c>
      <c r="O41" s="54" t="s">
        <v>2</v>
      </c>
      <c r="P41" s="57">
        <v>5.3999999999999999E-2</v>
      </c>
      <c r="Q41" s="24">
        <v>4.4999999999999998E-2</v>
      </c>
      <c r="R41" s="19" t="s">
        <v>2</v>
      </c>
      <c r="S41" s="19" t="s">
        <v>2</v>
      </c>
      <c r="T41" s="33">
        <v>5.6000000000000001E-2</v>
      </c>
      <c r="U41" s="169">
        <v>4.8000000000000001E-2</v>
      </c>
      <c r="V41" s="57">
        <v>3.5999999999999997E-2</v>
      </c>
      <c r="W41" s="19" t="s">
        <v>2</v>
      </c>
      <c r="X41" s="64">
        <v>4.3999999999999997E-2</v>
      </c>
      <c r="Y41" s="57">
        <v>0.10100000000000001</v>
      </c>
      <c r="Z41" s="19" t="s">
        <v>2</v>
      </c>
      <c r="AA41" s="64">
        <v>0.10199999999999999</v>
      </c>
      <c r="AB41" s="57">
        <v>9.5000000000000001E-2</v>
      </c>
      <c r="AC41" s="24">
        <v>0.10199999999999999</v>
      </c>
      <c r="AD41" s="19" t="s">
        <v>2</v>
      </c>
      <c r="AE41" s="19" t="s">
        <v>2</v>
      </c>
      <c r="AF41" s="24">
        <v>0.10100000000000001</v>
      </c>
      <c r="AG41" s="51">
        <v>9.8000000000000004E-2</v>
      </c>
      <c r="AH41" s="57">
        <v>0.152</v>
      </c>
      <c r="AI41" s="19" t="s">
        <v>2</v>
      </c>
      <c r="AJ41" s="64">
        <v>0.183</v>
      </c>
      <c r="AK41" s="57">
        <v>0.251</v>
      </c>
      <c r="AL41" s="19" t="s">
        <v>2</v>
      </c>
      <c r="AM41" s="64">
        <v>0.255</v>
      </c>
      <c r="AN41" s="54">
        <v>6.2E-2</v>
      </c>
      <c r="AO41" s="19" t="s">
        <v>2</v>
      </c>
      <c r="AP41" s="64">
        <v>5.7000000000000002E-2</v>
      </c>
      <c r="AQ41" s="54" t="s">
        <v>143</v>
      </c>
      <c r="AR41" s="39" t="s">
        <v>143</v>
      </c>
      <c r="AS41" s="19" t="s">
        <v>2</v>
      </c>
      <c r="AT41" s="39" t="s">
        <v>2</v>
      </c>
      <c r="AU41" s="29" t="s">
        <v>143</v>
      </c>
      <c r="AV41" s="51" t="s">
        <v>143</v>
      </c>
      <c r="AW41" s="57">
        <v>8.5000000000000006E-2</v>
      </c>
      <c r="AX41" s="64">
        <v>8.2000000000000003E-2</v>
      </c>
      <c r="AY41" s="57">
        <v>4.2999999999999997E-2</v>
      </c>
      <c r="AZ41" s="64">
        <v>4.3999999999999997E-2</v>
      </c>
      <c r="BA41" s="54" t="s">
        <v>144</v>
      </c>
      <c r="BB41" s="51" t="s">
        <v>144</v>
      </c>
      <c r="BC41" s="54">
        <v>0.32400000000000001</v>
      </c>
      <c r="BD41" s="19">
        <v>0.34399999999999997</v>
      </c>
      <c r="BE41" s="19" t="s">
        <v>2</v>
      </c>
      <c r="BF41" s="19" t="s">
        <v>2</v>
      </c>
      <c r="BG41" s="24">
        <v>0.36399999999999999</v>
      </c>
      <c r="BH41" s="64">
        <v>0.34599999999999997</v>
      </c>
      <c r="BI41" s="54">
        <v>2.1999999999999999E-2</v>
      </c>
      <c r="BJ41" s="64">
        <v>2.1999999999999999E-2</v>
      </c>
      <c r="BK41" s="57">
        <v>0.02</v>
      </c>
      <c r="BL41" s="64">
        <v>1.9E-2</v>
      </c>
      <c r="BM41" s="57">
        <v>0.127</v>
      </c>
      <c r="BN41" s="64">
        <v>0.125</v>
      </c>
      <c r="BO41" s="57">
        <v>1.4999999999999999E-2</v>
      </c>
      <c r="BP41" s="64">
        <v>1.4E-2</v>
      </c>
      <c r="BQ41" s="54" t="s">
        <v>143</v>
      </c>
      <c r="BR41" s="51" t="s">
        <v>143</v>
      </c>
      <c r="BS41" s="60" t="s">
        <v>2</v>
      </c>
      <c r="BT41" s="19" t="s">
        <v>2</v>
      </c>
      <c r="BU41" s="51" t="s">
        <v>143</v>
      </c>
      <c r="BV41" s="57">
        <v>1.4999999999999999E-2</v>
      </c>
      <c r="BW41" s="64">
        <v>1.4999999999999999E-2</v>
      </c>
      <c r="BX41" s="57">
        <v>1.7000000000000001E-2</v>
      </c>
      <c r="BY41" s="33">
        <v>1.7000000000000001E-2</v>
      </c>
      <c r="BZ41" s="98" t="s">
        <v>2</v>
      </c>
      <c r="CA41" s="57">
        <v>2.5999999999999999E-2</v>
      </c>
      <c r="CB41" s="64">
        <v>1.9E-2</v>
      </c>
      <c r="CC41" s="57">
        <v>0.55000000000000004</v>
      </c>
      <c r="CD41" s="64">
        <v>0.56399999999999995</v>
      </c>
      <c r="CE41" s="57">
        <v>0.19400000000000001</v>
      </c>
      <c r="CF41" s="64">
        <v>0.255</v>
      </c>
      <c r="CG41" s="42">
        <v>9.2999999999999999E-2</v>
      </c>
      <c r="CH41" s="42">
        <v>7.6999999999999999E-2</v>
      </c>
      <c r="CI41" s="36">
        <v>0.379</v>
      </c>
      <c r="CJ41" s="36">
        <v>0.32</v>
      </c>
      <c r="CK41" s="52">
        <v>0.30199999999999999</v>
      </c>
      <c r="CL41" s="69">
        <v>0.17199999999999999</v>
      </c>
      <c r="CM41" s="37">
        <v>0.749</v>
      </c>
      <c r="CN41" s="36">
        <v>0.76600000000000001</v>
      </c>
      <c r="CO41" s="52">
        <v>0.65500000000000003</v>
      </c>
      <c r="CP41" s="69">
        <v>0.68200000000000005</v>
      </c>
      <c r="CQ41" s="52">
        <v>0.373</v>
      </c>
      <c r="CR41" s="64">
        <v>0.08</v>
      </c>
      <c r="CS41" s="5" t="s">
        <v>2</v>
      </c>
      <c r="CT41" s="57">
        <v>2.3E-2</v>
      </c>
      <c r="CU41" s="64">
        <v>0.02</v>
      </c>
      <c r="CV41" s="37">
        <v>0.155</v>
      </c>
      <c r="CW41" s="36">
        <v>0.18</v>
      </c>
      <c r="CX41" s="52">
        <v>0.28399999999999997</v>
      </c>
      <c r="CY41" s="69">
        <v>0.113</v>
      </c>
      <c r="CZ41" s="37">
        <v>0.72199999999999998</v>
      </c>
      <c r="DA41" s="36">
        <v>0.33700000000000002</v>
      </c>
      <c r="DB41" s="52">
        <v>0.159</v>
      </c>
      <c r="DC41" s="69">
        <v>0.1</v>
      </c>
      <c r="DD41" s="52">
        <v>5.2999999999999999E-2</v>
      </c>
      <c r="DE41" s="33">
        <v>5.7000000000000002E-2</v>
      </c>
      <c r="DF41" s="42">
        <v>3.9E-2</v>
      </c>
      <c r="DG41" s="64">
        <v>6.7000000000000004E-2</v>
      </c>
      <c r="DH41" s="57">
        <v>2.1000000000000001E-2</v>
      </c>
      <c r="DI41" s="64">
        <v>0.02</v>
      </c>
      <c r="DJ41" s="39" t="s">
        <v>143</v>
      </c>
      <c r="DK41" s="33">
        <v>1.0999999999999999E-2</v>
      </c>
      <c r="DL41" s="54" t="s">
        <v>144</v>
      </c>
      <c r="DM41" s="51" t="s">
        <v>144</v>
      </c>
    </row>
    <row r="42" spans="1:117" s="447" customFormat="1" ht="25.5" customHeight="1">
      <c r="A42" s="366" t="s">
        <v>110</v>
      </c>
      <c r="B42" s="160" t="s">
        <v>345</v>
      </c>
      <c r="C42" s="248">
        <v>0.02</v>
      </c>
      <c r="D42" s="248">
        <v>5.9999999999999995E-4</v>
      </c>
      <c r="E42" s="444" t="s">
        <v>285</v>
      </c>
      <c r="F42" s="106" t="s">
        <v>245</v>
      </c>
      <c r="G42" s="346">
        <v>1.0000000000000001E-5</v>
      </c>
      <c r="H42" s="9">
        <v>1.0399999999999999E-4</v>
      </c>
      <c r="I42" s="145">
        <v>1.1400000000000001E-4</v>
      </c>
      <c r="J42" s="423">
        <v>3.8099999999999999E-4</v>
      </c>
      <c r="K42" s="424">
        <v>3.1500000000000001E-4</v>
      </c>
      <c r="L42" s="452">
        <v>7.2000000000000002E-5</v>
      </c>
      <c r="M42" s="14" t="s">
        <v>2</v>
      </c>
      <c r="N42" s="446">
        <v>7.7000000000000001E-5</v>
      </c>
      <c r="O42" s="106" t="s">
        <v>2</v>
      </c>
      <c r="P42" s="106">
        <v>1.12E-4</v>
      </c>
      <c r="Q42" s="14">
        <v>9.7999999999999997E-5</v>
      </c>
      <c r="R42" s="14" t="s">
        <v>2</v>
      </c>
      <c r="S42" s="14" t="s">
        <v>2</v>
      </c>
      <c r="T42" s="426">
        <v>8.5000000000000006E-5</v>
      </c>
      <c r="U42" s="360">
        <v>6.0999999999999999E-5</v>
      </c>
      <c r="V42" s="423">
        <v>6.29E-4</v>
      </c>
      <c r="W42" s="14" t="s">
        <v>2</v>
      </c>
      <c r="X42" s="424">
        <v>6.3400000000000001E-4</v>
      </c>
      <c r="Y42" s="423">
        <v>3.28E-4</v>
      </c>
      <c r="Z42" s="14" t="s">
        <v>2</v>
      </c>
      <c r="AA42" s="424">
        <v>3.19E-4</v>
      </c>
      <c r="AB42" s="423">
        <v>8.25E-4</v>
      </c>
      <c r="AC42" s="445">
        <v>9.4799999999999995E-4</v>
      </c>
      <c r="AD42" s="14" t="s">
        <v>2</v>
      </c>
      <c r="AE42" s="14" t="s">
        <v>2</v>
      </c>
      <c r="AF42" s="445">
        <v>9.3999999999999997E-4</v>
      </c>
      <c r="AG42" s="424">
        <v>9.0799999999999995E-4</v>
      </c>
      <c r="AH42" s="106">
        <v>3.1799999999999998E-4</v>
      </c>
      <c r="AI42" s="14" t="s">
        <v>2</v>
      </c>
      <c r="AJ42" s="145">
        <v>3.3300000000000002E-4</v>
      </c>
      <c r="AK42" s="106">
        <v>5.0000000000000002E-5</v>
      </c>
      <c r="AL42" s="14" t="s">
        <v>2</v>
      </c>
      <c r="AM42" s="145">
        <v>5.1E-5</v>
      </c>
      <c r="AN42" s="106">
        <v>1.27E-4</v>
      </c>
      <c r="AO42" s="14" t="s">
        <v>2</v>
      </c>
      <c r="AP42" s="424">
        <v>2.0799999999999999E-4</v>
      </c>
      <c r="AQ42" s="106" t="s">
        <v>149</v>
      </c>
      <c r="AR42" s="9" t="s">
        <v>149</v>
      </c>
      <c r="AS42" s="14" t="s">
        <v>2</v>
      </c>
      <c r="AT42" s="9" t="s">
        <v>2</v>
      </c>
      <c r="AU42" s="426" t="s">
        <v>149</v>
      </c>
      <c r="AV42" s="145">
        <v>1.5999999999999999E-5</v>
      </c>
      <c r="AW42" s="423">
        <v>1.9400000000000001E-2</v>
      </c>
      <c r="AX42" s="424">
        <v>1.9199999999999998E-2</v>
      </c>
      <c r="AY42" s="106" t="s">
        <v>156</v>
      </c>
      <c r="AZ42" s="145" t="s">
        <v>156</v>
      </c>
      <c r="BA42" s="106">
        <v>5.5000000000000002E-5</v>
      </c>
      <c r="BB42" s="145">
        <v>5.3000000000000001E-5</v>
      </c>
      <c r="BC42" s="106" t="s">
        <v>149</v>
      </c>
      <c r="BD42" s="14" t="s">
        <v>149</v>
      </c>
      <c r="BE42" s="14" t="s">
        <v>2</v>
      </c>
      <c r="BF42" s="14" t="s">
        <v>2</v>
      </c>
      <c r="BG42" s="14" t="s">
        <v>156</v>
      </c>
      <c r="BH42" s="145" t="s">
        <v>149</v>
      </c>
      <c r="BI42" s="106">
        <v>4.8000000000000001E-5</v>
      </c>
      <c r="BJ42" s="145">
        <v>5.7000000000000003E-5</v>
      </c>
      <c r="BK42" s="106">
        <v>3.4E-5</v>
      </c>
      <c r="BL42" s="145">
        <v>2.3E-5</v>
      </c>
      <c r="BM42" s="106">
        <v>4.1E-5</v>
      </c>
      <c r="BN42" s="145">
        <v>6.6000000000000005E-5</v>
      </c>
      <c r="BO42" s="106">
        <v>5.8E-5</v>
      </c>
      <c r="BP42" s="145">
        <v>5.7000000000000003E-5</v>
      </c>
      <c r="BQ42" s="423">
        <v>2.05E-4</v>
      </c>
      <c r="BR42" s="424">
        <v>1.7000000000000001E-4</v>
      </c>
      <c r="BS42" s="160" t="s">
        <v>2</v>
      </c>
      <c r="BT42" s="14" t="s">
        <v>2</v>
      </c>
      <c r="BU42" s="424">
        <v>4.4799999999999996E-3</v>
      </c>
      <c r="BV42" s="423">
        <v>4.4499999999999997E-4</v>
      </c>
      <c r="BW42" s="424">
        <v>3.9500000000000001E-4</v>
      </c>
      <c r="BX42" s="106">
        <v>2.1999999999999999E-5</v>
      </c>
      <c r="BY42" s="426">
        <v>2.0000000000000002E-5</v>
      </c>
      <c r="BZ42" s="430" t="s">
        <v>2</v>
      </c>
      <c r="CA42" s="106">
        <v>8.6000000000000003E-5</v>
      </c>
      <c r="CB42" s="145" t="s">
        <v>149</v>
      </c>
      <c r="CC42" s="423">
        <v>1.6999999999999999E-3</v>
      </c>
      <c r="CD42" s="424">
        <v>1.42E-3</v>
      </c>
      <c r="CE42" s="106">
        <v>1.64E-4</v>
      </c>
      <c r="CF42" s="424">
        <v>2.6800000000000001E-4</v>
      </c>
      <c r="CG42" s="9" t="s">
        <v>149</v>
      </c>
      <c r="CH42" s="9">
        <v>1.5E-5</v>
      </c>
      <c r="CI42" s="426">
        <v>1.8E-5</v>
      </c>
      <c r="CJ42" s="426" t="s">
        <v>149</v>
      </c>
      <c r="CK42" s="423">
        <v>1.22E-4</v>
      </c>
      <c r="CL42" s="145">
        <v>1.1E-5</v>
      </c>
      <c r="CM42" s="9">
        <v>2.9E-5</v>
      </c>
      <c r="CN42" s="426">
        <v>1.4E-5</v>
      </c>
      <c r="CO42" s="423">
        <v>2.81E-4</v>
      </c>
      <c r="CP42" s="424">
        <v>2.7599999999999999E-4</v>
      </c>
      <c r="CQ42" s="423">
        <v>2.9999999999999997E-4</v>
      </c>
      <c r="CR42" s="424">
        <v>1.5200000000000001E-4</v>
      </c>
      <c r="CS42" s="8" t="s">
        <v>2</v>
      </c>
      <c r="CT42" s="423">
        <v>2.5099999999999998E-4</v>
      </c>
      <c r="CU42" s="424">
        <v>1.37E-4</v>
      </c>
      <c r="CV42" s="9" t="s">
        <v>149</v>
      </c>
      <c r="CW42" s="426" t="s">
        <v>149</v>
      </c>
      <c r="CX42" s="106">
        <v>2.1999999999999999E-5</v>
      </c>
      <c r="CY42" s="145" t="s">
        <v>149</v>
      </c>
      <c r="CZ42" s="452">
        <v>2.9599999999999998E-4</v>
      </c>
      <c r="DA42" s="426">
        <v>2.0000000000000002E-5</v>
      </c>
      <c r="DB42" s="106" t="s">
        <v>149</v>
      </c>
      <c r="DC42" s="145">
        <v>1.0000000000000001E-5</v>
      </c>
      <c r="DD42" s="106">
        <v>2.0999999999999999E-5</v>
      </c>
      <c r="DE42" s="426">
        <v>2.8E-5</v>
      </c>
      <c r="DF42" s="9">
        <v>1.2999999999999999E-5</v>
      </c>
      <c r="DG42" s="145">
        <v>2.6999999999999999E-5</v>
      </c>
      <c r="DH42" s="423">
        <v>1.08E-3</v>
      </c>
      <c r="DI42" s="424">
        <v>9.6699999999999998E-4</v>
      </c>
      <c r="DJ42" s="452">
        <v>5.8E-4</v>
      </c>
      <c r="DK42" s="446">
        <v>5.7899999999999998E-4</v>
      </c>
      <c r="DL42" s="423">
        <v>0.14499999999999999</v>
      </c>
      <c r="DM42" s="424">
        <v>0.15</v>
      </c>
    </row>
    <row r="43" spans="1:117" s="276" customFormat="1" ht="17.100000000000001" customHeight="1">
      <c r="A43" s="139" t="s">
        <v>111</v>
      </c>
      <c r="B43" s="95"/>
      <c r="C43" s="80"/>
      <c r="D43" s="80"/>
      <c r="E43" s="271" t="s">
        <v>285</v>
      </c>
      <c r="F43" s="77" t="s">
        <v>245</v>
      </c>
      <c r="G43" s="217">
        <v>0.05</v>
      </c>
      <c r="H43" s="79">
        <v>310</v>
      </c>
      <c r="I43" s="78">
        <v>295</v>
      </c>
      <c r="J43" s="77">
        <v>428</v>
      </c>
      <c r="K43" s="78">
        <v>451</v>
      </c>
      <c r="L43" s="79">
        <v>75.900000000000006</v>
      </c>
      <c r="M43" s="75" t="s">
        <v>2</v>
      </c>
      <c r="N43" s="76">
        <v>77.2</v>
      </c>
      <c r="O43" s="77" t="s">
        <v>2</v>
      </c>
      <c r="P43" s="77">
        <v>132</v>
      </c>
      <c r="Q43" s="75">
        <v>129</v>
      </c>
      <c r="R43" s="75" t="s">
        <v>2</v>
      </c>
      <c r="S43" s="75" t="s">
        <v>2</v>
      </c>
      <c r="T43" s="76">
        <v>146</v>
      </c>
      <c r="U43" s="170">
        <v>135</v>
      </c>
      <c r="V43" s="77">
        <v>132</v>
      </c>
      <c r="W43" s="75" t="s">
        <v>2</v>
      </c>
      <c r="X43" s="78">
        <v>125</v>
      </c>
      <c r="Y43" s="77">
        <v>257</v>
      </c>
      <c r="Z43" s="75" t="s">
        <v>2</v>
      </c>
      <c r="AA43" s="78">
        <v>269</v>
      </c>
      <c r="AB43" s="77">
        <v>476</v>
      </c>
      <c r="AC43" s="75">
        <v>463</v>
      </c>
      <c r="AD43" s="75" t="s">
        <v>2</v>
      </c>
      <c r="AE43" s="75" t="s">
        <v>2</v>
      </c>
      <c r="AF43" s="75">
        <v>495</v>
      </c>
      <c r="AG43" s="78">
        <v>492</v>
      </c>
      <c r="AH43" s="77">
        <v>487</v>
      </c>
      <c r="AI43" s="75" t="s">
        <v>2</v>
      </c>
      <c r="AJ43" s="78">
        <v>515</v>
      </c>
      <c r="AK43" s="77">
        <v>479</v>
      </c>
      <c r="AL43" s="75" t="s">
        <v>2</v>
      </c>
      <c r="AM43" s="78">
        <v>507</v>
      </c>
      <c r="AN43" s="77">
        <v>247</v>
      </c>
      <c r="AO43" s="75" t="s">
        <v>2</v>
      </c>
      <c r="AP43" s="78">
        <v>220</v>
      </c>
      <c r="AQ43" s="77">
        <v>29.1</v>
      </c>
      <c r="AR43" s="79">
        <v>26.8</v>
      </c>
      <c r="AS43" s="75" t="s">
        <v>2</v>
      </c>
      <c r="AT43" s="79" t="s">
        <v>2</v>
      </c>
      <c r="AU43" s="76">
        <v>24.4</v>
      </c>
      <c r="AV43" s="78">
        <v>26.3</v>
      </c>
      <c r="AW43" s="77">
        <v>249</v>
      </c>
      <c r="AX43" s="78">
        <v>249</v>
      </c>
      <c r="AY43" s="77">
        <v>365</v>
      </c>
      <c r="AZ43" s="78">
        <v>378</v>
      </c>
      <c r="BA43" s="77">
        <v>366</v>
      </c>
      <c r="BB43" s="78">
        <v>374</v>
      </c>
      <c r="BC43" s="77">
        <v>306</v>
      </c>
      <c r="BD43" s="75">
        <v>309</v>
      </c>
      <c r="BE43" s="75" t="s">
        <v>2</v>
      </c>
      <c r="BF43" s="75" t="s">
        <v>2</v>
      </c>
      <c r="BG43" s="75">
        <v>325</v>
      </c>
      <c r="BH43" s="78">
        <v>308</v>
      </c>
      <c r="BI43" s="77">
        <v>251</v>
      </c>
      <c r="BJ43" s="78">
        <v>270</v>
      </c>
      <c r="BK43" s="77">
        <v>208</v>
      </c>
      <c r="BL43" s="78">
        <v>215</v>
      </c>
      <c r="BM43" s="77">
        <v>454</v>
      </c>
      <c r="BN43" s="78">
        <v>459</v>
      </c>
      <c r="BO43" s="77">
        <v>172</v>
      </c>
      <c r="BP43" s="78">
        <v>172</v>
      </c>
      <c r="BQ43" s="77">
        <v>52</v>
      </c>
      <c r="BR43" s="78">
        <v>48.6</v>
      </c>
      <c r="BS43" s="95" t="s">
        <v>2</v>
      </c>
      <c r="BT43" s="75" t="s">
        <v>2</v>
      </c>
      <c r="BU43" s="78">
        <v>220</v>
      </c>
      <c r="BV43" s="77">
        <v>132</v>
      </c>
      <c r="BW43" s="78">
        <v>127</v>
      </c>
      <c r="BX43" s="77">
        <v>118</v>
      </c>
      <c r="BY43" s="76">
        <v>128</v>
      </c>
      <c r="BZ43" s="103" t="s">
        <v>2</v>
      </c>
      <c r="CA43" s="77">
        <v>150</v>
      </c>
      <c r="CB43" s="78">
        <v>147</v>
      </c>
      <c r="CC43" s="77">
        <v>171</v>
      </c>
      <c r="CD43" s="78">
        <v>167</v>
      </c>
      <c r="CE43" s="77">
        <v>179</v>
      </c>
      <c r="CF43" s="78">
        <v>155</v>
      </c>
      <c r="CG43" s="79">
        <v>199</v>
      </c>
      <c r="CH43" s="79">
        <v>197</v>
      </c>
      <c r="CI43" s="76">
        <v>194</v>
      </c>
      <c r="CJ43" s="76">
        <v>193</v>
      </c>
      <c r="CK43" s="77">
        <v>63.1</v>
      </c>
      <c r="CL43" s="78">
        <v>55.4</v>
      </c>
      <c r="CM43" s="79">
        <v>74</v>
      </c>
      <c r="CN43" s="76">
        <v>69.8</v>
      </c>
      <c r="CO43" s="77">
        <v>112</v>
      </c>
      <c r="CP43" s="78">
        <v>101</v>
      </c>
      <c r="CQ43" s="77">
        <v>49.6</v>
      </c>
      <c r="CR43" s="78">
        <v>25.7</v>
      </c>
      <c r="CS43" s="113" t="s">
        <v>2</v>
      </c>
      <c r="CT43" s="77">
        <v>44.6</v>
      </c>
      <c r="CU43" s="78">
        <v>40.5</v>
      </c>
      <c r="CV43" s="79">
        <v>163</v>
      </c>
      <c r="CW43" s="76">
        <v>166</v>
      </c>
      <c r="CX43" s="77">
        <v>129</v>
      </c>
      <c r="CY43" s="78">
        <v>119</v>
      </c>
      <c r="CZ43" s="79">
        <v>135</v>
      </c>
      <c r="DA43" s="76">
        <v>129</v>
      </c>
      <c r="DB43" s="77">
        <v>36.4</v>
      </c>
      <c r="DC43" s="78">
        <v>31.1</v>
      </c>
      <c r="DD43" s="77">
        <v>148</v>
      </c>
      <c r="DE43" s="76">
        <v>143</v>
      </c>
      <c r="DF43" s="79">
        <v>148</v>
      </c>
      <c r="DG43" s="78">
        <v>144</v>
      </c>
      <c r="DH43" s="77">
        <v>164</v>
      </c>
      <c r="DI43" s="78">
        <v>167</v>
      </c>
      <c r="DJ43" s="79">
        <v>71.2</v>
      </c>
      <c r="DK43" s="76">
        <v>66</v>
      </c>
      <c r="DL43" s="77">
        <v>428</v>
      </c>
      <c r="DM43" s="78">
        <v>444</v>
      </c>
    </row>
    <row r="44" spans="1:117" ht="17.100000000000001" customHeight="1">
      <c r="A44" s="137" t="s">
        <v>112</v>
      </c>
      <c r="B44" s="92">
        <v>8.8999999999999999E-3</v>
      </c>
      <c r="C44" s="164">
        <v>0.04</v>
      </c>
      <c r="D44" s="164">
        <v>0.01</v>
      </c>
      <c r="E44" s="182" t="s">
        <v>285</v>
      </c>
      <c r="F44" s="245" t="s">
        <v>245</v>
      </c>
      <c r="G44" s="561">
        <v>1E-4</v>
      </c>
      <c r="H44" s="43">
        <v>5.0000000000000001E-4</v>
      </c>
      <c r="I44" s="61">
        <v>4.8000000000000001E-4</v>
      </c>
      <c r="J44" s="62">
        <v>9.2000000000000003E-4</v>
      </c>
      <c r="K44" s="61">
        <v>5.9999999999999995E-4</v>
      </c>
      <c r="L44" s="39" t="s">
        <v>152</v>
      </c>
      <c r="M44" s="19" t="s">
        <v>2</v>
      </c>
      <c r="N44" s="29" t="s">
        <v>152</v>
      </c>
      <c r="O44" s="54" t="s">
        <v>2</v>
      </c>
      <c r="P44" s="56">
        <v>1.82E-3</v>
      </c>
      <c r="Q44" s="23">
        <v>1.91E-3</v>
      </c>
      <c r="R44" s="19" t="s">
        <v>2</v>
      </c>
      <c r="S44" s="19" t="s">
        <v>2</v>
      </c>
      <c r="T44" s="31">
        <v>1.8600000000000001E-3</v>
      </c>
      <c r="U44" s="171">
        <v>1.73E-3</v>
      </c>
      <c r="V44" s="62">
        <v>8.0000000000000004E-4</v>
      </c>
      <c r="W44" s="19" t="s">
        <v>2</v>
      </c>
      <c r="X44" s="61">
        <v>7.3999999999999999E-4</v>
      </c>
      <c r="Y44" s="56">
        <v>1.6800000000000001E-3</v>
      </c>
      <c r="Z44" s="19" t="s">
        <v>2</v>
      </c>
      <c r="AA44" s="63">
        <v>1.31E-3</v>
      </c>
      <c r="AB44" s="54" t="s">
        <v>152</v>
      </c>
      <c r="AC44" s="19" t="s">
        <v>152</v>
      </c>
      <c r="AD44" s="19" t="s">
        <v>2</v>
      </c>
      <c r="AE44" s="19" t="s">
        <v>2</v>
      </c>
      <c r="AF44" s="19" t="s">
        <v>152</v>
      </c>
      <c r="AG44" s="67" t="s">
        <v>152</v>
      </c>
      <c r="AH44" s="54" t="s">
        <v>152</v>
      </c>
      <c r="AI44" s="19" t="s">
        <v>2</v>
      </c>
      <c r="AJ44" s="51" t="s">
        <v>152</v>
      </c>
      <c r="AK44" s="54" t="s">
        <v>152</v>
      </c>
      <c r="AL44" s="19" t="s">
        <v>2</v>
      </c>
      <c r="AM44" s="51" t="s">
        <v>152</v>
      </c>
      <c r="AN44" s="62">
        <v>7.5000000000000002E-4</v>
      </c>
      <c r="AO44" s="19" t="s">
        <v>2</v>
      </c>
      <c r="AP44" s="61">
        <v>7.2000000000000005E-4</v>
      </c>
      <c r="AQ44" s="56">
        <v>1.1900000000000001E-3</v>
      </c>
      <c r="AR44" s="40">
        <v>1.2099999999999999E-3</v>
      </c>
      <c r="AS44" s="19" t="s">
        <v>2</v>
      </c>
      <c r="AT44" s="39" t="s">
        <v>2</v>
      </c>
      <c r="AU44" s="31">
        <v>1.14E-3</v>
      </c>
      <c r="AV44" s="63">
        <v>1.2199999999999999E-3</v>
      </c>
      <c r="AW44" s="54" t="s">
        <v>147</v>
      </c>
      <c r="AX44" s="51" t="s">
        <v>147</v>
      </c>
      <c r="AY44" s="54" t="s">
        <v>152</v>
      </c>
      <c r="AZ44" s="51" t="s">
        <v>152</v>
      </c>
      <c r="BA44" s="55" t="s">
        <v>152</v>
      </c>
      <c r="BB44" s="51" t="s">
        <v>152</v>
      </c>
      <c r="BC44" s="62">
        <v>3.4000000000000002E-4</v>
      </c>
      <c r="BD44" s="26">
        <v>3.6999999999999999E-4</v>
      </c>
      <c r="BE44" s="19" t="s">
        <v>2</v>
      </c>
      <c r="BF44" s="19" t="s">
        <v>2</v>
      </c>
      <c r="BG44" s="26">
        <v>3.2000000000000003E-4</v>
      </c>
      <c r="BH44" s="61">
        <v>3.2000000000000003E-4</v>
      </c>
      <c r="BI44" s="56">
        <v>2.0500000000000002E-3</v>
      </c>
      <c r="BJ44" s="63">
        <v>1.57E-3</v>
      </c>
      <c r="BK44" s="62">
        <v>6.3000000000000003E-4</v>
      </c>
      <c r="BL44" s="61">
        <v>3.6000000000000002E-4</v>
      </c>
      <c r="BM44" s="62">
        <v>4.2999999999999999E-4</v>
      </c>
      <c r="BN44" s="61">
        <v>4.6000000000000001E-4</v>
      </c>
      <c r="BO44" s="62">
        <v>5.1000000000000004E-4</v>
      </c>
      <c r="BP44" s="61">
        <v>4.8999999999999998E-4</v>
      </c>
      <c r="BQ44" s="62">
        <v>1.6000000000000001E-4</v>
      </c>
      <c r="BR44" s="61">
        <v>1.2999999999999999E-4</v>
      </c>
      <c r="BS44" s="60" t="s">
        <v>2</v>
      </c>
      <c r="BT44" s="19" t="s">
        <v>2</v>
      </c>
      <c r="BU44" s="51" t="s">
        <v>147</v>
      </c>
      <c r="BV44" s="62">
        <v>1.4999999999999999E-4</v>
      </c>
      <c r="BW44" s="61">
        <v>1.6000000000000001E-4</v>
      </c>
      <c r="BX44" s="62">
        <v>7.6999999999999996E-4</v>
      </c>
      <c r="BY44" s="32">
        <v>5.5999999999999995E-4</v>
      </c>
      <c r="BZ44" s="98" t="s">
        <v>2</v>
      </c>
      <c r="CA44" s="62">
        <v>2.7E-4</v>
      </c>
      <c r="CB44" s="51" t="s">
        <v>147</v>
      </c>
      <c r="CC44" s="62">
        <v>7.1000000000000002E-4</v>
      </c>
      <c r="CD44" s="61">
        <v>6.4999999999999997E-4</v>
      </c>
      <c r="CE44" s="62">
        <v>5.9999999999999995E-4</v>
      </c>
      <c r="CF44" s="61">
        <v>2.9999999999999997E-4</v>
      </c>
      <c r="CG44" s="40">
        <v>1.81E-3</v>
      </c>
      <c r="CH44" s="40">
        <v>1.82E-3</v>
      </c>
      <c r="CI44" s="31">
        <v>2.3900000000000002E-3</v>
      </c>
      <c r="CJ44" s="31">
        <v>2.2300000000000002E-3</v>
      </c>
      <c r="CK44" s="62">
        <v>9.3999999999999997E-4</v>
      </c>
      <c r="CL44" s="61">
        <v>6.0999999999999997E-4</v>
      </c>
      <c r="CM44" s="40">
        <v>2.16E-3</v>
      </c>
      <c r="CN44" s="31">
        <v>1.7799999999999999E-3</v>
      </c>
      <c r="CO44" s="197">
        <v>9.7599999999999996E-3</v>
      </c>
      <c r="CP44" s="61">
        <v>6.4000000000000003E-3</v>
      </c>
      <c r="CQ44" s="197">
        <v>1.17E-2</v>
      </c>
      <c r="CR44" s="61">
        <v>2.9099999999999998E-3</v>
      </c>
      <c r="CS44" s="5" t="s">
        <v>2</v>
      </c>
      <c r="CT44" s="62">
        <v>4.4999999999999999E-4</v>
      </c>
      <c r="CU44" s="51" t="s">
        <v>147</v>
      </c>
      <c r="CV44" s="43">
        <v>1.9000000000000001E-4</v>
      </c>
      <c r="CW44" s="32">
        <v>1.4999999999999999E-4</v>
      </c>
      <c r="CX44" s="62">
        <v>1.3999999999999999E-4</v>
      </c>
      <c r="CY44" s="51" t="s">
        <v>147</v>
      </c>
      <c r="CZ44" s="43">
        <v>8.4000000000000003E-4</v>
      </c>
      <c r="DA44" s="29" t="s">
        <v>147</v>
      </c>
      <c r="DB44" s="62">
        <v>9.1E-4</v>
      </c>
      <c r="DC44" s="61">
        <v>8.0999999999999996E-4</v>
      </c>
      <c r="DD44" s="62">
        <v>2.1000000000000001E-4</v>
      </c>
      <c r="DE44" s="29" t="s">
        <v>147</v>
      </c>
      <c r="DF44" s="39" t="s">
        <v>147</v>
      </c>
      <c r="DG44" s="51" t="s">
        <v>147</v>
      </c>
      <c r="DH44" s="62">
        <v>5.6999999999999998E-4</v>
      </c>
      <c r="DI44" s="61">
        <v>5.4000000000000001E-4</v>
      </c>
      <c r="DJ44" s="43">
        <v>2.7999999999999998E-4</v>
      </c>
      <c r="DK44" s="32">
        <v>2.5000000000000001E-4</v>
      </c>
      <c r="DL44" s="62">
        <v>2.5999999999999998E-4</v>
      </c>
      <c r="DM44" s="61">
        <v>2.5000000000000001E-4</v>
      </c>
    </row>
    <row r="45" spans="1:117" ht="17.100000000000001" customHeight="1">
      <c r="A45" s="137" t="s">
        <v>113</v>
      </c>
      <c r="B45" s="416" t="s">
        <v>285</v>
      </c>
      <c r="C45" s="240" t="s">
        <v>285</v>
      </c>
      <c r="D45" s="163">
        <v>8.9999999999999993E-3</v>
      </c>
      <c r="E45" s="182" t="s">
        <v>285</v>
      </c>
      <c r="F45" s="245" t="s">
        <v>245</v>
      </c>
      <c r="G45" s="561">
        <v>1E-4</v>
      </c>
      <c r="H45" s="43">
        <v>2.7999999999999998E-4</v>
      </c>
      <c r="I45" s="61">
        <v>3.6000000000000002E-4</v>
      </c>
      <c r="J45" s="197">
        <v>1.52E-2</v>
      </c>
      <c r="K45" s="199">
        <v>1.54E-2</v>
      </c>
      <c r="L45" s="195">
        <v>1.5299999999999999E-2</v>
      </c>
      <c r="M45" s="19" t="s">
        <v>2</v>
      </c>
      <c r="N45" s="298">
        <v>1.8100000000000002E-2</v>
      </c>
      <c r="O45" s="54" t="s">
        <v>2</v>
      </c>
      <c r="P45" s="56">
        <v>3.5000000000000001E-3</v>
      </c>
      <c r="Q45" s="23">
        <v>3.5599999999999998E-3</v>
      </c>
      <c r="R45" s="19" t="s">
        <v>2</v>
      </c>
      <c r="S45" s="19" t="s">
        <v>2</v>
      </c>
      <c r="T45" s="31">
        <v>3.5500000000000002E-3</v>
      </c>
      <c r="U45" s="171">
        <v>3.7399999999999998E-3</v>
      </c>
      <c r="V45" s="56">
        <v>1.47E-3</v>
      </c>
      <c r="W45" s="19" t="s">
        <v>2</v>
      </c>
      <c r="X45" s="63">
        <v>1.42E-3</v>
      </c>
      <c r="Y45" s="56">
        <v>5.8199999999999997E-3</v>
      </c>
      <c r="Z45" s="19" t="s">
        <v>2</v>
      </c>
      <c r="AA45" s="63">
        <v>5.79E-3</v>
      </c>
      <c r="AB45" s="194">
        <v>1.1900000000000001E-2</v>
      </c>
      <c r="AC45" s="196">
        <v>1.24E-2</v>
      </c>
      <c r="AD45" s="19" t="s">
        <v>2</v>
      </c>
      <c r="AE45" s="19" t="s">
        <v>2</v>
      </c>
      <c r="AF45" s="196">
        <v>1.2200000000000001E-2</v>
      </c>
      <c r="AG45" s="199">
        <v>1.2500000000000001E-2</v>
      </c>
      <c r="AH45" s="56">
        <v>1.5499999999999999E-3</v>
      </c>
      <c r="AI45" s="19" t="s">
        <v>2</v>
      </c>
      <c r="AJ45" s="63">
        <v>1.65E-3</v>
      </c>
      <c r="AK45" s="56">
        <v>1.1900000000000001E-3</v>
      </c>
      <c r="AL45" s="19" t="s">
        <v>2</v>
      </c>
      <c r="AM45" s="63">
        <v>1.2600000000000001E-3</v>
      </c>
      <c r="AN45" s="194">
        <v>2.18E-2</v>
      </c>
      <c r="AO45" s="19" t="s">
        <v>2</v>
      </c>
      <c r="AP45" s="199">
        <v>1.9199999999999998E-2</v>
      </c>
      <c r="AQ45" s="62">
        <v>8.9999999999999998E-4</v>
      </c>
      <c r="AR45" s="43">
        <v>8.8999999999999995E-4</v>
      </c>
      <c r="AS45" s="19" t="s">
        <v>2</v>
      </c>
      <c r="AT45" s="39" t="s">
        <v>2</v>
      </c>
      <c r="AU45" s="32">
        <v>9.6000000000000002E-4</v>
      </c>
      <c r="AV45" s="61">
        <v>9.6000000000000002E-4</v>
      </c>
      <c r="AW45" s="62">
        <v>1.2999999999999999E-4</v>
      </c>
      <c r="AX45" s="51" t="s">
        <v>147</v>
      </c>
      <c r="AY45" s="54" t="s">
        <v>152</v>
      </c>
      <c r="AZ45" s="51" t="s">
        <v>152</v>
      </c>
      <c r="BA45" s="54" t="s">
        <v>152</v>
      </c>
      <c r="BB45" s="51" t="s">
        <v>152</v>
      </c>
      <c r="BC45" s="56">
        <v>2.0600000000000002E-3</v>
      </c>
      <c r="BD45" s="23">
        <v>1.83E-3</v>
      </c>
      <c r="BE45" s="19" t="s">
        <v>2</v>
      </c>
      <c r="BF45" s="19" t="s">
        <v>2</v>
      </c>
      <c r="BG45" s="23">
        <v>2.0400000000000001E-3</v>
      </c>
      <c r="BH45" s="63">
        <v>1.8799999999999999E-3</v>
      </c>
      <c r="BI45" s="194">
        <v>1.35E-2</v>
      </c>
      <c r="BJ45" s="199">
        <v>1.35E-2</v>
      </c>
      <c r="BK45" s="194">
        <v>1.17E-2</v>
      </c>
      <c r="BL45" s="199">
        <v>1.0200000000000001E-2</v>
      </c>
      <c r="BM45" s="194">
        <v>1.9900000000000001E-2</v>
      </c>
      <c r="BN45" s="199">
        <v>2.0500000000000001E-2</v>
      </c>
      <c r="BO45" s="62">
        <v>6.8000000000000005E-4</v>
      </c>
      <c r="BP45" s="61">
        <v>6.4000000000000005E-4</v>
      </c>
      <c r="BQ45" s="62" t="s">
        <v>147</v>
      </c>
      <c r="BR45" s="51" t="s">
        <v>147</v>
      </c>
      <c r="BS45" s="60" t="s">
        <v>2</v>
      </c>
      <c r="BT45" s="19" t="s">
        <v>2</v>
      </c>
      <c r="BU45" s="63">
        <v>6.9499999999999996E-3</v>
      </c>
      <c r="BV45" s="62">
        <v>2.4000000000000001E-4</v>
      </c>
      <c r="BW45" s="61">
        <v>1.3999999999999999E-4</v>
      </c>
      <c r="BX45" s="56">
        <v>1.5900000000000001E-3</v>
      </c>
      <c r="BY45" s="31">
        <v>1.75E-3</v>
      </c>
      <c r="BZ45" s="98" t="s">
        <v>2</v>
      </c>
      <c r="CA45" s="56">
        <v>2.3400000000000001E-3</v>
      </c>
      <c r="CB45" s="63">
        <v>1.67E-3</v>
      </c>
      <c r="CC45" s="56">
        <v>4.3E-3</v>
      </c>
      <c r="CD45" s="63">
        <v>4.2700000000000004E-3</v>
      </c>
      <c r="CE45" s="194">
        <v>1.0800000000000001E-2</v>
      </c>
      <c r="CF45" s="199">
        <v>1.21E-2</v>
      </c>
      <c r="CG45" s="40">
        <v>4.4400000000000004E-3</v>
      </c>
      <c r="CH45" s="40">
        <v>4.3099999999999996E-3</v>
      </c>
      <c r="CI45" s="31">
        <v>4.6899999999999997E-3</v>
      </c>
      <c r="CJ45" s="31">
        <v>4.7499999999999999E-3</v>
      </c>
      <c r="CK45" s="56">
        <v>3.2000000000000002E-3</v>
      </c>
      <c r="CL45" s="63">
        <v>2.99E-3</v>
      </c>
      <c r="CM45" s="40">
        <v>4.3499999999999997E-3</v>
      </c>
      <c r="CN45" s="31">
        <v>3.8800000000000002E-3</v>
      </c>
      <c r="CO45" s="194">
        <v>2.6800000000000001E-2</v>
      </c>
      <c r="CP45" s="200">
        <v>2.4199999999999999E-2</v>
      </c>
      <c r="CQ45" s="62">
        <v>3.1199999999999999E-3</v>
      </c>
      <c r="CR45" s="61">
        <v>1.0399999999999999E-3</v>
      </c>
      <c r="CS45" s="5" t="s">
        <v>2</v>
      </c>
      <c r="CT45" s="62">
        <v>3.1E-4</v>
      </c>
      <c r="CU45" s="61">
        <v>1.3999999999999999E-4</v>
      </c>
      <c r="CV45" s="43">
        <v>5.9999999999999995E-4</v>
      </c>
      <c r="CW45" s="32">
        <v>8.0999999999999996E-4</v>
      </c>
      <c r="CX45" s="56">
        <v>7.5300000000000002E-3</v>
      </c>
      <c r="CY45" s="63">
        <v>4.3499999999999997E-3</v>
      </c>
      <c r="CZ45" s="40">
        <v>7.7600000000000004E-3</v>
      </c>
      <c r="DA45" s="31">
        <v>3.8700000000000002E-3</v>
      </c>
      <c r="DB45" s="62">
        <v>9.8999999999999999E-4</v>
      </c>
      <c r="DC45" s="61">
        <v>6.3000000000000003E-4</v>
      </c>
      <c r="DD45" s="56">
        <v>1.33E-3</v>
      </c>
      <c r="DE45" s="31">
        <v>1.4300000000000001E-3</v>
      </c>
      <c r="DF45" s="40">
        <v>1.3799999999999999E-3</v>
      </c>
      <c r="DG45" s="63">
        <v>1.5499999999999999E-3</v>
      </c>
      <c r="DH45" s="56">
        <v>3.48E-3</v>
      </c>
      <c r="DI45" s="63">
        <v>3.3700000000000002E-3</v>
      </c>
      <c r="DJ45" s="40">
        <v>1.33E-3</v>
      </c>
      <c r="DK45" s="31">
        <v>1.2199999999999999E-3</v>
      </c>
      <c r="DL45" s="56">
        <v>7.1900000000000002E-3</v>
      </c>
      <c r="DM45" s="63">
        <v>7.4799999999999997E-3</v>
      </c>
    </row>
    <row r="46" spans="1:117" s="371" customFormat="1" ht="21.75" customHeight="1">
      <c r="A46" s="366" t="s">
        <v>114</v>
      </c>
      <c r="B46" s="348" t="s">
        <v>339</v>
      </c>
      <c r="C46" s="356">
        <v>0.2</v>
      </c>
      <c r="D46" s="247">
        <v>0.09</v>
      </c>
      <c r="E46" s="369">
        <v>0.45</v>
      </c>
      <c r="F46" s="558" t="s">
        <v>245</v>
      </c>
      <c r="G46" s="574">
        <v>2.0000000000000001E-4</v>
      </c>
      <c r="H46" s="380">
        <v>2.98E-3</v>
      </c>
      <c r="I46" s="575">
        <v>3.2000000000000002E-3</v>
      </c>
      <c r="J46" s="387">
        <v>1.65E-3</v>
      </c>
      <c r="K46" s="575">
        <v>1.5E-3</v>
      </c>
      <c r="L46" s="496">
        <v>0.17100000000000001</v>
      </c>
      <c r="M46" s="14" t="s">
        <v>2</v>
      </c>
      <c r="N46" s="577">
        <v>0.28499999999999998</v>
      </c>
      <c r="O46" s="106" t="s">
        <v>2</v>
      </c>
      <c r="P46" s="319">
        <v>2.5500000000000002E-3</v>
      </c>
      <c r="Q46" s="320">
        <v>2.14E-3</v>
      </c>
      <c r="R46" s="14" t="s">
        <v>2</v>
      </c>
      <c r="S46" s="14" t="s">
        <v>2</v>
      </c>
      <c r="T46" s="576">
        <v>1.6199999999999999E-3</v>
      </c>
      <c r="U46" s="357">
        <v>1.72E-3</v>
      </c>
      <c r="V46" s="319">
        <v>2.7299999999999998E-3</v>
      </c>
      <c r="W46" s="14" t="s">
        <v>2</v>
      </c>
      <c r="X46" s="429">
        <v>4.4799999999999996E-3</v>
      </c>
      <c r="Y46" s="387">
        <v>6.4000000000000005E-4</v>
      </c>
      <c r="Z46" s="14" t="s">
        <v>2</v>
      </c>
      <c r="AA46" s="425">
        <v>9.1E-4</v>
      </c>
      <c r="AB46" s="387">
        <v>4.4999999999999999E-4</v>
      </c>
      <c r="AC46" s="14" t="s">
        <v>154</v>
      </c>
      <c r="AD46" s="14" t="s">
        <v>2</v>
      </c>
      <c r="AE46" s="14" t="s">
        <v>2</v>
      </c>
      <c r="AF46" s="14" t="s">
        <v>154</v>
      </c>
      <c r="AG46" s="425">
        <v>5.6999999999999998E-4</v>
      </c>
      <c r="AH46" s="319">
        <v>3.6900000000000001E-3</v>
      </c>
      <c r="AI46" s="14" t="s">
        <v>2</v>
      </c>
      <c r="AJ46" s="575">
        <v>3.8E-3</v>
      </c>
      <c r="AK46" s="387">
        <v>7.9000000000000001E-4</v>
      </c>
      <c r="AL46" s="14" t="s">
        <v>2</v>
      </c>
      <c r="AM46" s="145" t="s">
        <v>154</v>
      </c>
      <c r="AN46" s="431">
        <v>6.9300000000000004E-3</v>
      </c>
      <c r="AO46" s="14" t="s">
        <v>2</v>
      </c>
      <c r="AP46" s="429">
        <v>6.8700000000000002E-3</v>
      </c>
      <c r="AQ46" s="387">
        <v>2.1000000000000001E-4</v>
      </c>
      <c r="AR46" s="389">
        <v>2.0000000000000001E-4</v>
      </c>
      <c r="AS46" s="14" t="s">
        <v>2</v>
      </c>
      <c r="AT46" s="9" t="s">
        <v>2</v>
      </c>
      <c r="AU46" s="426" t="s">
        <v>152</v>
      </c>
      <c r="AV46" s="145" t="s">
        <v>152</v>
      </c>
      <c r="AW46" s="431">
        <v>5.7099999999999998E-3</v>
      </c>
      <c r="AX46" s="429">
        <v>4.13E-3</v>
      </c>
      <c r="AY46" s="387">
        <v>6.9999999999999999E-4</v>
      </c>
      <c r="AZ46" s="425">
        <v>9.5E-4</v>
      </c>
      <c r="BA46" s="106">
        <v>4.0999999999999999E-4</v>
      </c>
      <c r="BB46" s="425">
        <v>4.0999999999999999E-4</v>
      </c>
      <c r="BC46" s="387" t="s">
        <v>152</v>
      </c>
      <c r="BD46" s="388" t="s">
        <v>152</v>
      </c>
      <c r="BE46" s="14" t="s">
        <v>2</v>
      </c>
      <c r="BF46" s="14" t="s">
        <v>2</v>
      </c>
      <c r="BG46" s="14" t="s">
        <v>154</v>
      </c>
      <c r="BH46" s="145" t="s">
        <v>152</v>
      </c>
      <c r="BI46" s="387">
        <v>4.0000000000000002E-4</v>
      </c>
      <c r="BJ46" s="425">
        <v>4.2999999999999999E-4</v>
      </c>
      <c r="BK46" s="387">
        <v>1.5100000000000001E-3</v>
      </c>
      <c r="BL46" s="575">
        <v>1.07E-3</v>
      </c>
      <c r="BM46" s="106" t="s">
        <v>154</v>
      </c>
      <c r="BN46" s="425">
        <v>6.3000000000000003E-4</v>
      </c>
      <c r="BO46" s="431">
        <v>8.4399999999999996E-3</v>
      </c>
      <c r="BP46" s="429">
        <v>7.0800000000000004E-3</v>
      </c>
      <c r="BQ46" s="319">
        <v>3.31E-3</v>
      </c>
      <c r="BR46" s="575">
        <v>2.8700000000000002E-3</v>
      </c>
      <c r="BS46" s="160" t="s">
        <v>2</v>
      </c>
      <c r="BT46" s="14" t="s">
        <v>2</v>
      </c>
      <c r="BU46" s="145" t="s">
        <v>152</v>
      </c>
      <c r="BV46" s="319">
        <v>3.7699999999999999E-3</v>
      </c>
      <c r="BW46" s="575">
        <v>3.1700000000000001E-3</v>
      </c>
      <c r="BX46" s="387">
        <v>4.8000000000000001E-4</v>
      </c>
      <c r="BY46" s="578">
        <v>2.7999999999999998E-4</v>
      </c>
      <c r="BZ46" s="430" t="s">
        <v>2</v>
      </c>
      <c r="CA46" s="387">
        <v>5.1999999999999995E-4</v>
      </c>
      <c r="CB46" s="145" t="s">
        <v>152</v>
      </c>
      <c r="CC46" s="432">
        <v>9.9500000000000005E-2</v>
      </c>
      <c r="CD46" s="428">
        <v>7.3999999999999996E-2</v>
      </c>
      <c r="CE46" s="319">
        <v>2.32E-3</v>
      </c>
      <c r="CF46" s="429">
        <v>4.7600000000000003E-3</v>
      </c>
      <c r="CG46" s="389">
        <v>6.3000000000000003E-4</v>
      </c>
      <c r="CH46" s="389">
        <v>3.2000000000000003E-4</v>
      </c>
      <c r="CI46" s="576">
        <v>1.1999999999999999E-3</v>
      </c>
      <c r="CJ46" s="576">
        <v>1.24E-3</v>
      </c>
      <c r="CK46" s="431">
        <v>5.2900000000000004E-3</v>
      </c>
      <c r="CL46" s="575">
        <v>2.0899999999999998E-3</v>
      </c>
      <c r="CM46" s="579">
        <v>1.5299999999999999E-2</v>
      </c>
      <c r="CN46" s="580">
        <v>1.12E-2</v>
      </c>
      <c r="CO46" s="427">
        <v>4.2900000000000001E-2</v>
      </c>
      <c r="CP46" s="428">
        <v>3.4299999999999997E-2</v>
      </c>
      <c r="CQ46" s="432">
        <v>0.123</v>
      </c>
      <c r="CR46" s="428">
        <v>4.1300000000000003E-2</v>
      </c>
      <c r="CS46" s="8" t="s">
        <v>2</v>
      </c>
      <c r="CT46" s="377">
        <v>1.4E-2</v>
      </c>
      <c r="CU46" s="448">
        <v>1.06E-2</v>
      </c>
      <c r="CV46" s="380">
        <v>1.0499999999999999E-3</v>
      </c>
      <c r="CW46" s="576">
        <v>1.4499999999999999E-3</v>
      </c>
      <c r="CX46" s="319">
        <v>2.6099999999999999E-3</v>
      </c>
      <c r="CY46" s="425">
        <v>2.5000000000000001E-4</v>
      </c>
      <c r="CZ46" s="378">
        <v>5.2900000000000003E-2</v>
      </c>
      <c r="DA46" s="576">
        <v>2.0600000000000002E-3</v>
      </c>
      <c r="DB46" s="319">
        <v>1.1299999999999999E-3</v>
      </c>
      <c r="DC46" s="425">
        <v>3.6000000000000002E-4</v>
      </c>
      <c r="DD46" s="387">
        <v>4.4000000000000002E-4</v>
      </c>
      <c r="DE46" s="578">
        <v>2.5000000000000001E-4</v>
      </c>
      <c r="DF46" s="389">
        <v>2.7999999999999998E-4</v>
      </c>
      <c r="DG46" s="425">
        <v>5.9999999999999995E-4</v>
      </c>
      <c r="DH46" s="427">
        <v>0.01</v>
      </c>
      <c r="DI46" s="429">
        <v>8.0000000000000002E-3</v>
      </c>
      <c r="DJ46" s="579">
        <v>1.26E-2</v>
      </c>
      <c r="DK46" s="580">
        <v>1.11E-2</v>
      </c>
      <c r="DL46" s="432">
        <v>0.42</v>
      </c>
      <c r="DM46" s="433">
        <v>0.434</v>
      </c>
    </row>
    <row r="47" spans="1:117" ht="17.100000000000001" customHeight="1">
      <c r="A47" s="149" t="s">
        <v>115</v>
      </c>
      <c r="B47" s="130">
        <v>0.3</v>
      </c>
      <c r="C47" s="178">
        <v>1</v>
      </c>
      <c r="D47" s="240" t="s">
        <v>285</v>
      </c>
      <c r="E47" s="182" t="s">
        <v>285</v>
      </c>
      <c r="F47" s="73" t="s">
        <v>245</v>
      </c>
      <c r="G47" s="217">
        <v>0.01</v>
      </c>
      <c r="H47" s="42" t="s">
        <v>143</v>
      </c>
      <c r="I47" s="109" t="s">
        <v>143</v>
      </c>
      <c r="J47" s="250">
        <v>56.1</v>
      </c>
      <c r="K47" s="301">
        <v>53.4</v>
      </c>
      <c r="L47" s="42">
        <v>4.8000000000000001E-2</v>
      </c>
      <c r="M47" s="18" t="s">
        <v>2</v>
      </c>
      <c r="N47" s="33">
        <v>6.7000000000000004E-2</v>
      </c>
      <c r="O47" s="73" t="s">
        <v>2</v>
      </c>
      <c r="P47" s="201">
        <v>8.81</v>
      </c>
      <c r="Q47" s="204">
        <v>7.75</v>
      </c>
      <c r="R47" s="18" t="s">
        <v>2</v>
      </c>
      <c r="S47" s="18" t="s">
        <v>2</v>
      </c>
      <c r="T47" s="260">
        <v>4.75</v>
      </c>
      <c r="U47" s="278">
        <v>6.47</v>
      </c>
      <c r="V47" s="250">
        <v>3.49</v>
      </c>
      <c r="W47" s="18" t="s">
        <v>2</v>
      </c>
      <c r="X47" s="202">
        <v>2.69</v>
      </c>
      <c r="Y47" s="269">
        <v>27.9</v>
      </c>
      <c r="Z47" s="18" t="s">
        <v>2</v>
      </c>
      <c r="AA47" s="302">
        <v>28.3</v>
      </c>
      <c r="AB47" s="269">
        <v>18.600000000000001</v>
      </c>
      <c r="AC47" s="303">
        <v>17.100000000000001</v>
      </c>
      <c r="AD47" s="18" t="s">
        <v>2</v>
      </c>
      <c r="AE47" s="18" t="s">
        <v>2</v>
      </c>
      <c r="AF47" s="264">
        <v>15</v>
      </c>
      <c r="AG47" s="202">
        <v>1.1000000000000001</v>
      </c>
      <c r="AH47" s="73" t="s">
        <v>143</v>
      </c>
      <c r="AI47" s="18" t="s">
        <v>2</v>
      </c>
      <c r="AJ47" s="109" t="s">
        <v>143</v>
      </c>
      <c r="AK47" s="73" t="s">
        <v>143</v>
      </c>
      <c r="AL47" s="18" t="s">
        <v>2</v>
      </c>
      <c r="AM47" s="109" t="s">
        <v>143</v>
      </c>
      <c r="AN47" s="250">
        <v>3.98</v>
      </c>
      <c r="AO47" s="18" t="s">
        <v>2</v>
      </c>
      <c r="AP47" s="203">
        <v>3.18</v>
      </c>
      <c r="AQ47" s="263">
        <v>35.9</v>
      </c>
      <c r="AR47" s="304">
        <v>36.1</v>
      </c>
      <c r="AS47" s="18" t="s">
        <v>2</v>
      </c>
      <c r="AT47" s="41" t="s">
        <v>2</v>
      </c>
      <c r="AU47" s="305">
        <v>38.4</v>
      </c>
      <c r="AV47" s="301">
        <v>33.700000000000003</v>
      </c>
      <c r="AW47" s="73" t="s">
        <v>143</v>
      </c>
      <c r="AX47" s="109" t="s">
        <v>143</v>
      </c>
      <c r="AY47" s="73" t="s">
        <v>143</v>
      </c>
      <c r="AZ47" s="109" t="s">
        <v>143</v>
      </c>
      <c r="BA47" s="57">
        <v>3.7999999999999999E-2</v>
      </c>
      <c r="BB47" s="64">
        <v>2.5000000000000001E-2</v>
      </c>
      <c r="BC47" s="263">
        <v>14.1</v>
      </c>
      <c r="BD47" s="264">
        <v>14.7</v>
      </c>
      <c r="BE47" s="18" t="s">
        <v>2</v>
      </c>
      <c r="BF47" s="18" t="s">
        <v>2</v>
      </c>
      <c r="BG47" s="303">
        <v>14.4</v>
      </c>
      <c r="BH47" s="302">
        <v>11.3</v>
      </c>
      <c r="BI47" s="263">
        <v>52.1</v>
      </c>
      <c r="BJ47" s="301">
        <v>50.9</v>
      </c>
      <c r="BK47" s="263">
        <v>51.3</v>
      </c>
      <c r="BL47" s="301">
        <v>42.8</v>
      </c>
      <c r="BM47" s="269">
        <v>18.8</v>
      </c>
      <c r="BN47" s="301">
        <v>17.8</v>
      </c>
      <c r="BO47" s="77" t="s">
        <v>143</v>
      </c>
      <c r="BP47" s="109" t="s">
        <v>143</v>
      </c>
      <c r="BQ47" s="57">
        <v>2.8000000000000001E-2</v>
      </c>
      <c r="BR47" s="64">
        <v>2.1999999999999999E-2</v>
      </c>
      <c r="BS47" s="284" t="s">
        <v>2</v>
      </c>
      <c r="BT47" s="18" t="s">
        <v>2</v>
      </c>
      <c r="BU47" s="202">
        <v>3.75</v>
      </c>
      <c r="BV47" s="73" t="s">
        <v>143</v>
      </c>
      <c r="BW47" s="109" t="s">
        <v>143</v>
      </c>
      <c r="BX47" s="263">
        <v>82.7</v>
      </c>
      <c r="BY47" s="305">
        <v>72.8</v>
      </c>
      <c r="BZ47" s="119" t="s">
        <v>2</v>
      </c>
      <c r="CA47" s="263">
        <v>34.799999999999997</v>
      </c>
      <c r="CB47" s="202">
        <v>5.93</v>
      </c>
      <c r="CC47" s="52">
        <v>4.2000000000000003E-2</v>
      </c>
      <c r="CD47" s="64">
        <v>4.3999999999999997E-2</v>
      </c>
      <c r="CE47" s="250">
        <v>6.86</v>
      </c>
      <c r="CF47" s="202">
        <v>3.14</v>
      </c>
      <c r="CG47" s="304">
        <v>18.2</v>
      </c>
      <c r="CH47" s="304">
        <v>17.7</v>
      </c>
      <c r="CI47" s="260">
        <v>9.08</v>
      </c>
      <c r="CJ47" s="260">
        <v>6.24</v>
      </c>
      <c r="CK47" s="263">
        <v>11.5</v>
      </c>
      <c r="CL47" s="301">
        <v>11.4</v>
      </c>
      <c r="CM47" s="304">
        <v>21</v>
      </c>
      <c r="CN47" s="305">
        <v>19.3</v>
      </c>
      <c r="CO47" s="263">
        <v>82.9</v>
      </c>
      <c r="CP47" s="301">
        <v>55.7</v>
      </c>
      <c r="CQ47" s="201">
        <v>6.49</v>
      </c>
      <c r="CR47" s="203">
        <v>1.27</v>
      </c>
      <c r="CS47" s="129" t="s">
        <v>2</v>
      </c>
      <c r="CT47" s="57">
        <v>5.7000000000000002E-2</v>
      </c>
      <c r="CU47" s="64">
        <v>2.9000000000000001E-2</v>
      </c>
      <c r="CV47" s="261">
        <v>3.77</v>
      </c>
      <c r="CW47" s="260">
        <v>2.89</v>
      </c>
      <c r="CX47" s="263">
        <v>47.2</v>
      </c>
      <c r="CY47" s="202">
        <v>5.27</v>
      </c>
      <c r="CZ47" s="304">
        <v>27.2</v>
      </c>
      <c r="DA47" s="260">
        <v>2.38</v>
      </c>
      <c r="DB47" s="263">
        <v>20</v>
      </c>
      <c r="DC47" s="301">
        <v>17.5</v>
      </c>
      <c r="DD47" s="263">
        <v>26.1</v>
      </c>
      <c r="DE47" s="260">
        <v>4.71</v>
      </c>
      <c r="DF47" s="304">
        <v>24.1</v>
      </c>
      <c r="DG47" s="202">
        <v>1.47</v>
      </c>
      <c r="DH47" s="57">
        <v>1.7000000000000001E-2</v>
      </c>
      <c r="DI47" s="109" t="s">
        <v>143</v>
      </c>
      <c r="DJ47" s="41" t="s">
        <v>143</v>
      </c>
      <c r="DK47" s="48" t="s">
        <v>143</v>
      </c>
      <c r="DL47" s="250">
        <v>1.53</v>
      </c>
      <c r="DM47" s="202">
        <v>0.439</v>
      </c>
    </row>
    <row r="48" spans="1:117" s="316" customFormat="1" ht="24" customHeight="1">
      <c r="A48" s="306" t="s">
        <v>116</v>
      </c>
      <c r="B48" s="350" t="s">
        <v>350</v>
      </c>
      <c r="C48" s="308">
        <v>0.1</v>
      </c>
      <c r="D48" s="308">
        <v>0.16</v>
      </c>
      <c r="E48" s="309">
        <v>0.3</v>
      </c>
      <c r="F48" s="312" t="s">
        <v>245</v>
      </c>
      <c r="G48" s="563">
        <v>5.0000000000000002E-5</v>
      </c>
      <c r="H48" s="310" t="s">
        <v>147</v>
      </c>
      <c r="I48" s="311" t="s">
        <v>197</v>
      </c>
      <c r="J48" s="312">
        <v>1.2E-4</v>
      </c>
      <c r="K48" s="311">
        <v>1.2999999999999999E-4</v>
      </c>
      <c r="L48" s="317">
        <v>2.5200000000000001E-3</v>
      </c>
      <c r="M48" s="307" t="s">
        <v>2</v>
      </c>
      <c r="N48" s="318">
        <v>2.15E-3</v>
      </c>
      <c r="O48" s="312" t="s">
        <v>2</v>
      </c>
      <c r="P48" s="319">
        <v>4.7999999999999996E-3</v>
      </c>
      <c r="Q48" s="320">
        <v>2.8600000000000001E-3</v>
      </c>
      <c r="R48" s="307" t="s">
        <v>2</v>
      </c>
      <c r="S48" s="307" t="s">
        <v>2</v>
      </c>
      <c r="T48" s="318">
        <v>2.7599999999999999E-3</v>
      </c>
      <c r="U48" s="321">
        <v>2.4099999999999998E-3</v>
      </c>
      <c r="V48" s="323">
        <v>1.0500000000000001E-2</v>
      </c>
      <c r="W48" s="307" t="s">
        <v>2</v>
      </c>
      <c r="X48" s="325">
        <v>1.11E-2</v>
      </c>
      <c r="Y48" s="312">
        <v>6.96E-4</v>
      </c>
      <c r="Z48" s="307" t="s">
        <v>2</v>
      </c>
      <c r="AA48" s="311">
        <v>5.62E-4</v>
      </c>
      <c r="AB48" s="312">
        <v>7.5000000000000002E-4</v>
      </c>
      <c r="AC48" s="307">
        <v>9.2000000000000003E-4</v>
      </c>
      <c r="AD48" s="307" t="s">
        <v>2</v>
      </c>
      <c r="AE48" s="307" t="s">
        <v>2</v>
      </c>
      <c r="AF48" s="307">
        <v>6.4000000000000005E-4</v>
      </c>
      <c r="AG48" s="311">
        <v>7.5000000000000002E-4</v>
      </c>
      <c r="AH48" s="312">
        <v>6.6E-4</v>
      </c>
      <c r="AI48" s="307" t="s">
        <v>2</v>
      </c>
      <c r="AJ48" s="311">
        <v>7.2999999999999996E-4</v>
      </c>
      <c r="AK48" s="323">
        <v>1.6199999999999999E-2</v>
      </c>
      <c r="AL48" s="307" t="s">
        <v>2</v>
      </c>
      <c r="AM48" s="326">
        <v>1.5200000000000001E-3</v>
      </c>
      <c r="AN48" s="327">
        <v>1.47E-3</v>
      </c>
      <c r="AO48" s="307" t="s">
        <v>2</v>
      </c>
      <c r="AP48" s="326">
        <v>1.6199999999999999E-3</v>
      </c>
      <c r="AQ48" s="312">
        <v>1.55E-4</v>
      </c>
      <c r="AR48" s="317">
        <v>1.0200000000000001E-3</v>
      </c>
      <c r="AS48" s="307" t="s">
        <v>2</v>
      </c>
      <c r="AT48" s="310" t="s">
        <v>2</v>
      </c>
      <c r="AU48" s="313">
        <v>1.0900000000000001E-4</v>
      </c>
      <c r="AV48" s="311">
        <v>1.26E-4</v>
      </c>
      <c r="AW48" s="327">
        <v>6.2300000000000003E-3</v>
      </c>
      <c r="AX48" s="326">
        <v>3.0200000000000001E-3</v>
      </c>
      <c r="AY48" s="312" t="s">
        <v>147</v>
      </c>
      <c r="AZ48" s="311" t="s">
        <v>147</v>
      </c>
      <c r="BA48" s="312" t="s">
        <v>147</v>
      </c>
      <c r="BB48" s="311" t="s">
        <v>147</v>
      </c>
      <c r="BC48" s="312" t="s">
        <v>197</v>
      </c>
      <c r="BD48" s="328">
        <v>5.1999999999999997E-5</v>
      </c>
      <c r="BE48" s="307" t="s">
        <v>2</v>
      </c>
      <c r="BF48" s="307" t="s">
        <v>2</v>
      </c>
      <c r="BG48" s="307" t="s">
        <v>147</v>
      </c>
      <c r="BH48" s="311" t="s">
        <v>197</v>
      </c>
      <c r="BI48" s="329">
        <v>7.1000000000000005E-5</v>
      </c>
      <c r="BJ48" s="311">
        <v>1.2E-4</v>
      </c>
      <c r="BK48" s="312">
        <v>4.28E-4</v>
      </c>
      <c r="BL48" s="330">
        <v>8.8999999999999995E-5</v>
      </c>
      <c r="BM48" s="312" t="s">
        <v>147</v>
      </c>
      <c r="BN48" s="311" t="s">
        <v>147</v>
      </c>
      <c r="BO48" s="329">
        <v>7.2999999999999999E-5</v>
      </c>
      <c r="BP48" s="311" t="s">
        <v>197</v>
      </c>
      <c r="BQ48" s="312">
        <v>2.1699999999999999E-4</v>
      </c>
      <c r="BR48" s="311">
        <v>1.22E-4</v>
      </c>
      <c r="BS48" s="350" t="s">
        <v>2</v>
      </c>
      <c r="BT48" s="307" t="s">
        <v>2</v>
      </c>
      <c r="BU48" s="311" t="s">
        <v>197</v>
      </c>
      <c r="BV48" s="312" t="s">
        <v>197</v>
      </c>
      <c r="BW48" s="311" t="s">
        <v>197</v>
      </c>
      <c r="BX48" s="312">
        <v>1.3799999999999999E-4</v>
      </c>
      <c r="BY48" s="331">
        <v>5.8E-5</v>
      </c>
      <c r="BZ48" s="314" t="s">
        <v>2</v>
      </c>
      <c r="CA48" s="312">
        <v>2.7700000000000001E-4</v>
      </c>
      <c r="CB48" s="311" t="s">
        <v>197</v>
      </c>
      <c r="CC48" s="312">
        <v>4.7699999999999999E-4</v>
      </c>
      <c r="CD48" s="311">
        <v>5.1000000000000004E-4</v>
      </c>
      <c r="CE48" s="312">
        <v>5.4799999999999998E-4</v>
      </c>
      <c r="CF48" s="311">
        <v>2.4600000000000002E-4</v>
      </c>
      <c r="CG48" s="332">
        <v>6.9999999999999994E-5</v>
      </c>
      <c r="CH48" s="332">
        <v>5.8999999999999998E-5</v>
      </c>
      <c r="CI48" s="313">
        <v>1.76E-4</v>
      </c>
      <c r="CJ48" s="313">
        <v>1.65E-4</v>
      </c>
      <c r="CK48" s="327">
        <v>1.4E-3</v>
      </c>
      <c r="CL48" s="311">
        <v>3.9800000000000002E-4</v>
      </c>
      <c r="CM48" s="317">
        <v>1.9400000000000001E-3</v>
      </c>
      <c r="CN48" s="318">
        <v>1.42E-3</v>
      </c>
      <c r="CO48" s="322">
        <v>9.8499999999999994E-3</v>
      </c>
      <c r="CP48" s="324">
        <v>8.5800000000000008E-3</v>
      </c>
      <c r="CQ48" s="323">
        <v>1.4E-2</v>
      </c>
      <c r="CR48" s="324">
        <v>2.8600000000000001E-3</v>
      </c>
      <c r="CS48" s="315" t="s">
        <v>2</v>
      </c>
      <c r="CT48" s="312">
        <v>4.2999999999999999E-4</v>
      </c>
      <c r="CU48" s="311">
        <v>1.4300000000000001E-4</v>
      </c>
      <c r="CV48" s="310">
        <v>9.7999999999999997E-5</v>
      </c>
      <c r="CW48" s="313">
        <v>1.4100000000000001E-4</v>
      </c>
      <c r="CX48" s="312">
        <v>2.1900000000000001E-4</v>
      </c>
      <c r="CY48" s="311" t="s">
        <v>197</v>
      </c>
      <c r="CZ48" s="317">
        <v>1.48E-3</v>
      </c>
      <c r="DA48" s="313" t="s">
        <v>197</v>
      </c>
      <c r="DB48" s="312">
        <v>1.22E-4</v>
      </c>
      <c r="DC48" s="311" t="s">
        <v>197</v>
      </c>
      <c r="DD48" s="312">
        <v>1.2999999999999999E-4</v>
      </c>
      <c r="DE48" s="313" t="s">
        <v>197</v>
      </c>
      <c r="DF48" s="310">
        <v>1.2300000000000001E-4</v>
      </c>
      <c r="DG48" s="330">
        <v>9.2E-5</v>
      </c>
      <c r="DH48" s="312">
        <v>2.81E-4</v>
      </c>
      <c r="DI48" s="330">
        <v>9.2E-5</v>
      </c>
      <c r="DJ48" s="332">
        <v>8.6000000000000003E-5</v>
      </c>
      <c r="DK48" s="331">
        <v>5.1999999999999997E-5</v>
      </c>
      <c r="DL48" s="323">
        <v>1.0999999999999999E-2</v>
      </c>
      <c r="DM48" s="324">
        <v>9.1199999999999996E-3</v>
      </c>
    </row>
    <row r="49" spans="1:117" ht="17.100000000000001" customHeight="1">
      <c r="A49" s="137" t="s">
        <v>117</v>
      </c>
      <c r="B49" s="416" t="s">
        <v>285</v>
      </c>
      <c r="C49" s="240" t="s">
        <v>285</v>
      </c>
      <c r="D49" s="240" t="s">
        <v>285</v>
      </c>
      <c r="E49" s="182" t="s">
        <v>285</v>
      </c>
      <c r="F49" s="245" t="s">
        <v>245</v>
      </c>
      <c r="G49" s="561">
        <v>5.0000000000000001E-4</v>
      </c>
      <c r="H49" s="42" t="s">
        <v>153</v>
      </c>
      <c r="I49" s="51" t="s">
        <v>148</v>
      </c>
      <c r="J49" s="54" t="s">
        <v>153</v>
      </c>
      <c r="K49" s="51" t="s">
        <v>153</v>
      </c>
      <c r="L49" s="39" t="s">
        <v>153</v>
      </c>
      <c r="M49" s="19" t="s">
        <v>2</v>
      </c>
      <c r="N49" s="29" t="s">
        <v>153</v>
      </c>
      <c r="O49" s="54" t="s">
        <v>2</v>
      </c>
      <c r="P49" s="56">
        <v>5.0400000000000002E-3</v>
      </c>
      <c r="Q49" s="23">
        <v>4.47E-3</v>
      </c>
      <c r="R49" s="19" t="s">
        <v>2</v>
      </c>
      <c r="S49" s="19" t="s">
        <v>2</v>
      </c>
      <c r="T49" s="31">
        <v>4.45E-3</v>
      </c>
      <c r="U49" s="171">
        <v>4.5500000000000002E-3</v>
      </c>
      <c r="V49" s="56">
        <v>2.0600000000000002E-3</v>
      </c>
      <c r="W49" s="19" t="s">
        <v>2</v>
      </c>
      <c r="X49" s="63">
        <v>2.48E-3</v>
      </c>
      <c r="Y49" s="56">
        <v>1.41E-3</v>
      </c>
      <c r="Z49" s="19" t="s">
        <v>2</v>
      </c>
      <c r="AA49" s="63">
        <v>1.06E-3</v>
      </c>
      <c r="AB49" s="57">
        <v>1.4E-2</v>
      </c>
      <c r="AC49" s="24">
        <v>1.2999999999999999E-2</v>
      </c>
      <c r="AD49" s="19" t="s">
        <v>2</v>
      </c>
      <c r="AE49" s="19" t="s">
        <v>2</v>
      </c>
      <c r="AF49" s="24">
        <v>1.3100000000000001E-2</v>
      </c>
      <c r="AG49" s="63">
        <v>1.34E-2</v>
      </c>
      <c r="AH49" s="54" t="s">
        <v>153</v>
      </c>
      <c r="AI49" s="19" t="s">
        <v>2</v>
      </c>
      <c r="AJ49" s="63">
        <v>1.4E-3</v>
      </c>
      <c r="AK49" s="56">
        <v>3.3999999999999998E-3</v>
      </c>
      <c r="AL49" s="19" t="s">
        <v>2</v>
      </c>
      <c r="AM49" s="63">
        <v>3.3E-3</v>
      </c>
      <c r="AN49" s="56">
        <v>1.6999999999999999E-3</v>
      </c>
      <c r="AO49" s="19" t="s">
        <v>2</v>
      </c>
      <c r="AP49" s="63">
        <v>1.2999999999999999E-3</v>
      </c>
      <c r="AQ49" s="54" t="s">
        <v>148</v>
      </c>
      <c r="AR49" s="39" t="s">
        <v>148</v>
      </c>
      <c r="AS49" s="19" t="s">
        <v>2</v>
      </c>
      <c r="AT49" s="39" t="s">
        <v>2</v>
      </c>
      <c r="AU49" s="29" t="s">
        <v>148</v>
      </c>
      <c r="AV49" s="51" t="s">
        <v>148</v>
      </c>
      <c r="AW49" s="56">
        <v>8.3999999999999995E-3</v>
      </c>
      <c r="AX49" s="63">
        <v>8.0800000000000004E-3</v>
      </c>
      <c r="AY49" s="57">
        <v>1.6899999999999998E-2</v>
      </c>
      <c r="AZ49" s="64">
        <v>1.7100000000000001E-2</v>
      </c>
      <c r="BA49" s="54">
        <v>1.6E-2</v>
      </c>
      <c r="BB49" s="64">
        <v>1.6400000000000001E-2</v>
      </c>
      <c r="BC49" s="56">
        <v>9.4400000000000005E-3</v>
      </c>
      <c r="BD49" s="24">
        <v>1.01E-2</v>
      </c>
      <c r="BE49" s="19" t="s">
        <v>2</v>
      </c>
      <c r="BF49" s="19" t="s">
        <v>2</v>
      </c>
      <c r="BG49" s="23">
        <v>9.4000000000000004E-3</v>
      </c>
      <c r="BH49" s="64">
        <v>1.04E-2</v>
      </c>
      <c r="BI49" s="62">
        <v>6.4000000000000005E-4</v>
      </c>
      <c r="BJ49" s="51" t="s">
        <v>148</v>
      </c>
      <c r="BK49" s="54" t="s">
        <v>148</v>
      </c>
      <c r="BL49" s="51" t="s">
        <v>148</v>
      </c>
      <c r="BM49" s="54" t="s">
        <v>153</v>
      </c>
      <c r="BN49" s="51" t="s">
        <v>153</v>
      </c>
      <c r="BO49" s="54" t="s">
        <v>148</v>
      </c>
      <c r="BP49" s="51" t="s">
        <v>148</v>
      </c>
      <c r="BQ49" s="66" t="s">
        <v>148</v>
      </c>
      <c r="BR49" s="61">
        <v>5.1000000000000004E-4</v>
      </c>
      <c r="BS49" s="60" t="s">
        <v>2</v>
      </c>
      <c r="BT49" s="19" t="s">
        <v>2</v>
      </c>
      <c r="BU49" s="64">
        <v>1.5800000000000002E-2</v>
      </c>
      <c r="BV49" s="62">
        <v>6.4999999999999997E-4</v>
      </c>
      <c r="BW49" s="61">
        <v>5.9000000000000003E-4</v>
      </c>
      <c r="BX49" s="54" t="s">
        <v>148</v>
      </c>
      <c r="BY49" s="32">
        <v>7.2000000000000005E-4</v>
      </c>
      <c r="BZ49" s="98" t="s">
        <v>2</v>
      </c>
      <c r="CA49" s="54" t="s">
        <v>148</v>
      </c>
      <c r="CB49" s="51" t="s">
        <v>148</v>
      </c>
      <c r="CC49" s="56">
        <v>4.5599999999999998E-3</v>
      </c>
      <c r="CD49" s="63">
        <v>6.6E-3</v>
      </c>
      <c r="CE49" s="56">
        <v>3.5500000000000002E-3</v>
      </c>
      <c r="CF49" s="63">
        <v>4.4999999999999997E-3</v>
      </c>
      <c r="CG49" s="39" t="s">
        <v>148</v>
      </c>
      <c r="CH49" s="39" t="s">
        <v>148</v>
      </c>
      <c r="CI49" s="29" t="s">
        <v>148</v>
      </c>
      <c r="CJ49" s="29" t="s">
        <v>148</v>
      </c>
      <c r="CK49" s="54" t="s">
        <v>148</v>
      </c>
      <c r="CL49" s="63">
        <v>1.23E-3</v>
      </c>
      <c r="CM49" s="39" t="s">
        <v>148</v>
      </c>
      <c r="CN49" s="31">
        <v>1.49E-3</v>
      </c>
      <c r="CO49" s="57">
        <v>1.67E-2</v>
      </c>
      <c r="CP49" s="63">
        <v>6.8300000000000001E-3</v>
      </c>
      <c r="CQ49" s="54" t="s">
        <v>148</v>
      </c>
      <c r="CR49" s="51" t="s">
        <v>148</v>
      </c>
      <c r="CS49" s="5" t="s">
        <v>2</v>
      </c>
      <c r="CT49" s="54" t="s">
        <v>148</v>
      </c>
      <c r="CU49" s="51" t="s">
        <v>148</v>
      </c>
      <c r="CV49" s="40">
        <v>6.5199999999999998E-3</v>
      </c>
      <c r="CW49" s="31">
        <v>6.4400000000000004E-3</v>
      </c>
      <c r="CX49" s="54" t="s">
        <v>148</v>
      </c>
      <c r="CY49" s="51" t="s">
        <v>148</v>
      </c>
      <c r="CZ49" s="43">
        <v>6.6E-4</v>
      </c>
      <c r="DA49" s="32">
        <v>9.5E-4</v>
      </c>
      <c r="DB49" s="56">
        <v>1.58E-3</v>
      </c>
      <c r="DC49" s="63">
        <v>1E-3</v>
      </c>
      <c r="DD49" s="56">
        <v>1.3600000000000001E-3</v>
      </c>
      <c r="DE49" s="32">
        <v>9.6000000000000002E-4</v>
      </c>
      <c r="DF49" s="43">
        <v>9.8999999999999999E-4</v>
      </c>
      <c r="DG49" s="61">
        <v>7.6999999999999996E-4</v>
      </c>
      <c r="DH49" s="56">
        <v>8.1499999999999993E-3</v>
      </c>
      <c r="DI49" s="63">
        <v>8.5900000000000004E-3</v>
      </c>
      <c r="DJ49" s="40">
        <v>6.0899999999999999E-3</v>
      </c>
      <c r="DK49" s="31">
        <v>6.6100000000000004E-3</v>
      </c>
      <c r="DL49" s="57">
        <v>1.5699999999999999E-2</v>
      </c>
      <c r="DM49" s="64">
        <v>1.6400000000000001E-2</v>
      </c>
    </row>
    <row r="50" spans="1:117" ht="17.100000000000001" customHeight="1">
      <c r="A50" s="149" t="s">
        <v>118</v>
      </c>
      <c r="B50" s="416" t="s">
        <v>285</v>
      </c>
      <c r="C50" s="240" t="s">
        <v>285</v>
      </c>
      <c r="D50" s="240" t="s">
        <v>285</v>
      </c>
      <c r="E50" s="182" t="s">
        <v>285</v>
      </c>
      <c r="F50" s="73" t="s">
        <v>245</v>
      </c>
      <c r="G50" s="162">
        <v>0.1</v>
      </c>
      <c r="H50" s="79">
        <v>93.6</v>
      </c>
      <c r="I50" s="78">
        <v>99</v>
      </c>
      <c r="J50" s="73">
        <v>54.2</v>
      </c>
      <c r="K50" s="78">
        <v>52.6</v>
      </c>
      <c r="L50" s="41">
        <v>2.5099999999999998</v>
      </c>
      <c r="M50" s="18" t="s">
        <v>2</v>
      </c>
      <c r="N50" s="48">
        <v>2.39</v>
      </c>
      <c r="O50" s="73" t="s">
        <v>2</v>
      </c>
      <c r="P50" s="77">
        <v>76.099999999999994</v>
      </c>
      <c r="Q50" s="75">
        <v>74.5</v>
      </c>
      <c r="R50" s="18" t="s">
        <v>2</v>
      </c>
      <c r="S50" s="18" t="s">
        <v>2</v>
      </c>
      <c r="T50" s="76">
        <v>82.6</v>
      </c>
      <c r="U50" s="170">
        <v>79.7</v>
      </c>
      <c r="V50" s="77">
        <v>66.3</v>
      </c>
      <c r="W50" s="18" t="s">
        <v>2</v>
      </c>
      <c r="X50" s="78">
        <v>66.400000000000006</v>
      </c>
      <c r="Y50" s="77">
        <v>52.6</v>
      </c>
      <c r="Z50" s="18" t="s">
        <v>2</v>
      </c>
      <c r="AA50" s="78">
        <v>50.9</v>
      </c>
      <c r="AB50" s="77">
        <v>164</v>
      </c>
      <c r="AC50" s="75">
        <v>171</v>
      </c>
      <c r="AD50" s="18" t="s">
        <v>2</v>
      </c>
      <c r="AE50" s="18" t="s">
        <v>2</v>
      </c>
      <c r="AF50" s="75">
        <v>169</v>
      </c>
      <c r="AG50" s="78">
        <v>171</v>
      </c>
      <c r="AH50" s="77">
        <v>73.7</v>
      </c>
      <c r="AI50" s="18" t="s">
        <v>2</v>
      </c>
      <c r="AJ50" s="78">
        <v>77.099999999999994</v>
      </c>
      <c r="AK50" s="77">
        <v>102</v>
      </c>
      <c r="AL50" s="18" t="s">
        <v>2</v>
      </c>
      <c r="AM50" s="78">
        <v>97</v>
      </c>
      <c r="AN50" s="77">
        <v>41.4</v>
      </c>
      <c r="AO50" s="75" t="s">
        <v>2</v>
      </c>
      <c r="AP50" s="78">
        <v>41.3</v>
      </c>
      <c r="AQ50" s="73">
        <v>5.4</v>
      </c>
      <c r="AR50" s="41">
        <v>5.41</v>
      </c>
      <c r="AS50" s="18" t="s">
        <v>2</v>
      </c>
      <c r="AT50" s="41" t="s">
        <v>2</v>
      </c>
      <c r="AU50" s="48">
        <v>4.9400000000000004</v>
      </c>
      <c r="AV50" s="109">
        <v>5.31</v>
      </c>
      <c r="AW50" s="77">
        <v>105</v>
      </c>
      <c r="AX50" s="78">
        <v>113</v>
      </c>
      <c r="AY50" s="77">
        <v>267</v>
      </c>
      <c r="AZ50" s="78">
        <v>276</v>
      </c>
      <c r="BA50" s="77">
        <v>237</v>
      </c>
      <c r="BB50" s="78">
        <v>254</v>
      </c>
      <c r="BC50" s="77">
        <v>157</v>
      </c>
      <c r="BD50" s="75">
        <v>161</v>
      </c>
      <c r="BE50" s="75" t="s">
        <v>2</v>
      </c>
      <c r="BF50" s="75" t="s">
        <v>2</v>
      </c>
      <c r="BG50" s="75">
        <v>159</v>
      </c>
      <c r="BH50" s="78">
        <v>167</v>
      </c>
      <c r="BI50" s="77">
        <v>38.4</v>
      </c>
      <c r="BJ50" s="78">
        <v>38.200000000000003</v>
      </c>
      <c r="BK50" s="77">
        <v>28.6</v>
      </c>
      <c r="BL50" s="78">
        <v>27.2</v>
      </c>
      <c r="BM50" s="77">
        <v>99.7</v>
      </c>
      <c r="BN50" s="78">
        <v>93</v>
      </c>
      <c r="BO50" s="77">
        <v>38.700000000000003</v>
      </c>
      <c r="BP50" s="78">
        <v>44.4</v>
      </c>
      <c r="BQ50" s="77">
        <v>12</v>
      </c>
      <c r="BR50" s="78">
        <v>11.4</v>
      </c>
      <c r="BS50" s="284" t="s">
        <v>2</v>
      </c>
      <c r="BT50" s="18" t="s">
        <v>2</v>
      </c>
      <c r="BU50" s="78">
        <v>44.2</v>
      </c>
      <c r="BV50" s="77">
        <v>41.3</v>
      </c>
      <c r="BW50" s="78">
        <v>46.8</v>
      </c>
      <c r="BX50" s="77">
        <v>31.1</v>
      </c>
      <c r="BY50" s="76">
        <v>33</v>
      </c>
      <c r="BZ50" s="103" t="s">
        <v>2</v>
      </c>
      <c r="CA50" s="77">
        <v>51.4</v>
      </c>
      <c r="CB50" s="78">
        <v>56.6</v>
      </c>
      <c r="CC50" s="77">
        <v>58.4</v>
      </c>
      <c r="CD50" s="78">
        <v>62.7</v>
      </c>
      <c r="CE50" s="77">
        <v>75.900000000000006</v>
      </c>
      <c r="CF50" s="78">
        <v>71.099999999999994</v>
      </c>
      <c r="CG50" s="79">
        <v>72.400000000000006</v>
      </c>
      <c r="CH50" s="79">
        <v>71.599999999999994</v>
      </c>
      <c r="CI50" s="76">
        <v>72.3</v>
      </c>
      <c r="CJ50" s="76">
        <v>71.400000000000006</v>
      </c>
      <c r="CK50" s="77">
        <v>15.6</v>
      </c>
      <c r="CL50" s="78">
        <v>13.9</v>
      </c>
      <c r="CM50" s="79">
        <v>21.2</v>
      </c>
      <c r="CN50" s="76">
        <v>20.100000000000001</v>
      </c>
      <c r="CO50" s="77">
        <v>24.8</v>
      </c>
      <c r="CP50" s="78">
        <v>22.7</v>
      </c>
      <c r="CQ50" s="77">
        <v>10.6</v>
      </c>
      <c r="CR50" s="109">
        <v>6.21</v>
      </c>
      <c r="CS50" s="129" t="s">
        <v>2</v>
      </c>
      <c r="CT50" s="77">
        <v>11</v>
      </c>
      <c r="CU50" s="78">
        <v>10.3</v>
      </c>
      <c r="CV50" s="79">
        <v>54.1</v>
      </c>
      <c r="CW50" s="76">
        <v>61.3</v>
      </c>
      <c r="CX50" s="77">
        <v>50.1</v>
      </c>
      <c r="CY50" s="78">
        <v>56.2</v>
      </c>
      <c r="CZ50" s="79">
        <v>46.6</v>
      </c>
      <c r="DA50" s="76">
        <v>52.1</v>
      </c>
      <c r="DB50" s="73">
        <v>7.54</v>
      </c>
      <c r="DC50" s="109">
        <v>6.43</v>
      </c>
      <c r="DD50" s="77">
        <v>46</v>
      </c>
      <c r="DE50" s="76">
        <v>51.9</v>
      </c>
      <c r="DF50" s="79">
        <v>46.4</v>
      </c>
      <c r="DG50" s="78">
        <v>51.6</v>
      </c>
      <c r="DH50" s="77">
        <v>68.2</v>
      </c>
      <c r="DI50" s="78">
        <v>74.599999999999994</v>
      </c>
      <c r="DJ50" s="79">
        <v>32.1</v>
      </c>
      <c r="DK50" s="76">
        <v>36.299999999999997</v>
      </c>
      <c r="DL50" s="77">
        <v>94.8</v>
      </c>
      <c r="DM50" s="78">
        <v>103</v>
      </c>
    </row>
    <row r="51" spans="1:117" ht="17.100000000000001" customHeight="1">
      <c r="A51" s="150" t="s">
        <v>119</v>
      </c>
      <c r="B51" s="416" t="s">
        <v>285</v>
      </c>
      <c r="C51" s="154">
        <v>0.5</v>
      </c>
      <c r="D51" s="240" t="s">
        <v>285</v>
      </c>
      <c r="E51" s="182" t="s">
        <v>285</v>
      </c>
      <c r="F51" s="52" t="s">
        <v>245</v>
      </c>
      <c r="G51" s="562">
        <v>5.0000000000000002E-5</v>
      </c>
      <c r="H51" s="40">
        <v>2.33E-3</v>
      </c>
      <c r="I51" s="63">
        <v>2.4299999999999999E-3</v>
      </c>
      <c r="J51" s="184">
        <v>10.7</v>
      </c>
      <c r="K51" s="202">
        <v>12.1</v>
      </c>
      <c r="L51" s="37">
        <v>0.39</v>
      </c>
      <c r="M51" s="21" t="s">
        <v>2</v>
      </c>
      <c r="N51" s="36">
        <v>0.40799999999999997</v>
      </c>
      <c r="O51" s="52" t="s">
        <v>2</v>
      </c>
      <c r="P51" s="250">
        <v>6.02</v>
      </c>
      <c r="Q51" s="266">
        <v>6.18</v>
      </c>
      <c r="R51" s="21" t="s">
        <v>2</v>
      </c>
      <c r="S51" s="21" t="s">
        <v>2</v>
      </c>
      <c r="T51" s="260">
        <v>6.56</v>
      </c>
      <c r="U51" s="278">
        <v>5.54</v>
      </c>
      <c r="V51" s="250">
        <v>3.23</v>
      </c>
      <c r="W51" s="18" t="s">
        <v>2</v>
      </c>
      <c r="X51" s="202">
        <v>3.1</v>
      </c>
      <c r="Y51" s="250">
        <v>5.84</v>
      </c>
      <c r="Z51" s="18" t="s">
        <v>2</v>
      </c>
      <c r="AA51" s="202">
        <v>5.98</v>
      </c>
      <c r="AB51" s="263">
        <v>16.3</v>
      </c>
      <c r="AC51" s="264">
        <v>16</v>
      </c>
      <c r="AD51" s="21" t="s">
        <v>2</v>
      </c>
      <c r="AE51" s="21" t="s">
        <v>2</v>
      </c>
      <c r="AF51" s="264">
        <v>15.9</v>
      </c>
      <c r="AG51" s="301">
        <v>16.5</v>
      </c>
      <c r="AH51" s="250">
        <v>1.21</v>
      </c>
      <c r="AI51" s="18" t="s">
        <v>2</v>
      </c>
      <c r="AJ51" s="202">
        <v>1.26</v>
      </c>
      <c r="AK51" s="250">
        <v>2.77</v>
      </c>
      <c r="AL51" s="18" t="s">
        <v>2</v>
      </c>
      <c r="AM51" s="202">
        <v>2.62</v>
      </c>
      <c r="AN51" s="263">
        <v>15.6</v>
      </c>
      <c r="AO51" s="21" t="s">
        <v>2</v>
      </c>
      <c r="AP51" s="301">
        <v>13.8</v>
      </c>
      <c r="AQ51" s="250">
        <v>2.2599999999999998</v>
      </c>
      <c r="AR51" s="261">
        <v>2.1800000000000002</v>
      </c>
      <c r="AS51" s="18" t="s">
        <v>2</v>
      </c>
      <c r="AT51" s="41" t="s">
        <v>2</v>
      </c>
      <c r="AU51" s="260">
        <v>2.21</v>
      </c>
      <c r="AV51" s="202">
        <v>2.27</v>
      </c>
      <c r="AW51" s="57">
        <v>1.03E-2</v>
      </c>
      <c r="AX51" s="64">
        <v>1.1599999999999999E-2</v>
      </c>
      <c r="AY51" s="62">
        <v>5.1999999999999995E-4</v>
      </c>
      <c r="AZ51" s="61">
        <v>3.8999999999999999E-4</v>
      </c>
      <c r="BA51" s="52">
        <v>0.48</v>
      </c>
      <c r="BB51" s="251">
        <v>0.52</v>
      </c>
      <c r="BC51" s="250">
        <v>2.97</v>
      </c>
      <c r="BD51" s="266">
        <v>2.87</v>
      </c>
      <c r="BE51" s="21" t="s">
        <v>2</v>
      </c>
      <c r="BF51" s="21" t="s">
        <v>2</v>
      </c>
      <c r="BG51" s="266">
        <v>2.99</v>
      </c>
      <c r="BH51" s="202">
        <v>3.01</v>
      </c>
      <c r="BI51" s="250">
        <v>4.3600000000000003</v>
      </c>
      <c r="BJ51" s="202">
        <v>4.7699999999999996</v>
      </c>
      <c r="BK51" s="250">
        <v>7.09</v>
      </c>
      <c r="BL51" s="202">
        <v>7.72</v>
      </c>
      <c r="BM51" s="250">
        <v>5.65</v>
      </c>
      <c r="BN51" s="202">
        <v>5.81</v>
      </c>
      <c r="BO51" s="56">
        <v>1.4400000000000001E-3</v>
      </c>
      <c r="BP51" s="63">
        <v>1.1199999999999999E-3</v>
      </c>
      <c r="BQ51" s="56">
        <v>2.0100000000000001E-3</v>
      </c>
      <c r="BR51" s="63">
        <v>1.8400000000000001E-3</v>
      </c>
      <c r="BS51" s="130" t="s">
        <v>2</v>
      </c>
      <c r="BT51" s="21" t="s">
        <v>2</v>
      </c>
      <c r="BU51" s="202">
        <v>4.12</v>
      </c>
      <c r="BV51" s="52">
        <v>0.14499999999999999</v>
      </c>
      <c r="BW51" s="69">
        <v>0.113</v>
      </c>
      <c r="BX51" s="250">
        <v>3.53</v>
      </c>
      <c r="BY51" s="260">
        <v>4.68</v>
      </c>
      <c r="BZ51" s="119" t="s">
        <v>2</v>
      </c>
      <c r="CA51" s="250">
        <v>4.2</v>
      </c>
      <c r="CB51" s="202">
        <v>3.97</v>
      </c>
      <c r="CC51" s="250">
        <v>3.47</v>
      </c>
      <c r="CD51" s="202">
        <v>3.45</v>
      </c>
      <c r="CE51" s="250">
        <v>4.57</v>
      </c>
      <c r="CF51" s="202">
        <v>4.32</v>
      </c>
      <c r="CG51" s="261">
        <v>5.77</v>
      </c>
      <c r="CH51" s="261">
        <v>5.48</v>
      </c>
      <c r="CI51" s="260">
        <v>5.73</v>
      </c>
      <c r="CJ51" s="260">
        <v>5.63</v>
      </c>
      <c r="CK51" s="250">
        <v>1.18</v>
      </c>
      <c r="CL51" s="202">
        <v>1.08</v>
      </c>
      <c r="CM51" s="261">
        <v>1.8</v>
      </c>
      <c r="CN51" s="260">
        <v>1.81</v>
      </c>
      <c r="CO51" s="250">
        <v>9.8000000000000007</v>
      </c>
      <c r="CP51" s="202">
        <v>9.41</v>
      </c>
      <c r="CQ51" s="184">
        <v>0.92800000000000005</v>
      </c>
      <c r="CR51" s="69">
        <v>0.20499999999999999</v>
      </c>
      <c r="CS51" s="28" t="s">
        <v>2</v>
      </c>
      <c r="CT51" s="57">
        <v>3.3599999999999998E-2</v>
      </c>
      <c r="CU51" s="64">
        <v>3.0099999999999998E-2</v>
      </c>
      <c r="CV51" s="37">
        <v>0.45800000000000002</v>
      </c>
      <c r="CW51" s="36">
        <v>0.48699999999999999</v>
      </c>
      <c r="CX51" s="250">
        <v>9.8699999999999992</v>
      </c>
      <c r="CY51" s="202">
        <v>9.4600000000000009</v>
      </c>
      <c r="CZ51" s="261">
        <v>8.5</v>
      </c>
      <c r="DA51" s="260">
        <v>6.62</v>
      </c>
      <c r="DB51" s="250">
        <v>1.72</v>
      </c>
      <c r="DC51" s="202">
        <v>1.58</v>
      </c>
      <c r="DD51" s="250">
        <v>4.18</v>
      </c>
      <c r="DE51" s="260">
        <v>4.3600000000000003</v>
      </c>
      <c r="DF51" s="261">
        <v>4.0599999999999996</v>
      </c>
      <c r="DG51" s="202">
        <v>4.46</v>
      </c>
      <c r="DH51" s="184">
        <v>0.79700000000000004</v>
      </c>
      <c r="DI51" s="251">
        <v>0.79700000000000004</v>
      </c>
      <c r="DJ51" s="37">
        <v>0.21099999999999999</v>
      </c>
      <c r="DK51" s="36">
        <v>0.19900000000000001</v>
      </c>
      <c r="DL51" s="250">
        <v>5.56</v>
      </c>
      <c r="DM51" s="202">
        <v>5.84</v>
      </c>
    </row>
    <row r="52" spans="1:117" s="529" customFormat="1" ht="17.100000000000001" customHeight="1">
      <c r="A52" s="516" t="s">
        <v>120</v>
      </c>
      <c r="B52" s="519">
        <v>2.5999999999999998E-5</v>
      </c>
      <c r="C52" s="520" t="s">
        <v>285</v>
      </c>
      <c r="D52" s="521">
        <v>1E-3</v>
      </c>
      <c r="E52" s="522" t="s">
        <v>285</v>
      </c>
      <c r="F52" s="525" t="s">
        <v>245</v>
      </c>
      <c r="G52" s="564">
        <v>1.0000000000000001E-5</v>
      </c>
      <c r="H52" s="523" t="s">
        <v>149</v>
      </c>
      <c r="I52" s="524" t="s">
        <v>149</v>
      </c>
      <c r="J52" s="525" t="s">
        <v>149</v>
      </c>
      <c r="K52" s="524" t="s">
        <v>149</v>
      </c>
      <c r="L52" s="523" t="s">
        <v>149</v>
      </c>
      <c r="M52" s="517" t="s">
        <v>2</v>
      </c>
      <c r="N52" s="526" t="s">
        <v>149</v>
      </c>
      <c r="O52" s="525" t="s">
        <v>2</v>
      </c>
      <c r="P52" s="525" t="s">
        <v>149</v>
      </c>
      <c r="Q52" s="517" t="s">
        <v>149</v>
      </c>
      <c r="R52" s="517" t="s">
        <v>2</v>
      </c>
      <c r="S52" s="517" t="s">
        <v>2</v>
      </c>
      <c r="T52" s="526" t="s">
        <v>149</v>
      </c>
      <c r="U52" s="518" t="s">
        <v>149</v>
      </c>
      <c r="V52" s="525" t="s">
        <v>149</v>
      </c>
      <c r="W52" s="517" t="s">
        <v>2</v>
      </c>
      <c r="X52" s="524" t="s">
        <v>149</v>
      </c>
      <c r="Y52" s="525" t="s">
        <v>149</v>
      </c>
      <c r="Z52" s="517" t="s">
        <v>2</v>
      </c>
      <c r="AA52" s="524" t="s">
        <v>149</v>
      </c>
      <c r="AB52" s="525" t="s">
        <v>149</v>
      </c>
      <c r="AC52" s="517" t="s">
        <v>149</v>
      </c>
      <c r="AD52" s="517" t="s">
        <v>2</v>
      </c>
      <c r="AE52" s="517" t="s">
        <v>2</v>
      </c>
      <c r="AF52" s="517" t="s">
        <v>149</v>
      </c>
      <c r="AG52" s="524" t="s">
        <v>149</v>
      </c>
      <c r="AH52" s="525" t="s">
        <v>149</v>
      </c>
      <c r="AI52" s="517" t="s">
        <v>2</v>
      </c>
      <c r="AJ52" s="524" t="s">
        <v>149</v>
      </c>
      <c r="AK52" s="525" t="s">
        <v>149</v>
      </c>
      <c r="AL52" s="517" t="s">
        <v>2</v>
      </c>
      <c r="AM52" s="524" t="s">
        <v>149</v>
      </c>
      <c r="AN52" s="525" t="s">
        <v>149</v>
      </c>
      <c r="AO52" s="517" t="s">
        <v>2</v>
      </c>
      <c r="AP52" s="524" t="s">
        <v>149</v>
      </c>
      <c r="AQ52" s="525" t="s">
        <v>149</v>
      </c>
      <c r="AR52" s="523" t="s">
        <v>149</v>
      </c>
      <c r="AS52" s="517" t="s">
        <v>2</v>
      </c>
      <c r="AT52" s="523" t="s">
        <v>2</v>
      </c>
      <c r="AU52" s="526" t="s">
        <v>149</v>
      </c>
      <c r="AV52" s="524" t="s">
        <v>149</v>
      </c>
      <c r="AW52" s="525" t="s">
        <v>149</v>
      </c>
      <c r="AX52" s="524" t="s">
        <v>149</v>
      </c>
      <c r="AY52" s="525" t="s">
        <v>149</v>
      </c>
      <c r="AZ52" s="524" t="s">
        <v>149</v>
      </c>
      <c r="BA52" s="525" t="s">
        <v>149</v>
      </c>
      <c r="BB52" s="524" t="s">
        <v>149</v>
      </c>
      <c r="BC52" s="525" t="s">
        <v>149</v>
      </c>
      <c r="BD52" s="517" t="s">
        <v>149</v>
      </c>
      <c r="BE52" s="517" t="s">
        <v>2</v>
      </c>
      <c r="BF52" s="517" t="s">
        <v>2</v>
      </c>
      <c r="BG52" s="517" t="s">
        <v>149</v>
      </c>
      <c r="BH52" s="524" t="s">
        <v>149</v>
      </c>
      <c r="BI52" s="525" t="s">
        <v>149</v>
      </c>
      <c r="BJ52" s="524" t="s">
        <v>149</v>
      </c>
      <c r="BK52" s="525" t="s">
        <v>149</v>
      </c>
      <c r="BL52" s="524" t="s">
        <v>149</v>
      </c>
      <c r="BM52" s="525" t="s">
        <v>149</v>
      </c>
      <c r="BN52" s="524" t="s">
        <v>149</v>
      </c>
      <c r="BO52" s="525" t="s">
        <v>149</v>
      </c>
      <c r="BP52" s="524" t="s">
        <v>149</v>
      </c>
      <c r="BQ52" s="525" t="s">
        <v>149</v>
      </c>
      <c r="BR52" s="524" t="s">
        <v>149</v>
      </c>
      <c r="BS52" s="519" t="s">
        <v>2</v>
      </c>
      <c r="BT52" s="517" t="s">
        <v>2</v>
      </c>
      <c r="BU52" s="524" t="s">
        <v>149</v>
      </c>
      <c r="BV52" s="525" t="s">
        <v>149</v>
      </c>
      <c r="BW52" s="524" t="s">
        <v>149</v>
      </c>
      <c r="BX52" s="525" t="s">
        <v>149</v>
      </c>
      <c r="BY52" s="526" t="s">
        <v>149</v>
      </c>
      <c r="BZ52" s="527" t="s">
        <v>2</v>
      </c>
      <c r="CA52" s="525" t="s">
        <v>149</v>
      </c>
      <c r="CB52" s="524" t="s">
        <v>149</v>
      </c>
      <c r="CC52" s="525" t="s">
        <v>149</v>
      </c>
      <c r="CD52" s="524" t="s">
        <v>149</v>
      </c>
      <c r="CE52" s="525" t="s">
        <v>149</v>
      </c>
      <c r="CF52" s="524" t="s">
        <v>149</v>
      </c>
      <c r="CG52" s="523" t="s">
        <v>149</v>
      </c>
      <c r="CH52" s="523" t="s">
        <v>149</v>
      </c>
      <c r="CI52" s="526" t="s">
        <v>149</v>
      </c>
      <c r="CJ52" s="526" t="s">
        <v>149</v>
      </c>
      <c r="CK52" s="525" t="s">
        <v>149</v>
      </c>
      <c r="CL52" s="524" t="s">
        <v>149</v>
      </c>
      <c r="CM52" s="523" t="s">
        <v>149</v>
      </c>
      <c r="CN52" s="526" t="s">
        <v>149</v>
      </c>
      <c r="CO52" s="525">
        <v>1.2999999999999999E-5</v>
      </c>
      <c r="CP52" s="524" t="s">
        <v>149</v>
      </c>
      <c r="CQ52" s="525" t="s">
        <v>149</v>
      </c>
      <c r="CR52" s="524" t="s">
        <v>149</v>
      </c>
      <c r="CS52" s="528" t="s">
        <v>2</v>
      </c>
      <c r="CT52" s="525" t="s">
        <v>149</v>
      </c>
      <c r="CU52" s="524" t="s">
        <v>149</v>
      </c>
      <c r="CV52" s="523" t="s">
        <v>149</v>
      </c>
      <c r="CW52" s="526" t="s">
        <v>149</v>
      </c>
      <c r="CX52" s="525" t="s">
        <v>149</v>
      </c>
      <c r="CY52" s="524" t="s">
        <v>149</v>
      </c>
      <c r="CZ52" s="523" t="s">
        <v>149</v>
      </c>
      <c r="DA52" s="526" t="s">
        <v>149</v>
      </c>
      <c r="DB52" s="525" t="s">
        <v>149</v>
      </c>
      <c r="DC52" s="524" t="s">
        <v>149</v>
      </c>
      <c r="DD52" s="525" t="s">
        <v>149</v>
      </c>
      <c r="DE52" s="526" t="s">
        <v>149</v>
      </c>
      <c r="DF52" s="523" t="s">
        <v>149</v>
      </c>
      <c r="DG52" s="524" t="s">
        <v>149</v>
      </c>
      <c r="DH52" s="525" t="s">
        <v>149</v>
      </c>
      <c r="DI52" s="524" t="s">
        <v>149</v>
      </c>
      <c r="DJ52" s="523" t="s">
        <v>149</v>
      </c>
      <c r="DK52" s="526" t="s">
        <v>149</v>
      </c>
      <c r="DL52" s="525" t="s">
        <v>149</v>
      </c>
      <c r="DM52" s="524" t="s">
        <v>149</v>
      </c>
    </row>
    <row r="53" spans="1:117" ht="17.100000000000001" customHeight="1">
      <c r="A53" s="137" t="s">
        <v>121</v>
      </c>
      <c r="B53" s="93">
        <v>7.2999999999999995E-2</v>
      </c>
      <c r="C53" s="240" t="s">
        <v>285</v>
      </c>
      <c r="D53" s="80">
        <v>10</v>
      </c>
      <c r="E53" s="182" t="s">
        <v>285</v>
      </c>
      <c r="F53" s="245" t="s">
        <v>245</v>
      </c>
      <c r="G53" s="562">
        <v>5.0000000000000002E-5</v>
      </c>
      <c r="H53" s="43">
        <v>3.4000000000000002E-4</v>
      </c>
      <c r="I53" s="61">
        <v>3.5799999999999997E-4</v>
      </c>
      <c r="J53" s="62">
        <v>7.2999999999999996E-4</v>
      </c>
      <c r="K53" s="61">
        <v>7.2999999999999996E-4</v>
      </c>
      <c r="L53" s="42">
        <v>1.4500000000000001E-2</v>
      </c>
      <c r="M53" s="19" t="s">
        <v>2</v>
      </c>
      <c r="N53" s="33">
        <v>1.34E-2</v>
      </c>
      <c r="O53" s="54" t="s">
        <v>2</v>
      </c>
      <c r="P53" s="57">
        <v>9.9600000000000001E-3</v>
      </c>
      <c r="Q53" s="23">
        <v>9.4000000000000004E-3</v>
      </c>
      <c r="R53" s="19" t="s">
        <v>2</v>
      </c>
      <c r="S53" s="19" t="s">
        <v>2</v>
      </c>
      <c r="T53" s="33">
        <v>1.09E-2</v>
      </c>
      <c r="U53" s="169">
        <v>1.0800000000000001E-2</v>
      </c>
      <c r="V53" s="56">
        <v>2.1700000000000001E-3</v>
      </c>
      <c r="W53" s="19" t="s">
        <v>2</v>
      </c>
      <c r="X53" s="63">
        <v>2.5999999999999999E-3</v>
      </c>
      <c r="Y53" s="56">
        <v>1.23E-3</v>
      </c>
      <c r="Z53" s="19" t="s">
        <v>2</v>
      </c>
      <c r="AA53" s="63">
        <v>1.33E-3</v>
      </c>
      <c r="AB53" s="56">
        <v>7.6699999999999997E-3</v>
      </c>
      <c r="AC53" s="23">
        <v>8.2500000000000004E-3</v>
      </c>
      <c r="AD53" s="19" t="s">
        <v>2</v>
      </c>
      <c r="AE53" s="19" t="s">
        <v>2</v>
      </c>
      <c r="AF53" s="23">
        <v>8.3599999999999994E-3</v>
      </c>
      <c r="AG53" s="63">
        <v>8.1099999999999992E-3</v>
      </c>
      <c r="AH53" s="56">
        <v>7.6800000000000002E-3</v>
      </c>
      <c r="AI53" s="19" t="s">
        <v>2</v>
      </c>
      <c r="AJ53" s="63">
        <v>8.8900000000000003E-3</v>
      </c>
      <c r="AK53" s="56">
        <v>7.0800000000000004E-3</v>
      </c>
      <c r="AL53" s="19" t="s">
        <v>2</v>
      </c>
      <c r="AM53" s="63">
        <v>7.2199999999999999E-3</v>
      </c>
      <c r="AN53" s="62">
        <v>6.6E-4</v>
      </c>
      <c r="AO53" s="19" t="s">
        <v>2</v>
      </c>
      <c r="AP53" s="61">
        <v>5.9000000000000003E-4</v>
      </c>
      <c r="AQ53" s="66">
        <v>9.7E-5</v>
      </c>
      <c r="AR53" s="44">
        <v>9.0000000000000006E-5</v>
      </c>
      <c r="AS53" s="19" t="s">
        <v>2</v>
      </c>
      <c r="AT53" s="39" t="s">
        <v>2</v>
      </c>
      <c r="AU53" s="34">
        <v>8.8999999999999995E-5</v>
      </c>
      <c r="AV53" s="61">
        <v>1.07E-4</v>
      </c>
      <c r="AW53" s="62">
        <v>1.08E-4</v>
      </c>
      <c r="AX53" s="61">
        <v>1.63E-4</v>
      </c>
      <c r="AY53" s="54" t="s">
        <v>147</v>
      </c>
      <c r="AZ53" s="51" t="s">
        <v>147</v>
      </c>
      <c r="BA53" s="54" t="s">
        <v>147</v>
      </c>
      <c r="BB53" s="51" t="s">
        <v>147</v>
      </c>
      <c r="BC53" s="62">
        <v>1.27E-4</v>
      </c>
      <c r="BD53" s="26">
        <v>1.2300000000000001E-4</v>
      </c>
      <c r="BE53" s="19" t="s">
        <v>2</v>
      </c>
      <c r="BF53" s="19" t="s">
        <v>2</v>
      </c>
      <c r="BG53" s="26">
        <v>1.3999999999999999E-4</v>
      </c>
      <c r="BH53" s="61">
        <v>1.4100000000000001E-4</v>
      </c>
      <c r="BI53" s="62">
        <v>3.0400000000000002E-4</v>
      </c>
      <c r="BJ53" s="61">
        <v>3.3799999999999998E-4</v>
      </c>
      <c r="BK53" s="62">
        <v>1.13E-4</v>
      </c>
      <c r="BL53" s="65">
        <v>9.6000000000000002E-5</v>
      </c>
      <c r="BM53" s="56">
        <v>3.3800000000000002E-3</v>
      </c>
      <c r="BN53" s="63">
        <v>3.3500000000000001E-3</v>
      </c>
      <c r="BO53" s="62">
        <v>3.3700000000000001E-4</v>
      </c>
      <c r="BP53" s="61">
        <v>3.8699999999999997E-4</v>
      </c>
      <c r="BQ53" s="62">
        <v>1.01E-4</v>
      </c>
      <c r="BR53" s="61">
        <v>9.5000000000000005E-5</v>
      </c>
      <c r="BS53" s="60" t="s">
        <v>2</v>
      </c>
      <c r="BT53" s="19" t="s">
        <v>2</v>
      </c>
      <c r="BU53" s="51" t="s">
        <v>197</v>
      </c>
      <c r="BV53" s="56">
        <v>1.2800000000000001E-3</v>
      </c>
      <c r="BW53" s="63">
        <v>1.23E-3</v>
      </c>
      <c r="BX53" s="62">
        <v>5.53E-4</v>
      </c>
      <c r="BY53" s="32">
        <v>5.5199999999999997E-4</v>
      </c>
      <c r="BZ53" s="98" t="s">
        <v>2</v>
      </c>
      <c r="CA53" s="56">
        <v>4.3E-3</v>
      </c>
      <c r="CB53" s="63">
        <v>3.3400000000000001E-3</v>
      </c>
      <c r="CC53" s="57">
        <v>1.3299999999999999E-2</v>
      </c>
      <c r="CD53" s="64">
        <v>1.46E-2</v>
      </c>
      <c r="CE53" s="57">
        <v>5.0599999999999999E-2</v>
      </c>
      <c r="CF53" s="64">
        <v>4.8599999999999997E-2</v>
      </c>
      <c r="CG53" s="40">
        <v>8.5100000000000002E-3</v>
      </c>
      <c r="CH53" s="40">
        <v>7.5399999999999998E-3</v>
      </c>
      <c r="CI53" s="33">
        <v>1.2699999999999999E-2</v>
      </c>
      <c r="CJ53" s="33">
        <v>1.38E-2</v>
      </c>
      <c r="CK53" s="56">
        <v>6.3899999999999998E-3</v>
      </c>
      <c r="CL53" s="63">
        <v>4.0899999999999999E-3</v>
      </c>
      <c r="CM53" s="42">
        <v>1.83E-2</v>
      </c>
      <c r="CN53" s="33">
        <v>1.8800000000000001E-2</v>
      </c>
      <c r="CO53" s="57">
        <v>2.18E-2</v>
      </c>
      <c r="CP53" s="64">
        <v>1.41E-2</v>
      </c>
      <c r="CQ53" s="57">
        <v>1.32E-2</v>
      </c>
      <c r="CR53" s="63">
        <v>4.7400000000000003E-3</v>
      </c>
      <c r="CS53" s="5" t="s">
        <v>2</v>
      </c>
      <c r="CT53" s="56">
        <v>1.8600000000000001E-3</v>
      </c>
      <c r="CU53" s="63">
        <v>1.5900000000000001E-3</v>
      </c>
      <c r="CV53" s="40">
        <v>2.3500000000000001E-3</v>
      </c>
      <c r="CW53" s="31">
        <v>3.1099999999999999E-3</v>
      </c>
      <c r="CX53" s="56">
        <v>2.5100000000000001E-3</v>
      </c>
      <c r="CY53" s="61">
        <v>4.2900000000000002E-4</v>
      </c>
      <c r="CZ53" s="40">
        <v>4.7499999999999999E-3</v>
      </c>
      <c r="DA53" s="31">
        <v>1.7700000000000001E-3</v>
      </c>
      <c r="DB53" s="56">
        <v>1.1900000000000001E-3</v>
      </c>
      <c r="DC53" s="61">
        <v>7.1000000000000002E-4</v>
      </c>
      <c r="DD53" s="62">
        <v>9.2900000000000003E-4</v>
      </c>
      <c r="DE53" s="32">
        <v>7.5500000000000003E-4</v>
      </c>
      <c r="DF53" s="43">
        <v>8.0800000000000002E-4</v>
      </c>
      <c r="DG53" s="61">
        <v>8.4000000000000003E-4</v>
      </c>
      <c r="DH53" s="56">
        <v>5.7499999999999999E-3</v>
      </c>
      <c r="DI53" s="63">
        <v>5.28E-3</v>
      </c>
      <c r="DJ53" s="42">
        <v>2.64E-2</v>
      </c>
      <c r="DK53" s="33">
        <v>2.58E-2</v>
      </c>
      <c r="DL53" s="56">
        <v>1.25E-3</v>
      </c>
      <c r="DM53" s="63">
        <v>1.4400000000000001E-3</v>
      </c>
    </row>
    <row r="54" spans="1:117" s="371" customFormat="1" ht="23.25" customHeight="1">
      <c r="A54" s="366" t="s">
        <v>122</v>
      </c>
      <c r="B54" s="348" t="s">
        <v>351</v>
      </c>
      <c r="C54" s="356">
        <v>0.3</v>
      </c>
      <c r="D54" s="347">
        <v>1.5</v>
      </c>
      <c r="E54" s="369">
        <v>0.75</v>
      </c>
      <c r="F54" s="558" t="s">
        <v>245</v>
      </c>
      <c r="G54" s="574">
        <v>5.0000000000000001E-4</v>
      </c>
      <c r="H54" s="378" t="s">
        <v>153</v>
      </c>
      <c r="I54" s="425">
        <v>5.9000000000000003E-4</v>
      </c>
      <c r="J54" s="319">
        <v>6.3E-3</v>
      </c>
      <c r="K54" s="575">
        <v>5.1999999999999998E-3</v>
      </c>
      <c r="L54" s="380">
        <v>9.7999999999999997E-3</v>
      </c>
      <c r="M54" s="14" t="s">
        <v>2</v>
      </c>
      <c r="N54" s="500">
        <v>1.2E-2</v>
      </c>
      <c r="O54" s="106" t="s">
        <v>2</v>
      </c>
      <c r="P54" s="377">
        <v>1.54E-2</v>
      </c>
      <c r="Q54" s="379">
        <v>1.5699999999999999E-2</v>
      </c>
      <c r="R54" s="14" t="s">
        <v>2</v>
      </c>
      <c r="S54" s="14" t="s">
        <v>2</v>
      </c>
      <c r="T54" s="500">
        <v>1.46E-2</v>
      </c>
      <c r="U54" s="359">
        <v>1.6400000000000001E-2</v>
      </c>
      <c r="V54" s="319">
        <v>5.47E-3</v>
      </c>
      <c r="W54" s="14" t="s">
        <v>2</v>
      </c>
      <c r="X54" s="575">
        <v>5.6899999999999997E-3</v>
      </c>
      <c r="Y54" s="319">
        <v>2.8900000000000002E-3</v>
      </c>
      <c r="Z54" s="14" t="s">
        <v>2</v>
      </c>
      <c r="AA54" s="575">
        <v>3.0799999999999998E-3</v>
      </c>
      <c r="AB54" s="319">
        <v>4.0000000000000001E-3</v>
      </c>
      <c r="AC54" s="320">
        <v>4.1000000000000003E-3</v>
      </c>
      <c r="AD54" s="14" t="s">
        <v>2</v>
      </c>
      <c r="AE54" s="14" t="s">
        <v>2</v>
      </c>
      <c r="AF54" s="320">
        <v>4.1000000000000003E-3</v>
      </c>
      <c r="AG54" s="575">
        <v>4.1999999999999997E-3</v>
      </c>
      <c r="AH54" s="319">
        <v>1.4E-3</v>
      </c>
      <c r="AI54" s="14" t="s">
        <v>2</v>
      </c>
      <c r="AJ54" s="575">
        <v>1.4E-3</v>
      </c>
      <c r="AK54" s="106" t="s">
        <v>153</v>
      </c>
      <c r="AL54" s="14" t="s">
        <v>2</v>
      </c>
      <c r="AM54" s="145" t="s">
        <v>153</v>
      </c>
      <c r="AN54" s="377">
        <v>2.18E-2</v>
      </c>
      <c r="AO54" s="14" t="s">
        <v>2</v>
      </c>
      <c r="AP54" s="448">
        <v>1.9199999999999998E-2</v>
      </c>
      <c r="AQ54" s="106" t="s">
        <v>148</v>
      </c>
      <c r="AR54" s="9" t="s">
        <v>148</v>
      </c>
      <c r="AS54" s="14" t="s">
        <v>2</v>
      </c>
      <c r="AT54" s="9" t="s">
        <v>2</v>
      </c>
      <c r="AU54" s="426" t="s">
        <v>148</v>
      </c>
      <c r="AV54" s="145" t="s">
        <v>148</v>
      </c>
      <c r="AW54" s="319">
        <v>2.7899999999999999E-3</v>
      </c>
      <c r="AX54" s="575">
        <v>2.7200000000000002E-3</v>
      </c>
      <c r="AY54" s="106" t="s">
        <v>153</v>
      </c>
      <c r="AZ54" s="145" t="s">
        <v>153</v>
      </c>
      <c r="BA54" s="106" t="s">
        <v>153</v>
      </c>
      <c r="BB54" s="575">
        <v>1.1000000000000001E-3</v>
      </c>
      <c r="BC54" s="319">
        <v>1.4499999999999999E-3</v>
      </c>
      <c r="BD54" s="320">
        <v>1.41E-3</v>
      </c>
      <c r="BE54" s="14" t="s">
        <v>2</v>
      </c>
      <c r="BF54" s="14" t="s">
        <v>2</v>
      </c>
      <c r="BG54" s="320">
        <v>2.0999999999999999E-3</v>
      </c>
      <c r="BH54" s="575">
        <v>1.4E-3</v>
      </c>
      <c r="BI54" s="319">
        <v>1.8600000000000001E-3</v>
      </c>
      <c r="BJ54" s="575">
        <v>1.9E-3</v>
      </c>
      <c r="BK54" s="319">
        <v>1.25E-3</v>
      </c>
      <c r="BL54" s="575">
        <v>1.1199999999999999E-3</v>
      </c>
      <c r="BM54" s="319">
        <v>2.2000000000000001E-3</v>
      </c>
      <c r="BN54" s="575">
        <v>2E-3</v>
      </c>
      <c r="BO54" s="106" t="s">
        <v>148</v>
      </c>
      <c r="BP54" s="145" t="s">
        <v>148</v>
      </c>
      <c r="BQ54" s="387">
        <v>7.2999999999999996E-4</v>
      </c>
      <c r="BR54" s="425">
        <v>6.4000000000000005E-4</v>
      </c>
      <c r="BS54" s="160" t="s">
        <v>2</v>
      </c>
      <c r="BT54" s="14" t="s">
        <v>2</v>
      </c>
      <c r="BU54" s="448">
        <v>1.61E-2</v>
      </c>
      <c r="BV54" s="319">
        <v>1.24E-3</v>
      </c>
      <c r="BW54" s="425">
        <v>9.7000000000000005E-4</v>
      </c>
      <c r="BX54" s="319">
        <v>1.39E-3</v>
      </c>
      <c r="BY54" s="576">
        <v>1.4599999999999999E-3</v>
      </c>
      <c r="BZ54" s="430" t="s">
        <v>2</v>
      </c>
      <c r="CA54" s="377">
        <v>1.49E-2</v>
      </c>
      <c r="CB54" s="448">
        <v>1.17E-2</v>
      </c>
      <c r="CC54" s="377">
        <v>5.6500000000000002E-2</v>
      </c>
      <c r="CD54" s="448">
        <v>5.7000000000000002E-2</v>
      </c>
      <c r="CE54" s="432">
        <v>0.182</v>
      </c>
      <c r="CF54" s="433">
        <v>0.19</v>
      </c>
      <c r="CG54" s="378">
        <v>2.23E-2</v>
      </c>
      <c r="CH54" s="378">
        <v>2.1000000000000001E-2</v>
      </c>
      <c r="CI54" s="500">
        <v>3.4200000000000001E-2</v>
      </c>
      <c r="CJ54" s="500">
        <v>3.3599999999999998E-2</v>
      </c>
      <c r="CK54" s="377">
        <v>2.3099999999999999E-2</v>
      </c>
      <c r="CL54" s="448">
        <v>1.84E-2</v>
      </c>
      <c r="CM54" s="378">
        <v>4.0899999999999999E-2</v>
      </c>
      <c r="CN54" s="500">
        <v>3.6600000000000001E-2</v>
      </c>
      <c r="CO54" s="374">
        <v>0.113</v>
      </c>
      <c r="CP54" s="448">
        <v>9.0800000000000006E-2</v>
      </c>
      <c r="CQ54" s="377">
        <v>4.2200000000000001E-2</v>
      </c>
      <c r="CR54" s="448">
        <v>1.72E-2</v>
      </c>
      <c r="CS54" s="8" t="s">
        <v>2</v>
      </c>
      <c r="CT54" s="377">
        <v>1.0200000000000001E-2</v>
      </c>
      <c r="CU54" s="575">
        <v>7.5500000000000003E-3</v>
      </c>
      <c r="CV54" s="380">
        <v>4.5999999999999999E-3</v>
      </c>
      <c r="CW54" s="576">
        <v>4.9800000000000001E-3</v>
      </c>
      <c r="CX54" s="377">
        <v>2.7799999999999998E-2</v>
      </c>
      <c r="CY54" s="448">
        <v>1.7399999999999999E-2</v>
      </c>
      <c r="CZ54" s="378">
        <v>3.78E-2</v>
      </c>
      <c r="DA54" s="500">
        <v>1.24E-2</v>
      </c>
      <c r="DB54" s="319">
        <v>9.0699999999999999E-3</v>
      </c>
      <c r="DC54" s="575">
        <v>6.5599999999999999E-3</v>
      </c>
      <c r="DD54" s="319">
        <v>8.1899999999999994E-3</v>
      </c>
      <c r="DE54" s="576">
        <v>7.6899999999999998E-3</v>
      </c>
      <c r="DF54" s="380">
        <v>8.5400000000000007E-3</v>
      </c>
      <c r="DG54" s="575">
        <v>8.2299999999999995E-3</v>
      </c>
      <c r="DH54" s="319">
        <v>8.4799999999999997E-3</v>
      </c>
      <c r="DI54" s="575">
        <v>8.1799999999999998E-3</v>
      </c>
      <c r="DJ54" s="380">
        <v>3.3700000000000002E-3</v>
      </c>
      <c r="DK54" s="576">
        <v>3.4499999999999999E-3</v>
      </c>
      <c r="DL54" s="319">
        <v>8.0000000000000002E-3</v>
      </c>
      <c r="DM54" s="448">
        <v>8.6999999999999994E-3</v>
      </c>
    </row>
    <row r="55" spans="1:117" ht="17.100000000000001" customHeight="1">
      <c r="A55" s="137" t="s">
        <v>123</v>
      </c>
      <c r="B55" s="416" t="s">
        <v>285</v>
      </c>
      <c r="C55" s="240" t="s">
        <v>285</v>
      </c>
      <c r="D55" s="240" t="s">
        <v>285</v>
      </c>
      <c r="E55" s="182" t="s">
        <v>285</v>
      </c>
      <c r="F55" s="245" t="s">
        <v>245</v>
      </c>
      <c r="G55" s="217">
        <v>0.05</v>
      </c>
      <c r="H55" s="42" t="s">
        <v>141</v>
      </c>
      <c r="I55" s="51" t="s">
        <v>141</v>
      </c>
      <c r="J55" s="54" t="s">
        <v>141</v>
      </c>
      <c r="K55" s="51" t="s">
        <v>155</v>
      </c>
      <c r="L55" s="37">
        <v>0.43</v>
      </c>
      <c r="M55" s="19" t="s">
        <v>2</v>
      </c>
      <c r="N55" s="36">
        <v>0.44900000000000001</v>
      </c>
      <c r="O55" s="54" t="s">
        <v>2</v>
      </c>
      <c r="P55" s="57">
        <v>8.5999999999999993E-2</v>
      </c>
      <c r="Q55" s="24">
        <v>8.2000000000000003E-2</v>
      </c>
      <c r="R55" s="19" t="s">
        <v>2</v>
      </c>
      <c r="S55" s="19" t="s">
        <v>2</v>
      </c>
      <c r="T55" s="33">
        <v>7.1999999999999995E-2</v>
      </c>
      <c r="U55" s="169">
        <v>6.3E-2</v>
      </c>
      <c r="V55" s="57">
        <v>9.7000000000000003E-2</v>
      </c>
      <c r="W55" s="19" t="s">
        <v>2</v>
      </c>
      <c r="X55" s="64">
        <v>8.3000000000000004E-2</v>
      </c>
      <c r="Y55" s="52">
        <v>0.11899999999999999</v>
      </c>
      <c r="Z55" s="19" t="s">
        <v>2</v>
      </c>
      <c r="AA55" s="51" t="s">
        <v>155</v>
      </c>
      <c r="AB55" s="54" t="s">
        <v>141</v>
      </c>
      <c r="AC55" s="19" t="s">
        <v>141</v>
      </c>
      <c r="AD55" s="19" t="s">
        <v>2</v>
      </c>
      <c r="AE55" s="19" t="s">
        <v>2</v>
      </c>
      <c r="AF55" s="19" t="s">
        <v>142</v>
      </c>
      <c r="AG55" s="63" t="s">
        <v>141</v>
      </c>
      <c r="AH55" s="57">
        <v>6.6000000000000003E-2</v>
      </c>
      <c r="AI55" s="19" t="s">
        <v>2</v>
      </c>
      <c r="AJ55" s="64">
        <v>6.9000000000000006E-2</v>
      </c>
      <c r="AK55" s="54" t="s">
        <v>141</v>
      </c>
      <c r="AL55" s="19" t="s">
        <v>2</v>
      </c>
      <c r="AM55" s="51" t="s">
        <v>141</v>
      </c>
      <c r="AN55" s="56" t="s">
        <v>141</v>
      </c>
      <c r="AO55" s="19" t="s">
        <v>2</v>
      </c>
      <c r="AP55" s="51" t="s">
        <v>141</v>
      </c>
      <c r="AQ55" s="52">
        <v>0.107</v>
      </c>
      <c r="AR55" s="37">
        <v>0.107</v>
      </c>
      <c r="AS55" s="19" t="s">
        <v>2</v>
      </c>
      <c r="AT55" s="39" t="s">
        <v>2</v>
      </c>
      <c r="AU55" s="36">
        <v>0.12</v>
      </c>
      <c r="AV55" s="51" t="s">
        <v>155</v>
      </c>
      <c r="AW55" s="54" t="s">
        <v>141</v>
      </c>
      <c r="AX55" s="51" t="s">
        <v>141</v>
      </c>
      <c r="AY55" s="54" t="s">
        <v>141</v>
      </c>
      <c r="AZ55" s="51" t="s">
        <v>141</v>
      </c>
      <c r="BA55" s="54" t="s">
        <v>141</v>
      </c>
      <c r="BB55" s="51" t="s">
        <v>141</v>
      </c>
      <c r="BC55" s="52">
        <v>0.22800000000000001</v>
      </c>
      <c r="BD55" s="21">
        <v>0.253</v>
      </c>
      <c r="BE55" s="19" t="s">
        <v>2</v>
      </c>
      <c r="BF55" s="19" t="s">
        <v>2</v>
      </c>
      <c r="BG55" s="21">
        <v>0.26</v>
      </c>
      <c r="BH55" s="69">
        <v>0.183</v>
      </c>
      <c r="BI55" s="62" t="s">
        <v>141</v>
      </c>
      <c r="BJ55" s="51" t="s">
        <v>155</v>
      </c>
      <c r="BK55" s="54" t="s">
        <v>141</v>
      </c>
      <c r="BL55" s="51" t="s">
        <v>155</v>
      </c>
      <c r="BM55" s="54" t="s">
        <v>141</v>
      </c>
      <c r="BN55" s="51" t="s">
        <v>155</v>
      </c>
      <c r="BO55" s="54" t="s">
        <v>141</v>
      </c>
      <c r="BP55" s="51" t="s">
        <v>141</v>
      </c>
      <c r="BQ55" s="62" t="s">
        <v>141</v>
      </c>
      <c r="BR55" s="51" t="s">
        <v>141</v>
      </c>
      <c r="BS55" s="60" t="s">
        <v>2</v>
      </c>
      <c r="BT55" s="19" t="s">
        <v>2</v>
      </c>
      <c r="BU55" s="51" t="s">
        <v>141</v>
      </c>
      <c r="BV55" s="54" t="s">
        <v>141</v>
      </c>
      <c r="BW55" s="51" t="s">
        <v>141</v>
      </c>
      <c r="BX55" s="52">
        <v>0.124</v>
      </c>
      <c r="BY55" s="29" t="s">
        <v>155</v>
      </c>
      <c r="BZ55" s="98" t="s">
        <v>2</v>
      </c>
      <c r="CA55" s="54" t="s">
        <v>141</v>
      </c>
      <c r="CB55" s="51" t="s">
        <v>141</v>
      </c>
      <c r="CC55" s="54" t="s">
        <v>141</v>
      </c>
      <c r="CD55" s="51" t="s">
        <v>141</v>
      </c>
      <c r="CE55" s="54" t="s">
        <v>141</v>
      </c>
      <c r="CF55" s="51" t="s">
        <v>141</v>
      </c>
      <c r="CG55" s="42">
        <v>9.1999999999999998E-2</v>
      </c>
      <c r="CH55" s="42">
        <v>0.09</v>
      </c>
      <c r="CI55" s="33">
        <v>8.3000000000000004E-2</v>
      </c>
      <c r="CJ55" s="33">
        <v>8.1000000000000003E-2</v>
      </c>
      <c r="CK55" s="54" t="s">
        <v>141</v>
      </c>
      <c r="CL55" s="51" t="s">
        <v>141</v>
      </c>
      <c r="CM55" s="37">
        <v>0.13</v>
      </c>
      <c r="CN55" s="36">
        <v>0.114</v>
      </c>
      <c r="CO55" s="57">
        <v>7.6999999999999999E-2</v>
      </c>
      <c r="CP55" s="64">
        <v>8.1000000000000003E-2</v>
      </c>
      <c r="CQ55" s="52">
        <v>0.248</v>
      </c>
      <c r="CR55" s="51" t="s">
        <v>141</v>
      </c>
      <c r="CS55" s="5" t="s">
        <v>2</v>
      </c>
      <c r="CT55" s="54" t="s">
        <v>141</v>
      </c>
      <c r="CU55" s="51" t="s">
        <v>141</v>
      </c>
      <c r="CV55" s="39" t="s">
        <v>141</v>
      </c>
      <c r="CW55" s="29" t="s">
        <v>141</v>
      </c>
      <c r="CX55" s="54" t="s">
        <v>141</v>
      </c>
      <c r="CY55" s="51" t="s">
        <v>141</v>
      </c>
      <c r="CZ55" s="39" t="s">
        <v>141</v>
      </c>
      <c r="DA55" s="29" t="s">
        <v>141</v>
      </c>
      <c r="DB55" s="52">
        <v>0.17899999999999999</v>
      </c>
      <c r="DC55" s="69">
        <v>0.223</v>
      </c>
      <c r="DD55" s="57">
        <v>7.0999999999999994E-2</v>
      </c>
      <c r="DE55" s="29" t="s">
        <v>141</v>
      </c>
      <c r="DF55" s="39" t="s">
        <v>141</v>
      </c>
      <c r="DG55" s="51" t="s">
        <v>141</v>
      </c>
      <c r="DH55" s="54" t="s">
        <v>141</v>
      </c>
      <c r="DI55" s="51" t="s">
        <v>141</v>
      </c>
      <c r="DJ55" s="39" t="s">
        <v>141</v>
      </c>
      <c r="DK55" s="29" t="s">
        <v>141</v>
      </c>
      <c r="DL55" s="54" t="s">
        <v>141</v>
      </c>
      <c r="DM55" s="51" t="s">
        <v>141</v>
      </c>
    </row>
    <row r="56" spans="1:117" ht="17.100000000000001" customHeight="1">
      <c r="A56" s="137" t="s">
        <v>124</v>
      </c>
      <c r="B56" s="416" t="s">
        <v>285</v>
      </c>
      <c r="C56" s="240" t="s">
        <v>285</v>
      </c>
      <c r="D56" s="240" t="s">
        <v>285</v>
      </c>
      <c r="E56" s="182" t="s">
        <v>285</v>
      </c>
      <c r="F56" s="245" t="s">
        <v>245</v>
      </c>
      <c r="G56" s="162">
        <v>0.1</v>
      </c>
      <c r="H56" s="37">
        <v>2.65</v>
      </c>
      <c r="I56" s="109">
        <v>2.6</v>
      </c>
      <c r="J56" s="73">
        <v>8.5</v>
      </c>
      <c r="K56" s="109">
        <v>8.4</v>
      </c>
      <c r="L56" s="79">
        <v>11.2</v>
      </c>
      <c r="M56" s="19" t="s">
        <v>2</v>
      </c>
      <c r="N56" s="76">
        <v>10.199999999999999</v>
      </c>
      <c r="O56" s="73" t="s">
        <v>2</v>
      </c>
      <c r="P56" s="73">
        <v>8.7100000000000009</v>
      </c>
      <c r="Q56" s="18">
        <v>8.61</v>
      </c>
      <c r="R56" s="19" t="s">
        <v>2</v>
      </c>
      <c r="S56" s="19" t="s">
        <v>2</v>
      </c>
      <c r="T56" s="48">
        <v>9.11</v>
      </c>
      <c r="U56" s="168">
        <v>9.99</v>
      </c>
      <c r="V56" s="73">
        <v>5.94</v>
      </c>
      <c r="W56" s="18" t="s">
        <v>2</v>
      </c>
      <c r="X56" s="109">
        <v>5.88</v>
      </c>
      <c r="Y56" s="77">
        <v>10.4</v>
      </c>
      <c r="Z56" s="19" t="s">
        <v>2</v>
      </c>
      <c r="AA56" s="334">
        <v>10.5</v>
      </c>
      <c r="AB56" s="280">
        <v>29</v>
      </c>
      <c r="AC56" s="281">
        <v>28.1</v>
      </c>
      <c r="AD56" s="281" t="s">
        <v>2</v>
      </c>
      <c r="AE56" s="281" t="s">
        <v>2</v>
      </c>
      <c r="AF56" s="281">
        <v>25.5</v>
      </c>
      <c r="AG56" s="334">
        <v>30</v>
      </c>
      <c r="AH56" s="280">
        <v>39.5</v>
      </c>
      <c r="AI56" s="19" t="s">
        <v>2</v>
      </c>
      <c r="AJ56" s="334">
        <v>41.8</v>
      </c>
      <c r="AK56" s="280">
        <v>41.2</v>
      </c>
      <c r="AL56" s="281" t="s">
        <v>2</v>
      </c>
      <c r="AM56" s="334">
        <v>41.3</v>
      </c>
      <c r="AN56" s="280">
        <v>11.4</v>
      </c>
      <c r="AO56" s="281" t="s">
        <v>2</v>
      </c>
      <c r="AP56" s="334">
        <v>10.7</v>
      </c>
      <c r="AQ56" s="73">
        <v>1.36</v>
      </c>
      <c r="AR56" s="41">
        <v>1.36</v>
      </c>
      <c r="AS56" s="18" t="s">
        <v>2</v>
      </c>
      <c r="AT56" s="41" t="s">
        <v>2</v>
      </c>
      <c r="AU56" s="48">
        <v>1.21</v>
      </c>
      <c r="AV56" s="109">
        <v>1.27</v>
      </c>
      <c r="AW56" s="73">
        <v>6.01</v>
      </c>
      <c r="AX56" s="109">
        <v>5.96</v>
      </c>
      <c r="AY56" s="73">
        <v>6.95</v>
      </c>
      <c r="AZ56" s="109">
        <v>7.27</v>
      </c>
      <c r="BA56" s="73">
        <v>6.86</v>
      </c>
      <c r="BB56" s="109">
        <v>6.94</v>
      </c>
      <c r="BC56" s="73">
        <v>6.69</v>
      </c>
      <c r="BD56" s="18">
        <v>6.84</v>
      </c>
      <c r="BE56" s="18" t="s">
        <v>2</v>
      </c>
      <c r="BF56" s="18" t="s">
        <v>2</v>
      </c>
      <c r="BG56" s="18">
        <v>6.41</v>
      </c>
      <c r="BH56" s="109">
        <v>7.09</v>
      </c>
      <c r="BI56" s="77">
        <v>10.199999999999999</v>
      </c>
      <c r="BJ56" s="78">
        <v>10.6</v>
      </c>
      <c r="BK56" s="73">
        <v>3.53</v>
      </c>
      <c r="BL56" s="109">
        <v>3.48</v>
      </c>
      <c r="BM56" s="73">
        <v>9.43</v>
      </c>
      <c r="BN56" s="109">
        <v>9.07</v>
      </c>
      <c r="BO56" s="73">
        <v>1.68</v>
      </c>
      <c r="BP56" s="109">
        <v>1.61</v>
      </c>
      <c r="BQ56" s="54">
        <v>0.63</v>
      </c>
      <c r="BR56" s="69">
        <v>0.56999999999999995</v>
      </c>
      <c r="BS56" s="60" t="s">
        <v>2</v>
      </c>
      <c r="BT56" s="19" t="s">
        <v>2</v>
      </c>
      <c r="BU56" s="109">
        <v>1.8</v>
      </c>
      <c r="BV56" s="73">
        <v>3.14</v>
      </c>
      <c r="BW56" s="109">
        <v>3.15</v>
      </c>
      <c r="BX56" s="73">
        <v>2.4</v>
      </c>
      <c r="BY56" s="48">
        <v>2.7</v>
      </c>
      <c r="BZ56" s="119" t="s">
        <v>2</v>
      </c>
      <c r="CA56" s="73">
        <v>3.91</v>
      </c>
      <c r="CB56" s="109">
        <v>3.9</v>
      </c>
      <c r="CC56" s="73">
        <v>4.3899999999999997</v>
      </c>
      <c r="CD56" s="109">
        <v>4.2300000000000004</v>
      </c>
      <c r="CE56" s="73">
        <v>5.76</v>
      </c>
      <c r="CF56" s="109">
        <v>5.17</v>
      </c>
      <c r="CG56" s="41">
        <v>3.42</v>
      </c>
      <c r="CH56" s="41">
        <v>3.25</v>
      </c>
      <c r="CI56" s="48">
        <v>4.5</v>
      </c>
      <c r="CJ56" s="48">
        <v>4.38</v>
      </c>
      <c r="CK56" s="73">
        <v>3.24</v>
      </c>
      <c r="CL56" s="109">
        <v>2.71</v>
      </c>
      <c r="CM56" s="41">
        <v>3.11</v>
      </c>
      <c r="CN56" s="48">
        <v>2.91</v>
      </c>
      <c r="CO56" s="73">
        <v>7.78</v>
      </c>
      <c r="CP56" s="109">
        <v>5.65</v>
      </c>
      <c r="CQ56" s="73">
        <v>1.1599999999999999</v>
      </c>
      <c r="CR56" s="69">
        <v>0.4</v>
      </c>
      <c r="CS56" s="5" t="s">
        <v>2</v>
      </c>
      <c r="CT56" s="52">
        <v>0.88</v>
      </c>
      <c r="CU56" s="69">
        <v>0.75</v>
      </c>
      <c r="CV56" s="41">
        <v>4.03</v>
      </c>
      <c r="CW56" s="48">
        <v>4.26</v>
      </c>
      <c r="CX56" s="73">
        <v>3.92</v>
      </c>
      <c r="CY56" s="109">
        <v>3.65</v>
      </c>
      <c r="CZ56" s="41">
        <v>3.63</v>
      </c>
      <c r="DA56" s="48">
        <v>2.78</v>
      </c>
      <c r="DB56" s="52">
        <v>0.36</v>
      </c>
      <c r="DC56" s="69">
        <v>0.3</v>
      </c>
      <c r="DD56" s="73">
        <v>2.13</v>
      </c>
      <c r="DE56" s="48">
        <v>2.09</v>
      </c>
      <c r="DF56" s="41">
        <v>2.11</v>
      </c>
      <c r="DG56" s="109">
        <v>2.14</v>
      </c>
      <c r="DH56" s="73">
        <v>5.81</v>
      </c>
      <c r="DI56" s="109">
        <v>5.87</v>
      </c>
      <c r="DJ56" s="41">
        <v>3.05</v>
      </c>
      <c r="DK56" s="48">
        <v>2.91</v>
      </c>
      <c r="DL56" s="73">
        <v>2.41</v>
      </c>
      <c r="DM56" s="109">
        <v>2.61</v>
      </c>
    </row>
    <row r="57" spans="1:117" ht="17.100000000000001" customHeight="1">
      <c r="A57" s="137" t="s">
        <v>125</v>
      </c>
      <c r="B57" s="92">
        <v>1E-3</v>
      </c>
      <c r="C57" s="240" t="s">
        <v>285</v>
      </c>
      <c r="D57" s="164">
        <v>0.01</v>
      </c>
      <c r="E57" s="182" t="s">
        <v>285</v>
      </c>
      <c r="F57" s="245" t="s">
        <v>245</v>
      </c>
      <c r="G57" s="561">
        <v>1E-4</v>
      </c>
      <c r="H57" s="43">
        <v>3.1E-4</v>
      </c>
      <c r="I57" s="61">
        <v>2.3000000000000001E-4</v>
      </c>
      <c r="J57" s="62">
        <v>2.7E-4</v>
      </c>
      <c r="K57" s="61">
        <v>3.4000000000000002E-4</v>
      </c>
      <c r="L57" s="43">
        <v>5.6999999999999998E-4</v>
      </c>
      <c r="M57" s="19" t="s">
        <v>2</v>
      </c>
      <c r="N57" s="32">
        <v>6.7000000000000002E-4</v>
      </c>
      <c r="O57" s="54" t="s">
        <v>2</v>
      </c>
      <c r="P57" s="62">
        <v>4.0999999999999999E-4</v>
      </c>
      <c r="Q57" s="26">
        <v>3.8000000000000002E-4</v>
      </c>
      <c r="R57" s="19" t="s">
        <v>2</v>
      </c>
      <c r="S57" s="19" t="s">
        <v>2</v>
      </c>
      <c r="T57" s="32">
        <v>7.1000000000000002E-4</v>
      </c>
      <c r="U57" s="172">
        <v>4.8999999999999998E-4</v>
      </c>
      <c r="V57" s="62">
        <v>1.6000000000000001E-4</v>
      </c>
      <c r="W57" s="19" t="s">
        <v>2</v>
      </c>
      <c r="X57" s="61">
        <v>2.7E-4</v>
      </c>
      <c r="Y57" s="62">
        <v>2.4000000000000001E-4</v>
      </c>
      <c r="Z57" s="19" t="s">
        <v>2</v>
      </c>
      <c r="AA57" s="61">
        <v>4.8999999999999998E-4</v>
      </c>
      <c r="AB57" s="54" t="s">
        <v>152</v>
      </c>
      <c r="AC57" s="19" t="s">
        <v>152</v>
      </c>
      <c r="AD57" s="19" t="s">
        <v>2</v>
      </c>
      <c r="AE57" s="19" t="s">
        <v>2</v>
      </c>
      <c r="AF57" s="19" t="s">
        <v>152</v>
      </c>
      <c r="AG57" s="68" t="s">
        <v>152</v>
      </c>
      <c r="AH57" s="54" t="s">
        <v>152</v>
      </c>
      <c r="AI57" s="19" t="s">
        <v>2</v>
      </c>
      <c r="AJ57" s="51" t="s">
        <v>152</v>
      </c>
      <c r="AK57" s="54" t="s">
        <v>152</v>
      </c>
      <c r="AL57" s="19" t="s">
        <v>2</v>
      </c>
      <c r="AM57" s="51" t="s">
        <v>152</v>
      </c>
      <c r="AN57" s="58" t="s">
        <v>152</v>
      </c>
      <c r="AO57" s="19" t="s">
        <v>2</v>
      </c>
      <c r="AP57" s="51" t="s">
        <v>152</v>
      </c>
      <c r="AQ57" s="62">
        <v>1.2999999999999999E-4</v>
      </c>
      <c r="AR57" s="43">
        <v>1.3999999999999999E-4</v>
      </c>
      <c r="AS57" s="19" t="s">
        <v>2</v>
      </c>
      <c r="AT57" s="39" t="s">
        <v>2</v>
      </c>
      <c r="AU57" s="32">
        <v>1.2999999999999999E-4</v>
      </c>
      <c r="AV57" s="61">
        <v>1.7000000000000001E-4</v>
      </c>
      <c r="AW57" s="54" t="s">
        <v>147</v>
      </c>
      <c r="AX57" s="61">
        <v>1.1E-4</v>
      </c>
      <c r="AY57" s="54" t="s">
        <v>152</v>
      </c>
      <c r="AZ57" s="51" t="s">
        <v>152</v>
      </c>
      <c r="BA57" s="62">
        <v>3.3E-4</v>
      </c>
      <c r="BB57" s="61">
        <v>2.5999999999999998E-4</v>
      </c>
      <c r="BC57" s="62">
        <v>3.4000000000000002E-4</v>
      </c>
      <c r="BD57" s="26">
        <v>3.1E-4</v>
      </c>
      <c r="BE57" s="19" t="s">
        <v>2</v>
      </c>
      <c r="BF57" s="19" t="s">
        <v>2</v>
      </c>
      <c r="BG57" s="19" t="s">
        <v>152</v>
      </c>
      <c r="BH57" s="61">
        <v>2.2000000000000001E-4</v>
      </c>
      <c r="BI57" s="335">
        <v>3.6000000000000002E-4</v>
      </c>
      <c r="BJ57" s="61">
        <v>3.8999999999999999E-4</v>
      </c>
      <c r="BK57" s="62">
        <v>4.2999999999999999E-4</v>
      </c>
      <c r="BL57" s="61">
        <v>3.8999999999999999E-4</v>
      </c>
      <c r="BM57" s="54" t="s">
        <v>152</v>
      </c>
      <c r="BN57" s="51" t="s">
        <v>152</v>
      </c>
      <c r="BO57" s="62">
        <v>3.8000000000000002E-4</v>
      </c>
      <c r="BP57" s="61">
        <v>5.4000000000000001E-4</v>
      </c>
      <c r="BQ57" s="52" t="s">
        <v>147</v>
      </c>
      <c r="BR57" s="51" t="s">
        <v>147</v>
      </c>
      <c r="BS57" s="60" t="s">
        <v>2</v>
      </c>
      <c r="BT57" s="19" t="s">
        <v>2</v>
      </c>
      <c r="BU57" s="51" t="s">
        <v>147</v>
      </c>
      <c r="BV57" s="62">
        <v>9.3999999999999997E-4</v>
      </c>
      <c r="BW57" s="61">
        <v>1.17E-3</v>
      </c>
      <c r="BX57" s="62">
        <v>1.7000000000000001E-4</v>
      </c>
      <c r="BY57" s="32">
        <v>2.3000000000000001E-4</v>
      </c>
      <c r="BZ57" s="98" t="s">
        <v>2</v>
      </c>
      <c r="CA57" s="54" t="s">
        <v>147</v>
      </c>
      <c r="CB57" s="51" t="s">
        <v>147</v>
      </c>
      <c r="CC57" s="62">
        <v>1E-4</v>
      </c>
      <c r="CD57" s="61">
        <v>1.2E-4</v>
      </c>
      <c r="CE57" s="54" t="s">
        <v>147</v>
      </c>
      <c r="CF57" s="61">
        <v>1.1E-4</v>
      </c>
      <c r="CG57" s="43">
        <v>5.1000000000000004E-4</v>
      </c>
      <c r="CH57" s="43">
        <v>4.8999999999999998E-4</v>
      </c>
      <c r="CI57" s="32">
        <v>6.6E-4</v>
      </c>
      <c r="CJ57" s="32">
        <v>6.8000000000000005E-4</v>
      </c>
      <c r="CK57" s="62">
        <v>1.3999999999999999E-4</v>
      </c>
      <c r="CL57" s="61">
        <v>1.7000000000000001E-4</v>
      </c>
      <c r="CM57" s="43">
        <v>1.2999999999999999E-4</v>
      </c>
      <c r="CN57" s="32">
        <v>1.3999999999999999E-4</v>
      </c>
      <c r="CO57" s="62">
        <v>4.4999999999999999E-4</v>
      </c>
      <c r="CP57" s="61">
        <v>4.4999999999999999E-4</v>
      </c>
      <c r="CQ57" s="62">
        <v>1E-4</v>
      </c>
      <c r="CR57" s="51" t="s">
        <v>147</v>
      </c>
      <c r="CS57" s="5" t="s">
        <v>2</v>
      </c>
      <c r="CT57" s="54" t="s">
        <v>147</v>
      </c>
      <c r="CU57" s="51" t="s">
        <v>147</v>
      </c>
      <c r="CV57" s="39" t="s">
        <v>147</v>
      </c>
      <c r="CW57" s="29" t="s">
        <v>147</v>
      </c>
      <c r="CX57" s="54" t="s">
        <v>147</v>
      </c>
      <c r="CY57" s="51" t="s">
        <v>147</v>
      </c>
      <c r="CZ57" s="39" t="s">
        <v>147</v>
      </c>
      <c r="DA57" s="29" t="s">
        <v>147</v>
      </c>
      <c r="DB57" s="54" t="s">
        <v>147</v>
      </c>
      <c r="DC57" s="51" t="s">
        <v>147</v>
      </c>
      <c r="DD57" s="54" t="s">
        <v>147</v>
      </c>
      <c r="DE57" s="29" t="s">
        <v>147</v>
      </c>
      <c r="DF57" s="39" t="s">
        <v>147</v>
      </c>
      <c r="DG57" s="51" t="s">
        <v>147</v>
      </c>
      <c r="DH57" s="62">
        <v>2.0000000000000001E-4</v>
      </c>
      <c r="DI57" s="61">
        <v>2.2000000000000001E-4</v>
      </c>
      <c r="DJ57" s="39" t="s">
        <v>147</v>
      </c>
      <c r="DK57" s="29" t="s">
        <v>147</v>
      </c>
      <c r="DL57" s="62">
        <v>3.2000000000000003E-4</v>
      </c>
      <c r="DM57" s="61">
        <v>2.7999999999999998E-4</v>
      </c>
    </row>
    <row r="58" spans="1:117" ht="17.100000000000001" customHeight="1">
      <c r="A58" s="137" t="s">
        <v>126</v>
      </c>
      <c r="B58" s="416" t="s">
        <v>285</v>
      </c>
      <c r="C58" s="240" t="s">
        <v>285</v>
      </c>
      <c r="D58" s="240" t="s">
        <v>285</v>
      </c>
      <c r="E58" s="182" t="s">
        <v>285</v>
      </c>
      <c r="F58" s="245" t="s">
        <v>245</v>
      </c>
      <c r="G58" s="217">
        <v>0.05</v>
      </c>
      <c r="H58" s="41">
        <v>5.08</v>
      </c>
      <c r="I58" s="109">
        <v>5.0199999999999996</v>
      </c>
      <c r="J58" s="73">
        <v>6.38</v>
      </c>
      <c r="K58" s="109">
        <v>6.3</v>
      </c>
      <c r="L58" s="79">
        <v>14.9</v>
      </c>
      <c r="M58" s="19" t="s">
        <v>2</v>
      </c>
      <c r="N58" s="333">
        <v>16.2</v>
      </c>
      <c r="O58" s="280" t="s">
        <v>2</v>
      </c>
      <c r="P58" s="280">
        <v>10</v>
      </c>
      <c r="Q58" s="18">
        <v>9.85</v>
      </c>
      <c r="R58" s="19" t="s">
        <v>2</v>
      </c>
      <c r="S58" s="19" t="s">
        <v>2</v>
      </c>
      <c r="T58" s="333">
        <v>10.8</v>
      </c>
      <c r="U58" s="336">
        <v>10.5</v>
      </c>
      <c r="V58" s="280">
        <v>10.1</v>
      </c>
      <c r="W58" s="19" t="s">
        <v>2</v>
      </c>
      <c r="X58" s="109">
        <v>9.67</v>
      </c>
      <c r="Y58" s="73">
        <v>7.04</v>
      </c>
      <c r="Z58" s="18" t="s">
        <v>2</v>
      </c>
      <c r="AA58" s="109">
        <v>7.08</v>
      </c>
      <c r="AB58" s="73">
        <v>7.99</v>
      </c>
      <c r="AC58" s="18">
        <v>8.16</v>
      </c>
      <c r="AD58" s="18" t="s">
        <v>2</v>
      </c>
      <c r="AE58" s="18" t="s">
        <v>2</v>
      </c>
      <c r="AF58" s="18">
        <v>8.1199999999999992</v>
      </c>
      <c r="AG58" s="109">
        <v>7.76</v>
      </c>
      <c r="AH58" s="73">
        <v>9.9499999999999993</v>
      </c>
      <c r="AI58" s="19" t="s">
        <v>2</v>
      </c>
      <c r="AJ58" s="334">
        <v>10.3</v>
      </c>
      <c r="AK58" s="73">
        <v>8.2100000000000009</v>
      </c>
      <c r="AL58" s="18" t="s">
        <v>2</v>
      </c>
      <c r="AM58" s="109">
        <v>7.16</v>
      </c>
      <c r="AN58" s="77">
        <v>10.1</v>
      </c>
      <c r="AO58" s="19" t="s">
        <v>2</v>
      </c>
      <c r="AP58" s="109">
        <v>9.2200000000000006</v>
      </c>
      <c r="AQ58" s="73">
        <v>9.57</v>
      </c>
      <c r="AR58" s="41">
        <v>9.5500000000000007</v>
      </c>
      <c r="AS58" s="18" t="s">
        <v>2</v>
      </c>
      <c r="AT58" s="41" t="s">
        <v>2</v>
      </c>
      <c r="AU58" s="48">
        <v>9.67</v>
      </c>
      <c r="AV58" s="109">
        <v>9.1</v>
      </c>
      <c r="AW58" s="73">
        <v>5.21</v>
      </c>
      <c r="AX58" s="109">
        <v>5.29</v>
      </c>
      <c r="AY58" s="73">
        <v>4.75</v>
      </c>
      <c r="AZ58" s="109">
        <v>4.97</v>
      </c>
      <c r="BA58" s="73">
        <v>4.76</v>
      </c>
      <c r="BB58" s="109">
        <v>4.84</v>
      </c>
      <c r="BC58" s="73">
        <v>8.6</v>
      </c>
      <c r="BD58" s="18">
        <v>8.51</v>
      </c>
      <c r="BE58" s="18" t="s">
        <v>2</v>
      </c>
      <c r="BF58" s="18" t="s">
        <v>2</v>
      </c>
      <c r="BG58" s="18">
        <v>8.56</v>
      </c>
      <c r="BH58" s="109">
        <v>8.5299999999999994</v>
      </c>
      <c r="BI58" s="73">
        <v>5.4</v>
      </c>
      <c r="BJ58" s="109">
        <v>5.47</v>
      </c>
      <c r="BK58" s="73">
        <v>4.9000000000000004</v>
      </c>
      <c r="BL58" s="109">
        <v>4.72</v>
      </c>
      <c r="BM58" s="73">
        <v>5.57</v>
      </c>
      <c r="BN58" s="109">
        <v>5.35</v>
      </c>
      <c r="BO58" s="73">
        <v>4.71</v>
      </c>
      <c r="BP58" s="109">
        <v>4.7</v>
      </c>
      <c r="BQ58" s="73">
        <v>6.22</v>
      </c>
      <c r="BR58" s="109">
        <v>6.35</v>
      </c>
      <c r="BS58" s="284" t="s">
        <v>2</v>
      </c>
      <c r="BT58" s="18" t="s">
        <v>2</v>
      </c>
      <c r="BU58" s="109">
        <v>2.85</v>
      </c>
      <c r="BV58" s="73">
        <v>5.96</v>
      </c>
      <c r="BW58" s="109">
        <v>6.18</v>
      </c>
      <c r="BX58" s="280">
        <v>10.3</v>
      </c>
      <c r="BY58" s="333">
        <v>10.6</v>
      </c>
      <c r="BZ58" s="98" t="s">
        <v>2</v>
      </c>
      <c r="CA58" s="73">
        <v>9.02</v>
      </c>
      <c r="CB58" s="109">
        <v>7.86</v>
      </c>
      <c r="CC58" s="73">
        <v>7.45</v>
      </c>
      <c r="CD58" s="109">
        <v>7.59</v>
      </c>
      <c r="CE58" s="73">
        <v>7.52</v>
      </c>
      <c r="CF58" s="109">
        <v>7.31</v>
      </c>
      <c r="CG58" s="41">
        <v>8.83</v>
      </c>
      <c r="CH58" s="41">
        <v>8.65</v>
      </c>
      <c r="CI58" s="48">
        <v>8.36</v>
      </c>
      <c r="CJ58" s="48">
        <v>8.09</v>
      </c>
      <c r="CK58" s="73">
        <v>6.94</v>
      </c>
      <c r="CL58" s="109">
        <v>7</v>
      </c>
      <c r="CM58" s="41">
        <v>8.17</v>
      </c>
      <c r="CN58" s="48">
        <v>8.2100000000000009</v>
      </c>
      <c r="CO58" s="73">
        <v>9.56</v>
      </c>
      <c r="CP58" s="109">
        <v>8.61</v>
      </c>
      <c r="CQ58" s="73">
        <v>9.9</v>
      </c>
      <c r="CR58" s="109">
        <v>8.1999999999999993</v>
      </c>
      <c r="CS58" s="129" t="s">
        <v>2</v>
      </c>
      <c r="CT58" s="73">
        <v>5.68</v>
      </c>
      <c r="CU58" s="109">
        <v>5.83</v>
      </c>
      <c r="CV58" s="41">
        <v>6.06</v>
      </c>
      <c r="CW58" s="48">
        <v>6.35</v>
      </c>
      <c r="CX58" s="73">
        <v>7.24</v>
      </c>
      <c r="CY58" s="109">
        <v>5.97</v>
      </c>
      <c r="CZ58" s="41">
        <v>7.61</v>
      </c>
      <c r="DA58" s="48">
        <v>6.68</v>
      </c>
      <c r="DB58" s="73">
        <v>11.4</v>
      </c>
      <c r="DC58" s="109">
        <v>11.7</v>
      </c>
      <c r="DD58" s="73">
        <v>7.52</v>
      </c>
      <c r="DE58" s="48">
        <v>6.81</v>
      </c>
      <c r="DF58" s="41">
        <v>7.53</v>
      </c>
      <c r="DG58" s="109">
        <v>6.6</v>
      </c>
      <c r="DH58" s="73">
        <v>5.58</v>
      </c>
      <c r="DI58" s="109">
        <v>5.77</v>
      </c>
      <c r="DJ58" s="41">
        <v>5.53</v>
      </c>
      <c r="DK58" s="48">
        <v>5.67</v>
      </c>
      <c r="DL58" s="73">
        <v>4.74</v>
      </c>
      <c r="DM58" s="109">
        <v>4.87</v>
      </c>
    </row>
    <row r="59" spans="1:117" s="531" customFormat="1" ht="17.100000000000001" customHeight="1">
      <c r="A59" s="137" t="s">
        <v>127</v>
      </c>
      <c r="B59" s="60">
        <v>1E-4</v>
      </c>
      <c r="C59" s="25">
        <v>0.1</v>
      </c>
      <c r="D59" s="25">
        <v>1.4999999999999999E-2</v>
      </c>
      <c r="E59" s="530" t="s">
        <v>285</v>
      </c>
      <c r="F59" s="54" t="s">
        <v>245</v>
      </c>
      <c r="G59" s="91">
        <v>1.0000000000000001E-5</v>
      </c>
      <c r="H59" s="39" t="s">
        <v>156</v>
      </c>
      <c r="I59" s="51" t="s">
        <v>149</v>
      </c>
      <c r="J59" s="54" t="s">
        <v>156</v>
      </c>
      <c r="K59" s="51">
        <v>2.3E-5</v>
      </c>
      <c r="L59" s="39">
        <v>5.5999999999999999E-5</v>
      </c>
      <c r="M59" s="19" t="s">
        <v>2</v>
      </c>
      <c r="N59" s="29">
        <v>8.2999999999999998E-5</v>
      </c>
      <c r="O59" s="54" t="s">
        <v>2</v>
      </c>
      <c r="P59" s="54">
        <v>1.9000000000000001E-5</v>
      </c>
      <c r="Q59" s="19">
        <v>2.0000000000000002E-5</v>
      </c>
      <c r="R59" s="19" t="s">
        <v>2</v>
      </c>
      <c r="S59" s="19" t="s">
        <v>2</v>
      </c>
      <c r="T59" s="29">
        <v>2.8E-5</v>
      </c>
      <c r="U59" s="124">
        <v>1.5E-5</v>
      </c>
      <c r="V59" s="54" t="s">
        <v>149</v>
      </c>
      <c r="W59" s="19" t="s">
        <v>2</v>
      </c>
      <c r="X59" s="51">
        <v>2.0999999999999999E-5</v>
      </c>
      <c r="Y59" s="54">
        <v>1.0000000000000001E-5</v>
      </c>
      <c r="Z59" s="19" t="s">
        <v>2</v>
      </c>
      <c r="AA59" s="51">
        <v>1.5E-5</v>
      </c>
      <c r="AB59" s="54" t="s">
        <v>156</v>
      </c>
      <c r="AC59" s="19" t="s">
        <v>156</v>
      </c>
      <c r="AD59" s="19" t="s">
        <v>2</v>
      </c>
      <c r="AE59" s="19" t="s">
        <v>2</v>
      </c>
      <c r="AF59" s="19" t="s">
        <v>156</v>
      </c>
      <c r="AG59" s="51" t="s">
        <v>156</v>
      </c>
      <c r="AH59" s="54">
        <v>2.0999999999999999E-5</v>
      </c>
      <c r="AI59" s="19" t="s">
        <v>2</v>
      </c>
      <c r="AJ59" s="51">
        <v>3.0000000000000001E-5</v>
      </c>
      <c r="AK59" s="54" t="s">
        <v>156</v>
      </c>
      <c r="AL59" s="19" t="s">
        <v>2</v>
      </c>
      <c r="AM59" s="51" t="s">
        <v>156</v>
      </c>
      <c r="AN59" s="54">
        <v>1.9000000000000001E-4</v>
      </c>
      <c r="AO59" s="19" t="s">
        <v>2</v>
      </c>
      <c r="AP59" s="257">
        <v>1.9699999999999999E-4</v>
      </c>
      <c r="AQ59" s="54" t="s">
        <v>149</v>
      </c>
      <c r="AR59" s="39" t="s">
        <v>149</v>
      </c>
      <c r="AS59" s="19" t="s">
        <v>2</v>
      </c>
      <c r="AT59" s="39" t="s">
        <v>2</v>
      </c>
      <c r="AU59" s="29" t="s">
        <v>149</v>
      </c>
      <c r="AV59" s="51">
        <v>1.2999999999999999E-5</v>
      </c>
      <c r="AW59" s="54">
        <v>2.5999999999999998E-5</v>
      </c>
      <c r="AX59" s="51">
        <v>1.5999999999999999E-5</v>
      </c>
      <c r="AY59" s="54" t="s">
        <v>156</v>
      </c>
      <c r="AZ59" s="51" t="s">
        <v>156</v>
      </c>
      <c r="BA59" s="54" t="s">
        <v>156</v>
      </c>
      <c r="BB59" s="51" t="s">
        <v>156</v>
      </c>
      <c r="BC59" s="54" t="s">
        <v>149</v>
      </c>
      <c r="BD59" s="19" t="s">
        <v>149</v>
      </c>
      <c r="BE59" s="19" t="s">
        <v>2</v>
      </c>
      <c r="BF59" s="19" t="s">
        <v>2</v>
      </c>
      <c r="BG59" s="19" t="s">
        <v>156</v>
      </c>
      <c r="BH59" s="51" t="s">
        <v>149</v>
      </c>
      <c r="BI59" s="54" t="s">
        <v>149</v>
      </c>
      <c r="BJ59" s="51" t="s">
        <v>149</v>
      </c>
      <c r="BK59" s="54">
        <v>2.5999999999999998E-5</v>
      </c>
      <c r="BL59" s="51">
        <v>3.0000000000000001E-5</v>
      </c>
      <c r="BM59" s="54" t="s">
        <v>156</v>
      </c>
      <c r="BN59" s="51" t="s">
        <v>156</v>
      </c>
      <c r="BO59" s="54" t="s">
        <v>149</v>
      </c>
      <c r="BP59" s="51" t="s">
        <v>149</v>
      </c>
      <c r="BQ59" s="54">
        <v>2.3E-5</v>
      </c>
      <c r="BR59" s="51">
        <v>2.0000000000000002E-5</v>
      </c>
      <c r="BS59" s="60" t="s">
        <v>2</v>
      </c>
      <c r="BT59" s="19" t="s">
        <v>2</v>
      </c>
      <c r="BU59" s="51" t="s">
        <v>149</v>
      </c>
      <c r="BV59" s="54" t="s">
        <v>149</v>
      </c>
      <c r="BW59" s="51" t="s">
        <v>149</v>
      </c>
      <c r="BX59" s="54" t="s">
        <v>149</v>
      </c>
      <c r="BY59" s="29" t="s">
        <v>149</v>
      </c>
      <c r="BZ59" s="98" t="s">
        <v>2</v>
      </c>
      <c r="CA59" s="54" t="s">
        <v>149</v>
      </c>
      <c r="CB59" s="51" t="s">
        <v>149</v>
      </c>
      <c r="CC59" s="54" t="s">
        <v>149</v>
      </c>
      <c r="CD59" s="51" t="s">
        <v>149</v>
      </c>
      <c r="CE59" s="54" t="s">
        <v>149</v>
      </c>
      <c r="CF59" s="51" t="s">
        <v>149</v>
      </c>
      <c r="CG59" s="39" t="s">
        <v>149</v>
      </c>
      <c r="CH59" s="39" t="s">
        <v>149</v>
      </c>
      <c r="CI59" s="29" t="s">
        <v>149</v>
      </c>
      <c r="CJ59" s="29">
        <v>1.4E-5</v>
      </c>
      <c r="CK59" s="54" t="s">
        <v>149</v>
      </c>
      <c r="CL59" s="51" t="s">
        <v>149</v>
      </c>
      <c r="CM59" s="39">
        <v>3.3000000000000003E-5</v>
      </c>
      <c r="CN59" s="29">
        <v>2.5999999999999998E-5</v>
      </c>
      <c r="CO59" s="54">
        <v>6.2000000000000003E-5</v>
      </c>
      <c r="CP59" s="51">
        <v>5.5000000000000002E-5</v>
      </c>
      <c r="CQ59" s="54">
        <v>5.1E-5</v>
      </c>
      <c r="CR59" s="51">
        <v>1.2999999999999999E-5</v>
      </c>
      <c r="CS59" s="5" t="s">
        <v>2</v>
      </c>
      <c r="CT59" s="54" t="s">
        <v>149</v>
      </c>
      <c r="CU59" s="51" t="s">
        <v>149</v>
      </c>
      <c r="CV59" s="39" t="s">
        <v>149</v>
      </c>
      <c r="CW59" s="29" t="s">
        <v>149</v>
      </c>
      <c r="CX59" s="54" t="s">
        <v>149</v>
      </c>
      <c r="CY59" s="51" t="s">
        <v>149</v>
      </c>
      <c r="CZ59" s="39">
        <v>5.5000000000000002E-5</v>
      </c>
      <c r="DA59" s="29" t="s">
        <v>149</v>
      </c>
      <c r="DB59" s="54" t="s">
        <v>149</v>
      </c>
      <c r="DC59" s="51" t="s">
        <v>149</v>
      </c>
      <c r="DD59" s="54">
        <v>1.2E-5</v>
      </c>
      <c r="DE59" s="29" t="s">
        <v>149</v>
      </c>
      <c r="DF59" s="39" t="s">
        <v>149</v>
      </c>
      <c r="DG59" s="51" t="s">
        <v>149</v>
      </c>
      <c r="DH59" s="54" t="s">
        <v>149</v>
      </c>
      <c r="DI59" s="51" t="s">
        <v>149</v>
      </c>
      <c r="DJ59" s="39" t="s">
        <v>149</v>
      </c>
      <c r="DK59" s="29" t="s">
        <v>149</v>
      </c>
      <c r="DL59" s="54" t="s">
        <v>156</v>
      </c>
      <c r="DM59" s="51" t="s">
        <v>156</v>
      </c>
    </row>
    <row r="60" spans="1:117" ht="17.100000000000001" customHeight="1">
      <c r="A60" s="137" t="s">
        <v>128</v>
      </c>
      <c r="B60" s="415" t="s">
        <v>285</v>
      </c>
      <c r="C60" s="241" t="s">
        <v>285</v>
      </c>
      <c r="D60" s="240" t="s">
        <v>285</v>
      </c>
      <c r="E60" s="182" t="s">
        <v>285</v>
      </c>
      <c r="F60" s="245" t="s">
        <v>245</v>
      </c>
      <c r="G60" s="217">
        <v>0.05</v>
      </c>
      <c r="H60" s="41">
        <v>8.9</v>
      </c>
      <c r="I60" s="109">
        <v>9.11</v>
      </c>
      <c r="J60" s="58">
        <v>76.099999999999994</v>
      </c>
      <c r="K60" s="334">
        <v>78</v>
      </c>
      <c r="L60" s="282">
        <v>15.8</v>
      </c>
      <c r="M60" s="19" t="s">
        <v>2</v>
      </c>
      <c r="N60" s="333">
        <v>17.2</v>
      </c>
      <c r="O60" s="54" t="s">
        <v>2</v>
      </c>
      <c r="P60" s="280">
        <v>21.4</v>
      </c>
      <c r="Q60" s="281">
        <v>21.8</v>
      </c>
      <c r="R60" s="19" t="s">
        <v>2</v>
      </c>
      <c r="S60" s="19" t="s">
        <v>2</v>
      </c>
      <c r="T60" s="333">
        <v>22.5</v>
      </c>
      <c r="U60" s="336">
        <v>22.7</v>
      </c>
      <c r="V60" s="280">
        <v>10.8</v>
      </c>
      <c r="W60" s="19" t="s">
        <v>2</v>
      </c>
      <c r="X60" s="109">
        <v>9.91</v>
      </c>
      <c r="Y60" s="280">
        <v>69.900000000000006</v>
      </c>
      <c r="Z60" s="281" t="s">
        <v>2</v>
      </c>
      <c r="AA60" s="334">
        <v>69.099999999999994</v>
      </c>
      <c r="AB60" s="280">
        <v>32.299999999999997</v>
      </c>
      <c r="AC60" s="281">
        <v>31.6</v>
      </c>
      <c r="AD60" s="281" t="s">
        <v>2</v>
      </c>
      <c r="AE60" s="281" t="s">
        <v>2</v>
      </c>
      <c r="AF60" s="281">
        <v>31.4</v>
      </c>
      <c r="AG60" s="334">
        <v>33</v>
      </c>
      <c r="AH60" s="280">
        <v>60.6</v>
      </c>
      <c r="AI60" s="281" t="s">
        <v>2</v>
      </c>
      <c r="AJ60" s="334">
        <v>63.9</v>
      </c>
      <c r="AK60" s="280">
        <v>51.1</v>
      </c>
      <c r="AL60" s="281" t="s">
        <v>2</v>
      </c>
      <c r="AM60" s="334">
        <v>56.7</v>
      </c>
      <c r="AN60" s="280">
        <v>48.3</v>
      </c>
      <c r="AO60" s="19" t="s">
        <v>2</v>
      </c>
      <c r="AP60" s="334">
        <v>44.4</v>
      </c>
      <c r="AQ60" s="73">
        <v>1.41</v>
      </c>
      <c r="AR60" s="41">
        <v>1.41</v>
      </c>
      <c r="AS60" s="18" t="s">
        <v>2</v>
      </c>
      <c r="AT60" s="41" t="s">
        <v>2</v>
      </c>
      <c r="AU60" s="48">
        <v>1.43</v>
      </c>
      <c r="AV60" s="109">
        <v>1.45</v>
      </c>
      <c r="AW60" s="73">
        <v>6.88</v>
      </c>
      <c r="AX60" s="109">
        <v>7.56</v>
      </c>
      <c r="AY60" s="280">
        <v>11.2</v>
      </c>
      <c r="AZ60" s="334">
        <v>11.7</v>
      </c>
      <c r="BA60" s="280">
        <v>10.4</v>
      </c>
      <c r="BB60" s="334">
        <v>10.8</v>
      </c>
      <c r="BC60" s="280">
        <v>12.8</v>
      </c>
      <c r="BD60" s="281">
        <v>12.4</v>
      </c>
      <c r="BE60" s="19" t="s">
        <v>2</v>
      </c>
      <c r="BF60" s="19" t="s">
        <v>2</v>
      </c>
      <c r="BG60" s="281">
        <v>12.9</v>
      </c>
      <c r="BH60" s="334">
        <v>13</v>
      </c>
      <c r="BI60" s="280">
        <v>10.9</v>
      </c>
      <c r="BJ60" s="334">
        <v>10.6</v>
      </c>
      <c r="BK60" s="280">
        <v>39.1</v>
      </c>
      <c r="BL60" s="334">
        <v>38.6</v>
      </c>
      <c r="BM60" s="280">
        <v>21.6</v>
      </c>
      <c r="BN60" s="334">
        <v>21.9</v>
      </c>
      <c r="BO60" s="73">
        <v>8.06</v>
      </c>
      <c r="BP60" s="109">
        <v>8.4499999999999993</v>
      </c>
      <c r="BQ60" s="73">
        <v>4.0199999999999996</v>
      </c>
      <c r="BR60" s="109">
        <v>4.08</v>
      </c>
      <c r="BS60" s="284" t="s">
        <v>2</v>
      </c>
      <c r="BT60" s="18" t="s">
        <v>2</v>
      </c>
      <c r="BU60" s="109">
        <v>6.45</v>
      </c>
      <c r="BV60" s="280">
        <v>12.2</v>
      </c>
      <c r="BW60" s="334">
        <v>12.5</v>
      </c>
      <c r="BX60" s="280">
        <v>11.4</v>
      </c>
      <c r="BY60" s="333">
        <v>14.4</v>
      </c>
      <c r="BZ60" s="98" t="s">
        <v>2</v>
      </c>
      <c r="CA60" s="73">
        <v>5.53</v>
      </c>
      <c r="CB60" s="109">
        <v>6.01</v>
      </c>
      <c r="CC60" s="73">
        <v>6.86</v>
      </c>
      <c r="CD60" s="109">
        <v>7.12</v>
      </c>
      <c r="CE60" s="280">
        <v>13.3</v>
      </c>
      <c r="CF60" s="334">
        <v>11.2</v>
      </c>
      <c r="CG60" s="282">
        <v>22.9</v>
      </c>
      <c r="CH60" s="282">
        <v>22.8</v>
      </c>
      <c r="CI60" s="333">
        <v>24.5</v>
      </c>
      <c r="CJ60" s="333">
        <v>24</v>
      </c>
      <c r="CK60" s="280">
        <v>18.399999999999999</v>
      </c>
      <c r="CL60" s="334">
        <v>18</v>
      </c>
      <c r="CM60" s="282">
        <v>18.100000000000001</v>
      </c>
      <c r="CN60" s="333">
        <v>18.3</v>
      </c>
      <c r="CO60" s="280">
        <v>22.6</v>
      </c>
      <c r="CP60" s="334">
        <v>22.8</v>
      </c>
      <c r="CQ60" s="73">
        <v>5.56</v>
      </c>
      <c r="CR60" s="109">
        <v>3.89</v>
      </c>
      <c r="CS60" s="129" t="s">
        <v>2</v>
      </c>
      <c r="CT60" s="73">
        <v>4.03</v>
      </c>
      <c r="CU60" s="109">
        <v>3.63</v>
      </c>
      <c r="CV60" s="41">
        <v>5.38</v>
      </c>
      <c r="CW60" s="48">
        <v>5.83</v>
      </c>
      <c r="CX60" s="73">
        <v>6.47</v>
      </c>
      <c r="CY60" s="109">
        <v>5.99</v>
      </c>
      <c r="CZ60" s="41">
        <v>8.74</v>
      </c>
      <c r="DA60" s="48">
        <v>6.29</v>
      </c>
      <c r="DB60" s="73">
        <v>3.54</v>
      </c>
      <c r="DC60" s="109">
        <v>3.33</v>
      </c>
      <c r="DD60" s="73">
        <v>5.57</v>
      </c>
      <c r="DE60" s="48">
        <v>5.66</v>
      </c>
      <c r="DF60" s="41">
        <v>5.59</v>
      </c>
      <c r="DG60" s="109">
        <v>5.79</v>
      </c>
      <c r="DH60" s="280">
        <v>13.1</v>
      </c>
      <c r="DI60" s="334">
        <v>12.6</v>
      </c>
      <c r="DJ60" s="41">
        <v>7.06</v>
      </c>
      <c r="DK60" s="48">
        <v>7.33</v>
      </c>
      <c r="DL60" s="73">
        <v>7.98</v>
      </c>
      <c r="DM60" s="109">
        <v>8.92</v>
      </c>
    </row>
    <row r="61" spans="1:117" s="277" customFormat="1" ht="17.100000000000001" customHeight="1">
      <c r="A61" s="150" t="s">
        <v>129</v>
      </c>
      <c r="B61" s="415" t="s">
        <v>285</v>
      </c>
      <c r="C61" s="241" t="s">
        <v>285</v>
      </c>
      <c r="D61" s="241" t="s">
        <v>285</v>
      </c>
      <c r="E61" s="185" t="s">
        <v>285</v>
      </c>
      <c r="F61" s="52" t="s">
        <v>245</v>
      </c>
      <c r="G61" s="561">
        <v>2.0000000000000001E-4</v>
      </c>
      <c r="H61" s="37">
        <v>0.96899999999999997</v>
      </c>
      <c r="I61" s="69">
        <v>0.97899999999999998</v>
      </c>
      <c r="J61" s="52">
        <v>1.0900000000000001</v>
      </c>
      <c r="K61" s="69">
        <v>1.1399999999999999</v>
      </c>
      <c r="L61" s="37">
        <v>0.23400000000000001</v>
      </c>
      <c r="M61" s="21" t="s">
        <v>2</v>
      </c>
      <c r="N61" s="36">
        <v>0.22600000000000001</v>
      </c>
      <c r="O61" s="52" t="s">
        <v>2</v>
      </c>
      <c r="P61" s="52">
        <v>0.83599999999999997</v>
      </c>
      <c r="Q61" s="21">
        <v>0.78900000000000003</v>
      </c>
      <c r="R61" s="21" t="s">
        <v>2</v>
      </c>
      <c r="S61" s="21" t="s">
        <v>2</v>
      </c>
      <c r="T61" s="36">
        <v>0.90700000000000003</v>
      </c>
      <c r="U61" s="167">
        <v>0.85399999999999998</v>
      </c>
      <c r="V61" s="52">
        <v>0.8</v>
      </c>
      <c r="W61" s="21" t="s">
        <v>2</v>
      </c>
      <c r="X61" s="69">
        <v>0.92</v>
      </c>
      <c r="Y61" s="52">
        <v>0.74399999999999999</v>
      </c>
      <c r="Z61" s="21" t="s">
        <v>2</v>
      </c>
      <c r="AA61" s="69">
        <v>0.74199999999999999</v>
      </c>
      <c r="AB61" s="52">
        <v>0.872</v>
      </c>
      <c r="AC61" s="21">
        <v>0.89400000000000002</v>
      </c>
      <c r="AD61" s="21" t="s">
        <v>2</v>
      </c>
      <c r="AE61" s="21" t="s">
        <v>2</v>
      </c>
      <c r="AF61" s="21">
        <v>0.91</v>
      </c>
      <c r="AG61" s="69">
        <v>0.90500000000000003</v>
      </c>
      <c r="AH61" s="52">
        <v>1.19</v>
      </c>
      <c r="AI61" s="21" t="s">
        <v>2</v>
      </c>
      <c r="AJ61" s="69">
        <v>1.41</v>
      </c>
      <c r="AK61" s="52">
        <v>1.24</v>
      </c>
      <c r="AL61" s="21" t="s">
        <v>2</v>
      </c>
      <c r="AM61" s="69">
        <v>1.26</v>
      </c>
      <c r="AN61" s="52">
        <v>0.61399999999999999</v>
      </c>
      <c r="AO61" s="21" t="s">
        <v>2</v>
      </c>
      <c r="AP61" s="69">
        <v>0.55400000000000005</v>
      </c>
      <c r="AQ61" s="52">
        <v>0.11899999999999999</v>
      </c>
      <c r="AR61" s="37">
        <v>0.11799999999999999</v>
      </c>
      <c r="AS61" s="21" t="s">
        <v>2</v>
      </c>
      <c r="AT61" s="37" t="s">
        <v>2</v>
      </c>
      <c r="AU61" s="36">
        <v>0.12</v>
      </c>
      <c r="AV61" s="69">
        <v>0.115</v>
      </c>
      <c r="AW61" s="52">
        <v>0.50900000000000001</v>
      </c>
      <c r="AX61" s="69">
        <v>0.46600000000000003</v>
      </c>
      <c r="AY61" s="52">
        <v>1.1200000000000001</v>
      </c>
      <c r="AZ61" s="69">
        <v>1.1399999999999999</v>
      </c>
      <c r="BA61" s="52">
        <v>1.05</v>
      </c>
      <c r="BB61" s="69">
        <v>1.08</v>
      </c>
      <c r="BC61" s="52">
        <v>0.88500000000000001</v>
      </c>
      <c r="BD61" s="21">
        <v>0.90100000000000002</v>
      </c>
      <c r="BE61" s="21" t="s">
        <v>2</v>
      </c>
      <c r="BF61" s="21" t="s">
        <v>2</v>
      </c>
      <c r="BG61" s="21">
        <v>0.93500000000000005</v>
      </c>
      <c r="BH61" s="69">
        <v>0.91400000000000003</v>
      </c>
      <c r="BI61" s="52">
        <v>0.65900000000000003</v>
      </c>
      <c r="BJ61" s="69">
        <v>0.68899999999999995</v>
      </c>
      <c r="BK61" s="52">
        <v>0.7</v>
      </c>
      <c r="BL61" s="69">
        <v>0.75</v>
      </c>
      <c r="BM61" s="73">
        <v>1</v>
      </c>
      <c r="BN61" s="109">
        <v>1</v>
      </c>
      <c r="BO61" s="52">
        <v>0.65100000000000002</v>
      </c>
      <c r="BP61" s="69">
        <v>0.66300000000000003</v>
      </c>
      <c r="BQ61" s="52">
        <v>0.29299999999999998</v>
      </c>
      <c r="BR61" s="69">
        <v>0.29799999999999999</v>
      </c>
      <c r="BS61" s="130" t="s">
        <v>2</v>
      </c>
      <c r="BT61" s="21" t="s">
        <v>2</v>
      </c>
      <c r="BU61" s="69">
        <v>0.223</v>
      </c>
      <c r="BV61" s="52">
        <v>0.60299999999999998</v>
      </c>
      <c r="BW61" s="69">
        <v>0.61099999999999999</v>
      </c>
      <c r="BX61" s="52">
        <v>0.38800000000000001</v>
      </c>
      <c r="BY61" s="36">
        <v>0.45300000000000001</v>
      </c>
      <c r="BZ61" s="99" t="s">
        <v>2</v>
      </c>
      <c r="CA61" s="52">
        <v>0.35799999999999998</v>
      </c>
      <c r="CB61" s="69">
        <v>0.33500000000000002</v>
      </c>
      <c r="CC61" s="52">
        <v>0.40899999999999997</v>
      </c>
      <c r="CD61" s="69">
        <v>0.441</v>
      </c>
      <c r="CE61" s="52">
        <v>0.59899999999999998</v>
      </c>
      <c r="CF61" s="69">
        <v>0.55500000000000005</v>
      </c>
      <c r="CG61" s="37">
        <v>0.89400000000000002</v>
      </c>
      <c r="CH61" s="37">
        <v>0.82799999999999996</v>
      </c>
      <c r="CI61" s="36">
        <v>0.89</v>
      </c>
      <c r="CJ61" s="36">
        <v>0.79400000000000004</v>
      </c>
      <c r="CK61" s="52">
        <v>0.215</v>
      </c>
      <c r="CL61" s="69">
        <v>0.19800000000000001</v>
      </c>
      <c r="CM61" s="37">
        <v>0.25700000000000001</v>
      </c>
      <c r="CN61" s="36">
        <v>0.27500000000000002</v>
      </c>
      <c r="CO61" s="52">
        <v>0.497</v>
      </c>
      <c r="CP61" s="69">
        <v>0.46700000000000003</v>
      </c>
      <c r="CQ61" s="52">
        <v>0.28199999999999997</v>
      </c>
      <c r="CR61" s="69">
        <v>0.183</v>
      </c>
      <c r="CS61" s="28" t="s">
        <v>2</v>
      </c>
      <c r="CT61" s="52">
        <v>0.27400000000000002</v>
      </c>
      <c r="CU61" s="69">
        <v>0.28999999999999998</v>
      </c>
      <c r="CV61" s="37">
        <v>0.38700000000000001</v>
      </c>
      <c r="CW61" s="36">
        <v>0.40899999999999997</v>
      </c>
      <c r="CX61" s="52">
        <v>0.40400000000000003</v>
      </c>
      <c r="CY61" s="69">
        <v>0.42</v>
      </c>
      <c r="CZ61" s="37">
        <v>0.40799999999999997</v>
      </c>
      <c r="DA61" s="36">
        <v>0.375</v>
      </c>
      <c r="DB61" s="52">
        <v>0.121</v>
      </c>
      <c r="DC61" s="69">
        <v>0.115</v>
      </c>
      <c r="DD61" s="52">
        <v>0.38100000000000001</v>
      </c>
      <c r="DE61" s="36">
        <v>0.38300000000000001</v>
      </c>
      <c r="DF61" s="37">
        <v>0.36299999999999999</v>
      </c>
      <c r="DG61" s="69">
        <v>0.36899999999999999</v>
      </c>
      <c r="DH61" s="52">
        <v>0.52400000000000002</v>
      </c>
      <c r="DI61" s="69">
        <v>0.47299999999999998</v>
      </c>
      <c r="DJ61" s="37">
        <v>0.39100000000000001</v>
      </c>
      <c r="DK61" s="36">
        <v>0.39900000000000002</v>
      </c>
      <c r="DL61" s="52">
        <v>0.438</v>
      </c>
      <c r="DM61" s="69">
        <v>0.45</v>
      </c>
    </row>
    <row r="62" spans="1:117" s="276" customFormat="1" ht="17.100000000000001" customHeight="1">
      <c r="A62" s="139" t="s">
        <v>130</v>
      </c>
      <c r="B62" s="414" t="s">
        <v>285</v>
      </c>
      <c r="C62" s="80"/>
      <c r="D62" s="270" t="s">
        <v>285</v>
      </c>
      <c r="E62" s="271" t="s">
        <v>285</v>
      </c>
      <c r="F62" s="77" t="s">
        <v>245</v>
      </c>
      <c r="G62" s="162">
        <v>0.5</v>
      </c>
      <c r="H62" s="79">
        <v>260</v>
      </c>
      <c r="I62" s="78">
        <v>240</v>
      </c>
      <c r="J62" s="77">
        <v>408</v>
      </c>
      <c r="K62" s="78">
        <v>426</v>
      </c>
      <c r="L62" s="79">
        <v>57.9</v>
      </c>
      <c r="M62" s="75" t="s">
        <v>2</v>
      </c>
      <c r="N62" s="76">
        <v>38.200000000000003</v>
      </c>
      <c r="O62" s="77" t="s">
        <v>2</v>
      </c>
      <c r="P62" s="77">
        <v>7.37</v>
      </c>
      <c r="Q62" s="75">
        <v>7.42</v>
      </c>
      <c r="R62" s="75" t="s">
        <v>2</v>
      </c>
      <c r="S62" s="75" t="s">
        <v>2</v>
      </c>
      <c r="T62" s="76">
        <v>8.3000000000000007</v>
      </c>
      <c r="U62" s="170">
        <v>8.2100000000000009</v>
      </c>
      <c r="V62" s="77">
        <v>55.8</v>
      </c>
      <c r="W62" s="75" t="s">
        <v>2</v>
      </c>
      <c r="X62" s="78">
        <v>51.1</v>
      </c>
      <c r="Y62" s="77">
        <v>237</v>
      </c>
      <c r="Z62" s="75" t="s">
        <v>2</v>
      </c>
      <c r="AA62" s="78">
        <v>245</v>
      </c>
      <c r="AB62" s="77">
        <v>616</v>
      </c>
      <c r="AC62" s="75">
        <v>632</v>
      </c>
      <c r="AD62" s="75" t="s">
        <v>2</v>
      </c>
      <c r="AE62" s="75" t="s">
        <v>2</v>
      </c>
      <c r="AF62" s="75">
        <v>638</v>
      </c>
      <c r="AG62" s="78">
        <v>617</v>
      </c>
      <c r="AH62" s="77">
        <v>527</v>
      </c>
      <c r="AI62" s="75" t="s">
        <v>2</v>
      </c>
      <c r="AJ62" s="78">
        <v>528</v>
      </c>
      <c r="AK62" s="77">
        <v>552</v>
      </c>
      <c r="AL62" s="75" t="s">
        <v>2</v>
      </c>
      <c r="AM62" s="78">
        <v>540</v>
      </c>
      <c r="AN62" s="77">
        <v>232</v>
      </c>
      <c r="AO62" s="75" t="s">
        <v>2</v>
      </c>
      <c r="AP62" s="78">
        <v>200</v>
      </c>
      <c r="AQ62" s="77" t="s">
        <v>146</v>
      </c>
      <c r="AR62" s="79">
        <v>0.51</v>
      </c>
      <c r="AS62" s="75" t="s">
        <v>2</v>
      </c>
      <c r="AT62" s="79" t="s">
        <v>2</v>
      </c>
      <c r="AU62" s="76" t="s">
        <v>146</v>
      </c>
      <c r="AV62" s="78" t="s">
        <v>198</v>
      </c>
      <c r="AW62" s="77">
        <v>241</v>
      </c>
      <c r="AX62" s="78">
        <v>227</v>
      </c>
      <c r="AY62" s="77">
        <v>493</v>
      </c>
      <c r="AZ62" s="78">
        <v>484</v>
      </c>
      <c r="BA62" s="77">
        <v>458</v>
      </c>
      <c r="BB62" s="78">
        <v>455</v>
      </c>
      <c r="BC62" s="77">
        <v>294</v>
      </c>
      <c r="BD62" s="75">
        <v>310</v>
      </c>
      <c r="BE62" s="75" t="s">
        <v>2</v>
      </c>
      <c r="BF62" s="75" t="s">
        <v>2</v>
      </c>
      <c r="BG62" s="75">
        <v>312</v>
      </c>
      <c r="BH62" s="78">
        <v>300</v>
      </c>
      <c r="BI62" s="77">
        <v>162</v>
      </c>
      <c r="BJ62" s="78">
        <v>171</v>
      </c>
      <c r="BK62" s="77">
        <v>214</v>
      </c>
      <c r="BL62" s="78">
        <v>217</v>
      </c>
      <c r="BM62" s="77">
        <v>428</v>
      </c>
      <c r="BN62" s="78">
        <v>427</v>
      </c>
      <c r="BO62" s="77">
        <v>117</v>
      </c>
      <c r="BP62" s="78">
        <v>112</v>
      </c>
      <c r="BQ62" s="77">
        <v>32.5</v>
      </c>
      <c r="BR62" s="78">
        <v>30.9</v>
      </c>
      <c r="BS62" s="95" t="s">
        <v>2</v>
      </c>
      <c r="BT62" s="75" t="s">
        <v>2</v>
      </c>
      <c r="BU62" s="78">
        <v>224</v>
      </c>
      <c r="BV62" s="77">
        <v>83.9</v>
      </c>
      <c r="BW62" s="78">
        <v>77.8</v>
      </c>
      <c r="BX62" s="77">
        <v>64.2</v>
      </c>
      <c r="BY62" s="76">
        <v>65.599999999999994</v>
      </c>
      <c r="BZ62" s="103" t="s">
        <v>2</v>
      </c>
      <c r="CA62" s="77">
        <v>97.5</v>
      </c>
      <c r="CB62" s="78">
        <v>90.8</v>
      </c>
      <c r="CC62" s="77">
        <v>137</v>
      </c>
      <c r="CD62" s="78">
        <v>126</v>
      </c>
      <c r="CE62" s="77">
        <v>183</v>
      </c>
      <c r="CF62" s="78">
        <v>147</v>
      </c>
      <c r="CG62" s="79">
        <v>1.66</v>
      </c>
      <c r="CH62" s="79">
        <v>1.58</v>
      </c>
      <c r="CI62" s="76">
        <v>2.09</v>
      </c>
      <c r="CJ62" s="76">
        <v>2.04</v>
      </c>
      <c r="CK62" s="77">
        <v>43.3</v>
      </c>
      <c r="CL62" s="78">
        <v>37</v>
      </c>
      <c r="CM62" s="79">
        <v>76.099999999999994</v>
      </c>
      <c r="CN62" s="76">
        <v>68.7</v>
      </c>
      <c r="CO62" s="77">
        <v>101</v>
      </c>
      <c r="CP62" s="78">
        <v>91.1</v>
      </c>
      <c r="CQ62" s="77">
        <v>21.6</v>
      </c>
      <c r="CR62" s="78">
        <v>19.8</v>
      </c>
      <c r="CS62" s="113" t="s">
        <v>2</v>
      </c>
      <c r="CT62" s="77">
        <v>26.5</v>
      </c>
      <c r="CU62" s="78">
        <v>23.3</v>
      </c>
      <c r="CV62" s="79">
        <v>131</v>
      </c>
      <c r="CW62" s="76">
        <v>126</v>
      </c>
      <c r="CX62" s="77">
        <v>126</v>
      </c>
      <c r="CY62" s="78">
        <v>119</v>
      </c>
      <c r="CZ62" s="79">
        <v>129</v>
      </c>
      <c r="DA62" s="76">
        <v>117</v>
      </c>
      <c r="DB62" s="77">
        <v>35</v>
      </c>
      <c r="DC62" s="78">
        <v>27.9</v>
      </c>
      <c r="DD62" s="77">
        <v>123</v>
      </c>
      <c r="DE62" s="76">
        <v>113</v>
      </c>
      <c r="DF62" s="79">
        <v>123</v>
      </c>
      <c r="DG62" s="78">
        <v>111</v>
      </c>
      <c r="DH62" s="77">
        <v>169</v>
      </c>
      <c r="DI62" s="78">
        <v>164</v>
      </c>
      <c r="DJ62" s="79">
        <v>60.4</v>
      </c>
      <c r="DK62" s="76">
        <v>52.6</v>
      </c>
      <c r="DL62" s="77">
        <v>472</v>
      </c>
      <c r="DM62" s="78">
        <v>468</v>
      </c>
    </row>
    <row r="63" spans="1:117" ht="17.100000000000001" customHeight="1">
      <c r="A63" s="137" t="s">
        <v>131</v>
      </c>
      <c r="B63" s="92">
        <v>8.0000000000000002E-3</v>
      </c>
      <c r="C63" s="241" t="s">
        <v>285</v>
      </c>
      <c r="D63" s="163">
        <v>3.0000000000000001E-3</v>
      </c>
      <c r="E63" s="182" t="s">
        <v>285</v>
      </c>
      <c r="F63" s="54" t="s">
        <v>245</v>
      </c>
      <c r="G63" s="562">
        <v>1.0000000000000001E-5</v>
      </c>
      <c r="H63" s="42" t="s">
        <v>156</v>
      </c>
      <c r="I63" s="51" t="s">
        <v>149</v>
      </c>
      <c r="J63" s="54">
        <v>3.6000000000000001E-5</v>
      </c>
      <c r="K63" s="51">
        <v>3.6999999999999998E-5</v>
      </c>
      <c r="L63" s="39" t="s">
        <v>156</v>
      </c>
      <c r="M63" s="19" t="s">
        <v>2</v>
      </c>
      <c r="N63" s="29" t="s">
        <v>156</v>
      </c>
      <c r="O63" s="54" t="s">
        <v>2</v>
      </c>
      <c r="P63" s="54" t="s">
        <v>149</v>
      </c>
      <c r="Q63" s="19" t="s">
        <v>149</v>
      </c>
      <c r="R63" s="19" t="s">
        <v>2</v>
      </c>
      <c r="S63" s="19" t="s">
        <v>2</v>
      </c>
      <c r="T63" s="29">
        <v>1.1E-5</v>
      </c>
      <c r="U63" s="124" t="s">
        <v>149</v>
      </c>
      <c r="V63" s="62">
        <v>1.08E-4</v>
      </c>
      <c r="W63" s="19" t="s">
        <v>2</v>
      </c>
      <c r="X63" s="61">
        <v>1.25E-4</v>
      </c>
      <c r="Y63" s="54" t="s">
        <v>149</v>
      </c>
      <c r="Z63" s="19" t="s">
        <v>2</v>
      </c>
      <c r="AA63" s="51" t="s">
        <v>149</v>
      </c>
      <c r="AB63" s="62">
        <v>3.8099999999999999E-4</v>
      </c>
      <c r="AC63" s="26">
        <v>4.0200000000000001E-4</v>
      </c>
      <c r="AD63" s="19" t="s">
        <v>2</v>
      </c>
      <c r="AE63" s="19" t="s">
        <v>2</v>
      </c>
      <c r="AF63" s="26">
        <v>4.08E-4</v>
      </c>
      <c r="AG63" s="61">
        <v>3.9899999999999999E-4</v>
      </c>
      <c r="AH63" s="54" t="s">
        <v>156</v>
      </c>
      <c r="AI63" s="19" t="s">
        <v>2</v>
      </c>
      <c r="AJ63" s="51" t="s">
        <v>156</v>
      </c>
      <c r="AK63" s="54" t="s">
        <v>156</v>
      </c>
      <c r="AL63" s="19" t="s">
        <v>2</v>
      </c>
      <c r="AM63" s="51" t="s">
        <v>156</v>
      </c>
      <c r="AN63" s="54" t="s">
        <v>156</v>
      </c>
      <c r="AO63" s="19" t="s">
        <v>2</v>
      </c>
      <c r="AP63" s="51" t="s">
        <v>156</v>
      </c>
      <c r="AQ63" s="54" t="s">
        <v>149</v>
      </c>
      <c r="AR63" s="39" t="s">
        <v>149</v>
      </c>
      <c r="AS63" s="19" t="s">
        <v>2</v>
      </c>
      <c r="AT63" s="39" t="s">
        <v>2</v>
      </c>
      <c r="AU63" s="29" t="s">
        <v>149</v>
      </c>
      <c r="AV63" s="51" t="s">
        <v>149</v>
      </c>
      <c r="AW63" s="54">
        <v>2.5000000000000001E-4</v>
      </c>
      <c r="AX63" s="61">
        <v>2.6699999999999998E-4</v>
      </c>
      <c r="AY63" s="62">
        <v>1.5699999999999999E-4</v>
      </c>
      <c r="AZ63" s="61">
        <v>1.65E-4</v>
      </c>
      <c r="BA63" s="62">
        <v>2.6499999999999999E-4</v>
      </c>
      <c r="BB63" s="61">
        <v>2.6200000000000003E-4</v>
      </c>
      <c r="BC63" s="54" t="s">
        <v>149</v>
      </c>
      <c r="BD63" s="19" t="s">
        <v>149</v>
      </c>
      <c r="BE63" s="19" t="s">
        <v>2</v>
      </c>
      <c r="BF63" s="19" t="s">
        <v>2</v>
      </c>
      <c r="BG63" s="19" t="s">
        <v>156</v>
      </c>
      <c r="BH63" s="51" t="s">
        <v>149</v>
      </c>
      <c r="BI63" s="54">
        <v>1.1E-5</v>
      </c>
      <c r="BJ63" s="51">
        <v>1.4E-5</v>
      </c>
      <c r="BK63" s="54" t="s">
        <v>149</v>
      </c>
      <c r="BL63" s="51" t="s">
        <v>149</v>
      </c>
      <c r="BM63" s="54" t="s">
        <v>156</v>
      </c>
      <c r="BN63" s="51" t="s">
        <v>156</v>
      </c>
      <c r="BO63" s="54" t="s">
        <v>149</v>
      </c>
      <c r="BP63" s="51" t="s">
        <v>149</v>
      </c>
      <c r="BQ63" s="54" t="s">
        <v>149</v>
      </c>
      <c r="BR63" s="51" t="s">
        <v>149</v>
      </c>
      <c r="BS63" s="60" t="s">
        <v>2</v>
      </c>
      <c r="BT63" s="19" t="s">
        <v>2</v>
      </c>
      <c r="BU63" s="51">
        <v>2.9E-5</v>
      </c>
      <c r="BV63" s="54" t="s">
        <v>149</v>
      </c>
      <c r="BW63" s="51" t="s">
        <v>149</v>
      </c>
      <c r="BX63" s="54" t="s">
        <v>149</v>
      </c>
      <c r="BY63" s="29" t="s">
        <v>149</v>
      </c>
      <c r="BZ63" s="98" t="s">
        <v>2</v>
      </c>
      <c r="CA63" s="54" t="s">
        <v>149</v>
      </c>
      <c r="CB63" s="51" t="s">
        <v>149</v>
      </c>
      <c r="CC63" s="54">
        <v>5.8E-5</v>
      </c>
      <c r="CD63" s="51">
        <v>5.3999999999999998E-5</v>
      </c>
      <c r="CE63" s="54">
        <v>4.5000000000000003E-5</v>
      </c>
      <c r="CF63" s="51">
        <v>3.8000000000000002E-5</v>
      </c>
      <c r="CG63" s="39" t="s">
        <v>149</v>
      </c>
      <c r="CH63" s="39" t="s">
        <v>149</v>
      </c>
      <c r="CI63" s="29" t="s">
        <v>149</v>
      </c>
      <c r="CJ63" s="29" t="s">
        <v>149</v>
      </c>
      <c r="CK63" s="54" t="s">
        <v>149</v>
      </c>
      <c r="CL63" s="51" t="s">
        <v>149</v>
      </c>
      <c r="CM63" s="39" t="s">
        <v>149</v>
      </c>
      <c r="CN63" s="29" t="s">
        <v>149</v>
      </c>
      <c r="CO63" s="54" t="s">
        <v>149</v>
      </c>
      <c r="CP63" s="65">
        <v>2.0000000000000002E-5</v>
      </c>
      <c r="CQ63" s="54">
        <v>1.2999999999999999E-5</v>
      </c>
      <c r="CR63" s="51" t="s">
        <v>149</v>
      </c>
      <c r="CS63" s="5" t="s">
        <v>2</v>
      </c>
      <c r="CT63" s="54">
        <v>1.4E-5</v>
      </c>
      <c r="CU63" s="51">
        <v>1.2999999999999999E-5</v>
      </c>
      <c r="CV63" s="39" t="s">
        <v>149</v>
      </c>
      <c r="CW63" s="29" t="s">
        <v>149</v>
      </c>
      <c r="CX63" s="54" t="s">
        <v>149</v>
      </c>
      <c r="CY63" s="51" t="s">
        <v>149</v>
      </c>
      <c r="CZ63" s="39" t="s">
        <v>149</v>
      </c>
      <c r="DA63" s="29" t="s">
        <v>149</v>
      </c>
      <c r="DB63" s="54" t="s">
        <v>149</v>
      </c>
      <c r="DC63" s="51" t="s">
        <v>149</v>
      </c>
      <c r="DD63" s="54" t="s">
        <v>149</v>
      </c>
      <c r="DE63" s="29" t="s">
        <v>149</v>
      </c>
      <c r="DF63" s="39" t="s">
        <v>149</v>
      </c>
      <c r="DG63" s="51" t="s">
        <v>149</v>
      </c>
      <c r="DH63" s="54">
        <v>2.1999999999999999E-5</v>
      </c>
      <c r="DI63" s="51">
        <v>2.0000000000000002E-5</v>
      </c>
      <c r="DJ63" s="39">
        <v>1.5E-5</v>
      </c>
      <c r="DK63" s="29">
        <v>1.7E-5</v>
      </c>
      <c r="DL63" s="62">
        <v>2.2499999999999999E-4</v>
      </c>
      <c r="DM63" s="61">
        <v>2.1599999999999999E-4</v>
      </c>
    </row>
    <row r="64" spans="1:117" ht="17.100000000000001" customHeight="1">
      <c r="A64" s="137" t="s">
        <v>132</v>
      </c>
      <c r="B64" s="415" t="s">
        <v>285</v>
      </c>
      <c r="C64" s="241" t="s">
        <v>285</v>
      </c>
      <c r="D64" s="240" t="s">
        <v>285</v>
      </c>
      <c r="E64" s="182" t="s">
        <v>285</v>
      </c>
      <c r="F64" s="245" t="s">
        <v>245</v>
      </c>
      <c r="G64" s="561">
        <v>1E-4</v>
      </c>
      <c r="H64" s="42" t="s">
        <v>152</v>
      </c>
      <c r="I64" s="51" t="s">
        <v>147</v>
      </c>
      <c r="J64" s="54" t="s">
        <v>152</v>
      </c>
      <c r="K64" s="51" t="s">
        <v>152</v>
      </c>
      <c r="L64" s="39" t="s">
        <v>152</v>
      </c>
      <c r="M64" s="19" t="s">
        <v>2</v>
      </c>
      <c r="N64" s="29" t="s">
        <v>152</v>
      </c>
      <c r="O64" s="54" t="s">
        <v>2</v>
      </c>
      <c r="P64" s="62">
        <v>4.0999999999999999E-4</v>
      </c>
      <c r="Q64" s="26">
        <v>1.9000000000000001E-4</v>
      </c>
      <c r="R64" s="19" t="s">
        <v>2</v>
      </c>
      <c r="S64" s="19" t="s">
        <v>2</v>
      </c>
      <c r="T64" s="32">
        <v>1.7000000000000001E-4</v>
      </c>
      <c r="U64" s="172">
        <v>1.2999999999999999E-4</v>
      </c>
      <c r="V64" s="54" t="s">
        <v>147</v>
      </c>
      <c r="W64" s="19" t="s">
        <v>2</v>
      </c>
      <c r="X64" s="51" t="s">
        <v>147</v>
      </c>
      <c r="Y64" s="54" t="s">
        <v>147</v>
      </c>
      <c r="Z64" s="19" t="s">
        <v>2</v>
      </c>
      <c r="AA64" s="51" t="s">
        <v>147</v>
      </c>
      <c r="AB64" s="54" t="s">
        <v>152</v>
      </c>
      <c r="AC64" s="19" t="s">
        <v>152</v>
      </c>
      <c r="AD64" s="19" t="s">
        <v>2</v>
      </c>
      <c r="AE64" s="19" t="s">
        <v>2</v>
      </c>
      <c r="AF64" s="19" t="s">
        <v>152</v>
      </c>
      <c r="AG64" s="65" t="s">
        <v>152</v>
      </c>
      <c r="AH64" s="62">
        <v>4.6000000000000001E-4</v>
      </c>
      <c r="AI64" s="19" t="s">
        <v>2</v>
      </c>
      <c r="AJ64" s="61">
        <v>4.2000000000000002E-4</v>
      </c>
      <c r="AK64" s="54" t="s">
        <v>152</v>
      </c>
      <c r="AL64" s="19" t="s">
        <v>2</v>
      </c>
      <c r="AM64" s="51" t="s">
        <v>152</v>
      </c>
      <c r="AN64" s="54" t="s">
        <v>152</v>
      </c>
      <c r="AO64" s="19" t="s">
        <v>2</v>
      </c>
      <c r="AP64" s="51" t="s">
        <v>152</v>
      </c>
      <c r="AQ64" s="54" t="s">
        <v>147</v>
      </c>
      <c r="AR64" s="39" t="s">
        <v>147</v>
      </c>
      <c r="AS64" s="19" t="s">
        <v>2</v>
      </c>
      <c r="AT64" s="39" t="s">
        <v>2</v>
      </c>
      <c r="AU64" s="29" t="s">
        <v>147</v>
      </c>
      <c r="AV64" s="51" t="s">
        <v>147</v>
      </c>
      <c r="AW64" s="54" t="s">
        <v>147</v>
      </c>
      <c r="AX64" s="51" t="s">
        <v>147</v>
      </c>
      <c r="AY64" s="54" t="s">
        <v>152</v>
      </c>
      <c r="AZ64" s="51" t="s">
        <v>152</v>
      </c>
      <c r="BA64" s="66" t="s">
        <v>152</v>
      </c>
      <c r="BB64" s="51" t="s">
        <v>152</v>
      </c>
      <c r="BC64" s="54" t="s">
        <v>147</v>
      </c>
      <c r="BD64" s="19" t="s">
        <v>147</v>
      </c>
      <c r="BE64" s="19" t="s">
        <v>2</v>
      </c>
      <c r="BF64" s="19" t="s">
        <v>2</v>
      </c>
      <c r="BG64" s="19" t="s">
        <v>152</v>
      </c>
      <c r="BH64" s="51" t="s">
        <v>147</v>
      </c>
      <c r="BI64" s="66" t="s">
        <v>147</v>
      </c>
      <c r="BJ64" s="51" t="s">
        <v>147</v>
      </c>
      <c r="BK64" s="54" t="s">
        <v>147</v>
      </c>
      <c r="BL64" s="51" t="s">
        <v>147</v>
      </c>
      <c r="BM64" s="54" t="s">
        <v>152</v>
      </c>
      <c r="BN64" s="51" t="s">
        <v>152</v>
      </c>
      <c r="BO64" s="54" t="s">
        <v>147</v>
      </c>
      <c r="BP64" s="51" t="s">
        <v>147</v>
      </c>
      <c r="BQ64" s="54" t="s">
        <v>147</v>
      </c>
      <c r="BR64" s="51" t="s">
        <v>147</v>
      </c>
      <c r="BS64" s="60" t="s">
        <v>2</v>
      </c>
      <c r="BT64" s="19" t="s">
        <v>2</v>
      </c>
      <c r="BU64" s="51" t="s">
        <v>147</v>
      </c>
      <c r="BV64" s="62">
        <v>1.6000000000000001E-4</v>
      </c>
      <c r="BW64" s="61">
        <v>1E-4</v>
      </c>
      <c r="BX64" s="54" t="s">
        <v>147</v>
      </c>
      <c r="BY64" s="29" t="s">
        <v>147</v>
      </c>
      <c r="BZ64" s="98" t="s">
        <v>2</v>
      </c>
      <c r="CA64" s="54" t="s">
        <v>147</v>
      </c>
      <c r="CB64" s="51" t="s">
        <v>147</v>
      </c>
      <c r="CC64" s="62">
        <v>1.4999999999999999E-4</v>
      </c>
      <c r="CD64" s="61">
        <v>1.6000000000000001E-4</v>
      </c>
      <c r="CE64" s="54" t="s">
        <v>147</v>
      </c>
      <c r="CF64" s="51" t="s">
        <v>147</v>
      </c>
      <c r="CG64" s="39" t="s">
        <v>147</v>
      </c>
      <c r="CH64" s="43">
        <v>2.9999999999999997E-4</v>
      </c>
      <c r="CI64" s="32">
        <v>1E-4</v>
      </c>
      <c r="CJ64" s="29" t="s">
        <v>147</v>
      </c>
      <c r="CK64" s="54" t="s">
        <v>147</v>
      </c>
      <c r="CL64" s="51" t="s">
        <v>147</v>
      </c>
      <c r="CM64" s="43">
        <v>1.3999999999999999E-4</v>
      </c>
      <c r="CN64" s="32">
        <v>1.2999999999999999E-4</v>
      </c>
      <c r="CO64" s="62">
        <v>2.4000000000000001E-4</v>
      </c>
      <c r="CP64" s="61">
        <v>1.6000000000000001E-4</v>
      </c>
      <c r="CQ64" s="62">
        <v>2.2000000000000001E-4</v>
      </c>
      <c r="CR64" s="51" t="s">
        <v>147</v>
      </c>
      <c r="CS64" s="5" t="s">
        <v>2</v>
      </c>
      <c r="CT64" s="54" t="s">
        <v>147</v>
      </c>
      <c r="CU64" s="51" t="s">
        <v>147</v>
      </c>
      <c r="CV64" s="39" t="s">
        <v>147</v>
      </c>
      <c r="CW64" s="29" t="s">
        <v>147</v>
      </c>
      <c r="CX64" s="62">
        <v>1.1E-4</v>
      </c>
      <c r="CY64" s="51" t="s">
        <v>147</v>
      </c>
      <c r="CZ64" s="43">
        <v>1.7000000000000001E-4</v>
      </c>
      <c r="DA64" s="29" t="s">
        <v>147</v>
      </c>
      <c r="DB64" s="54" t="s">
        <v>147</v>
      </c>
      <c r="DC64" s="51" t="s">
        <v>147</v>
      </c>
      <c r="DD64" s="54" t="s">
        <v>147</v>
      </c>
      <c r="DE64" s="29" t="s">
        <v>147</v>
      </c>
      <c r="DF64" s="39" t="s">
        <v>147</v>
      </c>
      <c r="DG64" s="51" t="s">
        <v>147</v>
      </c>
      <c r="DH64" s="57">
        <v>1.5699999999999999E-2</v>
      </c>
      <c r="DI64" s="63">
        <v>7.1999999999999998E-3</v>
      </c>
      <c r="DJ64" s="40">
        <v>2.63E-3</v>
      </c>
      <c r="DK64" s="31">
        <v>2.0400000000000001E-3</v>
      </c>
      <c r="DL64" s="56">
        <v>3.7499999999999999E-3</v>
      </c>
      <c r="DM64" s="63">
        <v>3.2299999999999998E-3</v>
      </c>
    </row>
    <row r="65" spans="1:117" ht="17.100000000000001" customHeight="1">
      <c r="A65" s="137" t="s">
        <v>133</v>
      </c>
      <c r="B65" s="415" t="s">
        <v>285</v>
      </c>
      <c r="C65" s="241" t="s">
        <v>285</v>
      </c>
      <c r="D65" s="178">
        <v>1</v>
      </c>
      <c r="E65" s="182" t="s">
        <v>285</v>
      </c>
      <c r="F65" s="245" t="s">
        <v>245</v>
      </c>
      <c r="G65" s="217">
        <v>0.01</v>
      </c>
      <c r="H65" s="42" t="s">
        <v>144</v>
      </c>
      <c r="I65" s="51" t="s">
        <v>143</v>
      </c>
      <c r="J65" s="54" t="s">
        <v>144</v>
      </c>
      <c r="K65" s="51" t="s">
        <v>144</v>
      </c>
      <c r="L65" s="39" t="s">
        <v>144</v>
      </c>
      <c r="M65" s="19" t="s">
        <v>2</v>
      </c>
      <c r="N65" s="29" t="s">
        <v>144</v>
      </c>
      <c r="O65" s="54" t="s">
        <v>2</v>
      </c>
      <c r="P65" s="54" t="s">
        <v>143</v>
      </c>
      <c r="Q65" s="19" t="s">
        <v>143</v>
      </c>
      <c r="R65" s="19" t="s">
        <v>2</v>
      </c>
      <c r="S65" s="19" t="s">
        <v>2</v>
      </c>
      <c r="T65" s="29" t="s">
        <v>143</v>
      </c>
      <c r="U65" s="124" t="s">
        <v>143</v>
      </c>
      <c r="V65" s="54" t="s">
        <v>143</v>
      </c>
      <c r="W65" s="19" t="s">
        <v>2</v>
      </c>
      <c r="X65" s="51" t="s">
        <v>143</v>
      </c>
      <c r="Y65" s="54" t="s">
        <v>143</v>
      </c>
      <c r="Z65" s="19" t="s">
        <v>2</v>
      </c>
      <c r="AA65" s="51" t="s">
        <v>143</v>
      </c>
      <c r="AB65" s="54" t="s">
        <v>144</v>
      </c>
      <c r="AC65" s="19" t="s">
        <v>144</v>
      </c>
      <c r="AD65" s="19" t="s">
        <v>2</v>
      </c>
      <c r="AE65" s="19" t="s">
        <v>2</v>
      </c>
      <c r="AF65" s="19" t="s">
        <v>144</v>
      </c>
      <c r="AG65" s="51" t="s">
        <v>144</v>
      </c>
      <c r="AH65" s="54" t="s">
        <v>144</v>
      </c>
      <c r="AI65" s="19" t="s">
        <v>2</v>
      </c>
      <c r="AJ65" s="51" t="s">
        <v>144</v>
      </c>
      <c r="AK65" s="54" t="s">
        <v>144</v>
      </c>
      <c r="AL65" s="19" t="s">
        <v>2</v>
      </c>
      <c r="AM65" s="51" t="s">
        <v>144</v>
      </c>
      <c r="AN65" s="54" t="s">
        <v>144</v>
      </c>
      <c r="AO65" s="19" t="s">
        <v>2</v>
      </c>
      <c r="AP65" s="51" t="s">
        <v>144</v>
      </c>
      <c r="AQ65" s="54" t="s">
        <v>143</v>
      </c>
      <c r="AR65" s="39" t="s">
        <v>143</v>
      </c>
      <c r="AS65" s="19" t="s">
        <v>2</v>
      </c>
      <c r="AT65" s="39" t="s">
        <v>2</v>
      </c>
      <c r="AU65" s="29" t="s">
        <v>143</v>
      </c>
      <c r="AV65" s="51" t="s">
        <v>143</v>
      </c>
      <c r="AW65" s="54" t="s">
        <v>143</v>
      </c>
      <c r="AX65" s="51" t="s">
        <v>143</v>
      </c>
      <c r="AY65" s="54" t="s">
        <v>144</v>
      </c>
      <c r="AZ65" s="51" t="s">
        <v>144</v>
      </c>
      <c r="BA65" s="54" t="s">
        <v>144</v>
      </c>
      <c r="BB65" s="51" t="s">
        <v>144</v>
      </c>
      <c r="BC65" s="54" t="s">
        <v>143</v>
      </c>
      <c r="BD65" s="19" t="s">
        <v>143</v>
      </c>
      <c r="BE65" s="19" t="s">
        <v>2</v>
      </c>
      <c r="BF65" s="19" t="s">
        <v>2</v>
      </c>
      <c r="BG65" s="19" t="s">
        <v>144</v>
      </c>
      <c r="BH65" s="51" t="s">
        <v>143</v>
      </c>
      <c r="BI65" s="54" t="s">
        <v>143</v>
      </c>
      <c r="BJ65" s="51" t="s">
        <v>143</v>
      </c>
      <c r="BK65" s="54" t="s">
        <v>143</v>
      </c>
      <c r="BL65" s="51" t="s">
        <v>143</v>
      </c>
      <c r="BM65" s="54" t="s">
        <v>144</v>
      </c>
      <c r="BN65" s="51" t="s">
        <v>144</v>
      </c>
      <c r="BO65" s="54" t="s">
        <v>143</v>
      </c>
      <c r="BP65" s="51" t="s">
        <v>143</v>
      </c>
      <c r="BQ65" s="54" t="s">
        <v>143</v>
      </c>
      <c r="BR65" s="51" t="s">
        <v>143</v>
      </c>
      <c r="BS65" s="60" t="s">
        <v>2</v>
      </c>
      <c r="BT65" s="19" t="s">
        <v>2</v>
      </c>
      <c r="BU65" s="51" t="s">
        <v>143</v>
      </c>
      <c r="BV65" s="54" t="s">
        <v>143</v>
      </c>
      <c r="BW65" s="51" t="s">
        <v>143</v>
      </c>
      <c r="BX65" s="54" t="s">
        <v>143</v>
      </c>
      <c r="BY65" s="29" t="s">
        <v>143</v>
      </c>
      <c r="BZ65" s="98" t="s">
        <v>2</v>
      </c>
      <c r="CA65" s="54" t="s">
        <v>143</v>
      </c>
      <c r="CB65" s="51" t="s">
        <v>143</v>
      </c>
      <c r="CC65" s="54" t="s">
        <v>143</v>
      </c>
      <c r="CD65" s="51" t="s">
        <v>143</v>
      </c>
      <c r="CE65" s="54" t="s">
        <v>143</v>
      </c>
      <c r="CF65" s="51" t="s">
        <v>143</v>
      </c>
      <c r="CG65" s="39" t="s">
        <v>143</v>
      </c>
      <c r="CH65" s="39" t="s">
        <v>143</v>
      </c>
      <c r="CI65" s="29" t="s">
        <v>143</v>
      </c>
      <c r="CJ65" s="29" t="s">
        <v>143</v>
      </c>
      <c r="CK65" s="54" t="s">
        <v>143</v>
      </c>
      <c r="CL65" s="51" t="s">
        <v>143</v>
      </c>
      <c r="CM65" s="39" t="s">
        <v>143</v>
      </c>
      <c r="CN65" s="29" t="s">
        <v>143</v>
      </c>
      <c r="CO65" s="54" t="s">
        <v>143</v>
      </c>
      <c r="CP65" s="51" t="s">
        <v>143</v>
      </c>
      <c r="CQ65" s="54" t="s">
        <v>143</v>
      </c>
      <c r="CR65" s="51" t="s">
        <v>143</v>
      </c>
      <c r="CS65" s="5" t="s">
        <v>2</v>
      </c>
      <c r="CT65" s="54" t="s">
        <v>143</v>
      </c>
      <c r="CU65" s="51" t="s">
        <v>143</v>
      </c>
      <c r="CV65" s="39" t="s">
        <v>143</v>
      </c>
      <c r="CW65" s="29" t="s">
        <v>143</v>
      </c>
      <c r="CX65" s="54" t="s">
        <v>143</v>
      </c>
      <c r="CY65" s="51" t="s">
        <v>143</v>
      </c>
      <c r="CZ65" s="39" t="s">
        <v>143</v>
      </c>
      <c r="DA65" s="29" t="s">
        <v>143</v>
      </c>
      <c r="DB65" s="54" t="s">
        <v>143</v>
      </c>
      <c r="DC65" s="51" t="s">
        <v>143</v>
      </c>
      <c r="DD65" s="54" t="s">
        <v>143</v>
      </c>
      <c r="DE65" s="29" t="s">
        <v>143</v>
      </c>
      <c r="DF65" s="39" t="s">
        <v>143</v>
      </c>
      <c r="DG65" s="51" t="s">
        <v>143</v>
      </c>
      <c r="DH65" s="54" t="s">
        <v>143</v>
      </c>
      <c r="DI65" s="51" t="s">
        <v>143</v>
      </c>
      <c r="DJ65" s="39" t="s">
        <v>143</v>
      </c>
      <c r="DK65" s="29" t="s">
        <v>143</v>
      </c>
      <c r="DL65" s="54" t="s">
        <v>144</v>
      </c>
      <c r="DM65" s="51" t="s">
        <v>144</v>
      </c>
    </row>
    <row r="66" spans="1:117" ht="17.100000000000001" customHeight="1">
      <c r="A66" s="137" t="s">
        <v>134</v>
      </c>
      <c r="B66" s="93">
        <v>1.4999999999999999E-2</v>
      </c>
      <c r="C66" s="241" t="s">
        <v>285</v>
      </c>
      <c r="D66" s="178">
        <v>3</v>
      </c>
      <c r="E66" s="182" t="s">
        <v>285</v>
      </c>
      <c r="F66" s="245" t="s">
        <v>245</v>
      </c>
      <c r="G66" s="562">
        <v>1.0000000000000001E-5</v>
      </c>
      <c r="H66" s="42">
        <v>1.3100000000000001E-2</v>
      </c>
      <c r="I66" s="64">
        <v>1.2800000000000001E-2</v>
      </c>
      <c r="J66" s="62">
        <v>1.33E-3</v>
      </c>
      <c r="K66" s="63">
        <v>1.2600000000000001E-3</v>
      </c>
      <c r="L66" s="40">
        <v>1.9400000000000001E-3</v>
      </c>
      <c r="M66" s="19" t="s">
        <v>2</v>
      </c>
      <c r="N66" s="31">
        <v>2.15E-3</v>
      </c>
      <c r="O66" s="54" t="s">
        <v>2</v>
      </c>
      <c r="P66" s="62">
        <v>7.6000000000000004E-4</v>
      </c>
      <c r="Q66" s="26">
        <v>7.5000000000000002E-4</v>
      </c>
      <c r="R66" s="19" t="s">
        <v>2</v>
      </c>
      <c r="S66" s="19" t="s">
        <v>2</v>
      </c>
      <c r="T66" s="32">
        <v>9.0399999999999996E-4</v>
      </c>
      <c r="U66" s="172">
        <v>8.6499999999999999E-4</v>
      </c>
      <c r="V66" s="62">
        <v>6.7000000000000002E-4</v>
      </c>
      <c r="W66" s="19" t="s">
        <v>2</v>
      </c>
      <c r="X66" s="61">
        <v>7.6400000000000003E-4</v>
      </c>
      <c r="Y66" s="62">
        <v>8.0400000000000003E-4</v>
      </c>
      <c r="Z66" s="19" t="s">
        <v>2</v>
      </c>
      <c r="AA66" s="61">
        <v>8.12E-4</v>
      </c>
      <c r="AB66" s="56">
        <v>1.01E-3</v>
      </c>
      <c r="AC66" s="23">
        <v>1.06E-3</v>
      </c>
      <c r="AD66" s="19" t="s">
        <v>2</v>
      </c>
      <c r="AE66" s="19" t="s">
        <v>2</v>
      </c>
      <c r="AF66" s="23">
        <v>1.06E-3</v>
      </c>
      <c r="AG66" s="63">
        <v>1.0300000000000001E-3</v>
      </c>
      <c r="AH66" s="62">
        <v>3.9500000000000001E-4</v>
      </c>
      <c r="AI66" s="19" t="s">
        <v>2</v>
      </c>
      <c r="AJ66" s="61">
        <v>4.5600000000000003E-4</v>
      </c>
      <c r="AK66" s="62">
        <v>1.4300000000000001E-4</v>
      </c>
      <c r="AL66" s="19" t="s">
        <v>2</v>
      </c>
      <c r="AM66" s="61">
        <v>1.21E-4</v>
      </c>
      <c r="AN66" s="62">
        <v>7.18E-4</v>
      </c>
      <c r="AO66" s="19" t="s">
        <v>2</v>
      </c>
      <c r="AP66" s="61">
        <v>6.0700000000000001E-4</v>
      </c>
      <c r="AQ66" s="66">
        <v>9.2999999999999997E-5</v>
      </c>
      <c r="AR66" s="44">
        <v>9.5000000000000005E-5</v>
      </c>
      <c r="AS66" s="19" t="s">
        <v>2</v>
      </c>
      <c r="AT66" s="39" t="s">
        <v>2</v>
      </c>
      <c r="AU66" s="34">
        <v>8.7999999999999998E-5</v>
      </c>
      <c r="AV66" s="65">
        <v>9.0000000000000006E-5</v>
      </c>
      <c r="AW66" s="56">
        <v>2.9099999999999998E-3</v>
      </c>
      <c r="AX66" s="63">
        <v>2.8400000000000001E-3</v>
      </c>
      <c r="AY66" s="56">
        <v>9.0200000000000002E-3</v>
      </c>
      <c r="AZ66" s="63">
        <v>9.1000000000000004E-3</v>
      </c>
      <c r="BA66" s="56">
        <v>8.5299999999999994E-3</v>
      </c>
      <c r="BB66" s="63">
        <v>8.8199999999999997E-3</v>
      </c>
      <c r="BC66" s="62">
        <v>9.7599999999999998E-4</v>
      </c>
      <c r="BD66" s="26">
        <v>8.7000000000000001E-4</v>
      </c>
      <c r="BE66" s="19" t="s">
        <v>2</v>
      </c>
      <c r="BF66" s="19" t="s">
        <v>2</v>
      </c>
      <c r="BG66" s="23">
        <v>9.990000000000001E-4</v>
      </c>
      <c r="BH66" s="61">
        <v>8.7200000000000005E-4</v>
      </c>
      <c r="BI66" s="62">
        <v>5.62E-4</v>
      </c>
      <c r="BJ66" s="61">
        <v>6.3299999999999999E-4</v>
      </c>
      <c r="BK66" s="62">
        <v>3.6600000000000001E-4</v>
      </c>
      <c r="BL66" s="61">
        <v>2.4399999999999999E-4</v>
      </c>
      <c r="BM66" s="56">
        <v>1.73E-3</v>
      </c>
      <c r="BN66" s="63">
        <v>1.73E-3</v>
      </c>
      <c r="BO66" s="56">
        <v>9.6900000000000007E-3</v>
      </c>
      <c r="BP66" s="63">
        <v>9.58E-3</v>
      </c>
      <c r="BQ66" s="62">
        <v>2.7500000000000002E-4</v>
      </c>
      <c r="BR66" s="61">
        <v>2.2800000000000001E-4</v>
      </c>
      <c r="BS66" s="60" t="s">
        <v>2</v>
      </c>
      <c r="BT66" s="19" t="s">
        <v>2</v>
      </c>
      <c r="BU66" s="65">
        <v>1.2999999999999999E-5</v>
      </c>
      <c r="BV66" s="56">
        <v>5.1700000000000001E-3</v>
      </c>
      <c r="BW66" s="63">
        <v>4.9800000000000001E-3</v>
      </c>
      <c r="BX66" s="62">
        <v>5.9699999999999998E-4</v>
      </c>
      <c r="BY66" s="32">
        <v>7.8200000000000003E-4</v>
      </c>
      <c r="BZ66" s="98" t="s">
        <v>2</v>
      </c>
      <c r="CA66" s="62">
        <v>2.9799999999999998E-4</v>
      </c>
      <c r="CB66" s="61">
        <v>2.12E-4</v>
      </c>
      <c r="CC66" s="56">
        <v>1.5100000000000001E-3</v>
      </c>
      <c r="CD66" s="63">
        <v>1.57E-3</v>
      </c>
      <c r="CE66" s="56">
        <v>1.8699999999999999E-3</v>
      </c>
      <c r="CF66" s="63">
        <v>1.1900000000000001E-3</v>
      </c>
      <c r="CG66" s="43">
        <v>4.06E-4</v>
      </c>
      <c r="CH66" s="43">
        <v>3.4000000000000002E-4</v>
      </c>
      <c r="CI66" s="31">
        <v>5.3499999999999999E-4</v>
      </c>
      <c r="CJ66" s="32">
        <v>4.8500000000000003E-4</v>
      </c>
      <c r="CK66" s="62">
        <v>1.55E-4</v>
      </c>
      <c r="CL66" s="65">
        <v>8.8999999999999995E-5</v>
      </c>
      <c r="CM66" s="43">
        <v>2.41E-4</v>
      </c>
      <c r="CN66" s="32">
        <v>1.94E-4</v>
      </c>
      <c r="CO66" s="62">
        <v>8.9999999999999998E-4</v>
      </c>
      <c r="CP66" s="61">
        <v>7.2099999999999996E-4</v>
      </c>
      <c r="CQ66" s="62">
        <v>2.12E-4</v>
      </c>
      <c r="CR66" s="65">
        <v>5.3000000000000001E-5</v>
      </c>
      <c r="CS66" s="5" t="s">
        <v>2</v>
      </c>
      <c r="CT66" s="62">
        <v>1.84E-4</v>
      </c>
      <c r="CU66" s="61">
        <v>1.45E-4</v>
      </c>
      <c r="CV66" s="43">
        <v>5.7499999999999999E-4</v>
      </c>
      <c r="CW66" s="32">
        <v>9.1E-4</v>
      </c>
      <c r="CX66" s="62">
        <v>4.9799999999999996E-4</v>
      </c>
      <c r="CY66" s="65">
        <v>9.3999999999999994E-5</v>
      </c>
      <c r="CZ66" s="43">
        <v>4.37E-4</v>
      </c>
      <c r="DA66" s="32">
        <v>4.0400000000000001E-4</v>
      </c>
      <c r="DB66" s="66">
        <v>4.1999999999999998E-5</v>
      </c>
      <c r="DC66" s="65">
        <v>3.1999999999999999E-5</v>
      </c>
      <c r="DD66" s="62">
        <v>1.64E-4</v>
      </c>
      <c r="DE66" s="32">
        <v>2.05E-4</v>
      </c>
      <c r="DF66" s="43">
        <v>1.92E-4</v>
      </c>
      <c r="DG66" s="61">
        <v>1.7200000000000001E-4</v>
      </c>
      <c r="DH66" s="56">
        <v>2.0400000000000001E-3</v>
      </c>
      <c r="DI66" s="63">
        <v>1.8500000000000001E-3</v>
      </c>
      <c r="DJ66" s="43">
        <v>9.0899999999999998E-4</v>
      </c>
      <c r="DK66" s="32">
        <v>7.5100000000000004E-4</v>
      </c>
      <c r="DL66" s="62">
        <v>1.9900000000000001E-4</v>
      </c>
      <c r="DM66" s="61">
        <v>2.02E-4</v>
      </c>
    </row>
    <row r="67" spans="1:117" ht="17.100000000000001" customHeight="1">
      <c r="A67" s="137" t="s">
        <v>135</v>
      </c>
      <c r="B67" s="415" t="s">
        <v>285</v>
      </c>
      <c r="C67" s="241" t="s">
        <v>285</v>
      </c>
      <c r="D67" s="240" t="s">
        <v>285</v>
      </c>
      <c r="E67" s="182" t="s">
        <v>285</v>
      </c>
      <c r="F67" s="245" t="s">
        <v>245</v>
      </c>
      <c r="G67" s="560">
        <v>1E-3</v>
      </c>
      <c r="H67" s="42" t="s">
        <v>151</v>
      </c>
      <c r="I67" s="51" t="s">
        <v>153</v>
      </c>
      <c r="J67" s="56">
        <v>2.5999999999999999E-3</v>
      </c>
      <c r="K67" s="51" t="s">
        <v>151</v>
      </c>
      <c r="L67" s="39" t="s">
        <v>151</v>
      </c>
      <c r="M67" s="19" t="s">
        <v>2</v>
      </c>
      <c r="N67" s="29" t="s">
        <v>151</v>
      </c>
      <c r="O67" s="54" t="s">
        <v>2</v>
      </c>
      <c r="P67" s="56">
        <v>7.4000000000000003E-3</v>
      </c>
      <c r="Q67" s="23">
        <v>7.1000000000000004E-3</v>
      </c>
      <c r="R67" s="19" t="s">
        <v>2</v>
      </c>
      <c r="S67" s="19" t="s">
        <v>2</v>
      </c>
      <c r="T67" s="31">
        <v>7.4000000000000003E-3</v>
      </c>
      <c r="U67" s="171">
        <v>6.0000000000000001E-3</v>
      </c>
      <c r="V67" s="56">
        <v>2.8999999999999998E-3</v>
      </c>
      <c r="W67" s="19" t="s">
        <v>2</v>
      </c>
      <c r="X67" s="63">
        <v>2.5000000000000001E-3</v>
      </c>
      <c r="Y67" s="56">
        <v>8.5000000000000006E-3</v>
      </c>
      <c r="Z67" s="19" t="s">
        <v>2</v>
      </c>
      <c r="AA67" s="63">
        <v>6.4000000000000003E-3</v>
      </c>
      <c r="AB67" s="54" t="s">
        <v>151</v>
      </c>
      <c r="AC67" s="19" t="s">
        <v>151</v>
      </c>
      <c r="AD67" s="19" t="s">
        <v>2</v>
      </c>
      <c r="AE67" s="19" t="s">
        <v>2</v>
      </c>
      <c r="AF67" s="19" t="s">
        <v>151</v>
      </c>
      <c r="AG67" s="61" t="s">
        <v>151</v>
      </c>
      <c r="AH67" s="54" t="s">
        <v>151</v>
      </c>
      <c r="AI67" s="19" t="s">
        <v>2</v>
      </c>
      <c r="AJ67" s="51" t="s">
        <v>151</v>
      </c>
      <c r="AK67" s="54" t="s">
        <v>151</v>
      </c>
      <c r="AL67" s="19" t="s">
        <v>2</v>
      </c>
      <c r="AM67" s="51" t="s">
        <v>151</v>
      </c>
      <c r="AN67" s="66" t="s">
        <v>151</v>
      </c>
      <c r="AO67" s="19" t="s">
        <v>2</v>
      </c>
      <c r="AP67" s="51" t="s">
        <v>151</v>
      </c>
      <c r="AQ67" s="56">
        <v>4.0000000000000001E-3</v>
      </c>
      <c r="AR67" s="40">
        <v>3.8E-3</v>
      </c>
      <c r="AS67" s="19" t="s">
        <v>2</v>
      </c>
      <c r="AT67" s="39" t="s">
        <v>2</v>
      </c>
      <c r="AU67" s="31">
        <v>3.8E-3</v>
      </c>
      <c r="AV67" s="63">
        <v>4.1000000000000003E-3</v>
      </c>
      <c r="AW67" s="54" t="s">
        <v>153</v>
      </c>
      <c r="AX67" s="51" t="s">
        <v>153</v>
      </c>
      <c r="AY67" s="54" t="s">
        <v>151</v>
      </c>
      <c r="AZ67" s="51" t="s">
        <v>151</v>
      </c>
      <c r="BA67" s="62" t="s">
        <v>151</v>
      </c>
      <c r="BB67" s="51" t="s">
        <v>151</v>
      </c>
      <c r="BC67" s="66">
        <v>1E-3</v>
      </c>
      <c r="BD67" s="27" t="s">
        <v>153</v>
      </c>
      <c r="BE67" s="19" t="s">
        <v>2</v>
      </c>
      <c r="BF67" s="19" t="s">
        <v>2</v>
      </c>
      <c r="BG67" s="19" t="s">
        <v>151</v>
      </c>
      <c r="BH67" s="51" t="s">
        <v>153</v>
      </c>
      <c r="BI67" s="66">
        <v>7.3000000000000001E-3</v>
      </c>
      <c r="BJ67" s="63">
        <v>5.3E-3</v>
      </c>
      <c r="BK67" s="56">
        <v>1.1000000000000001E-3</v>
      </c>
      <c r="BL67" s="51" t="s">
        <v>153</v>
      </c>
      <c r="BM67" s="54" t="s">
        <v>151</v>
      </c>
      <c r="BN67" s="51" t="s">
        <v>151</v>
      </c>
      <c r="BO67" s="54" t="s">
        <v>153</v>
      </c>
      <c r="BP67" s="51" t="s">
        <v>153</v>
      </c>
      <c r="BQ67" s="66" t="s">
        <v>153</v>
      </c>
      <c r="BR67" s="51" t="s">
        <v>153</v>
      </c>
      <c r="BS67" s="60" t="s">
        <v>2</v>
      </c>
      <c r="BT67" s="19" t="s">
        <v>2</v>
      </c>
      <c r="BU67" s="51" t="s">
        <v>153</v>
      </c>
      <c r="BV67" s="54" t="s">
        <v>153</v>
      </c>
      <c r="BW67" s="51" t="s">
        <v>153</v>
      </c>
      <c r="BX67" s="56">
        <v>2.5000000000000001E-3</v>
      </c>
      <c r="BY67" s="31">
        <v>1.5E-3</v>
      </c>
      <c r="BZ67" s="98" t="s">
        <v>2</v>
      </c>
      <c r="CA67" s="54" t="s">
        <v>153</v>
      </c>
      <c r="CB67" s="51" t="s">
        <v>153</v>
      </c>
      <c r="CC67" s="54" t="s">
        <v>153</v>
      </c>
      <c r="CD67" s="51" t="s">
        <v>153</v>
      </c>
      <c r="CE67" s="54" t="s">
        <v>153</v>
      </c>
      <c r="CF67" s="51" t="s">
        <v>153</v>
      </c>
      <c r="CG67" s="40">
        <v>1.5599999999999999E-2</v>
      </c>
      <c r="CH67" s="40">
        <v>1.52E-2</v>
      </c>
      <c r="CI67" s="31">
        <v>1.3299999999999999E-2</v>
      </c>
      <c r="CJ67" s="31">
        <v>1.2800000000000001E-2</v>
      </c>
      <c r="CK67" s="56">
        <v>2.3E-3</v>
      </c>
      <c r="CL67" s="63">
        <v>2.3999999999999998E-3</v>
      </c>
      <c r="CM67" s="40">
        <v>5.3E-3</v>
      </c>
      <c r="CN67" s="31">
        <v>4.7000000000000002E-3</v>
      </c>
      <c r="CO67" s="56">
        <v>1.7500000000000002E-2</v>
      </c>
      <c r="CP67" s="63">
        <v>1.41E-2</v>
      </c>
      <c r="CQ67" s="54" t="s">
        <v>153</v>
      </c>
      <c r="CR67" s="51" t="s">
        <v>153</v>
      </c>
      <c r="CS67" s="5" t="s">
        <v>2</v>
      </c>
      <c r="CT67" s="54" t="s">
        <v>153</v>
      </c>
      <c r="CU67" s="51" t="s">
        <v>153</v>
      </c>
      <c r="CV67" s="40">
        <v>1.6000000000000001E-3</v>
      </c>
      <c r="CW67" s="31">
        <v>1.1999999999999999E-3</v>
      </c>
      <c r="CX67" s="56">
        <v>1E-3</v>
      </c>
      <c r="CY67" s="51" t="s">
        <v>153</v>
      </c>
      <c r="CZ67" s="39" t="s">
        <v>153</v>
      </c>
      <c r="DA67" s="29" t="s">
        <v>153</v>
      </c>
      <c r="DB67" s="56">
        <v>1.5E-3</v>
      </c>
      <c r="DC67" s="51" t="s">
        <v>153</v>
      </c>
      <c r="DD67" s="54" t="s">
        <v>153</v>
      </c>
      <c r="DE67" s="29" t="s">
        <v>153</v>
      </c>
      <c r="DF67" s="40">
        <v>1.1000000000000001E-3</v>
      </c>
      <c r="DG67" s="51" t="s">
        <v>153</v>
      </c>
      <c r="DH67" s="54" t="s">
        <v>153</v>
      </c>
      <c r="DI67" s="51" t="s">
        <v>153</v>
      </c>
      <c r="DJ67" s="39" t="s">
        <v>153</v>
      </c>
      <c r="DK67" s="29" t="s">
        <v>153</v>
      </c>
      <c r="DL67" s="54" t="s">
        <v>151</v>
      </c>
      <c r="DM67" s="51" t="s">
        <v>151</v>
      </c>
    </row>
    <row r="68" spans="1:117" ht="17.100000000000001" customHeight="1" thickBot="1">
      <c r="A68" s="148" t="s">
        <v>136</v>
      </c>
      <c r="B68" s="420">
        <v>0.03</v>
      </c>
      <c r="C68" s="159">
        <v>0.3</v>
      </c>
      <c r="D68" s="337">
        <v>2.4</v>
      </c>
      <c r="E68" s="155">
        <v>0.75</v>
      </c>
      <c r="F68" s="565" t="s">
        <v>245</v>
      </c>
      <c r="G68" s="566">
        <v>1E-3</v>
      </c>
      <c r="H68" s="87">
        <v>6.0000000000000001E-3</v>
      </c>
      <c r="I68" s="72">
        <v>7.3000000000000001E-3</v>
      </c>
      <c r="J68" s="74">
        <v>1.8700000000000001E-2</v>
      </c>
      <c r="K68" s="83">
        <v>1.5100000000000001E-2</v>
      </c>
      <c r="L68" s="87">
        <v>5.1999999999999998E-3</v>
      </c>
      <c r="M68" s="71" t="s">
        <v>2</v>
      </c>
      <c r="N68" s="97">
        <v>3.5000000000000001E-3</v>
      </c>
      <c r="O68" s="70" t="s">
        <v>2</v>
      </c>
      <c r="P68" s="220">
        <v>3.1300000000000001E-2</v>
      </c>
      <c r="Q68" s="84">
        <v>2.5999999999999999E-2</v>
      </c>
      <c r="R68" s="71" t="s">
        <v>2</v>
      </c>
      <c r="S68" s="71" t="s">
        <v>2</v>
      </c>
      <c r="T68" s="134">
        <v>2.58E-2</v>
      </c>
      <c r="U68" s="338">
        <v>1.8800000000000001E-2</v>
      </c>
      <c r="V68" s="220">
        <v>5.8500000000000003E-2</v>
      </c>
      <c r="W68" s="71" t="s">
        <v>2</v>
      </c>
      <c r="X68" s="221">
        <v>6.1400000000000003E-2</v>
      </c>
      <c r="Y68" s="339">
        <v>0.46899999999999997</v>
      </c>
      <c r="Z68" s="71" t="s">
        <v>2</v>
      </c>
      <c r="AA68" s="340">
        <v>0.42199999999999999</v>
      </c>
      <c r="AB68" s="339">
        <v>0.41699999999999998</v>
      </c>
      <c r="AC68" s="341">
        <v>0.45400000000000001</v>
      </c>
      <c r="AD68" s="71" t="s">
        <v>2</v>
      </c>
      <c r="AE68" s="71" t="s">
        <v>2</v>
      </c>
      <c r="AF68" s="341">
        <v>0.435</v>
      </c>
      <c r="AG68" s="267">
        <v>0.44</v>
      </c>
      <c r="AH68" s="220">
        <v>0.03</v>
      </c>
      <c r="AI68" s="71" t="s">
        <v>2</v>
      </c>
      <c r="AJ68" s="221">
        <v>3.1300000000000001E-2</v>
      </c>
      <c r="AK68" s="342">
        <v>2.78</v>
      </c>
      <c r="AL68" s="71" t="s">
        <v>2</v>
      </c>
      <c r="AM68" s="343">
        <v>3.78</v>
      </c>
      <c r="AN68" s="339">
        <v>0.316</v>
      </c>
      <c r="AO68" s="71" t="s">
        <v>2</v>
      </c>
      <c r="AP68" s="340">
        <v>0.245</v>
      </c>
      <c r="AQ68" s="74">
        <v>1.6999999999999999E-3</v>
      </c>
      <c r="AR68" s="87">
        <v>1.9E-3</v>
      </c>
      <c r="AS68" s="71" t="s">
        <v>2</v>
      </c>
      <c r="AT68" s="88" t="s">
        <v>2</v>
      </c>
      <c r="AU68" s="86" t="s">
        <v>153</v>
      </c>
      <c r="AV68" s="85" t="s">
        <v>153</v>
      </c>
      <c r="AW68" s="342">
        <v>2.4900000000000002</v>
      </c>
      <c r="AX68" s="343">
        <v>2.69</v>
      </c>
      <c r="AY68" s="74">
        <v>2.0999999999999999E-3</v>
      </c>
      <c r="AZ68" s="72">
        <v>3.3E-3</v>
      </c>
      <c r="BA68" s="70">
        <v>5.7000000000000002E-3</v>
      </c>
      <c r="BB68" s="72">
        <v>4.1000000000000003E-3</v>
      </c>
      <c r="BC68" s="74">
        <v>2.3E-3</v>
      </c>
      <c r="BD68" s="71">
        <v>2.7000000000000001E-3</v>
      </c>
      <c r="BE68" s="71" t="s">
        <v>2</v>
      </c>
      <c r="BF68" s="71" t="s">
        <v>2</v>
      </c>
      <c r="BG68" s="71" t="s">
        <v>151</v>
      </c>
      <c r="BH68" s="72">
        <v>1.5E-3</v>
      </c>
      <c r="BI68" s="74">
        <v>4.0000000000000001E-3</v>
      </c>
      <c r="BJ68" s="72">
        <v>3.3999999999999998E-3</v>
      </c>
      <c r="BK68" s="74">
        <v>3.8999999999999998E-3</v>
      </c>
      <c r="BL68" s="72">
        <v>3.0000000000000001E-3</v>
      </c>
      <c r="BM68" s="220">
        <v>8.7300000000000003E-2</v>
      </c>
      <c r="BN68" s="221">
        <v>8.4000000000000005E-2</v>
      </c>
      <c r="BO68" s="74">
        <v>1.9E-3</v>
      </c>
      <c r="BP68" s="72">
        <v>2.0999999999999999E-3</v>
      </c>
      <c r="BQ68" s="82">
        <v>2.0500000000000001E-2</v>
      </c>
      <c r="BR68" s="83">
        <v>1.8700000000000001E-2</v>
      </c>
      <c r="BS68" s="572" t="s">
        <v>2</v>
      </c>
      <c r="BT68" s="71" t="s">
        <v>2</v>
      </c>
      <c r="BU68" s="343">
        <v>6.19</v>
      </c>
      <c r="BV68" s="74">
        <v>5.7000000000000002E-3</v>
      </c>
      <c r="BW68" s="72">
        <v>1.5E-3</v>
      </c>
      <c r="BX68" s="74">
        <v>8.8999999999999999E-3</v>
      </c>
      <c r="BY68" s="97">
        <v>2.8999999999999998E-3</v>
      </c>
      <c r="BZ68" s="133" t="s">
        <v>2</v>
      </c>
      <c r="CA68" s="82">
        <v>1.9800000000000002E-2</v>
      </c>
      <c r="CB68" s="72">
        <v>6.3E-3</v>
      </c>
      <c r="CC68" s="339">
        <v>0.16700000000000001</v>
      </c>
      <c r="CD68" s="340">
        <v>0.152</v>
      </c>
      <c r="CE68" s="220">
        <v>3.5099999999999999E-2</v>
      </c>
      <c r="CF68" s="221">
        <v>4.2200000000000001E-2</v>
      </c>
      <c r="CG68" s="87">
        <v>6.1000000000000004E-3</v>
      </c>
      <c r="CH68" s="87">
        <v>7.3000000000000001E-3</v>
      </c>
      <c r="CI68" s="97">
        <v>5.3E-3</v>
      </c>
      <c r="CJ68" s="97">
        <v>5.1999999999999998E-3</v>
      </c>
      <c r="CK68" s="82">
        <v>1.9400000000000001E-2</v>
      </c>
      <c r="CL68" s="83">
        <v>1.4800000000000001E-2</v>
      </c>
      <c r="CM68" s="222">
        <v>3.0800000000000001E-2</v>
      </c>
      <c r="CN68" s="134">
        <v>1.8800000000000001E-2</v>
      </c>
      <c r="CO68" s="339">
        <v>0.108</v>
      </c>
      <c r="CP68" s="340">
        <v>0.11799999999999999</v>
      </c>
      <c r="CQ68" s="339">
        <v>0.14399999999999999</v>
      </c>
      <c r="CR68" s="221">
        <v>6.5799999999999997E-2</v>
      </c>
      <c r="CS68" s="132" t="s">
        <v>2</v>
      </c>
      <c r="CT68" s="82">
        <v>1.6899999999999998E-2</v>
      </c>
      <c r="CU68" s="72">
        <v>7.9000000000000008E-3</v>
      </c>
      <c r="CV68" s="87">
        <v>6.4000000000000003E-3</v>
      </c>
      <c r="CW68" s="97">
        <v>8.2000000000000007E-3</v>
      </c>
      <c r="CX68" s="220">
        <v>4.9099999999999998E-2</v>
      </c>
      <c r="CY68" s="83">
        <v>1.34E-2</v>
      </c>
      <c r="CZ68" s="344">
        <v>0.16500000000000001</v>
      </c>
      <c r="DA68" s="134">
        <v>2.0899999999999998E-2</v>
      </c>
      <c r="DB68" s="74">
        <v>7.0000000000000001E-3</v>
      </c>
      <c r="DC68" s="72">
        <v>3.5000000000000001E-3</v>
      </c>
      <c r="DD68" s="220">
        <v>5.9400000000000001E-2</v>
      </c>
      <c r="DE68" s="223">
        <v>5.4899999999999997E-2</v>
      </c>
      <c r="DF68" s="222">
        <v>7.2800000000000004E-2</v>
      </c>
      <c r="DG68" s="221">
        <v>6.2399999999999997E-2</v>
      </c>
      <c r="DH68" s="339">
        <v>0.28000000000000003</v>
      </c>
      <c r="DI68" s="340">
        <v>0.24</v>
      </c>
      <c r="DJ68" s="344">
        <v>0.13600000000000001</v>
      </c>
      <c r="DK68" s="345">
        <v>0.13600000000000001</v>
      </c>
      <c r="DL68" s="342">
        <v>6.62</v>
      </c>
      <c r="DM68" s="343">
        <v>6.84</v>
      </c>
    </row>
    <row r="69" spans="1:117">
      <c r="A69" s="394"/>
      <c r="B69" s="244"/>
      <c r="C69" s="166"/>
      <c r="D69" s="397"/>
      <c r="E69" s="166"/>
      <c r="F69" s="395"/>
      <c r="G69" s="396"/>
      <c r="H69" s="7"/>
      <c r="I69" s="7"/>
      <c r="J69" s="7"/>
      <c r="K69" s="188"/>
      <c r="L69" s="7"/>
      <c r="M69" s="6"/>
      <c r="N69" s="7"/>
      <c r="O69" s="6"/>
      <c r="P69" s="398"/>
      <c r="Q69" s="188"/>
      <c r="R69" s="6"/>
      <c r="S69" s="6"/>
      <c r="T69" s="188"/>
      <c r="U69" s="244"/>
      <c r="V69" s="398"/>
      <c r="W69" s="6"/>
      <c r="X69" s="398"/>
      <c r="Y69" s="399"/>
      <c r="Z69" s="6"/>
      <c r="AA69" s="399"/>
      <c r="AB69" s="399"/>
      <c r="AC69" s="399"/>
      <c r="AD69" s="6"/>
      <c r="AE69" s="6"/>
      <c r="AF69" s="399"/>
      <c r="AG69" s="400"/>
      <c r="AH69" s="398"/>
      <c r="AI69" s="6"/>
      <c r="AJ69" s="398"/>
      <c r="AK69" s="532"/>
      <c r="AL69" s="47"/>
      <c r="AM69" s="532"/>
      <c r="AN69" s="399"/>
      <c r="AO69" s="6"/>
      <c r="AP69" s="399"/>
      <c r="AQ69" s="7"/>
      <c r="AR69" s="7"/>
      <c r="AS69" s="6"/>
      <c r="AT69" s="6"/>
      <c r="AU69" s="6"/>
      <c r="AV69" s="6"/>
      <c r="AW69" s="532"/>
      <c r="AX69" s="532"/>
      <c r="AY69" s="7"/>
      <c r="AZ69" s="7"/>
      <c r="BA69" s="6"/>
      <c r="BB69" s="7"/>
      <c r="BC69" s="7"/>
      <c r="BD69" s="6"/>
      <c r="BE69" s="6"/>
      <c r="BF69" s="6"/>
      <c r="BG69" s="6"/>
      <c r="BH69" s="7"/>
      <c r="BI69" s="7"/>
      <c r="BJ69" s="7"/>
      <c r="BK69" s="7"/>
      <c r="BL69" s="7"/>
      <c r="BM69" s="398"/>
      <c r="BN69" s="398"/>
      <c r="BO69" s="7"/>
      <c r="BP69" s="7"/>
      <c r="BQ69" s="188"/>
      <c r="BR69" s="188"/>
      <c r="BS69" s="47"/>
      <c r="BT69" s="6"/>
      <c r="BU69" s="532"/>
      <c r="BV69" s="7"/>
      <c r="BW69" s="7"/>
      <c r="BX69" s="7"/>
      <c r="BY69" s="7"/>
      <c r="BZ69" s="6"/>
      <c r="CA69" s="188"/>
      <c r="CB69" s="7"/>
      <c r="CC69" s="399"/>
      <c r="CD69" s="399"/>
      <c r="CE69" s="398"/>
      <c r="CF69" s="398"/>
      <c r="CG69" s="7"/>
      <c r="CH69" s="7"/>
      <c r="CI69" s="7"/>
      <c r="CJ69" s="7"/>
      <c r="CK69" s="188"/>
      <c r="CL69" s="188"/>
      <c r="CM69" s="398"/>
      <c r="CN69" s="188"/>
      <c r="CO69" s="399"/>
      <c r="CP69" s="399"/>
      <c r="CQ69" s="399"/>
      <c r="CR69" s="398"/>
      <c r="CS69" s="6"/>
      <c r="CT69" s="188"/>
      <c r="CU69" s="7"/>
      <c r="CV69" s="7"/>
      <c r="CW69" s="7"/>
      <c r="CX69" s="398"/>
      <c r="CY69" s="188"/>
      <c r="CZ69" s="399"/>
      <c r="DA69" s="188"/>
      <c r="DB69" s="7"/>
      <c r="DC69" s="7"/>
      <c r="DD69" s="398"/>
      <c r="DE69" s="398"/>
      <c r="DF69" s="398"/>
      <c r="DG69" s="398"/>
      <c r="DH69" s="399"/>
      <c r="DI69" s="399"/>
      <c r="DJ69" s="399"/>
      <c r="DK69" s="399"/>
      <c r="DL69" s="532"/>
      <c r="DM69" s="532"/>
    </row>
    <row r="70" spans="1:117" s="371" customFormat="1" ht="25.5" customHeight="1">
      <c r="A70" s="412"/>
      <c r="B70" s="645" t="s">
        <v>406</v>
      </c>
      <c r="C70" s="646"/>
      <c r="D70" s="646"/>
      <c r="E70" s="646"/>
      <c r="G70" s="533"/>
      <c r="H70" s="402"/>
      <c r="I70" s="403"/>
      <c r="J70" s="403"/>
      <c r="K70" s="403"/>
      <c r="L70" s="404"/>
      <c r="M70" s="404"/>
      <c r="N70" s="404"/>
      <c r="O70" s="404"/>
      <c r="P70" s="404"/>
      <c r="Q70" s="404"/>
      <c r="R70" s="404"/>
      <c r="S70" s="404"/>
      <c r="T70" s="404"/>
      <c r="U70" s="405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4"/>
      <c r="AJ70" s="404"/>
      <c r="AK70" s="404"/>
      <c r="AL70" s="404"/>
      <c r="AM70" s="404"/>
      <c r="AN70" s="404"/>
      <c r="AO70" s="404"/>
      <c r="AP70" s="404"/>
      <c r="AQ70" s="404"/>
      <c r="AR70" s="404"/>
      <c r="AS70" s="404"/>
      <c r="AT70" s="404"/>
      <c r="AU70" s="404"/>
      <c r="AV70" s="404"/>
      <c r="AW70" s="404"/>
      <c r="AX70" s="404"/>
      <c r="AY70" s="404"/>
      <c r="AZ70" s="404"/>
      <c r="BA70" s="404"/>
      <c r="BB70" s="404"/>
      <c r="BC70" s="404"/>
      <c r="BD70" s="404"/>
      <c r="BE70" s="404"/>
      <c r="BF70" s="404"/>
      <c r="BG70" s="404"/>
      <c r="BH70" s="404"/>
      <c r="BS70" s="573"/>
    </row>
    <row r="71" spans="1:117" s="371" customFormat="1" ht="26.25" customHeight="1">
      <c r="A71" s="413" t="s">
        <v>335</v>
      </c>
      <c r="B71" s="645" t="s">
        <v>407</v>
      </c>
      <c r="C71" s="646"/>
      <c r="D71" s="646"/>
      <c r="E71" s="646"/>
      <c r="G71" s="407"/>
      <c r="H71" s="402"/>
      <c r="I71" s="403"/>
      <c r="J71" s="403"/>
      <c r="K71" s="403"/>
      <c r="L71" s="404"/>
      <c r="M71" s="404"/>
      <c r="N71" s="404"/>
      <c r="O71" s="404"/>
      <c r="P71" s="404"/>
      <c r="Q71" s="404"/>
      <c r="R71" s="404"/>
      <c r="S71" s="404"/>
      <c r="T71" s="404"/>
      <c r="U71" s="405"/>
      <c r="V71" s="404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4"/>
      <c r="AJ71" s="404"/>
      <c r="AK71" s="404"/>
      <c r="AL71" s="404"/>
      <c r="AM71" s="404"/>
      <c r="AN71" s="404"/>
      <c r="AO71" s="404"/>
      <c r="AP71" s="404"/>
      <c r="AQ71" s="404"/>
      <c r="AR71" s="404"/>
      <c r="AS71" s="404"/>
      <c r="AT71" s="404"/>
      <c r="AU71" s="404"/>
      <c r="AV71" s="404"/>
      <c r="AW71" s="404"/>
      <c r="AX71" s="404"/>
      <c r="AY71" s="404"/>
      <c r="AZ71" s="404"/>
      <c r="BA71" s="404"/>
      <c r="BB71" s="404"/>
      <c r="BC71" s="404"/>
      <c r="BD71" s="404"/>
      <c r="BE71" s="404"/>
      <c r="BF71" s="404"/>
      <c r="BG71" s="404"/>
      <c r="BH71" s="404"/>
      <c r="BS71" s="573"/>
    </row>
    <row r="72" spans="1:117" s="371" customFormat="1" ht="17.25" customHeight="1">
      <c r="A72" s="408" t="s">
        <v>340</v>
      </c>
      <c r="D72" s="410"/>
      <c r="E72" s="393"/>
      <c r="F72" s="409"/>
      <c r="H72" s="402"/>
      <c r="I72" s="403"/>
      <c r="J72" s="403"/>
      <c r="K72" s="403"/>
      <c r="L72" s="404"/>
      <c r="M72" s="404"/>
      <c r="N72" s="404"/>
      <c r="O72" s="404"/>
      <c r="P72" s="404"/>
      <c r="Q72" s="404"/>
      <c r="R72" s="404"/>
      <c r="S72" s="404"/>
      <c r="T72" s="404"/>
      <c r="U72" s="405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O72" s="404"/>
      <c r="AP72" s="404"/>
      <c r="AQ72" s="404"/>
      <c r="AR72" s="404"/>
      <c r="AS72" s="404"/>
      <c r="AT72" s="404"/>
      <c r="AU72" s="404"/>
      <c r="AV72" s="404"/>
      <c r="AW72" s="404"/>
      <c r="AX72" s="404"/>
      <c r="AY72" s="404"/>
      <c r="AZ72" s="404"/>
      <c r="BA72" s="404"/>
      <c r="BB72" s="404"/>
      <c r="BC72" s="404"/>
      <c r="BD72" s="404"/>
      <c r="BE72" s="404"/>
      <c r="BF72" s="404"/>
      <c r="BG72" s="404"/>
      <c r="BH72" s="404"/>
      <c r="BS72" s="573"/>
    </row>
    <row r="73" spans="1:117" s="371" customFormat="1" ht="17.25" customHeight="1">
      <c r="A73" s="411" t="s">
        <v>341</v>
      </c>
      <c r="D73" s="401"/>
      <c r="E73" s="393"/>
      <c r="F73" s="409"/>
      <c r="H73" s="402"/>
      <c r="I73" s="403"/>
      <c r="J73" s="403"/>
      <c r="K73" s="403"/>
      <c r="L73" s="404"/>
      <c r="M73" s="404"/>
      <c r="N73" s="404"/>
      <c r="O73" s="404"/>
      <c r="P73" s="404"/>
      <c r="Q73" s="404"/>
      <c r="R73" s="404"/>
      <c r="S73" s="404"/>
      <c r="T73" s="404"/>
      <c r="U73" s="405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4"/>
      <c r="AJ73" s="404"/>
      <c r="AK73" s="404"/>
      <c r="AL73" s="404"/>
      <c r="AM73" s="404"/>
      <c r="AN73" s="404"/>
      <c r="AO73" s="404"/>
      <c r="AP73" s="404"/>
      <c r="AQ73" s="404"/>
      <c r="AR73" s="404"/>
      <c r="AS73" s="404"/>
      <c r="AT73" s="404"/>
      <c r="AU73" s="404"/>
      <c r="AV73" s="404"/>
      <c r="AW73" s="404"/>
      <c r="AX73" s="404"/>
      <c r="AY73" s="404"/>
      <c r="AZ73" s="404"/>
      <c r="BA73" s="404"/>
      <c r="BB73" s="404"/>
      <c r="BC73" s="404"/>
      <c r="BD73" s="404"/>
      <c r="BE73" s="404"/>
      <c r="BF73" s="404"/>
      <c r="BG73" s="404"/>
      <c r="BH73" s="404"/>
      <c r="BS73" s="573"/>
    </row>
    <row r="74" spans="1:117">
      <c r="A74" s="11" t="s">
        <v>398</v>
      </c>
      <c r="B74" s="173"/>
      <c r="C74" s="173"/>
      <c r="D74" s="179"/>
      <c r="E74" s="173"/>
      <c r="F74" s="13"/>
      <c r="G74" s="173"/>
    </row>
    <row r="75" spans="1:117">
      <c r="A75" s="13"/>
      <c r="B75" s="173"/>
      <c r="C75" s="173"/>
      <c r="D75" s="179"/>
      <c r="E75" s="173"/>
      <c r="H75" s="18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47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7"/>
      <c r="BR75" s="6"/>
      <c r="BS75" s="47"/>
      <c r="BT75" s="6"/>
      <c r="BU75" s="6"/>
      <c r="BV75" s="6"/>
      <c r="BW75" s="6"/>
      <c r="BX75" s="6"/>
      <c r="BY75" s="6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</row>
    <row r="76" spans="1:117">
      <c r="A76" s="13"/>
      <c r="B76" s="173"/>
      <c r="C76" s="173"/>
      <c r="D76" s="179"/>
      <c r="E76" s="173"/>
      <c r="H76" s="18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47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47"/>
      <c r="BT76" s="6"/>
      <c r="BU76" s="6"/>
      <c r="BV76" s="6"/>
      <c r="BW76" s="6"/>
      <c r="BX76" s="6"/>
      <c r="BY76" s="6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</row>
    <row r="77" spans="1:117">
      <c r="A77" s="13"/>
      <c r="B77" s="173"/>
      <c r="C77" s="173"/>
      <c r="D77" s="179"/>
      <c r="E77" s="173"/>
      <c r="H77" s="18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47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47"/>
      <c r="BT77" s="6"/>
      <c r="BU77" s="6"/>
      <c r="BV77" s="6"/>
      <c r="BW77" s="6"/>
      <c r="BX77" s="6"/>
      <c r="BY77" s="6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</row>
    <row r="78" spans="1:117">
      <c r="A78" s="13"/>
      <c r="B78" s="173"/>
      <c r="C78" s="173"/>
      <c r="D78" s="179"/>
      <c r="E78" s="173"/>
      <c r="H78" s="18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47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47"/>
      <c r="BT78" s="6"/>
      <c r="BU78" s="6"/>
      <c r="BV78" s="6"/>
      <c r="BW78" s="6"/>
      <c r="BX78" s="6"/>
      <c r="BY78" s="6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</row>
    <row r="79" spans="1:117">
      <c r="B79" s="173"/>
      <c r="C79" s="173"/>
      <c r="D79" s="179"/>
      <c r="E79" s="173"/>
      <c r="H79" s="18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47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47"/>
      <c r="BT79" s="6"/>
      <c r="BU79" s="6"/>
      <c r="BV79" s="6"/>
      <c r="BW79" s="6"/>
      <c r="BX79" s="6"/>
      <c r="BY79" s="6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</row>
    <row r="80" spans="1:117">
      <c r="A80" s="13"/>
      <c r="B80" s="173"/>
      <c r="C80" s="173"/>
      <c r="D80" s="179"/>
      <c r="E80" s="173"/>
      <c r="F80" s="13"/>
      <c r="G80" s="173"/>
      <c r="H80" s="18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47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47"/>
      <c r="BT80" s="6"/>
      <c r="BU80" s="6"/>
      <c r="BV80" s="6"/>
      <c r="BW80" s="6"/>
      <c r="BX80" s="6"/>
      <c r="BY80" s="6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</row>
    <row r="81" spans="1:117">
      <c r="A81" s="13"/>
      <c r="B81" s="173"/>
      <c r="C81" s="173"/>
      <c r="D81" s="179"/>
      <c r="E81" s="173"/>
      <c r="F81" s="13"/>
      <c r="G81" s="173"/>
      <c r="H81" s="18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47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47"/>
      <c r="BT81" s="6"/>
      <c r="BU81" s="6"/>
      <c r="BV81" s="6"/>
      <c r="BW81" s="6"/>
      <c r="BX81" s="6"/>
      <c r="BY81" s="6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</row>
    <row r="82" spans="1:117">
      <c r="A82" s="13"/>
      <c r="B82" s="173"/>
      <c r="C82" s="173"/>
      <c r="D82" s="179"/>
      <c r="E82" s="173"/>
      <c r="F82" s="13"/>
      <c r="G82" s="173"/>
      <c r="H82" s="18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47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47"/>
      <c r="BT82" s="6"/>
      <c r="BU82" s="6"/>
      <c r="BV82" s="6"/>
      <c r="BW82" s="6"/>
      <c r="BX82" s="6"/>
      <c r="BY82" s="6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</row>
    <row r="83" spans="1:117">
      <c r="A83" s="13"/>
      <c r="B83" s="173"/>
      <c r="C83" s="173"/>
      <c r="D83" s="179"/>
      <c r="E83" s="173"/>
      <c r="F83" s="13"/>
      <c r="G83" s="173"/>
      <c r="H83" s="18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47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47"/>
      <c r="BT83" s="6"/>
      <c r="BU83" s="6"/>
      <c r="BV83" s="6"/>
      <c r="BW83" s="6"/>
      <c r="BX83" s="6"/>
      <c r="BY83" s="6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</row>
    <row r="84" spans="1:117">
      <c r="A84" s="13"/>
      <c r="B84" s="173"/>
      <c r="C84" s="173"/>
      <c r="D84" s="179"/>
      <c r="E84" s="173"/>
      <c r="F84" s="13"/>
      <c r="G84" s="173"/>
      <c r="H84" s="18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47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47"/>
      <c r="BT84" s="6"/>
      <c r="BU84" s="6"/>
      <c r="BV84" s="6"/>
      <c r="BW84" s="6"/>
      <c r="BX84" s="6"/>
      <c r="BY84" s="6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</row>
    <row r="85" spans="1:117">
      <c r="A85" s="13"/>
      <c r="B85" s="173"/>
      <c r="C85" s="173"/>
      <c r="D85" s="179"/>
      <c r="E85" s="173"/>
      <c r="F85" s="13"/>
      <c r="G85" s="173"/>
      <c r="H85" s="18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47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47"/>
      <c r="BT85" s="6"/>
      <c r="BU85" s="6"/>
      <c r="BV85" s="6"/>
      <c r="BW85" s="6"/>
      <c r="BX85" s="6"/>
      <c r="BY85" s="6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</row>
    <row r="86" spans="1:117">
      <c r="A86" s="13"/>
      <c r="B86" s="173"/>
      <c r="C86" s="173"/>
      <c r="D86" s="179"/>
      <c r="E86" s="173"/>
      <c r="F86" s="13"/>
      <c r="G86" s="183"/>
      <c r="H86" s="18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47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47"/>
      <c r="BT86" s="6"/>
      <c r="BU86" s="6"/>
      <c r="BV86" s="6"/>
      <c r="BW86" s="6"/>
      <c r="BX86" s="6"/>
      <c r="BY86" s="6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</row>
    <row r="87" spans="1:117">
      <c r="A87" s="13"/>
      <c r="B87" s="173"/>
      <c r="C87" s="173"/>
      <c r="D87" s="179"/>
      <c r="E87" s="173"/>
      <c r="F87" s="13"/>
      <c r="G87" s="173"/>
      <c r="H87" s="18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47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47"/>
      <c r="BT87" s="6"/>
      <c r="BU87" s="6"/>
      <c r="BV87" s="6"/>
      <c r="BW87" s="6"/>
      <c r="BX87" s="6"/>
      <c r="BY87" s="6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</row>
    <row r="88" spans="1:117">
      <c r="A88" s="13"/>
      <c r="B88" s="173"/>
      <c r="C88" s="173"/>
      <c r="D88" s="179"/>
      <c r="E88" s="173"/>
      <c r="F88" s="13"/>
      <c r="G88" s="173"/>
      <c r="H88" s="18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47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47"/>
      <c r="BT88" s="6"/>
      <c r="BU88" s="6"/>
      <c r="BV88" s="6"/>
      <c r="BW88" s="6"/>
      <c r="BX88" s="6"/>
      <c r="BY88" s="6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</row>
    <row r="89" spans="1:117">
      <c r="A89" s="13"/>
      <c r="B89" s="173"/>
      <c r="C89" s="173"/>
      <c r="D89" s="179"/>
      <c r="E89" s="173"/>
      <c r="F89" s="13"/>
      <c r="G89" s="173"/>
      <c r="H89" s="18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47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47"/>
      <c r="BT89" s="6"/>
      <c r="BU89" s="6"/>
      <c r="BV89" s="6"/>
      <c r="BW89" s="6"/>
      <c r="BX89" s="6"/>
      <c r="BY89" s="6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</row>
    <row r="90" spans="1:117">
      <c r="A90" s="13"/>
      <c r="B90" s="173"/>
      <c r="C90" s="173"/>
      <c r="D90" s="179"/>
      <c r="E90" s="173"/>
      <c r="F90" s="13"/>
      <c r="G90" s="173"/>
      <c r="H90" s="18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47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47"/>
      <c r="BT90" s="6"/>
      <c r="BU90" s="6"/>
      <c r="BV90" s="6"/>
      <c r="BW90" s="6"/>
      <c r="BX90" s="6"/>
      <c r="BY90" s="6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</row>
    <row r="91" spans="1:117">
      <c r="A91" s="13"/>
      <c r="B91" s="173"/>
      <c r="C91" s="173"/>
      <c r="D91" s="179"/>
      <c r="E91" s="173"/>
      <c r="F91" s="13"/>
      <c r="G91" s="173"/>
      <c r="H91" s="18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47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47"/>
      <c r="BT91" s="6"/>
      <c r="BU91" s="6"/>
      <c r="BV91" s="6"/>
      <c r="BW91" s="6"/>
      <c r="BX91" s="6"/>
      <c r="BY91" s="6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</row>
    <row r="92" spans="1:117">
      <c r="A92" s="13"/>
      <c r="B92" s="173"/>
      <c r="C92" s="173"/>
      <c r="D92" s="179"/>
      <c r="E92" s="173"/>
      <c r="F92" s="13"/>
      <c r="G92" s="173"/>
      <c r="H92" s="18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47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47"/>
      <c r="BT92" s="6"/>
      <c r="BU92" s="6"/>
      <c r="BV92" s="6"/>
      <c r="BW92" s="6"/>
      <c r="BX92" s="6"/>
      <c r="BY92" s="6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</row>
    <row r="93" spans="1:117">
      <c r="A93" s="13"/>
      <c r="B93" s="173"/>
      <c r="C93" s="173"/>
      <c r="D93" s="179"/>
      <c r="E93" s="173"/>
      <c r="F93" s="13"/>
      <c r="G93" s="173"/>
      <c r="H93" s="18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47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47"/>
      <c r="BT93" s="6"/>
      <c r="BU93" s="6"/>
      <c r="BV93" s="6"/>
      <c r="BW93" s="6"/>
      <c r="BX93" s="6"/>
      <c r="BY93" s="6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</row>
    <row r="94" spans="1:117">
      <c r="A94" s="13"/>
      <c r="B94" s="173"/>
      <c r="C94" s="173"/>
      <c r="D94" s="179"/>
      <c r="E94" s="173"/>
      <c r="F94" s="13"/>
      <c r="G94" s="173"/>
      <c r="H94" s="18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47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47"/>
      <c r="BT94" s="6"/>
      <c r="BU94" s="6"/>
      <c r="BV94" s="6"/>
      <c r="BW94" s="6"/>
      <c r="BX94" s="6"/>
      <c r="BY94" s="6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</row>
    <row r="95" spans="1:117">
      <c r="A95" s="13"/>
      <c r="B95" s="173"/>
      <c r="C95" s="173"/>
      <c r="D95" s="179"/>
      <c r="E95" s="173"/>
      <c r="F95" s="13"/>
      <c r="G95" s="173"/>
      <c r="H95" s="18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47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47"/>
      <c r="BT95" s="6"/>
      <c r="BU95" s="6"/>
      <c r="BV95" s="6"/>
      <c r="BW95" s="6"/>
      <c r="BX95" s="6"/>
      <c r="BY95" s="6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</row>
    <row r="96" spans="1:117">
      <c r="A96" s="13"/>
      <c r="B96" s="173"/>
      <c r="C96" s="173"/>
      <c r="D96" s="179"/>
      <c r="E96" s="173"/>
      <c r="F96" s="13"/>
      <c r="G96" s="173"/>
      <c r="H96" s="18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47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47"/>
      <c r="BT96" s="6"/>
      <c r="BU96" s="6"/>
      <c r="BV96" s="6"/>
      <c r="BW96" s="6"/>
      <c r="BX96" s="6"/>
      <c r="BY96" s="6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</row>
    <row r="97" spans="1:117">
      <c r="A97" s="13"/>
      <c r="B97" s="173"/>
      <c r="C97" s="173"/>
      <c r="D97" s="179"/>
      <c r="E97" s="173"/>
      <c r="F97" s="13"/>
      <c r="G97" s="173"/>
      <c r="H97" s="18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47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47"/>
      <c r="BT97" s="6"/>
      <c r="BU97" s="6"/>
      <c r="BV97" s="6"/>
      <c r="BW97" s="6"/>
      <c r="BX97" s="6"/>
      <c r="BY97" s="6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</row>
    <row r="98" spans="1:117">
      <c r="A98" s="13"/>
      <c r="B98" s="173"/>
      <c r="C98" s="173"/>
      <c r="D98" s="179"/>
      <c r="E98" s="173"/>
      <c r="F98" s="13"/>
      <c r="G98" s="173"/>
      <c r="H98" s="18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47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47"/>
      <c r="BT98" s="6"/>
      <c r="BU98" s="6"/>
      <c r="BV98" s="6"/>
      <c r="BW98" s="6"/>
      <c r="BX98" s="6"/>
      <c r="BY98" s="6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</row>
    <row r="99" spans="1:117">
      <c r="A99" s="13"/>
      <c r="B99" s="173"/>
      <c r="C99" s="173"/>
      <c r="D99" s="179"/>
      <c r="E99" s="173"/>
      <c r="F99" s="13"/>
      <c r="G99" s="173"/>
      <c r="H99" s="18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47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47"/>
      <c r="BT99" s="6"/>
      <c r="BU99" s="6"/>
      <c r="BV99" s="6"/>
      <c r="BW99" s="6"/>
      <c r="BX99" s="6"/>
      <c r="BY99" s="6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</row>
    <row r="100" spans="1:117">
      <c r="A100" s="13"/>
      <c r="B100" s="173"/>
      <c r="C100" s="173"/>
      <c r="D100" s="179"/>
      <c r="E100" s="173"/>
      <c r="F100" s="13"/>
      <c r="G100" s="173"/>
      <c r="H100" s="18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47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47"/>
      <c r="BT100" s="6"/>
      <c r="BU100" s="6"/>
      <c r="BV100" s="6"/>
      <c r="BW100" s="6"/>
      <c r="BX100" s="6"/>
      <c r="BY100" s="6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</row>
    <row r="101" spans="1:117">
      <c r="A101" s="13"/>
      <c r="B101" s="173"/>
      <c r="C101" s="173"/>
      <c r="D101" s="179"/>
      <c r="E101" s="173"/>
      <c r="F101" s="13"/>
      <c r="G101" s="173"/>
      <c r="H101" s="18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47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47"/>
      <c r="BT101" s="6"/>
      <c r="BU101" s="6"/>
      <c r="BV101" s="6"/>
      <c r="BW101" s="6"/>
      <c r="BX101" s="6"/>
      <c r="BY101" s="6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</row>
    <row r="102" spans="1:117">
      <c r="A102" s="13"/>
      <c r="B102" s="173"/>
      <c r="C102" s="173"/>
      <c r="D102" s="179"/>
      <c r="E102" s="173"/>
      <c r="F102" s="13"/>
      <c r="G102" s="173"/>
      <c r="H102" s="18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47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47"/>
      <c r="BT102" s="6"/>
      <c r="BU102" s="6"/>
      <c r="BV102" s="6"/>
      <c r="BW102" s="6"/>
      <c r="BX102" s="6"/>
      <c r="BY102" s="6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</row>
    <row r="103" spans="1:117">
      <c r="A103" s="13"/>
      <c r="B103" s="173"/>
      <c r="C103" s="173"/>
      <c r="D103" s="179"/>
      <c r="E103" s="173"/>
      <c r="F103" s="13"/>
      <c r="G103" s="173"/>
      <c r="H103" s="18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47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47"/>
      <c r="BT103" s="6"/>
      <c r="BU103" s="6"/>
      <c r="BV103" s="6"/>
      <c r="BW103" s="6"/>
      <c r="BX103" s="6"/>
      <c r="BY103" s="6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</row>
    <row r="104" spans="1:117">
      <c r="A104" s="13"/>
      <c r="B104" s="173"/>
      <c r="C104" s="173"/>
      <c r="D104" s="179"/>
      <c r="E104" s="173"/>
      <c r="F104" s="13"/>
      <c r="G104" s="173"/>
      <c r="H104" s="189"/>
      <c r="I104" s="13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47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47"/>
      <c r="BT104" s="6"/>
      <c r="BU104" s="6"/>
      <c r="BV104" s="6"/>
      <c r="BW104" s="6"/>
      <c r="BX104" s="6"/>
      <c r="BY104" s="6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</row>
    <row r="105" spans="1:117">
      <c r="A105" s="13"/>
      <c r="B105" s="173"/>
      <c r="C105" s="173"/>
      <c r="D105" s="179"/>
      <c r="E105" s="173"/>
      <c r="F105" s="13"/>
      <c r="G105" s="173"/>
      <c r="H105" s="189"/>
      <c r="I105" s="13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47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47"/>
      <c r="BT105" s="6"/>
      <c r="BU105" s="6"/>
      <c r="BV105" s="6"/>
      <c r="BW105" s="6"/>
      <c r="BX105" s="6"/>
      <c r="BY105" s="6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</row>
    <row r="106" spans="1:117">
      <c r="A106" s="13"/>
      <c r="B106" s="173"/>
      <c r="C106" s="173"/>
      <c r="D106" s="179"/>
      <c r="E106" s="173"/>
      <c r="F106" s="13"/>
      <c r="G106" s="173"/>
      <c r="H106" s="189"/>
      <c r="I106" s="13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47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10"/>
      <c r="BD106" s="6"/>
      <c r="BE106" s="10"/>
      <c r="BF106" s="6"/>
      <c r="BG106" s="10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47"/>
      <c r="BT106" s="6"/>
      <c r="BU106" s="6"/>
      <c r="BV106" s="6"/>
      <c r="BW106" s="6"/>
      <c r="BX106" s="6"/>
      <c r="BY106" s="6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</row>
    <row r="107" spans="1:117">
      <c r="A107" s="13"/>
      <c r="B107" s="173"/>
      <c r="C107" s="173"/>
      <c r="D107" s="179"/>
      <c r="E107" s="173"/>
      <c r="F107" s="13"/>
      <c r="G107" s="173"/>
      <c r="H107" s="189"/>
      <c r="I107" s="13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47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10"/>
      <c r="BD107" s="6"/>
      <c r="BE107" s="10"/>
      <c r="BF107" s="6"/>
      <c r="BG107" s="10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47"/>
      <c r="BT107" s="6"/>
      <c r="BU107" s="6"/>
      <c r="BV107" s="6"/>
      <c r="BW107" s="6"/>
      <c r="BX107" s="6"/>
      <c r="BY107" s="6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</row>
    <row r="108" spans="1:117">
      <c r="A108" s="13"/>
      <c r="B108" s="173"/>
      <c r="C108" s="173"/>
      <c r="D108" s="179"/>
      <c r="E108" s="173"/>
      <c r="F108" s="13"/>
      <c r="G108" s="173"/>
      <c r="H108" s="189"/>
      <c r="I108" s="13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47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10"/>
      <c r="BD108" s="6"/>
      <c r="BE108" s="10"/>
      <c r="BF108" s="6"/>
      <c r="BG108" s="10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47"/>
      <c r="BT108" s="6"/>
      <c r="BU108" s="6"/>
      <c r="BV108" s="6"/>
      <c r="BW108" s="6"/>
      <c r="BX108" s="6"/>
      <c r="BY108" s="6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</row>
    <row r="109" spans="1:117">
      <c r="A109" s="13"/>
      <c r="B109" s="173"/>
      <c r="C109" s="173"/>
      <c r="D109" s="179"/>
      <c r="E109" s="173"/>
      <c r="F109" s="13"/>
      <c r="G109" s="173"/>
      <c r="H109" s="189"/>
      <c r="I109" s="13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47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10"/>
      <c r="AS109" s="6"/>
      <c r="AT109" s="10"/>
      <c r="AU109" s="6"/>
      <c r="AV109" s="10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47"/>
      <c r="BT109" s="6"/>
      <c r="BU109" s="6"/>
      <c r="BV109" s="6"/>
      <c r="BW109" s="6"/>
      <c r="BX109" s="6"/>
      <c r="BY109" s="6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</row>
    <row r="110" spans="1:117">
      <c r="A110" s="13"/>
      <c r="B110" s="173"/>
      <c r="C110" s="173"/>
      <c r="D110" s="179"/>
      <c r="E110" s="173"/>
      <c r="F110" s="13"/>
      <c r="G110" s="173"/>
      <c r="H110" s="189"/>
      <c r="I110" s="13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47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10"/>
      <c r="AS110" s="6"/>
      <c r="AT110" s="10"/>
      <c r="AU110" s="6"/>
      <c r="AV110" s="10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47"/>
      <c r="BT110" s="6"/>
      <c r="BU110" s="6"/>
      <c r="BV110" s="6"/>
      <c r="BW110" s="6"/>
      <c r="BX110" s="6"/>
      <c r="BY110" s="6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</row>
    <row r="111" spans="1:117">
      <c r="A111" s="13"/>
      <c r="B111" s="173"/>
      <c r="C111" s="173"/>
      <c r="D111" s="179"/>
      <c r="E111" s="173"/>
      <c r="F111" s="13"/>
      <c r="G111" s="173"/>
      <c r="H111" s="189"/>
      <c r="I111" s="13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47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10"/>
      <c r="AS111" s="6"/>
      <c r="AT111" s="10"/>
      <c r="AU111" s="6"/>
      <c r="AV111" s="10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47"/>
      <c r="BT111" s="6"/>
      <c r="BU111" s="6"/>
      <c r="BV111" s="6"/>
      <c r="BW111" s="6"/>
      <c r="BX111" s="6"/>
      <c r="BY111" s="6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</row>
    <row r="112" spans="1:117">
      <c r="A112" s="13"/>
      <c r="B112" s="173"/>
      <c r="C112" s="173"/>
      <c r="D112" s="179"/>
      <c r="E112" s="173"/>
      <c r="F112" s="13"/>
      <c r="G112" s="173"/>
      <c r="H112" s="189"/>
      <c r="I112" s="13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47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47"/>
      <c r="BT112" s="6"/>
      <c r="BU112" s="6"/>
      <c r="BV112" s="6"/>
      <c r="BW112" s="6"/>
      <c r="BX112" s="6"/>
      <c r="BY112" s="6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</row>
    <row r="113" spans="1:117">
      <c r="A113" s="13"/>
      <c r="B113" s="173"/>
      <c r="C113" s="173"/>
      <c r="D113" s="179"/>
      <c r="E113" s="173"/>
      <c r="F113" s="13"/>
      <c r="G113" s="173"/>
      <c r="H113" s="189"/>
      <c r="I113" s="13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47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47"/>
      <c r="BT113" s="6"/>
      <c r="BU113" s="6"/>
      <c r="BV113" s="6"/>
      <c r="BW113" s="6"/>
      <c r="BX113" s="6"/>
      <c r="BY113" s="6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</row>
    <row r="114" spans="1:117">
      <c r="A114" s="13"/>
      <c r="B114" s="173"/>
      <c r="C114" s="173"/>
      <c r="D114" s="179"/>
      <c r="E114" s="173"/>
      <c r="F114" s="13"/>
      <c r="G114" s="173"/>
      <c r="H114" s="189"/>
      <c r="I114" s="13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47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47"/>
      <c r="BT114" s="6"/>
      <c r="BU114" s="6"/>
      <c r="BV114" s="6"/>
      <c r="BW114" s="6"/>
      <c r="BX114" s="6"/>
      <c r="BY114" s="6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</row>
    <row r="115" spans="1:117">
      <c r="A115" s="13"/>
      <c r="B115" s="173"/>
      <c r="C115" s="173"/>
      <c r="D115" s="179"/>
      <c r="E115" s="173"/>
      <c r="F115" s="13"/>
      <c r="G115" s="173"/>
      <c r="H115" s="189"/>
      <c r="I115" s="13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47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47"/>
      <c r="BT115" s="6"/>
      <c r="BU115" s="6"/>
      <c r="BV115" s="6"/>
      <c r="BW115" s="6"/>
      <c r="BX115" s="6"/>
      <c r="BY115" s="6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</row>
    <row r="116" spans="1:117">
      <c r="A116" s="13"/>
      <c r="B116" s="173"/>
      <c r="C116" s="173"/>
      <c r="D116" s="179"/>
      <c r="E116" s="173"/>
      <c r="F116" s="13"/>
      <c r="G116" s="173"/>
      <c r="H116" s="189"/>
      <c r="I116" s="13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47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47"/>
      <c r="BT116" s="6"/>
      <c r="BU116" s="6"/>
      <c r="BV116" s="6"/>
      <c r="BW116" s="6"/>
      <c r="BX116" s="6"/>
      <c r="BY116" s="6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</row>
    <row r="117" spans="1:117">
      <c r="A117" s="13"/>
      <c r="B117" s="173"/>
      <c r="C117" s="173"/>
      <c r="D117" s="179"/>
      <c r="E117" s="173"/>
      <c r="F117" s="13"/>
      <c r="G117" s="173"/>
      <c r="H117" s="189"/>
      <c r="I117" s="13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47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47"/>
      <c r="BT117" s="6"/>
      <c r="BU117" s="6"/>
      <c r="BV117" s="6"/>
      <c r="BW117" s="6"/>
      <c r="BX117" s="6"/>
      <c r="BY117" s="6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</row>
    <row r="118" spans="1:117">
      <c r="A118" s="13"/>
      <c r="B118" s="173"/>
      <c r="C118" s="173"/>
      <c r="D118" s="179"/>
      <c r="E118" s="173"/>
      <c r="F118" s="13"/>
      <c r="G118" s="173"/>
      <c r="H118" s="189"/>
      <c r="I118" s="13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47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47"/>
      <c r="BT118" s="6"/>
      <c r="BU118" s="6"/>
      <c r="BV118" s="6"/>
      <c r="BW118" s="6"/>
      <c r="BX118" s="6"/>
      <c r="BY118" s="6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</row>
    <row r="119" spans="1:117">
      <c r="A119" s="13"/>
      <c r="B119" s="173"/>
      <c r="C119" s="173"/>
      <c r="D119" s="179"/>
      <c r="E119" s="173"/>
      <c r="F119" s="13"/>
      <c r="G119" s="173"/>
      <c r="H119" s="189"/>
      <c r="I119" s="13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47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47"/>
      <c r="BT119" s="6"/>
      <c r="BU119" s="6"/>
      <c r="BV119" s="6"/>
      <c r="BW119" s="6"/>
      <c r="BX119" s="6"/>
      <c r="BY119" s="6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</row>
    <row r="120" spans="1:117">
      <c r="A120" s="13"/>
      <c r="B120" s="173"/>
      <c r="C120" s="173"/>
      <c r="D120" s="179"/>
      <c r="E120" s="173"/>
      <c r="F120" s="13"/>
      <c r="G120" s="173"/>
      <c r="H120" s="189"/>
      <c r="I120" s="13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47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47"/>
      <c r="BT120" s="6"/>
      <c r="BU120" s="6"/>
      <c r="BV120" s="6"/>
      <c r="BW120" s="6"/>
      <c r="BX120" s="6"/>
      <c r="BY120" s="6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</row>
    <row r="121" spans="1:117">
      <c r="A121" s="13"/>
      <c r="B121" s="173"/>
      <c r="C121" s="173"/>
      <c r="D121" s="179"/>
      <c r="E121" s="173"/>
      <c r="F121" s="13"/>
      <c r="G121" s="173"/>
      <c r="H121" s="189"/>
      <c r="I121" s="13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47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47"/>
      <c r="BT121" s="6"/>
      <c r="BU121" s="6"/>
      <c r="BV121" s="6"/>
      <c r="BW121" s="6"/>
      <c r="BX121" s="6"/>
      <c r="BY121" s="6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</row>
    <row r="122" spans="1:117">
      <c r="A122" s="13"/>
      <c r="B122" s="173"/>
      <c r="C122" s="173"/>
      <c r="D122" s="179"/>
      <c r="E122" s="173"/>
      <c r="F122" s="13"/>
      <c r="G122" s="173"/>
      <c r="H122" s="189"/>
      <c r="I122" s="13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47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47"/>
      <c r="BT122" s="6"/>
      <c r="BU122" s="6"/>
      <c r="BV122" s="6"/>
      <c r="BW122" s="6"/>
      <c r="BX122" s="6"/>
      <c r="BY122" s="6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</row>
    <row r="123" spans="1:117">
      <c r="A123" s="13"/>
      <c r="B123" s="173"/>
      <c r="C123" s="173"/>
      <c r="D123" s="179"/>
      <c r="E123" s="173"/>
      <c r="F123" s="13"/>
      <c r="G123" s="173"/>
      <c r="H123" s="189"/>
      <c r="I123" s="13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47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47"/>
      <c r="BT123" s="6"/>
      <c r="BU123" s="6"/>
      <c r="BV123" s="6"/>
      <c r="BW123" s="6"/>
      <c r="BX123" s="6"/>
      <c r="BY123" s="6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</row>
    <row r="124" spans="1:117">
      <c r="A124" s="13"/>
      <c r="B124" s="173"/>
      <c r="C124" s="173"/>
      <c r="D124" s="179"/>
      <c r="E124" s="173"/>
      <c r="F124" s="13"/>
      <c r="G124" s="173"/>
      <c r="H124" s="189"/>
      <c r="I124" s="13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47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47"/>
      <c r="BT124" s="6"/>
      <c r="BU124" s="6"/>
      <c r="BV124" s="6"/>
      <c r="BW124" s="6"/>
      <c r="BX124" s="6"/>
      <c r="BY124" s="6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</row>
    <row r="125" spans="1:117">
      <c r="A125" s="13"/>
      <c r="B125" s="173"/>
      <c r="C125" s="173"/>
      <c r="D125" s="179"/>
      <c r="E125" s="173"/>
      <c r="F125" s="13"/>
      <c r="G125" s="173"/>
      <c r="H125" s="189"/>
      <c r="I125" s="13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47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47"/>
      <c r="BT125" s="6"/>
      <c r="BU125" s="6"/>
      <c r="BV125" s="6"/>
      <c r="BW125" s="6"/>
      <c r="BX125" s="6"/>
      <c r="BY125" s="6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</row>
    <row r="126" spans="1:117">
      <c r="A126" s="13"/>
      <c r="B126" s="173"/>
      <c r="C126" s="173"/>
      <c r="D126" s="179"/>
      <c r="E126" s="173"/>
      <c r="F126" s="13"/>
      <c r="G126" s="173"/>
      <c r="H126" s="189"/>
      <c r="I126" s="13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47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47"/>
      <c r="BT126" s="6"/>
      <c r="BU126" s="6"/>
      <c r="BV126" s="6"/>
      <c r="BW126" s="6"/>
      <c r="BX126" s="6"/>
      <c r="BY126" s="6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</row>
    <row r="127" spans="1:117">
      <c r="A127" s="13"/>
      <c r="B127" s="173"/>
      <c r="C127" s="173"/>
      <c r="D127" s="179"/>
      <c r="E127" s="173"/>
      <c r="F127" s="13"/>
      <c r="G127" s="173"/>
      <c r="H127" s="189"/>
      <c r="I127" s="13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47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47"/>
      <c r="BT127" s="6"/>
      <c r="BU127" s="6"/>
      <c r="BV127" s="6"/>
      <c r="BW127" s="6"/>
      <c r="BX127" s="6"/>
      <c r="BY127" s="6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</row>
    <row r="128" spans="1:117">
      <c r="A128" s="13"/>
      <c r="B128" s="173"/>
      <c r="C128" s="173"/>
      <c r="D128" s="179"/>
      <c r="E128" s="173"/>
      <c r="F128" s="13"/>
      <c r="G128" s="173"/>
      <c r="H128" s="189"/>
      <c r="I128" s="13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47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47"/>
      <c r="BT128" s="6"/>
      <c r="BU128" s="6"/>
      <c r="BV128" s="6"/>
      <c r="BW128" s="6"/>
      <c r="BX128" s="6"/>
      <c r="BY128" s="6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</row>
    <row r="129" spans="1:117">
      <c r="A129" s="13"/>
      <c r="B129" s="173"/>
      <c r="C129" s="173"/>
      <c r="D129" s="179"/>
      <c r="E129" s="173"/>
      <c r="F129" s="13"/>
      <c r="G129" s="173"/>
      <c r="H129" s="189"/>
      <c r="I129" s="13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47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47"/>
      <c r="BT129" s="6"/>
      <c r="BU129" s="6"/>
      <c r="BV129" s="6"/>
      <c r="BW129" s="6"/>
      <c r="BX129" s="6"/>
      <c r="BY129" s="6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</row>
    <row r="130" spans="1:117">
      <c r="A130" s="13"/>
      <c r="B130" s="173"/>
      <c r="C130" s="173"/>
      <c r="D130" s="179"/>
      <c r="E130" s="173"/>
      <c r="F130" s="13"/>
      <c r="G130" s="173"/>
      <c r="H130" s="189"/>
      <c r="I130" s="13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47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47"/>
      <c r="BT130" s="6"/>
      <c r="BU130" s="6"/>
      <c r="BV130" s="6"/>
      <c r="BW130" s="6"/>
      <c r="BX130" s="6"/>
      <c r="BY130" s="6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</row>
    <row r="131" spans="1:117">
      <c r="A131" s="13"/>
      <c r="B131" s="173"/>
      <c r="C131" s="173"/>
      <c r="D131" s="179"/>
      <c r="E131" s="173"/>
      <c r="F131" s="13"/>
      <c r="G131" s="173"/>
      <c r="H131" s="189"/>
      <c r="I131" s="13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47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47"/>
      <c r="BT131" s="6"/>
      <c r="BU131" s="6"/>
      <c r="BV131" s="6"/>
      <c r="BW131" s="6"/>
      <c r="BX131" s="6"/>
      <c r="BY131" s="6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</row>
    <row r="132" spans="1:117">
      <c r="A132" s="13"/>
      <c r="B132" s="173"/>
      <c r="C132" s="173"/>
      <c r="D132" s="179"/>
      <c r="E132" s="173"/>
      <c r="F132" s="13"/>
      <c r="G132" s="173"/>
      <c r="H132" s="189"/>
      <c r="I132" s="13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47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47"/>
      <c r="BT132" s="6"/>
      <c r="BU132" s="6"/>
      <c r="BV132" s="6"/>
      <c r="BW132" s="6"/>
      <c r="BX132" s="6"/>
      <c r="BY132" s="6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</row>
    <row r="133" spans="1:117">
      <c r="A133" s="13"/>
      <c r="B133" s="173"/>
      <c r="C133" s="173"/>
      <c r="D133" s="179"/>
      <c r="E133" s="173"/>
      <c r="F133" s="13"/>
      <c r="G133" s="173"/>
      <c r="H133" s="190"/>
      <c r="I133" s="11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47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47"/>
      <c r="BT133" s="6"/>
      <c r="BU133" s="6"/>
      <c r="BV133" s="6"/>
      <c r="BW133" s="6"/>
      <c r="BX133" s="6"/>
      <c r="BY133" s="6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</row>
    <row r="134" spans="1:117">
      <c r="A134" s="13"/>
      <c r="B134" s="173"/>
      <c r="C134" s="173"/>
      <c r="D134" s="179"/>
      <c r="E134" s="173"/>
      <c r="F134" s="13"/>
      <c r="G134" s="173"/>
      <c r="H134" s="190"/>
      <c r="I134" s="11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47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47"/>
      <c r="BT134" s="6"/>
      <c r="BU134" s="6"/>
      <c r="BV134" s="6"/>
      <c r="BW134" s="6"/>
      <c r="BX134" s="6"/>
      <c r="BY134" s="6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</row>
    <row r="135" spans="1:117">
      <c r="A135" s="13"/>
      <c r="B135" s="173"/>
      <c r="C135" s="173"/>
      <c r="D135" s="179"/>
      <c r="E135" s="173"/>
      <c r="F135" s="13"/>
      <c r="G135" s="173"/>
      <c r="H135" s="190"/>
      <c r="I135" s="11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47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47"/>
      <c r="BT135" s="6"/>
      <c r="BU135" s="6"/>
      <c r="BV135" s="6"/>
      <c r="BW135" s="6"/>
      <c r="BX135" s="6"/>
      <c r="BY135" s="6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</row>
    <row r="136" spans="1:117">
      <c r="A136" s="13"/>
      <c r="B136" s="173"/>
      <c r="C136" s="173"/>
      <c r="D136" s="179"/>
      <c r="E136" s="173"/>
      <c r="F136" s="13"/>
      <c r="G136" s="173"/>
      <c r="H136" s="189"/>
      <c r="I136" s="13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47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47"/>
      <c r="BT136" s="6"/>
      <c r="BU136" s="6"/>
      <c r="BV136" s="6"/>
      <c r="BW136" s="6"/>
      <c r="BX136" s="6"/>
      <c r="BY136" s="6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</row>
    <row r="137" spans="1:117">
      <c r="A137" s="13"/>
      <c r="B137" s="173"/>
      <c r="C137" s="173"/>
      <c r="D137" s="179"/>
      <c r="E137" s="173"/>
      <c r="F137" s="13"/>
      <c r="G137" s="173"/>
      <c r="H137" s="189"/>
      <c r="I137" s="13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47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47"/>
      <c r="BT137" s="6"/>
      <c r="BU137" s="6"/>
      <c r="BV137" s="6"/>
      <c r="BW137" s="6"/>
      <c r="BX137" s="6"/>
      <c r="BY137" s="6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</row>
    <row r="138" spans="1:117">
      <c r="A138" s="13"/>
      <c r="B138" s="173"/>
      <c r="C138" s="173"/>
      <c r="D138" s="179"/>
      <c r="E138" s="173"/>
      <c r="F138" s="13"/>
      <c r="G138" s="173"/>
      <c r="H138" s="189"/>
      <c r="I138" s="13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47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47"/>
      <c r="BT138" s="6"/>
      <c r="BU138" s="6"/>
      <c r="BV138" s="6"/>
      <c r="BW138" s="6"/>
      <c r="BX138" s="6"/>
      <c r="BY138" s="6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</row>
    <row r="139" spans="1:117">
      <c r="A139" s="13"/>
      <c r="B139" s="173"/>
      <c r="C139" s="173"/>
      <c r="D139" s="179"/>
      <c r="E139" s="173"/>
      <c r="F139" s="13"/>
      <c r="G139" s="173"/>
      <c r="H139" s="189"/>
      <c r="I139" s="13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47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47"/>
      <c r="BT139" s="6"/>
      <c r="BU139" s="6"/>
      <c r="BV139" s="6"/>
      <c r="BW139" s="6"/>
      <c r="BX139" s="6"/>
      <c r="BY139" s="6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</row>
    <row r="140" spans="1:117">
      <c r="A140" s="13"/>
      <c r="B140" s="173"/>
      <c r="C140" s="173"/>
      <c r="D140" s="179"/>
      <c r="E140" s="173"/>
      <c r="F140" s="13"/>
      <c r="G140" s="173"/>
      <c r="H140" s="189"/>
      <c r="I140" s="13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47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47"/>
      <c r="BT140" s="6"/>
      <c r="BU140" s="6"/>
      <c r="BV140" s="6"/>
      <c r="BW140" s="6"/>
      <c r="BX140" s="6"/>
      <c r="BY140" s="6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</row>
    <row r="141" spans="1:117">
      <c r="A141" s="13"/>
      <c r="B141" s="173"/>
      <c r="C141" s="173"/>
      <c r="D141" s="179"/>
      <c r="E141" s="173"/>
      <c r="F141" s="13"/>
      <c r="G141" s="173"/>
      <c r="H141" s="189"/>
      <c r="I141" s="13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47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47"/>
      <c r="BT141" s="6"/>
      <c r="BU141" s="6"/>
      <c r="BV141" s="6"/>
      <c r="BW141" s="6"/>
      <c r="BX141" s="6"/>
      <c r="BY141" s="6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</row>
    <row r="142" spans="1:117">
      <c r="A142" s="13"/>
      <c r="B142" s="173"/>
      <c r="C142" s="173"/>
      <c r="D142" s="179"/>
      <c r="E142" s="173"/>
      <c r="F142" s="13"/>
      <c r="G142" s="173"/>
      <c r="H142" s="189"/>
      <c r="I142" s="13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47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47"/>
      <c r="BT142" s="6"/>
      <c r="BU142" s="6"/>
      <c r="BV142" s="6"/>
      <c r="BW142" s="6"/>
      <c r="BX142" s="6"/>
      <c r="BY142" s="6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</row>
    <row r="143" spans="1:117">
      <c r="A143" s="13"/>
      <c r="B143" s="173"/>
      <c r="C143" s="173"/>
      <c r="D143" s="179"/>
      <c r="E143" s="173"/>
      <c r="F143" s="13"/>
      <c r="G143" s="173"/>
      <c r="H143" s="189"/>
      <c r="I143" s="13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47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47"/>
      <c r="BT143" s="6"/>
      <c r="BU143" s="6"/>
      <c r="BV143" s="6"/>
      <c r="BW143" s="6"/>
      <c r="BX143" s="6"/>
      <c r="BY143" s="6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</row>
    <row r="144" spans="1:117">
      <c r="A144" s="13"/>
      <c r="B144" s="173"/>
      <c r="C144" s="173"/>
      <c r="D144" s="179"/>
      <c r="E144" s="173"/>
      <c r="F144" s="13"/>
      <c r="G144" s="173"/>
      <c r="H144" s="189"/>
      <c r="I144" s="13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47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47"/>
      <c r="BT144" s="6"/>
      <c r="BU144" s="6"/>
      <c r="BV144" s="6"/>
      <c r="BW144" s="6"/>
      <c r="BX144" s="6"/>
      <c r="BY144" s="6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</row>
    <row r="145" spans="1:117">
      <c r="A145" s="13"/>
      <c r="B145" s="173"/>
      <c r="C145" s="173"/>
      <c r="D145" s="179"/>
      <c r="E145" s="173"/>
      <c r="F145" s="13"/>
      <c r="G145" s="173"/>
      <c r="H145" s="189"/>
      <c r="I145" s="13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47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47"/>
      <c r="BT145" s="6"/>
      <c r="BU145" s="6"/>
      <c r="BV145" s="6"/>
      <c r="BW145" s="6"/>
      <c r="BX145" s="6"/>
      <c r="BY145" s="6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</row>
    <row r="146" spans="1:117">
      <c r="A146" s="13"/>
      <c r="B146" s="173"/>
      <c r="C146" s="173"/>
      <c r="D146" s="179"/>
      <c r="E146" s="173"/>
      <c r="F146" s="13"/>
      <c r="G146" s="173"/>
      <c r="H146" s="189"/>
      <c r="I146" s="13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47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47"/>
      <c r="BT146" s="6"/>
      <c r="BU146" s="6"/>
      <c r="BV146" s="6"/>
      <c r="BW146" s="6"/>
      <c r="BX146" s="6"/>
      <c r="BY146" s="6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</row>
    <row r="147" spans="1:117">
      <c r="A147" s="13"/>
      <c r="B147" s="173"/>
      <c r="C147" s="173"/>
      <c r="D147" s="179"/>
      <c r="E147" s="173"/>
      <c r="F147" s="13"/>
      <c r="G147" s="173"/>
      <c r="H147" s="189"/>
      <c r="I147" s="13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47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47"/>
      <c r="BT147" s="6"/>
      <c r="BU147" s="6"/>
      <c r="BV147" s="6"/>
      <c r="BW147" s="6"/>
      <c r="BX147" s="6"/>
      <c r="BY147" s="6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</row>
    <row r="148" spans="1:117">
      <c r="A148" s="13"/>
      <c r="B148" s="173"/>
      <c r="C148" s="173"/>
      <c r="D148" s="179"/>
      <c r="E148" s="173"/>
      <c r="F148" s="13"/>
      <c r="G148" s="173"/>
      <c r="H148" s="189"/>
      <c r="I148" s="13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47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47"/>
      <c r="BT148" s="6"/>
      <c r="BU148" s="6"/>
      <c r="BV148" s="6"/>
      <c r="BW148" s="6"/>
      <c r="BX148" s="6"/>
      <c r="BY148" s="6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</row>
    <row r="149" spans="1:117">
      <c r="A149" s="13"/>
      <c r="B149" s="173"/>
      <c r="C149" s="173"/>
      <c r="D149" s="179"/>
      <c r="E149" s="173"/>
      <c r="F149" s="13"/>
      <c r="G149" s="173"/>
      <c r="H149" s="189"/>
      <c r="I149" s="13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47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12"/>
      <c r="BL149" s="12"/>
      <c r="BM149" s="6"/>
      <c r="BN149" s="6"/>
      <c r="BO149" s="6"/>
      <c r="BP149" s="6"/>
      <c r="BQ149" s="6"/>
      <c r="BR149" s="6"/>
      <c r="BS149" s="47"/>
      <c r="BT149" s="6"/>
      <c r="BU149" s="6"/>
      <c r="BV149" s="6"/>
      <c r="BW149" s="6"/>
      <c r="BX149" s="6"/>
      <c r="BY149" s="6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</row>
    <row r="150" spans="1:117">
      <c r="A150" s="13"/>
      <c r="B150" s="173"/>
      <c r="C150" s="173"/>
      <c r="D150" s="179"/>
      <c r="E150" s="173"/>
      <c r="F150" s="13"/>
      <c r="G150" s="173"/>
      <c r="H150" s="189"/>
      <c r="I150" s="13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47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12"/>
      <c r="BL150" s="12"/>
      <c r="BM150" s="12"/>
      <c r="BN150" s="12"/>
      <c r="BO150" s="12"/>
      <c r="BP150" s="12"/>
      <c r="BQ150" s="12"/>
      <c r="BR150" s="12"/>
      <c r="BS150" s="152"/>
      <c r="BT150" s="12"/>
      <c r="BU150" s="12"/>
      <c r="BV150" s="6"/>
      <c r="BW150" s="6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</row>
    <row r="151" spans="1:117">
      <c r="A151" s="13"/>
      <c r="B151" s="173"/>
      <c r="C151" s="173"/>
      <c r="D151" s="179"/>
      <c r="E151" s="173"/>
      <c r="F151" s="13"/>
      <c r="G151" s="173"/>
      <c r="H151" s="189"/>
      <c r="I151" s="13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47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12"/>
      <c r="BL151" s="12"/>
      <c r="BM151" s="12"/>
      <c r="BN151" s="12"/>
      <c r="BO151" s="12"/>
      <c r="BP151" s="12"/>
      <c r="BQ151" s="12"/>
      <c r="BR151" s="12"/>
      <c r="BS151" s="152"/>
      <c r="BT151" s="12"/>
      <c r="BU151" s="12"/>
      <c r="BV151" s="6"/>
      <c r="BW151" s="6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</row>
    <row r="152" spans="1:117">
      <c r="A152" s="13"/>
      <c r="B152" s="173"/>
      <c r="C152" s="173"/>
      <c r="D152" s="179"/>
      <c r="E152" s="173"/>
      <c r="F152" s="13"/>
      <c r="G152" s="173"/>
      <c r="H152" s="189"/>
      <c r="I152" s="13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47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12"/>
      <c r="BL152" s="12"/>
      <c r="BM152" s="12"/>
      <c r="BN152" s="12"/>
      <c r="BO152" s="12"/>
      <c r="BP152" s="12"/>
      <c r="BQ152" s="12"/>
      <c r="BR152" s="12"/>
      <c r="BS152" s="152"/>
      <c r="BT152" s="12"/>
      <c r="BU152" s="12"/>
      <c r="BV152" s="6"/>
      <c r="BW152" s="6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</row>
    <row r="153" spans="1:117">
      <c r="A153" s="13"/>
      <c r="B153" s="173"/>
      <c r="C153" s="173"/>
      <c r="D153" s="179"/>
      <c r="E153" s="173"/>
      <c r="F153" s="13"/>
      <c r="G153" s="173"/>
      <c r="H153" s="189"/>
      <c r="I153" s="13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47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12"/>
      <c r="BL153" s="12"/>
      <c r="BM153" s="12"/>
      <c r="BN153" s="12"/>
      <c r="BO153" s="12"/>
      <c r="BP153" s="12"/>
      <c r="BQ153" s="12"/>
      <c r="BR153" s="12"/>
      <c r="BS153" s="152"/>
      <c r="BT153" s="12"/>
      <c r="BU153" s="12"/>
      <c r="BV153" s="6"/>
      <c r="BW153" s="6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</row>
    <row r="154" spans="1:117">
      <c r="A154" s="13"/>
      <c r="B154" s="173"/>
      <c r="C154" s="173"/>
      <c r="D154" s="179"/>
      <c r="E154" s="173"/>
      <c r="F154" s="13"/>
      <c r="G154" s="173"/>
      <c r="H154" s="189"/>
      <c r="I154" s="13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47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10"/>
      <c r="BB154" s="10"/>
      <c r="BC154" s="6"/>
      <c r="BD154" s="6"/>
      <c r="BE154" s="6"/>
      <c r="BF154" s="6"/>
      <c r="BG154" s="6"/>
      <c r="BH154" s="6"/>
      <c r="BI154" s="6"/>
      <c r="BJ154" s="6"/>
      <c r="BK154" s="12"/>
      <c r="BL154" s="12"/>
      <c r="BM154" s="12"/>
      <c r="BN154" s="12"/>
      <c r="BO154" s="12"/>
      <c r="BP154" s="12"/>
      <c r="BQ154" s="12"/>
      <c r="BR154" s="12"/>
      <c r="BS154" s="152"/>
      <c r="BT154" s="12"/>
      <c r="BU154" s="12"/>
      <c r="BV154" s="6"/>
      <c r="BW154" s="6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</row>
    <row r="155" spans="1:117">
      <c r="A155" s="13"/>
      <c r="B155" s="173"/>
      <c r="C155" s="173"/>
      <c r="D155" s="179"/>
      <c r="E155" s="173"/>
      <c r="F155" s="13"/>
      <c r="G155" s="173"/>
      <c r="H155" s="189"/>
      <c r="I155" s="13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47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10"/>
      <c r="BB155" s="10"/>
      <c r="BC155" s="6"/>
      <c r="BD155" s="6"/>
      <c r="BE155" s="6"/>
      <c r="BF155" s="6"/>
      <c r="BG155" s="6"/>
      <c r="BH155" s="6"/>
      <c r="BI155" s="6"/>
      <c r="BJ155" s="6"/>
      <c r="BK155" s="12"/>
      <c r="BL155" s="12"/>
      <c r="BM155" s="12"/>
      <c r="BN155" s="12"/>
      <c r="BO155" s="12"/>
      <c r="BP155" s="12"/>
      <c r="BQ155" s="12"/>
      <c r="BR155" s="12"/>
      <c r="BS155" s="152"/>
      <c r="BT155" s="12"/>
      <c r="BU155" s="12"/>
      <c r="BV155" s="6"/>
      <c r="BW155" s="6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</row>
    <row r="156" spans="1:117">
      <c r="A156" s="13"/>
      <c r="B156" s="173"/>
      <c r="C156" s="173"/>
      <c r="D156" s="179"/>
      <c r="E156" s="173"/>
      <c r="F156" s="13"/>
      <c r="G156" s="173"/>
      <c r="H156" s="189"/>
      <c r="I156" s="13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47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10"/>
      <c r="BB156" s="10"/>
      <c r="BC156" s="6"/>
      <c r="BD156" s="6"/>
      <c r="BE156" s="6"/>
      <c r="BF156" s="6"/>
      <c r="BG156" s="6"/>
      <c r="BH156" s="6"/>
      <c r="BI156" s="6"/>
      <c r="BJ156" s="6"/>
      <c r="BK156" s="12"/>
      <c r="BL156" s="12"/>
      <c r="BM156" s="12"/>
      <c r="BN156" s="12"/>
      <c r="BO156" s="12"/>
      <c r="BP156" s="12"/>
      <c r="BQ156" s="12"/>
      <c r="BR156" s="12"/>
      <c r="BS156" s="152"/>
      <c r="BT156" s="12"/>
      <c r="BU156" s="12"/>
      <c r="BV156" s="6"/>
      <c r="BW156" s="6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</row>
    <row r="157" spans="1:117">
      <c r="A157" s="13"/>
      <c r="B157" s="173"/>
      <c r="C157" s="173"/>
      <c r="D157" s="179"/>
      <c r="E157" s="173"/>
      <c r="F157" s="13"/>
      <c r="G157" s="173"/>
      <c r="H157" s="189"/>
      <c r="I157" s="13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47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12"/>
      <c r="BL157" s="12"/>
      <c r="BM157" s="12"/>
      <c r="BN157" s="12"/>
      <c r="BO157" s="12"/>
      <c r="BP157" s="12"/>
      <c r="BQ157" s="12"/>
      <c r="BR157" s="12"/>
      <c r="BS157" s="152"/>
      <c r="BT157" s="12"/>
      <c r="BU157" s="12"/>
      <c r="BV157" s="6"/>
      <c r="BW157" s="6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</row>
    <row r="158" spans="1:117">
      <c r="A158" s="13"/>
      <c r="B158" s="173"/>
      <c r="C158" s="173"/>
      <c r="D158" s="179"/>
      <c r="E158" s="173"/>
      <c r="F158" s="13"/>
      <c r="G158" s="173"/>
      <c r="H158" s="189"/>
      <c r="I158" s="13"/>
      <c r="J158" s="11"/>
      <c r="K158" s="11"/>
      <c r="L158" s="6"/>
      <c r="M158" s="6"/>
      <c r="N158" s="6"/>
      <c r="O158" s="6"/>
      <c r="P158" s="6"/>
      <c r="Q158" s="6"/>
      <c r="R158" s="6"/>
      <c r="S158" s="6"/>
      <c r="T158" s="6"/>
      <c r="U158" s="47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10"/>
      <c r="AZ158" s="10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12"/>
      <c r="BL158" s="12"/>
      <c r="BM158" s="12"/>
      <c r="BN158" s="12"/>
      <c r="BO158" s="12"/>
      <c r="BP158" s="12"/>
      <c r="BQ158" s="12"/>
      <c r="BR158" s="12"/>
      <c r="BS158" s="152"/>
      <c r="BT158" s="12"/>
      <c r="BU158" s="12"/>
      <c r="BV158" s="6"/>
      <c r="BW158" s="6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</row>
    <row r="159" spans="1:117">
      <c r="A159" s="13"/>
      <c r="B159" s="173"/>
      <c r="C159" s="173"/>
      <c r="D159" s="179"/>
      <c r="E159" s="173"/>
      <c r="F159" s="13"/>
      <c r="G159" s="173"/>
      <c r="H159" s="189"/>
      <c r="I159" s="13"/>
      <c r="J159" s="11"/>
      <c r="K159" s="11"/>
      <c r="L159" s="6"/>
      <c r="M159" s="6"/>
      <c r="N159" s="6"/>
      <c r="O159" s="6"/>
      <c r="P159" s="6"/>
      <c r="Q159" s="6"/>
      <c r="R159" s="6"/>
      <c r="S159" s="6"/>
      <c r="T159" s="6"/>
      <c r="U159" s="47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10"/>
      <c r="AZ159" s="10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12"/>
      <c r="BL159" s="12"/>
      <c r="BM159" s="12"/>
      <c r="BN159" s="12"/>
      <c r="BO159" s="12"/>
      <c r="BP159" s="12"/>
      <c r="BQ159" s="12"/>
      <c r="BR159" s="12"/>
      <c r="BS159" s="152"/>
      <c r="BT159" s="12"/>
      <c r="BU159" s="12"/>
      <c r="BV159" s="6"/>
      <c r="BW159" s="6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</row>
    <row r="160" spans="1:117">
      <c r="A160" s="13"/>
      <c r="B160" s="173"/>
      <c r="C160" s="173"/>
      <c r="D160" s="179"/>
      <c r="E160" s="173"/>
      <c r="F160" s="13"/>
      <c r="G160" s="173"/>
      <c r="H160" s="189"/>
      <c r="I160" s="13"/>
      <c r="J160" s="11"/>
      <c r="K160" s="11"/>
      <c r="L160" s="6"/>
      <c r="M160" s="6"/>
      <c r="N160" s="6"/>
      <c r="O160" s="6"/>
      <c r="P160" s="6"/>
      <c r="Q160" s="6"/>
      <c r="R160" s="6"/>
      <c r="S160" s="6"/>
      <c r="T160" s="6"/>
      <c r="U160" s="47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10"/>
      <c r="AZ160" s="10"/>
      <c r="BA160" s="6"/>
      <c r="BB160" s="6"/>
      <c r="BC160" s="6"/>
      <c r="BD160" s="10"/>
      <c r="BE160" s="6"/>
      <c r="BF160" s="10"/>
      <c r="BG160" s="6"/>
      <c r="BH160" s="10"/>
      <c r="BI160" s="6"/>
      <c r="BJ160" s="6"/>
      <c r="BK160" s="12"/>
      <c r="BL160" s="12"/>
      <c r="BM160" s="12"/>
      <c r="BN160" s="12"/>
      <c r="BO160" s="12"/>
      <c r="BP160" s="12"/>
      <c r="BQ160" s="12"/>
      <c r="BR160" s="12"/>
      <c r="BS160" s="152"/>
      <c r="BT160" s="12"/>
      <c r="BU160" s="12"/>
      <c r="BV160" s="6"/>
      <c r="BW160" s="6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</row>
    <row r="161" spans="1:117">
      <c r="A161" s="13"/>
      <c r="B161" s="173"/>
      <c r="C161" s="173"/>
      <c r="D161" s="179"/>
      <c r="E161" s="173"/>
      <c r="F161" s="13"/>
      <c r="G161" s="173"/>
      <c r="H161" s="189"/>
      <c r="I161" s="13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47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10"/>
      <c r="BE161" s="6"/>
      <c r="BF161" s="10"/>
      <c r="BG161" s="6"/>
      <c r="BH161" s="10"/>
      <c r="BI161" s="6"/>
      <c r="BJ161" s="6"/>
      <c r="BK161" s="12"/>
      <c r="BL161" s="12"/>
      <c r="BM161" s="12"/>
      <c r="BN161" s="12"/>
      <c r="BO161" s="12"/>
      <c r="BP161" s="12"/>
      <c r="BQ161" s="12"/>
      <c r="BR161" s="12"/>
      <c r="BS161" s="152"/>
      <c r="BT161" s="12"/>
      <c r="BU161" s="12"/>
      <c r="BV161" s="6"/>
      <c r="BW161" s="6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</row>
    <row r="162" spans="1:117">
      <c r="A162" s="13"/>
      <c r="B162" s="173"/>
      <c r="C162" s="173"/>
      <c r="D162" s="179"/>
      <c r="E162" s="173"/>
      <c r="F162" s="13"/>
      <c r="G162" s="173"/>
      <c r="H162" s="189"/>
      <c r="I162" s="13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47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10"/>
      <c r="BE162" s="6"/>
      <c r="BF162" s="10"/>
      <c r="BG162" s="6"/>
      <c r="BH162" s="10"/>
      <c r="BI162" s="6"/>
      <c r="BJ162" s="6"/>
      <c r="BK162" s="12"/>
      <c r="BL162" s="12"/>
      <c r="BM162" s="12"/>
      <c r="BN162" s="12"/>
      <c r="BO162" s="12"/>
      <c r="BP162" s="12"/>
      <c r="BQ162" s="12"/>
      <c r="BR162" s="12"/>
      <c r="BS162" s="152"/>
      <c r="BT162" s="12"/>
      <c r="BU162" s="12"/>
      <c r="BV162" s="6"/>
      <c r="BW162" s="6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</row>
    <row r="163" spans="1:117">
      <c r="A163" s="13"/>
      <c r="B163" s="173"/>
      <c r="C163" s="173"/>
      <c r="D163" s="179"/>
      <c r="E163" s="173"/>
      <c r="F163" s="13"/>
      <c r="G163" s="173"/>
      <c r="H163" s="189"/>
      <c r="I163" s="13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47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10"/>
      <c r="BD163" s="6"/>
      <c r="BE163" s="10"/>
      <c r="BF163" s="6"/>
      <c r="BG163" s="10"/>
      <c r="BH163" s="6"/>
      <c r="BI163" s="6"/>
      <c r="BJ163" s="6"/>
      <c r="BK163" s="12"/>
      <c r="BL163" s="12"/>
      <c r="BM163" s="12"/>
      <c r="BN163" s="12"/>
      <c r="BO163" s="12"/>
      <c r="BP163" s="12"/>
      <c r="BQ163" s="12"/>
      <c r="BR163" s="12"/>
      <c r="BS163" s="152"/>
      <c r="BT163" s="12"/>
      <c r="BU163" s="12"/>
      <c r="BV163" s="6"/>
      <c r="BW163" s="6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</row>
    <row r="164" spans="1:117">
      <c r="A164" s="13"/>
      <c r="B164" s="173"/>
      <c r="C164" s="173"/>
      <c r="D164" s="179"/>
      <c r="E164" s="173"/>
      <c r="F164" s="13"/>
      <c r="G164" s="173"/>
      <c r="H164" s="189"/>
      <c r="I164" s="13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47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10"/>
      <c r="BD164" s="6"/>
      <c r="BE164" s="10"/>
      <c r="BF164" s="6"/>
      <c r="BG164" s="10"/>
      <c r="BH164" s="6"/>
      <c r="BI164" s="6"/>
      <c r="BJ164" s="6"/>
      <c r="BK164" s="12"/>
      <c r="BL164" s="12"/>
      <c r="BM164" s="12"/>
      <c r="BN164" s="12"/>
      <c r="BO164" s="12"/>
      <c r="BP164" s="12"/>
      <c r="BQ164" s="12"/>
      <c r="BR164" s="12"/>
      <c r="BS164" s="152"/>
      <c r="BT164" s="12"/>
      <c r="BU164" s="12"/>
      <c r="BV164" s="6"/>
      <c r="BW164" s="6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</row>
    <row r="165" spans="1:117">
      <c r="A165" s="13"/>
      <c r="B165" s="173"/>
      <c r="C165" s="173"/>
      <c r="D165" s="179"/>
      <c r="E165" s="173"/>
      <c r="F165" s="13"/>
      <c r="G165" s="173"/>
      <c r="H165" s="189"/>
      <c r="I165" s="13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47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10"/>
      <c r="BD165" s="6"/>
      <c r="BE165" s="10"/>
      <c r="BF165" s="6"/>
      <c r="BG165" s="10"/>
      <c r="BH165" s="6"/>
      <c r="BI165" s="6"/>
      <c r="BJ165" s="6"/>
      <c r="BK165" s="12"/>
      <c r="BL165" s="12"/>
      <c r="BM165" s="12"/>
      <c r="BN165" s="12"/>
      <c r="BO165" s="12"/>
      <c r="BP165" s="12"/>
      <c r="BQ165" s="12"/>
      <c r="BR165" s="12"/>
      <c r="BS165" s="152"/>
      <c r="BT165" s="12"/>
      <c r="BU165" s="12"/>
      <c r="BV165" s="6"/>
      <c r="BW165" s="6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</row>
    <row r="166" spans="1:117">
      <c r="A166" s="13"/>
      <c r="B166" s="173"/>
      <c r="C166" s="173"/>
      <c r="D166" s="179"/>
      <c r="E166" s="173"/>
      <c r="F166" s="13"/>
      <c r="G166" s="173"/>
      <c r="H166" s="189"/>
      <c r="I166" s="13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47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12"/>
      <c r="BL166" s="12"/>
      <c r="BM166" s="12"/>
      <c r="BN166" s="12"/>
      <c r="BO166" s="12"/>
      <c r="BP166" s="12"/>
      <c r="BQ166" s="12"/>
      <c r="BR166" s="12"/>
      <c r="BS166" s="152"/>
      <c r="BT166" s="12"/>
      <c r="BU166" s="12"/>
      <c r="BV166" s="6"/>
      <c r="BW166" s="6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</row>
    <row r="167" spans="1:117">
      <c r="A167" s="13"/>
      <c r="B167" s="173"/>
      <c r="C167" s="173"/>
      <c r="D167" s="179"/>
      <c r="E167" s="173"/>
      <c r="F167" s="13"/>
      <c r="G167" s="173"/>
      <c r="H167" s="189"/>
      <c r="I167" s="13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47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12"/>
      <c r="BL167" s="12"/>
      <c r="BM167" s="12"/>
      <c r="BN167" s="12"/>
      <c r="BO167" s="12"/>
      <c r="BP167" s="12"/>
      <c r="BQ167" s="12"/>
      <c r="BR167" s="12"/>
      <c r="BS167" s="152"/>
      <c r="BT167" s="12"/>
      <c r="BU167" s="12"/>
      <c r="BV167" s="6"/>
      <c r="BW167" s="6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</row>
    <row r="168" spans="1:117">
      <c r="A168" s="13"/>
      <c r="B168" s="173"/>
      <c r="C168" s="173"/>
      <c r="D168" s="179"/>
      <c r="E168" s="173"/>
      <c r="F168" s="13"/>
      <c r="G168" s="173"/>
      <c r="H168" s="189"/>
      <c r="I168" s="13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47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52"/>
      <c r="BT168" s="12"/>
      <c r="BU168" s="12"/>
      <c r="BV168" s="6"/>
      <c r="BW168" s="6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</row>
    <row r="169" spans="1:117">
      <c r="A169" s="13"/>
      <c r="B169" s="173"/>
      <c r="C169" s="173"/>
      <c r="D169" s="179"/>
      <c r="E169" s="173"/>
      <c r="F169" s="13"/>
      <c r="G169" s="173"/>
      <c r="H169" s="189"/>
      <c r="I169" s="13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47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52"/>
      <c r="BT169" s="12"/>
      <c r="BU169" s="12"/>
      <c r="BV169" s="6"/>
      <c r="BW169" s="6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</row>
    <row r="170" spans="1:117">
      <c r="A170" s="13"/>
      <c r="B170" s="173"/>
      <c r="C170" s="173"/>
      <c r="D170" s="179"/>
      <c r="E170" s="173"/>
      <c r="F170" s="13"/>
      <c r="G170" s="173"/>
      <c r="H170" s="189"/>
      <c r="I170" s="13"/>
      <c r="J170" s="13"/>
      <c r="K170" s="13"/>
      <c r="L170" s="6"/>
      <c r="M170" s="6"/>
      <c r="N170" s="6"/>
      <c r="O170" s="6"/>
      <c r="P170" s="6"/>
      <c r="Q170" s="6"/>
      <c r="R170" s="6"/>
      <c r="S170" s="6"/>
      <c r="T170" s="6"/>
      <c r="U170" s="47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52"/>
      <c r="BT170" s="12"/>
      <c r="BU170" s="12"/>
      <c r="BV170" s="6"/>
      <c r="BW170" s="6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</row>
    <row r="171" spans="1:117">
      <c r="A171" s="13"/>
      <c r="B171" s="173"/>
      <c r="C171" s="173"/>
      <c r="D171" s="179"/>
      <c r="E171" s="173"/>
      <c r="F171" s="13"/>
      <c r="G171" s="173"/>
      <c r="H171" s="189"/>
      <c r="I171" s="13"/>
      <c r="J171" s="13"/>
      <c r="K171" s="13"/>
      <c r="L171" s="6"/>
      <c r="M171" s="6"/>
      <c r="N171" s="6"/>
      <c r="O171" s="6"/>
      <c r="P171" s="6"/>
      <c r="Q171" s="6"/>
      <c r="R171" s="6"/>
      <c r="S171" s="6"/>
      <c r="T171" s="6"/>
      <c r="U171" s="47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52"/>
      <c r="BT171" s="12"/>
      <c r="BU171" s="12"/>
      <c r="BV171" s="6"/>
      <c r="BW171" s="6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</row>
    <row r="172" spans="1:117">
      <c r="A172" s="13"/>
      <c r="B172" s="173"/>
      <c r="C172" s="173"/>
      <c r="D172" s="179"/>
      <c r="E172" s="173"/>
      <c r="F172" s="13"/>
      <c r="G172" s="173"/>
      <c r="H172" s="189"/>
      <c r="I172" s="13"/>
      <c r="J172" s="13"/>
      <c r="K172" s="13"/>
      <c r="L172" s="6"/>
      <c r="M172" s="6"/>
      <c r="N172" s="6"/>
      <c r="O172" s="6"/>
      <c r="P172" s="6"/>
      <c r="Q172" s="6"/>
      <c r="R172" s="6"/>
      <c r="S172" s="6"/>
      <c r="T172" s="6"/>
      <c r="U172" s="47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52"/>
      <c r="BT172" s="12"/>
      <c r="BU172" s="12"/>
      <c r="BV172" s="6"/>
      <c r="BW172" s="6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</row>
    <row r="173" spans="1:117">
      <c r="A173" s="4"/>
      <c r="B173" s="174"/>
      <c r="C173" s="174"/>
      <c r="D173" s="180"/>
      <c r="E173" s="173"/>
      <c r="F173" s="4"/>
      <c r="G173" s="174"/>
      <c r="H173" s="189"/>
      <c r="I173" s="13"/>
      <c r="J173" s="13"/>
      <c r="K173" s="13"/>
      <c r="L173" s="6"/>
      <c r="M173" s="6"/>
      <c r="N173" s="6"/>
      <c r="O173" s="6"/>
      <c r="P173" s="6"/>
      <c r="Q173" s="6"/>
      <c r="R173" s="6"/>
      <c r="S173" s="6"/>
      <c r="T173" s="6"/>
      <c r="U173" s="47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52"/>
      <c r="BT173" s="12"/>
      <c r="BU173" s="12"/>
      <c r="BV173" s="6"/>
      <c r="BW173" s="6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</row>
    <row r="174" spans="1:117">
      <c r="A174" s="4"/>
      <c r="B174" s="174"/>
      <c r="C174" s="174"/>
      <c r="D174" s="180"/>
      <c r="E174" s="173"/>
      <c r="F174" s="4"/>
      <c r="G174" s="174"/>
      <c r="H174" s="189"/>
      <c r="I174" s="13"/>
      <c r="J174" s="13"/>
      <c r="K174" s="13"/>
      <c r="L174" s="6"/>
      <c r="M174" s="6"/>
      <c r="N174" s="6"/>
      <c r="O174" s="6"/>
      <c r="P174" s="6"/>
      <c r="Q174" s="6"/>
      <c r="R174" s="6"/>
      <c r="S174" s="6"/>
      <c r="T174" s="6"/>
      <c r="U174" s="47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52"/>
      <c r="BT174" s="12"/>
      <c r="BU174" s="12"/>
      <c r="BV174" s="6"/>
      <c r="BW174" s="6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</row>
    <row r="175" spans="1:117">
      <c r="A175" s="4"/>
      <c r="B175" s="174"/>
      <c r="C175" s="174"/>
      <c r="D175" s="180"/>
      <c r="E175" s="173"/>
      <c r="F175" s="4"/>
      <c r="G175" s="174"/>
      <c r="H175" s="189"/>
      <c r="I175" s="13"/>
      <c r="J175" s="13"/>
      <c r="K175" s="13"/>
      <c r="L175" s="6"/>
      <c r="M175" s="6"/>
      <c r="N175" s="6"/>
      <c r="O175" s="6"/>
      <c r="P175" s="6"/>
      <c r="Q175" s="6"/>
      <c r="R175" s="6"/>
      <c r="S175" s="6"/>
      <c r="T175" s="6"/>
      <c r="U175" s="47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52"/>
      <c r="BT175" s="12"/>
      <c r="BU175" s="12"/>
      <c r="BV175" s="6"/>
      <c r="BW175" s="6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</row>
    <row r="176" spans="1:117">
      <c r="A176" s="4"/>
      <c r="B176" s="174"/>
      <c r="C176" s="174"/>
      <c r="D176" s="180"/>
      <c r="E176" s="173"/>
      <c r="F176" s="4"/>
      <c r="G176" s="174"/>
      <c r="H176" s="189"/>
      <c r="I176" s="13"/>
      <c r="J176" s="13"/>
      <c r="K176" s="13"/>
      <c r="L176" s="6"/>
      <c r="M176" s="6"/>
      <c r="N176" s="6"/>
      <c r="O176" s="6"/>
      <c r="P176" s="6"/>
      <c r="Q176" s="6"/>
      <c r="R176" s="6"/>
      <c r="S176" s="6"/>
      <c r="T176" s="6"/>
      <c r="U176" s="47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10"/>
      <c r="BE176" s="6"/>
      <c r="BF176" s="10"/>
      <c r="BG176" s="6"/>
      <c r="BH176" s="10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52"/>
      <c r="BT176" s="12"/>
      <c r="BU176" s="12"/>
      <c r="BV176" s="6"/>
      <c r="BW176" s="6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</row>
    <row r="177" spans="1:117">
      <c r="A177" s="4"/>
      <c r="B177" s="174"/>
      <c r="C177" s="174"/>
      <c r="D177" s="180"/>
      <c r="E177" s="173"/>
      <c r="F177" s="4"/>
      <c r="G177" s="174"/>
      <c r="H177" s="189"/>
      <c r="I177" s="13"/>
      <c r="J177" s="13"/>
      <c r="K177" s="13"/>
      <c r="L177" s="6"/>
      <c r="M177" s="6"/>
      <c r="N177" s="6"/>
      <c r="O177" s="6"/>
      <c r="P177" s="6"/>
      <c r="Q177" s="6"/>
      <c r="R177" s="6"/>
      <c r="S177" s="6"/>
      <c r="T177" s="6"/>
      <c r="U177" s="47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10"/>
      <c r="BE177" s="6"/>
      <c r="BF177" s="10"/>
      <c r="BG177" s="6"/>
      <c r="BH177" s="10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52"/>
      <c r="BT177" s="12"/>
      <c r="BU177" s="12"/>
      <c r="BV177" s="6"/>
      <c r="BW177" s="6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</row>
    <row r="178" spans="1:117">
      <c r="A178" s="4"/>
      <c r="B178" s="174"/>
      <c r="C178" s="174"/>
      <c r="D178" s="180"/>
      <c r="E178" s="173"/>
      <c r="F178" s="4"/>
      <c r="G178" s="174"/>
      <c r="H178" s="191"/>
      <c r="I178" s="4"/>
      <c r="J178" s="4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19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E178" s="2"/>
      <c r="BG178" s="2"/>
      <c r="BV178" s="2"/>
      <c r="BW178" s="2"/>
    </row>
    <row r="179" spans="1:117">
      <c r="A179" s="4"/>
      <c r="B179" s="174"/>
      <c r="C179" s="174"/>
      <c r="D179" s="180"/>
      <c r="E179" s="173"/>
      <c r="F179" s="4"/>
      <c r="G179" s="174"/>
      <c r="H179" s="191"/>
      <c r="I179" s="4"/>
      <c r="J179" s="4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19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BD179" s="2"/>
      <c r="BF179" s="2"/>
      <c r="BH179" s="2"/>
      <c r="BV179" s="2"/>
      <c r="BW179" s="2"/>
    </row>
    <row r="180" spans="1:117">
      <c r="A180" s="4"/>
      <c r="B180" s="174"/>
      <c r="C180" s="174"/>
      <c r="D180" s="180"/>
      <c r="E180" s="173"/>
      <c r="F180" s="4"/>
      <c r="G180" s="174"/>
      <c r="H180" s="191"/>
      <c r="I180" s="4"/>
      <c r="J180" s="4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19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BD180" s="2"/>
      <c r="BF180" s="2"/>
      <c r="BH180" s="2"/>
      <c r="BV180" s="2"/>
      <c r="BW180" s="2"/>
    </row>
    <row r="181" spans="1:117">
      <c r="A181" s="4"/>
      <c r="B181" s="174"/>
      <c r="C181" s="174"/>
      <c r="D181" s="180"/>
      <c r="E181" s="173"/>
      <c r="F181" s="4"/>
      <c r="G181" s="174"/>
      <c r="H181" s="191"/>
      <c r="I181" s="4"/>
      <c r="J181" s="4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19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BV181" s="2"/>
      <c r="BW181" s="2"/>
    </row>
    <row r="182" spans="1:117">
      <c r="A182" s="4"/>
      <c r="B182" s="174"/>
      <c r="C182" s="174"/>
      <c r="D182" s="180"/>
      <c r="E182" s="173"/>
      <c r="F182" s="4"/>
      <c r="G182" s="174"/>
      <c r="H182" s="191"/>
      <c r="I182" s="4"/>
      <c r="J182" s="4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19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E182" s="2"/>
      <c r="BG182" s="2"/>
      <c r="BV182" s="2"/>
      <c r="BW182" s="2"/>
    </row>
    <row r="183" spans="1:117">
      <c r="A183" s="4"/>
      <c r="B183" s="174"/>
      <c r="C183" s="174"/>
      <c r="D183" s="180"/>
      <c r="E183" s="173"/>
      <c r="F183" s="4"/>
      <c r="G183" s="174"/>
      <c r="H183" s="191"/>
      <c r="I183" s="4"/>
      <c r="J183" s="4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19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E183" s="2"/>
      <c r="BG183" s="2"/>
      <c r="BV183" s="2"/>
      <c r="BW183" s="2"/>
    </row>
    <row r="184" spans="1:117">
      <c r="A184" s="4"/>
      <c r="B184" s="174"/>
      <c r="C184" s="174"/>
      <c r="D184" s="180"/>
      <c r="E184" s="173"/>
      <c r="F184" s="4"/>
      <c r="G184" s="174"/>
      <c r="H184" s="191"/>
      <c r="I184" s="4"/>
      <c r="J184" s="4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19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BD184" s="2"/>
      <c r="BF184" s="2"/>
      <c r="BH184" s="2"/>
      <c r="BV184" s="2"/>
      <c r="BW184" s="2"/>
    </row>
    <row r="185" spans="1:117">
      <c r="A185" s="4"/>
      <c r="B185" s="174"/>
      <c r="C185" s="174"/>
      <c r="D185" s="180"/>
      <c r="E185" s="173"/>
      <c r="F185" s="4"/>
      <c r="G185" s="174"/>
      <c r="H185" s="191"/>
      <c r="I185" s="4"/>
      <c r="J185" s="4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19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BD185" s="2"/>
      <c r="BF185" s="2"/>
      <c r="BH185" s="2"/>
      <c r="BV185" s="2"/>
      <c r="BW185" s="2"/>
    </row>
    <row r="186" spans="1:117">
      <c r="A186" s="4"/>
      <c r="B186" s="174"/>
      <c r="C186" s="174"/>
      <c r="D186" s="180"/>
      <c r="E186" s="173"/>
      <c r="F186" s="4"/>
      <c r="G186" s="174"/>
      <c r="H186" s="191"/>
      <c r="I186" s="4"/>
      <c r="J186" s="4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19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BD186" s="2"/>
      <c r="BF186" s="2"/>
      <c r="BH186" s="2"/>
      <c r="BV186" s="2"/>
      <c r="BW186" s="2"/>
    </row>
    <row r="187" spans="1:117">
      <c r="A187" s="4"/>
      <c r="B187" s="174"/>
      <c r="C187" s="174"/>
      <c r="D187" s="180"/>
      <c r="E187" s="173"/>
      <c r="F187" s="4"/>
      <c r="G187" s="174"/>
      <c r="H187" s="191"/>
      <c r="I187" s="4"/>
      <c r="J187" s="4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19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V187" s="2"/>
      <c r="BW187" s="2"/>
    </row>
    <row r="188" spans="1:117">
      <c r="A188" s="4"/>
      <c r="B188" s="174"/>
      <c r="C188" s="174"/>
      <c r="D188" s="180"/>
      <c r="E188" s="173"/>
      <c r="F188" s="4"/>
      <c r="G188" s="174"/>
      <c r="H188" s="191"/>
      <c r="I188" s="4"/>
      <c r="J188" s="4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19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V188" s="2"/>
      <c r="BW188" s="2"/>
    </row>
    <row r="189" spans="1:117">
      <c r="A189" s="4"/>
      <c r="B189" s="174"/>
      <c r="C189" s="174"/>
      <c r="D189" s="180"/>
      <c r="E189" s="173"/>
      <c r="F189" s="4"/>
      <c r="G189" s="174"/>
      <c r="H189" s="191"/>
      <c r="I189" s="4"/>
      <c r="J189" s="4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19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V189" s="2"/>
      <c r="BW189" s="2"/>
    </row>
    <row r="190" spans="1:117">
      <c r="A190" s="4"/>
      <c r="B190" s="174"/>
      <c r="C190" s="174"/>
      <c r="D190" s="180"/>
      <c r="E190" s="173"/>
      <c r="F190" s="4"/>
      <c r="G190" s="174"/>
      <c r="H190" s="191"/>
      <c r="I190" s="4"/>
      <c r="J190" s="4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19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V190" s="2"/>
      <c r="BW190" s="2"/>
    </row>
    <row r="191" spans="1:117">
      <c r="A191" s="4"/>
      <c r="B191" s="174"/>
      <c r="C191" s="174"/>
      <c r="D191" s="180"/>
      <c r="E191" s="173"/>
      <c r="F191" s="4"/>
      <c r="G191" s="174"/>
      <c r="H191" s="191"/>
      <c r="I191" s="4"/>
      <c r="J191" s="4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19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V191" s="2"/>
      <c r="BW191" s="2"/>
    </row>
    <row r="192" spans="1:117">
      <c r="A192" s="4"/>
      <c r="B192" s="174"/>
      <c r="C192" s="174"/>
      <c r="D192" s="180"/>
      <c r="E192" s="173"/>
      <c r="F192" s="4"/>
      <c r="G192" s="174"/>
      <c r="H192" s="191"/>
      <c r="I192" s="4"/>
      <c r="J192" s="4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19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V192" s="2"/>
      <c r="BW192" s="2"/>
    </row>
    <row r="193" spans="1:60">
      <c r="A193" s="4"/>
      <c r="B193" s="174"/>
      <c r="C193" s="174"/>
      <c r="D193" s="180"/>
      <c r="E193" s="173"/>
      <c r="F193" s="4"/>
      <c r="G193" s="174"/>
      <c r="H193" s="191"/>
      <c r="I193" s="4"/>
      <c r="J193" s="4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19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>
      <c r="A194" s="4"/>
      <c r="B194" s="174"/>
      <c r="C194" s="174"/>
      <c r="D194" s="180"/>
      <c r="E194" s="173"/>
      <c r="F194" s="4"/>
      <c r="G194" s="174"/>
      <c r="H194" s="191"/>
      <c r="I194" s="4"/>
      <c r="J194" s="4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19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>
      <c r="A195" s="4"/>
      <c r="B195" s="174"/>
      <c r="C195" s="174"/>
      <c r="D195" s="180"/>
      <c r="E195" s="173"/>
      <c r="F195" s="4"/>
      <c r="G195" s="174"/>
      <c r="H195" s="191"/>
      <c r="I195" s="4"/>
      <c r="J195" s="4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19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>
      <c r="A196" s="4"/>
      <c r="B196" s="174"/>
      <c r="C196" s="174"/>
      <c r="D196" s="180"/>
      <c r="E196" s="173"/>
      <c r="F196" s="4"/>
      <c r="G196" s="174"/>
      <c r="H196" s="191"/>
      <c r="I196" s="4"/>
      <c r="J196" s="4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19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>
      <c r="A197" s="4"/>
      <c r="B197" s="174"/>
      <c r="C197" s="174"/>
      <c r="D197" s="180"/>
      <c r="E197" s="173"/>
      <c r="F197" s="4"/>
      <c r="G197" s="174"/>
      <c r="H197" s="191"/>
      <c r="I197" s="4"/>
      <c r="J197" s="4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19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>
      <c r="A198" s="4"/>
      <c r="B198" s="174"/>
      <c r="C198" s="174"/>
      <c r="D198" s="180"/>
      <c r="E198" s="173"/>
      <c r="F198" s="4"/>
      <c r="G198" s="174"/>
      <c r="H198" s="191"/>
      <c r="I198" s="4"/>
      <c r="J198" s="4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19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>
      <c r="A199" s="4"/>
      <c r="B199" s="174"/>
      <c r="C199" s="174"/>
      <c r="D199" s="180"/>
      <c r="E199" s="173"/>
      <c r="F199" s="4"/>
      <c r="G199" s="174"/>
      <c r="H199" s="191"/>
      <c r="I199" s="4"/>
      <c r="J199" s="4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19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>
      <c r="A200" s="4"/>
      <c r="B200" s="174"/>
      <c r="C200" s="174"/>
      <c r="D200" s="180"/>
      <c r="E200" s="173"/>
      <c r="F200" s="4"/>
      <c r="G200" s="174"/>
      <c r="H200" s="191"/>
      <c r="I200" s="4"/>
      <c r="J200" s="4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19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>
      <c r="A201" s="4"/>
      <c r="B201" s="174"/>
      <c r="C201" s="174"/>
      <c r="D201" s="180"/>
      <c r="E201" s="173"/>
      <c r="F201" s="4"/>
      <c r="G201" s="174"/>
      <c r="H201" s="191"/>
      <c r="I201" s="4"/>
      <c r="J201" s="4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19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>
      <c r="A202" s="4"/>
      <c r="B202" s="174"/>
      <c r="C202" s="174"/>
      <c r="D202" s="180"/>
      <c r="E202" s="173"/>
      <c r="F202" s="4"/>
      <c r="G202" s="174"/>
      <c r="H202" s="191"/>
      <c r="I202" s="4"/>
      <c r="J202" s="4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19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>
      <c r="A203" s="4"/>
      <c r="B203" s="174"/>
      <c r="C203" s="174"/>
      <c r="D203" s="180"/>
      <c r="E203" s="173"/>
      <c r="F203" s="4"/>
      <c r="G203" s="174"/>
      <c r="H203" s="191"/>
      <c r="I203" s="4"/>
      <c r="J203" s="4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19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>
      <c r="A204" s="4"/>
      <c r="B204" s="174"/>
      <c r="C204" s="174"/>
      <c r="D204" s="180"/>
      <c r="E204" s="173"/>
      <c r="F204" s="4"/>
      <c r="G204" s="174"/>
      <c r="H204" s="191"/>
      <c r="I204" s="4"/>
      <c r="J204" s="4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19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>
      <c r="A205" s="4"/>
      <c r="B205" s="174"/>
      <c r="C205" s="174"/>
      <c r="D205" s="180"/>
      <c r="E205" s="173"/>
      <c r="F205" s="4"/>
      <c r="G205" s="174"/>
      <c r="H205" s="191"/>
      <c r="I205" s="4"/>
      <c r="J205" s="4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19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>
      <c r="A206" s="4"/>
      <c r="B206" s="174"/>
      <c r="C206" s="174"/>
      <c r="D206" s="180"/>
      <c r="E206" s="173"/>
      <c r="F206" s="4"/>
      <c r="G206" s="174"/>
      <c r="H206" s="191"/>
      <c r="I206" s="4"/>
      <c r="J206" s="4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19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>
      <c r="A207" s="4"/>
      <c r="B207" s="174"/>
      <c r="C207" s="174"/>
      <c r="D207" s="180"/>
      <c r="E207" s="173"/>
      <c r="F207" s="4"/>
      <c r="G207" s="174"/>
      <c r="H207" s="191"/>
      <c r="I207" s="4"/>
      <c r="J207" s="4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19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>
      <c r="A208" s="4"/>
      <c r="B208" s="174"/>
      <c r="C208" s="174"/>
      <c r="D208" s="180"/>
      <c r="E208" s="173"/>
      <c r="F208" s="4"/>
      <c r="G208" s="174"/>
      <c r="H208" s="191"/>
      <c r="I208" s="4"/>
      <c r="J208" s="4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19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>
      <c r="A209" s="4"/>
      <c r="B209" s="174"/>
      <c r="C209" s="174"/>
      <c r="D209" s="180"/>
      <c r="E209" s="173"/>
      <c r="F209" s="4"/>
      <c r="G209" s="174"/>
      <c r="H209" s="191"/>
      <c r="I209" s="4"/>
      <c r="J209" s="4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19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>
      <c r="A210" s="4"/>
      <c r="B210" s="174"/>
      <c r="C210" s="174"/>
      <c r="D210" s="180"/>
      <c r="E210" s="173"/>
      <c r="F210" s="4"/>
      <c r="G210" s="174"/>
      <c r="H210" s="191"/>
      <c r="I210" s="4"/>
      <c r="J210" s="4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19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E210" s="2"/>
      <c r="BG210" s="2"/>
    </row>
    <row r="211" spans="1:60">
      <c r="A211" s="4"/>
      <c r="B211" s="174"/>
      <c r="C211" s="174"/>
      <c r="D211" s="180"/>
      <c r="E211" s="173"/>
      <c r="F211" s="4"/>
      <c r="G211" s="174"/>
      <c r="H211" s="191"/>
      <c r="I211" s="4"/>
      <c r="J211" s="4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19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E211" s="2"/>
      <c r="BG211" s="2"/>
    </row>
    <row r="212" spans="1:60">
      <c r="A212" s="4"/>
      <c r="B212" s="174"/>
      <c r="C212" s="174"/>
      <c r="D212" s="180"/>
      <c r="E212" s="173"/>
      <c r="F212" s="4"/>
      <c r="G212" s="174"/>
      <c r="H212" s="191"/>
      <c r="I212" s="4"/>
      <c r="J212" s="4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19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E212" s="2"/>
      <c r="BG212" s="2"/>
    </row>
    <row r="213" spans="1:60">
      <c r="A213" s="4"/>
      <c r="B213" s="174"/>
      <c r="C213" s="174"/>
      <c r="D213" s="180"/>
      <c r="E213" s="173"/>
      <c r="F213" s="4"/>
      <c r="G213" s="174"/>
      <c r="H213" s="191"/>
      <c r="I213" s="4"/>
      <c r="J213" s="4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1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>
      <c r="A214" s="4"/>
      <c r="B214" s="174"/>
      <c r="C214" s="174"/>
      <c r="D214" s="180"/>
      <c r="E214" s="173"/>
      <c r="F214" s="4"/>
      <c r="G214" s="174"/>
      <c r="H214" s="191"/>
      <c r="I214" s="4"/>
      <c r="J214" s="4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19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>
      <c r="A215" s="4"/>
      <c r="B215" s="174"/>
      <c r="C215" s="174"/>
      <c r="D215" s="180"/>
      <c r="E215" s="173"/>
      <c r="F215" s="4"/>
      <c r="G215" s="174"/>
      <c r="H215" s="191"/>
      <c r="I215" s="4"/>
      <c r="J215" s="4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19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>
      <c r="H216" s="191"/>
      <c r="I216" s="4"/>
      <c r="J216" s="4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19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>
      <c r="H217" s="191"/>
      <c r="I217" s="4"/>
      <c r="J217" s="4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19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>
      <c r="H218" s="191"/>
      <c r="I218" s="4"/>
      <c r="J218" s="4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19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>
      <c r="H219" s="191"/>
      <c r="I219" s="4"/>
      <c r="J219" s="4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19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>
      <c r="H220" s="191"/>
      <c r="I220" s="4"/>
      <c r="J220" s="4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19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</sheetData>
  <mergeCells count="4">
    <mergeCell ref="B3:E3"/>
    <mergeCell ref="F3:G3"/>
    <mergeCell ref="B70:E70"/>
    <mergeCell ref="B71:E71"/>
  </mergeCells>
  <pageMargins left="0.6692913385826772" right="0.35433070866141736" top="0.74803149606299213" bottom="0.74803149606299213" header="0.31496062992125984" footer="0.31496062992125984"/>
  <pageSetup paperSize="3" scale="49" fitToWidth="22" orientation="landscape" r:id="rId1"/>
  <headerFooter>
    <oddFooter>&amp;LAMEC Environment &amp;&amp; Infrastructure</oddFooter>
  </headerFooter>
  <colBreaks count="1" manualBreakCount="1">
    <brk id="14" max="7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218"/>
  <sheetViews>
    <sheetView showGridLines="0" workbookViewId="0">
      <selection activeCell="A3" sqref="A3"/>
    </sheetView>
  </sheetViews>
  <sheetFormatPr defaultRowHeight="12.75"/>
  <cols>
    <col min="1" max="1" width="26.28515625" style="3" bestFit="1" customWidth="1"/>
    <col min="2" max="2" width="7.5703125" style="3" customWidth="1"/>
    <col min="3" max="3" width="10.28515625" style="3" customWidth="1"/>
    <col min="4" max="4" width="17.28515625" style="175" customWidth="1"/>
    <col min="5" max="5" width="10.28515625" style="175" customWidth="1"/>
    <col min="6" max="6" width="12.85546875" style="181" customWidth="1"/>
    <col min="7" max="7" width="10.28515625" style="183" customWidth="1"/>
    <col min="8" max="14" width="11.85546875" customWidth="1"/>
    <col min="15" max="20" width="13.28515625" customWidth="1"/>
  </cols>
  <sheetData>
    <row r="1" spans="1:21" ht="39.75" customHeight="1">
      <c r="A1" s="647" t="s">
        <v>395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</row>
    <row r="3" spans="1:21" ht="67.5">
      <c r="D3" s="649" t="s">
        <v>399</v>
      </c>
      <c r="E3" s="649"/>
      <c r="F3" s="649"/>
      <c r="G3" s="649"/>
      <c r="H3" s="601" t="s">
        <v>31</v>
      </c>
      <c r="I3" s="601" t="s">
        <v>32</v>
      </c>
      <c r="J3" s="601" t="s">
        <v>0</v>
      </c>
      <c r="K3" s="601" t="s">
        <v>254</v>
      </c>
      <c r="L3" s="601" t="s">
        <v>262</v>
      </c>
      <c r="M3" s="601" t="s">
        <v>255</v>
      </c>
      <c r="N3" s="601" t="s">
        <v>256</v>
      </c>
      <c r="O3" s="14" t="s">
        <v>251</v>
      </c>
      <c r="P3" s="14" t="s">
        <v>252</v>
      </c>
      <c r="Q3" s="14" t="s">
        <v>253</v>
      </c>
      <c r="R3" s="14" t="s">
        <v>248</v>
      </c>
      <c r="S3" s="14" t="s">
        <v>249</v>
      </c>
      <c r="T3" s="14" t="s">
        <v>250</v>
      </c>
    </row>
    <row r="4" spans="1:21">
      <c r="D4" s="649"/>
      <c r="E4" s="649"/>
      <c r="F4" s="649"/>
      <c r="G4" s="649"/>
      <c r="H4" s="135">
        <v>41534</v>
      </c>
      <c r="I4" s="135">
        <v>41534</v>
      </c>
      <c r="J4" s="135">
        <v>41534</v>
      </c>
      <c r="K4" s="135" t="s">
        <v>263</v>
      </c>
      <c r="L4" s="135" t="s">
        <v>263</v>
      </c>
      <c r="M4" s="135" t="s">
        <v>263</v>
      </c>
      <c r="N4" s="135" t="s">
        <v>263</v>
      </c>
      <c r="O4" s="135" t="s">
        <v>263</v>
      </c>
      <c r="P4" s="135" t="s">
        <v>263</v>
      </c>
      <c r="Q4" s="135" t="s">
        <v>263</v>
      </c>
      <c r="R4" s="135" t="s">
        <v>263</v>
      </c>
      <c r="S4" s="135" t="s">
        <v>263</v>
      </c>
      <c r="T4" s="135" t="s">
        <v>263</v>
      </c>
    </row>
    <row r="5" spans="1:21" ht="36">
      <c r="A5" s="600" t="s">
        <v>393</v>
      </c>
      <c r="B5" s="14" t="s">
        <v>242</v>
      </c>
      <c r="C5" s="16" t="s">
        <v>243</v>
      </c>
      <c r="D5" s="600" t="s">
        <v>352</v>
      </c>
      <c r="E5" s="600" t="s">
        <v>281</v>
      </c>
      <c r="F5" s="602" t="s">
        <v>353</v>
      </c>
      <c r="G5" s="600" t="s">
        <v>283</v>
      </c>
      <c r="H5" s="14" t="s">
        <v>35</v>
      </c>
      <c r="I5" s="14" t="s">
        <v>36</v>
      </c>
      <c r="J5" s="14" t="s">
        <v>1</v>
      </c>
      <c r="K5" s="14" t="s">
        <v>270</v>
      </c>
      <c r="L5" s="14" t="s">
        <v>278</v>
      </c>
      <c r="M5" s="14" t="s">
        <v>271</v>
      </c>
      <c r="N5" s="14" t="s">
        <v>272</v>
      </c>
      <c r="O5" s="14" t="s">
        <v>267</v>
      </c>
      <c r="P5" s="14" t="s">
        <v>268</v>
      </c>
      <c r="Q5" s="14" t="s">
        <v>269</v>
      </c>
      <c r="R5" s="14" t="s">
        <v>264</v>
      </c>
      <c r="S5" s="14" t="s">
        <v>265</v>
      </c>
      <c r="T5" s="14" t="s">
        <v>266</v>
      </c>
    </row>
    <row r="6" spans="1:21">
      <c r="A6" s="593" t="s">
        <v>37</v>
      </c>
      <c r="B6" s="593"/>
      <c r="C6" s="594"/>
      <c r="D6" s="595"/>
      <c r="E6" s="595"/>
      <c r="F6" s="595"/>
      <c r="G6" s="595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7"/>
    </row>
    <row r="7" spans="1:21">
      <c r="A7" s="137" t="s">
        <v>38</v>
      </c>
      <c r="B7" s="17" t="s">
        <v>244</v>
      </c>
      <c r="C7" s="109">
        <v>2</v>
      </c>
      <c r="D7" s="414" t="s">
        <v>285</v>
      </c>
      <c r="E7" s="270" t="s">
        <v>285</v>
      </c>
      <c r="F7" s="270" t="s">
        <v>285</v>
      </c>
      <c r="G7" s="271" t="s">
        <v>285</v>
      </c>
      <c r="H7" s="50">
        <v>1630</v>
      </c>
      <c r="I7" s="19" t="s">
        <v>2</v>
      </c>
      <c r="J7" s="29" t="s">
        <v>2</v>
      </c>
      <c r="K7" s="54">
        <v>1500</v>
      </c>
      <c r="L7" s="19" t="s">
        <v>2</v>
      </c>
      <c r="M7" s="19" t="s">
        <v>2</v>
      </c>
      <c r="N7" s="51" t="s">
        <v>2</v>
      </c>
      <c r="O7" s="54">
        <v>1500</v>
      </c>
      <c r="P7" s="19" t="s">
        <v>2</v>
      </c>
      <c r="Q7" s="51" t="s">
        <v>2</v>
      </c>
      <c r="R7" s="54">
        <v>1480</v>
      </c>
      <c r="S7" s="19" t="s">
        <v>2</v>
      </c>
      <c r="T7" s="51" t="s">
        <v>2</v>
      </c>
    </row>
    <row r="8" spans="1:21">
      <c r="A8" s="137" t="s">
        <v>39</v>
      </c>
      <c r="B8" s="17" t="s">
        <v>245</v>
      </c>
      <c r="C8" s="69">
        <v>0.5</v>
      </c>
      <c r="D8" s="414" t="s">
        <v>285</v>
      </c>
      <c r="E8" s="270" t="s">
        <v>285</v>
      </c>
      <c r="F8" s="270" t="s">
        <v>285</v>
      </c>
      <c r="G8" s="271" t="s">
        <v>285</v>
      </c>
      <c r="H8" s="55">
        <v>924</v>
      </c>
      <c r="I8" s="19" t="s">
        <v>2</v>
      </c>
      <c r="J8" s="30">
        <v>946</v>
      </c>
      <c r="K8" s="54">
        <v>1140</v>
      </c>
      <c r="L8" s="19" t="s">
        <v>2</v>
      </c>
      <c r="M8" s="19" t="s">
        <v>2</v>
      </c>
      <c r="N8" s="51">
        <v>1120</v>
      </c>
      <c r="O8" s="54">
        <v>1120</v>
      </c>
      <c r="P8" s="19" t="s">
        <v>2</v>
      </c>
      <c r="Q8" s="51">
        <v>1130</v>
      </c>
      <c r="R8" s="54">
        <v>1110</v>
      </c>
      <c r="S8" s="19" t="s">
        <v>2</v>
      </c>
      <c r="T8" s="51">
        <v>1130</v>
      </c>
    </row>
    <row r="9" spans="1:21">
      <c r="A9" s="137" t="s">
        <v>40</v>
      </c>
      <c r="B9" s="17" t="s">
        <v>40</v>
      </c>
      <c r="C9" s="69">
        <v>0.1</v>
      </c>
      <c r="D9" s="130" t="s">
        <v>284</v>
      </c>
      <c r="E9" s="154" t="s">
        <v>286</v>
      </c>
      <c r="F9" s="241" t="s">
        <v>285</v>
      </c>
      <c r="G9" s="185" t="s">
        <v>285</v>
      </c>
      <c r="H9" s="52">
        <v>7.52</v>
      </c>
      <c r="I9" s="19" t="s">
        <v>2</v>
      </c>
      <c r="J9" s="29" t="s">
        <v>2</v>
      </c>
      <c r="K9" s="54">
        <v>8.0299999999999994</v>
      </c>
      <c r="L9" s="19" t="s">
        <v>2</v>
      </c>
      <c r="M9" s="19" t="s">
        <v>2</v>
      </c>
      <c r="N9" s="51" t="s">
        <v>2</v>
      </c>
      <c r="O9" s="54">
        <v>8.0500000000000007</v>
      </c>
      <c r="P9" s="19" t="s">
        <v>2</v>
      </c>
      <c r="Q9" s="51" t="s">
        <v>2</v>
      </c>
      <c r="R9" s="54">
        <v>8.02</v>
      </c>
      <c r="S9" s="19" t="s">
        <v>2</v>
      </c>
      <c r="T9" s="51" t="s">
        <v>2</v>
      </c>
    </row>
    <row r="10" spans="1:21">
      <c r="A10" s="137"/>
      <c r="B10" s="17"/>
      <c r="C10" s="138"/>
      <c r="D10" s="130"/>
      <c r="E10" s="154"/>
      <c r="F10" s="241"/>
      <c r="G10" s="185"/>
      <c r="H10" s="598"/>
      <c r="I10" s="5"/>
      <c r="J10" s="5"/>
      <c r="K10" s="598"/>
      <c r="L10" s="5"/>
      <c r="M10" s="5"/>
      <c r="N10" s="599"/>
      <c r="O10" s="598"/>
      <c r="P10" s="5"/>
      <c r="Q10" s="599"/>
      <c r="R10" s="598"/>
      <c r="S10" s="5"/>
      <c r="T10" s="599"/>
    </row>
    <row r="11" spans="1:21">
      <c r="A11" s="593" t="s">
        <v>41</v>
      </c>
      <c r="B11" s="593"/>
      <c r="C11" s="594"/>
      <c r="D11" s="595"/>
      <c r="E11" s="595"/>
      <c r="F11" s="595"/>
      <c r="G11" s="595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7"/>
    </row>
    <row r="12" spans="1:21">
      <c r="A12" s="137" t="s">
        <v>42</v>
      </c>
      <c r="B12" s="17" t="s">
        <v>245</v>
      </c>
      <c r="C12" s="109">
        <v>1</v>
      </c>
      <c r="D12" s="414" t="s">
        <v>285</v>
      </c>
      <c r="E12" s="270" t="s">
        <v>285</v>
      </c>
      <c r="F12" s="270" t="s">
        <v>285</v>
      </c>
      <c r="G12" s="271" t="s">
        <v>285</v>
      </c>
      <c r="H12" s="55">
        <v>266</v>
      </c>
      <c r="I12" s="19" t="s">
        <v>2</v>
      </c>
      <c r="J12" s="29" t="s">
        <v>2</v>
      </c>
      <c r="K12" s="54"/>
      <c r="L12" s="19"/>
      <c r="M12" s="19"/>
      <c r="N12" s="51"/>
      <c r="O12" s="54"/>
      <c r="P12" s="19"/>
      <c r="Q12" s="51"/>
      <c r="R12" s="54"/>
      <c r="S12" s="19"/>
      <c r="T12" s="51"/>
    </row>
    <row r="13" spans="1:21">
      <c r="A13" s="137" t="s">
        <v>43</v>
      </c>
      <c r="B13" s="17" t="s">
        <v>245</v>
      </c>
      <c r="C13" s="109">
        <v>1</v>
      </c>
      <c r="D13" s="415" t="s">
        <v>285</v>
      </c>
      <c r="E13" s="241" t="s">
        <v>285</v>
      </c>
      <c r="F13" s="241" t="s">
        <v>285</v>
      </c>
      <c r="G13" s="185" t="s">
        <v>285</v>
      </c>
      <c r="H13" s="54" t="s">
        <v>137</v>
      </c>
      <c r="I13" s="19" t="s">
        <v>2</v>
      </c>
      <c r="J13" s="29" t="s">
        <v>2</v>
      </c>
      <c r="K13" s="54"/>
      <c r="L13" s="19"/>
      <c r="M13" s="19"/>
      <c r="N13" s="51"/>
      <c r="O13" s="54"/>
      <c r="P13" s="19"/>
      <c r="Q13" s="51"/>
      <c r="R13" s="54"/>
      <c r="S13" s="19"/>
      <c r="T13" s="51"/>
    </row>
    <row r="14" spans="1:21">
      <c r="A14" s="137" t="s">
        <v>44</v>
      </c>
      <c r="B14" s="17" t="s">
        <v>245</v>
      </c>
      <c r="C14" s="109">
        <v>1</v>
      </c>
      <c r="D14" s="415" t="s">
        <v>285</v>
      </c>
      <c r="E14" s="241" t="s">
        <v>285</v>
      </c>
      <c r="F14" s="241" t="s">
        <v>285</v>
      </c>
      <c r="G14" s="185" t="s">
        <v>285</v>
      </c>
      <c r="H14" s="54" t="s">
        <v>137</v>
      </c>
      <c r="I14" s="19" t="s">
        <v>2</v>
      </c>
      <c r="J14" s="29" t="s">
        <v>2</v>
      </c>
      <c r="K14" s="54"/>
      <c r="L14" s="19"/>
      <c r="M14" s="19"/>
      <c r="N14" s="51"/>
      <c r="O14" s="54"/>
      <c r="P14" s="19"/>
      <c r="Q14" s="51"/>
      <c r="R14" s="54"/>
      <c r="S14" s="19"/>
      <c r="T14" s="51"/>
    </row>
    <row r="15" spans="1:21">
      <c r="A15" s="137" t="s">
        <v>45</v>
      </c>
      <c r="B15" s="17" t="s">
        <v>245</v>
      </c>
      <c r="C15" s="109">
        <v>1</v>
      </c>
      <c r="D15" s="414" t="s">
        <v>285</v>
      </c>
      <c r="E15" s="270" t="s">
        <v>285</v>
      </c>
      <c r="F15" s="270" t="s">
        <v>285</v>
      </c>
      <c r="G15" s="271" t="s">
        <v>285</v>
      </c>
      <c r="H15" s="55">
        <v>266</v>
      </c>
      <c r="I15" s="19" t="s">
        <v>2</v>
      </c>
      <c r="J15" s="29" t="s">
        <v>2</v>
      </c>
      <c r="K15" s="54">
        <v>160</v>
      </c>
      <c r="L15" s="19" t="s">
        <v>2</v>
      </c>
      <c r="M15" s="19" t="s">
        <v>2</v>
      </c>
      <c r="N15" s="51" t="s">
        <v>2</v>
      </c>
      <c r="O15" s="54">
        <v>158</v>
      </c>
      <c r="P15" s="19" t="s">
        <v>2</v>
      </c>
      <c r="Q15" s="51" t="s">
        <v>2</v>
      </c>
      <c r="R15" s="54">
        <v>158</v>
      </c>
      <c r="S15" s="19" t="s">
        <v>2</v>
      </c>
      <c r="T15" s="51" t="s">
        <v>2</v>
      </c>
    </row>
    <row r="16" spans="1:21" s="371" customFormat="1">
      <c r="A16" s="366" t="s">
        <v>46</v>
      </c>
      <c r="B16" s="367" t="s">
        <v>245</v>
      </c>
      <c r="C16" s="448">
        <v>2.5000000000000001E-2</v>
      </c>
      <c r="D16" s="449" t="s">
        <v>346</v>
      </c>
      <c r="E16" s="450" t="s">
        <v>285</v>
      </c>
      <c r="F16" s="451" t="s">
        <v>347</v>
      </c>
      <c r="G16" s="422" t="s">
        <v>285</v>
      </c>
      <c r="H16" s="374">
        <v>3.94</v>
      </c>
      <c r="I16" s="14" t="s">
        <v>2</v>
      </c>
      <c r="J16" s="426" t="s">
        <v>2</v>
      </c>
      <c r="K16" s="106" t="s">
        <v>145</v>
      </c>
      <c r="L16" s="14" t="s">
        <v>2</v>
      </c>
      <c r="M16" s="14" t="s">
        <v>2</v>
      </c>
      <c r="N16" s="145" t="s">
        <v>2</v>
      </c>
      <c r="O16" s="106" t="s">
        <v>145</v>
      </c>
      <c r="P16" s="14" t="s">
        <v>2</v>
      </c>
      <c r="Q16" s="145" t="s">
        <v>2</v>
      </c>
      <c r="R16" s="106">
        <v>5.7999999999999996E-3</v>
      </c>
      <c r="S16" s="14" t="s">
        <v>2</v>
      </c>
      <c r="T16" s="145" t="s">
        <v>2</v>
      </c>
    </row>
    <row r="17" spans="1:21">
      <c r="A17" s="137" t="s">
        <v>47</v>
      </c>
      <c r="B17" s="17" t="s">
        <v>245</v>
      </c>
      <c r="C17" s="109">
        <v>5</v>
      </c>
      <c r="D17" s="95">
        <v>120</v>
      </c>
      <c r="E17" s="255" t="s">
        <v>285</v>
      </c>
      <c r="F17" s="255" t="s">
        <v>285</v>
      </c>
      <c r="G17" s="279" t="s">
        <v>285</v>
      </c>
      <c r="H17" s="54" t="s">
        <v>138</v>
      </c>
      <c r="I17" s="19" t="s">
        <v>2</v>
      </c>
      <c r="J17" s="29" t="s">
        <v>2</v>
      </c>
      <c r="K17" s="54" t="s">
        <v>138</v>
      </c>
      <c r="L17" s="19" t="s">
        <v>2</v>
      </c>
      <c r="M17" s="19" t="s">
        <v>2</v>
      </c>
      <c r="N17" s="51" t="s">
        <v>2</v>
      </c>
      <c r="O17" s="54" t="s">
        <v>138</v>
      </c>
      <c r="P17" s="19" t="s">
        <v>2</v>
      </c>
      <c r="Q17" s="51" t="s">
        <v>2</v>
      </c>
      <c r="R17" s="54" t="s">
        <v>138</v>
      </c>
      <c r="S17" s="19" t="s">
        <v>2</v>
      </c>
      <c r="T17" s="51" t="s">
        <v>2</v>
      </c>
    </row>
    <row r="18" spans="1:21">
      <c r="A18" s="137" t="s">
        <v>48</v>
      </c>
      <c r="B18" s="17" t="s">
        <v>245</v>
      </c>
      <c r="C18" s="69">
        <v>0.2</v>
      </c>
      <c r="D18" s="130">
        <v>0.12</v>
      </c>
      <c r="E18" s="154"/>
      <c r="F18" s="178">
        <v>3</v>
      </c>
      <c r="G18" s="182" t="s">
        <v>285</v>
      </c>
      <c r="H18" s="54" t="s">
        <v>140</v>
      </c>
      <c r="I18" s="19" t="s">
        <v>2</v>
      </c>
      <c r="J18" s="29" t="s">
        <v>2</v>
      </c>
      <c r="K18" s="54">
        <v>0.22</v>
      </c>
      <c r="L18" s="19" t="s">
        <v>2</v>
      </c>
      <c r="M18" s="19" t="s">
        <v>2</v>
      </c>
      <c r="N18" s="51" t="s">
        <v>2</v>
      </c>
      <c r="O18" s="54">
        <v>0.21</v>
      </c>
      <c r="P18" s="19" t="s">
        <v>2</v>
      </c>
      <c r="Q18" s="51" t="s">
        <v>2</v>
      </c>
      <c r="R18" s="54">
        <v>0.21</v>
      </c>
      <c r="S18" s="19" t="s">
        <v>2</v>
      </c>
      <c r="T18" s="51" t="s">
        <v>2</v>
      </c>
    </row>
    <row r="19" spans="1:21">
      <c r="A19" s="137" t="s">
        <v>49</v>
      </c>
      <c r="B19" s="17" t="s">
        <v>245</v>
      </c>
      <c r="C19" s="64">
        <v>0.05</v>
      </c>
      <c r="D19" s="284">
        <v>2.9</v>
      </c>
      <c r="E19" s="240" t="s">
        <v>285</v>
      </c>
      <c r="F19" s="80">
        <v>400</v>
      </c>
      <c r="G19" s="182" t="s">
        <v>285</v>
      </c>
      <c r="H19" s="52">
        <v>1.21</v>
      </c>
      <c r="I19" s="19" t="s">
        <v>2</v>
      </c>
      <c r="J19" s="29" t="s">
        <v>2</v>
      </c>
      <c r="K19" s="54" t="s">
        <v>141</v>
      </c>
      <c r="L19" s="19" t="s">
        <v>2</v>
      </c>
      <c r="M19" s="19" t="s">
        <v>2</v>
      </c>
      <c r="N19" s="51" t="s">
        <v>2</v>
      </c>
      <c r="O19" s="54" t="s">
        <v>141</v>
      </c>
      <c r="P19" s="19" t="s">
        <v>2</v>
      </c>
      <c r="Q19" s="51" t="s">
        <v>2</v>
      </c>
      <c r="R19" s="54" t="s">
        <v>141</v>
      </c>
      <c r="S19" s="19" t="s">
        <v>2</v>
      </c>
      <c r="T19" s="51" t="s">
        <v>2</v>
      </c>
    </row>
    <row r="20" spans="1:21">
      <c r="A20" s="137" t="s">
        <v>50</v>
      </c>
      <c r="B20" s="17" t="s">
        <v>245</v>
      </c>
      <c r="C20" s="64">
        <v>0.01</v>
      </c>
      <c r="D20" s="93">
        <v>0.06</v>
      </c>
      <c r="E20" s="240" t="s">
        <v>285</v>
      </c>
      <c r="F20" s="178">
        <v>1</v>
      </c>
      <c r="G20" s="182" t="s">
        <v>285</v>
      </c>
      <c r="H20" s="57">
        <v>2.9000000000000001E-2</v>
      </c>
      <c r="I20" s="19" t="s">
        <v>2</v>
      </c>
      <c r="J20" s="29" t="s">
        <v>2</v>
      </c>
      <c r="K20" s="54" t="s">
        <v>143</v>
      </c>
      <c r="L20" s="19" t="s">
        <v>2</v>
      </c>
      <c r="M20" s="19" t="s">
        <v>2</v>
      </c>
      <c r="N20" s="51" t="s">
        <v>2</v>
      </c>
      <c r="O20" s="54" t="s">
        <v>143</v>
      </c>
      <c r="P20" s="19" t="s">
        <v>2</v>
      </c>
      <c r="Q20" s="51" t="s">
        <v>2</v>
      </c>
      <c r="R20" s="54" t="s">
        <v>143</v>
      </c>
      <c r="S20" s="19" t="s">
        <v>2</v>
      </c>
      <c r="T20" s="51" t="s">
        <v>2</v>
      </c>
    </row>
    <row r="21" spans="1:21">
      <c r="A21" s="137" t="s">
        <v>51</v>
      </c>
      <c r="B21" s="17" t="s">
        <v>245</v>
      </c>
      <c r="C21" s="64">
        <v>0.05</v>
      </c>
      <c r="D21" s="416" t="s">
        <v>285</v>
      </c>
      <c r="E21" s="240" t="s">
        <v>285</v>
      </c>
      <c r="F21" s="241" t="s">
        <v>285</v>
      </c>
      <c r="G21" s="182" t="s">
        <v>285</v>
      </c>
      <c r="H21" s="52">
        <v>5.69</v>
      </c>
      <c r="I21" s="19" t="s">
        <v>2</v>
      </c>
      <c r="J21" s="29" t="s">
        <v>2</v>
      </c>
      <c r="K21" s="54">
        <v>9.2999999999999999E-2</v>
      </c>
      <c r="L21" s="19" t="s">
        <v>2</v>
      </c>
      <c r="M21" s="19" t="s">
        <v>2</v>
      </c>
      <c r="N21" s="51" t="s">
        <v>2</v>
      </c>
      <c r="O21" s="54">
        <v>8.6999999999999994E-2</v>
      </c>
      <c r="P21" s="19" t="s">
        <v>2</v>
      </c>
      <c r="Q21" s="51" t="s">
        <v>2</v>
      </c>
      <c r="R21" s="54">
        <v>9.6000000000000002E-2</v>
      </c>
      <c r="S21" s="19" t="s">
        <v>2</v>
      </c>
      <c r="T21" s="51" t="s">
        <v>2</v>
      </c>
    </row>
    <row r="22" spans="1:21">
      <c r="A22" s="139" t="s">
        <v>52</v>
      </c>
      <c r="B22" s="75" t="s">
        <v>245</v>
      </c>
      <c r="C22" s="78">
        <v>5</v>
      </c>
      <c r="D22" s="414" t="s">
        <v>285</v>
      </c>
      <c r="E22" s="270" t="s">
        <v>285</v>
      </c>
      <c r="F22" s="80">
        <v>1000</v>
      </c>
      <c r="G22" s="271" t="s">
        <v>285</v>
      </c>
      <c r="H22" s="77">
        <v>754</v>
      </c>
      <c r="I22" s="75" t="s">
        <v>2</v>
      </c>
      <c r="J22" s="76" t="s">
        <v>2</v>
      </c>
      <c r="K22" s="77">
        <v>951</v>
      </c>
      <c r="L22" s="75" t="s">
        <v>2</v>
      </c>
      <c r="M22" s="75" t="s">
        <v>2</v>
      </c>
      <c r="N22" s="78" t="s">
        <v>2</v>
      </c>
      <c r="O22" s="77">
        <v>947</v>
      </c>
      <c r="P22" s="75" t="s">
        <v>2</v>
      </c>
      <c r="Q22" s="78" t="s">
        <v>2</v>
      </c>
      <c r="R22" s="77">
        <v>950</v>
      </c>
      <c r="S22" s="75" t="s">
        <v>2</v>
      </c>
      <c r="T22" s="78" t="s">
        <v>2</v>
      </c>
    </row>
    <row r="23" spans="1:21">
      <c r="A23" s="137" t="s">
        <v>53</v>
      </c>
      <c r="B23" s="17" t="s">
        <v>245</v>
      </c>
      <c r="C23" s="140"/>
      <c r="D23" s="415" t="s">
        <v>285</v>
      </c>
      <c r="E23" s="240" t="s">
        <v>285</v>
      </c>
      <c r="F23" s="242"/>
      <c r="G23" s="182" t="s">
        <v>285</v>
      </c>
      <c r="H23" s="54" t="s">
        <v>144</v>
      </c>
      <c r="I23" s="19" t="s">
        <v>2</v>
      </c>
      <c r="J23" s="29" t="s">
        <v>2</v>
      </c>
      <c r="K23" s="54"/>
      <c r="L23" s="19"/>
      <c r="M23" s="19"/>
      <c r="N23" s="51"/>
      <c r="O23" s="54"/>
      <c r="P23" s="19"/>
      <c r="Q23" s="51"/>
      <c r="R23" s="54"/>
      <c r="S23" s="19"/>
      <c r="T23" s="51"/>
    </row>
    <row r="24" spans="1:21">
      <c r="A24" s="137" t="s">
        <v>54</v>
      </c>
      <c r="B24" s="17" t="s">
        <v>246</v>
      </c>
      <c r="C24" s="51" t="s">
        <v>2</v>
      </c>
      <c r="D24" s="417" t="s">
        <v>285</v>
      </c>
      <c r="E24" s="255" t="s">
        <v>285</v>
      </c>
      <c r="F24" s="255" t="s">
        <v>285</v>
      </c>
      <c r="G24" s="279" t="s">
        <v>285</v>
      </c>
      <c r="H24" s="58">
        <v>21.1</v>
      </c>
      <c r="I24" s="19" t="s">
        <v>2</v>
      </c>
      <c r="J24" s="29" t="s">
        <v>2</v>
      </c>
      <c r="K24" s="54">
        <v>23</v>
      </c>
      <c r="L24" s="19" t="s">
        <v>2</v>
      </c>
      <c r="M24" s="19" t="s">
        <v>2</v>
      </c>
      <c r="N24" s="51" t="s">
        <v>2</v>
      </c>
      <c r="O24" s="54">
        <v>22.9</v>
      </c>
      <c r="P24" s="19" t="s">
        <v>2</v>
      </c>
      <c r="Q24" s="51" t="s">
        <v>2</v>
      </c>
      <c r="R24" s="54">
        <v>23</v>
      </c>
      <c r="S24" s="19" t="s">
        <v>2</v>
      </c>
      <c r="T24" s="51" t="s">
        <v>2</v>
      </c>
    </row>
    <row r="25" spans="1:21">
      <c r="A25" s="137" t="s">
        <v>55</v>
      </c>
      <c r="B25" s="17" t="s">
        <v>246</v>
      </c>
      <c r="C25" s="51" t="s">
        <v>2</v>
      </c>
      <c r="D25" s="417" t="s">
        <v>285</v>
      </c>
      <c r="E25" s="255" t="s">
        <v>285</v>
      </c>
      <c r="F25" s="255" t="s">
        <v>285</v>
      </c>
      <c r="G25" s="279" t="s">
        <v>285</v>
      </c>
      <c r="H25" s="58">
        <v>21.2</v>
      </c>
      <c r="I25" s="19" t="s">
        <v>2</v>
      </c>
      <c r="J25" s="29" t="s">
        <v>2</v>
      </c>
      <c r="K25" s="54">
        <v>23.4</v>
      </c>
      <c r="L25" s="19" t="s">
        <v>2</v>
      </c>
      <c r="M25" s="19" t="s">
        <v>2</v>
      </c>
      <c r="N25" s="51" t="s">
        <v>2</v>
      </c>
      <c r="O25" s="54">
        <v>23</v>
      </c>
      <c r="P25" s="19" t="s">
        <v>2</v>
      </c>
      <c r="Q25" s="51" t="s">
        <v>2</v>
      </c>
      <c r="R25" s="54">
        <v>22.7</v>
      </c>
      <c r="S25" s="19" t="s">
        <v>2</v>
      </c>
      <c r="T25" s="51" t="s">
        <v>2</v>
      </c>
    </row>
    <row r="26" spans="1:21">
      <c r="A26" s="137" t="s">
        <v>56</v>
      </c>
      <c r="B26" s="17" t="s">
        <v>247</v>
      </c>
      <c r="C26" s="51" t="s">
        <v>2</v>
      </c>
      <c r="D26" s="417" t="s">
        <v>285</v>
      </c>
      <c r="E26" s="255" t="s">
        <v>285</v>
      </c>
      <c r="F26" s="255" t="s">
        <v>285</v>
      </c>
      <c r="G26" s="279" t="s">
        <v>285</v>
      </c>
      <c r="H26" s="73">
        <v>0.3</v>
      </c>
      <c r="I26" s="19" t="s">
        <v>2</v>
      </c>
      <c r="J26" s="29" t="s">
        <v>2</v>
      </c>
      <c r="K26" s="54">
        <v>0.8</v>
      </c>
      <c r="L26" s="19" t="s">
        <v>2</v>
      </c>
      <c r="M26" s="19" t="s">
        <v>2</v>
      </c>
      <c r="N26" s="51" t="s">
        <v>2</v>
      </c>
      <c r="O26" s="54">
        <v>0.3</v>
      </c>
      <c r="P26" s="19" t="s">
        <v>2</v>
      </c>
      <c r="Q26" s="51" t="s">
        <v>2</v>
      </c>
      <c r="R26" s="54">
        <v>-0.5</v>
      </c>
      <c r="S26" s="19" t="s">
        <v>2</v>
      </c>
      <c r="T26" s="51" t="s">
        <v>2</v>
      </c>
    </row>
    <row r="27" spans="1:21" hidden="1">
      <c r="A27" s="141"/>
      <c r="B27" s="17"/>
      <c r="C27" s="142"/>
      <c r="D27" s="417"/>
      <c r="E27" s="255"/>
      <c r="F27" s="255"/>
      <c r="G27" s="279"/>
      <c r="H27" s="59"/>
      <c r="I27" s="6"/>
      <c r="J27" s="6"/>
      <c r="K27" s="59"/>
      <c r="L27" s="6"/>
      <c r="M27" s="6"/>
      <c r="N27" s="53"/>
      <c r="O27" s="59"/>
      <c r="P27" s="6"/>
      <c r="Q27" s="53"/>
      <c r="R27" s="59"/>
      <c r="S27" s="6"/>
      <c r="T27" s="53"/>
    </row>
    <row r="28" spans="1:21">
      <c r="A28" s="593" t="s">
        <v>57</v>
      </c>
      <c r="B28" s="593"/>
      <c r="C28" s="594"/>
      <c r="D28" s="595"/>
      <c r="E28" s="595"/>
      <c r="F28" s="595"/>
      <c r="G28" s="595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  <c r="U28" s="597"/>
    </row>
    <row r="29" spans="1:21">
      <c r="A29" s="137" t="s">
        <v>58</v>
      </c>
      <c r="B29" s="17" t="s">
        <v>245</v>
      </c>
      <c r="C29" s="63">
        <v>5.0000000000000001E-3</v>
      </c>
      <c r="D29" s="416" t="s">
        <v>285</v>
      </c>
      <c r="E29" s="164">
        <v>0.1</v>
      </c>
      <c r="F29" s="164">
        <v>0.05</v>
      </c>
      <c r="G29" s="182" t="s">
        <v>285</v>
      </c>
      <c r="H29" s="56">
        <v>8.8000000000000005E-3</v>
      </c>
      <c r="I29" s="19" t="s">
        <v>2</v>
      </c>
      <c r="J29" s="29" t="s">
        <v>2</v>
      </c>
      <c r="K29" s="54" t="s">
        <v>2</v>
      </c>
      <c r="L29" s="19" t="s">
        <v>145</v>
      </c>
      <c r="M29" s="19" t="s">
        <v>2</v>
      </c>
      <c r="N29" s="51" t="s">
        <v>2</v>
      </c>
      <c r="O29" s="54" t="s">
        <v>145</v>
      </c>
      <c r="P29" s="19" t="s">
        <v>2</v>
      </c>
      <c r="Q29" s="51" t="s">
        <v>2</v>
      </c>
      <c r="R29" s="54" t="s">
        <v>145</v>
      </c>
      <c r="S29" s="19" t="s">
        <v>2</v>
      </c>
      <c r="T29" s="51" t="s">
        <v>2</v>
      </c>
    </row>
    <row r="30" spans="1:21">
      <c r="A30" s="137" t="s">
        <v>59</v>
      </c>
      <c r="B30" s="17" t="s">
        <v>245</v>
      </c>
      <c r="C30" s="63">
        <v>5.0000000000000001E-3</v>
      </c>
      <c r="D30" s="416" t="s">
        <v>285</v>
      </c>
      <c r="E30" s="178">
        <v>0.3</v>
      </c>
      <c r="F30" s="240" t="s">
        <v>285</v>
      </c>
      <c r="G30" s="218">
        <v>1.5</v>
      </c>
      <c r="H30" s="56">
        <v>8.9899999999999994E-2</v>
      </c>
      <c r="I30" s="19" t="s">
        <v>2</v>
      </c>
      <c r="J30" s="29" t="s">
        <v>2</v>
      </c>
      <c r="K30" s="54" t="s">
        <v>2</v>
      </c>
      <c r="L30" s="19" t="s">
        <v>145</v>
      </c>
      <c r="M30" s="19" t="s">
        <v>2</v>
      </c>
      <c r="N30" s="51" t="s">
        <v>2</v>
      </c>
      <c r="O30" s="54" t="s">
        <v>145</v>
      </c>
      <c r="P30" s="19" t="s">
        <v>2</v>
      </c>
      <c r="Q30" s="51" t="s">
        <v>2</v>
      </c>
      <c r="R30" s="54" t="s">
        <v>145</v>
      </c>
      <c r="S30" s="19" t="s">
        <v>2</v>
      </c>
      <c r="T30" s="51" t="s">
        <v>2</v>
      </c>
    </row>
    <row r="31" spans="1:21">
      <c r="A31" s="137" t="s">
        <v>60</v>
      </c>
      <c r="B31" s="17" t="s">
        <v>245</v>
      </c>
      <c r="C31" s="69">
        <v>0.5</v>
      </c>
      <c r="D31" s="416" t="s">
        <v>285</v>
      </c>
      <c r="E31" s="240" t="s">
        <v>285</v>
      </c>
      <c r="F31" s="240" t="s">
        <v>285</v>
      </c>
      <c r="G31" s="182" t="s">
        <v>285</v>
      </c>
      <c r="H31" s="52">
        <v>2.97</v>
      </c>
      <c r="I31" s="21">
        <v>2.9</v>
      </c>
      <c r="J31" s="29" t="s">
        <v>2</v>
      </c>
      <c r="K31" s="52" t="s">
        <v>2</v>
      </c>
      <c r="L31" s="21" t="s">
        <v>146</v>
      </c>
      <c r="M31" s="21" t="s">
        <v>146</v>
      </c>
      <c r="N31" s="69" t="s">
        <v>2</v>
      </c>
      <c r="O31" s="52" t="s">
        <v>146</v>
      </c>
      <c r="P31" s="21" t="s">
        <v>146</v>
      </c>
      <c r="Q31" s="69" t="s">
        <v>2</v>
      </c>
      <c r="R31" s="52">
        <v>0.95</v>
      </c>
      <c r="S31" s="21" t="s">
        <v>146</v>
      </c>
      <c r="T31" s="69" t="s">
        <v>2</v>
      </c>
    </row>
    <row r="32" spans="1:21">
      <c r="A32" s="137" t="s">
        <v>61</v>
      </c>
      <c r="B32" s="17" t="s">
        <v>245</v>
      </c>
      <c r="C32" s="63">
        <v>5.0000000000000001E-3</v>
      </c>
      <c r="D32" s="92">
        <v>5.0000000000000001E-3</v>
      </c>
      <c r="E32" s="240" t="s">
        <v>285</v>
      </c>
      <c r="F32" s="240" t="s">
        <v>285</v>
      </c>
      <c r="G32" s="182" t="s">
        <v>285</v>
      </c>
      <c r="H32" s="197">
        <v>5.3E-3</v>
      </c>
      <c r="I32" s="19" t="s">
        <v>2</v>
      </c>
      <c r="J32" s="29" t="s">
        <v>2</v>
      </c>
      <c r="K32" s="54" t="s">
        <v>2</v>
      </c>
      <c r="L32" s="19" t="s">
        <v>145</v>
      </c>
      <c r="M32" s="19" t="s">
        <v>2</v>
      </c>
      <c r="N32" s="51" t="s">
        <v>2</v>
      </c>
      <c r="O32" s="54" t="s">
        <v>145</v>
      </c>
      <c r="P32" s="19" t="s">
        <v>2</v>
      </c>
      <c r="Q32" s="51" t="s">
        <v>2</v>
      </c>
      <c r="R32" s="54" t="s">
        <v>145</v>
      </c>
      <c r="S32" s="19" t="s">
        <v>2</v>
      </c>
      <c r="T32" s="51" t="s">
        <v>2</v>
      </c>
    </row>
    <row r="33" spans="1:21" hidden="1">
      <c r="A33" s="141"/>
      <c r="B33" s="15"/>
      <c r="C33" s="143"/>
      <c r="D33" s="92"/>
      <c r="E33" s="240"/>
      <c r="F33" s="240"/>
      <c r="G33" s="182"/>
      <c r="H33" s="59"/>
      <c r="I33" s="6"/>
      <c r="J33" s="6"/>
      <c r="K33" s="59"/>
      <c r="L33" s="6"/>
      <c r="M33" s="6"/>
      <c r="N33" s="53"/>
      <c r="O33" s="59"/>
      <c r="P33" s="6"/>
      <c r="Q33" s="53"/>
      <c r="R33" s="59"/>
      <c r="S33" s="6"/>
      <c r="T33" s="53"/>
    </row>
    <row r="34" spans="1:21">
      <c r="A34" s="593" t="s">
        <v>62</v>
      </c>
      <c r="B34" s="593"/>
      <c r="C34" s="594"/>
      <c r="D34" s="595"/>
      <c r="E34" s="595"/>
      <c r="F34" s="595"/>
      <c r="G34" s="595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  <c r="T34" s="596"/>
      <c r="U34" s="597"/>
    </row>
    <row r="35" spans="1:21">
      <c r="A35" s="137" t="s">
        <v>63</v>
      </c>
      <c r="B35" s="17" t="s">
        <v>245</v>
      </c>
      <c r="C35" s="109">
        <v>2.5</v>
      </c>
      <c r="D35" s="416" t="s">
        <v>285</v>
      </c>
      <c r="E35" s="240" t="s">
        <v>285</v>
      </c>
      <c r="F35" s="240" t="s">
        <v>285</v>
      </c>
      <c r="G35" s="182" t="s">
        <v>285</v>
      </c>
      <c r="H35" s="58">
        <v>57.5</v>
      </c>
      <c r="I35" s="19" t="s">
        <v>2</v>
      </c>
      <c r="J35" s="29" t="s">
        <v>2</v>
      </c>
      <c r="K35" s="54" t="s">
        <v>2</v>
      </c>
      <c r="L35" s="19">
        <v>36</v>
      </c>
      <c r="M35" s="19" t="s">
        <v>2</v>
      </c>
      <c r="N35" s="51" t="s">
        <v>2</v>
      </c>
      <c r="O35" s="54">
        <v>34.4</v>
      </c>
      <c r="P35" s="19" t="s">
        <v>2</v>
      </c>
      <c r="Q35" s="51" t="s">
        <v>2</v>
      </c>
      <c r="R35" s="54">
        <v>33.799999999999997</v>
      </c>
      <c r="S35" s="19" t="s">
        <v>2</v>
      </c>
      <c r="T35" s="51" t="s">
        <v>2</v>
      </c>
    </row>
    <row r="36" spans="1:21">
      <c r="A36" s="137" t="s">
        <v>64</v>
      </c>
      <c r="B36" s="17" t="s">
        <v>245</v>
      </c>
      <c r="C36" s="109">
        <v>5</v>
      </c>
      <c r="D36" s="415" t="s">
        <v>285</v>
      </c>
      <c r="E36" s="241" t="s">
        <v>285</v>
      </c>
      <c r="F36" s="241" t="s">
        <v>285</v>
      </c>
      <c r="G36" s="185" t="s">
        <v>285</v>
      </c>
      <c r="H36" s="58">
        <v>17</v>
      </c>
      <c r="I36" s="19" t="s">
        <v>2</v>
      </c>
      <c r="J36" s="29" t="s">
        <v>2</v>
      </c>
      <c r="K36" s="54">
        <v>1.5</v>
      </c>
      <c r="L36" s="19" t="s">
        <v>2</v>
      </c>
      <c r="M36" s="19" t="s">
        <v>2</v>
      </c>
      <c r="N36" s="51" t="s">
        <v>2</v>
      </c>
      <c r="O36" s="54">
        <v>1.36</v>
      </c>
      <c r="P36" s="19" t="s">
        <v>2</v>
      </c>
      <c r="Q36" s="51" t="s">
        <v>2</v>
      </c>
      <c r="R36" s="54">
        <v>1.32</v>
      </c>
      <c r="S36" s="19" t="s">
        <v>2</v>
      </c>
      <c r="T36" s="51" t="s">
        <v>2</v>
      </c>
    </row>
    <row r="37" spans="1:21" hidden="1">
      <c r="A37" s="141"/>
      <c r="B37" s="136"/>
      <c r="C37" s="144"/>
      <c r="D37" s="415"/>
      <c r="E37" s="241"/>
      <c r="F37" s="241"/>
      <c r="G37" s="185"/>
      <c r="H37" s="96"/>
      <c r="I37" s="6"/>
      <c r="J37" s="6"/>
      <c r="K37" s="59"/>
      <c r="L37" s="6"/>
      <c r="M37" s="6"/>
      <c r="N37" s="53"/>
      <c r="O37" s="59"/>
      <c r="P37" s="6"/>
      <c r="Q37" s="53"/>
      <c r="R37" s="59"/>
      <c r="S37" s="6"/>
      <c r="T37" s="53"/>
    </row>
    <row r="38" spans="1:21">
      <c r="A38" s="593" t="s">
        <v>65</v>
      </c>
      <c r="B38" s="593"/>
      <c r="C38" s="594"/>
      <c r="D38" s="595"/>
      <c r="E38" s="595"/>
      <c r="F38" s="595"/>
      <c r="G38" s="595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596"/>
      <c r="T38" s="596"/>
      <c r="U38" s="597"/>
    </row>
    <row r="39" spans="1:21">
      <c r="A39" s="137" t="s">
        <v>66</v>
      </c>
      <c r="B39" s="17" t="s">
        <v>245</v>
      </c>
      <c r="C39" s="23">
        <v>1E-3</v>
      </c>
      <c r="D39" s="130">
        <v>0.1</v>
      </c>
      <c r="E39" s="287" t="s">
        <v>285</v>
      </c>
      <c r="F39" s="287" t="s">
        <v>285</v>
      </c>
      <c r="G39" s="288" t="s">
        <v>285</v>
      </c>
      <c r="H39" s="23">
        <v>2.0799999999999999E-2</v>
      </c>
      <c r="I39" s="19" t="s">
        <v>2</v>
      </c>
      <c r="J39" s="31">
        <v>2.1999999999999999E-2</v>
      </c>
      <c r="K39" s="54">
        <v>5.4000000000000003E-3</v>
      </c>
      <c r="L39" s="19" t="s">
        <v>2</v>
      </c>
      <c r="M39" s="19" t="s">
        <v>2</v>
      </c>
      <c r="N39" s="51">
        <v>7.9000000000000008E-3</v>
      </c>
      <c r="O39" s="54">
        <v>5.5999999999999999E-3</v>
      </c>
      <c r="P39" s="19" t="s">
        <v>2</v>
      </c>
      <c r="Q39" s="51">
        <v>1.5900000000000001E-2</v>
      </c>
      <c r="R39" s="54">
        <v>1.0800000000000001E-2</v>
      </c>
      <c r="S39" s="19" t="s">
        <v>2</v>
      </c>
      <c r="T39" s="51">
        <v>4.4600000000000001E-2</v>
      </c>
    </row>
    <row r="40" spans="1:21">
      <c r="A40" s="137" t="s">
        <v>67</v>
      </c>
      <c r="B40" s="17" t="s">
        <v>245</v>
      </c>
      <c r="C40" s="26">
        <v>1E-4</v>
      </c>
      <c r="D40" s="416" t="s">
        <v>285</v>
      </c>
      <c r="E40" s="154">
        <v>0.15</v>
      </c>
      <c r="F40" s="154">
        <v>0.2</v>
      </c>
      <c r="G40" s="182" t="s">
        <v>285</v>
      </c>
      <c r="H40" s="26">
        <v>6.9999999999999999E-4</v>
      </c>
      <c r="I40" s="19" t="s">
        <v>2</v>
      </c>
      <c r="J40" s="32">
        <v>6.0999999999999997E-4</v>
      </c>
      <c r="K40" s="54">
        <v>3.7000000000000002E-3</v>
      </c>
      <c r="L40" s="19" t="s">
        <v>2</v>
      </c>
      <c r="M40" s="19" t="s">
        <v>2</v>
      </c>
      <c r="N40" s="51">
        <v>3.7200000000000002E-3</v>
      </c>
      <c r="O40" s="54">
        <v>3.6099999999999999E-3</v>
      </c>
      <c r="P40" s="19" t="s">
        <v>2</v>
      </c>
      <c r="Q40" s="51">
        <v>3.65E-3</v>
      </c>
      <c r="R40" s="54">
        <v>3.64E-3</v>
      </c>
      <c r="S40" s="19" t="s">
        <v>2</v>
      </c>
      <c r="T40" s="51">
        <v>3.6600000000000001E-3</v>
      </c>
    </row>
    <row r="41" spans="1:21">
      <c r="A41" s="137" t="s">
        <v>68</v>
      </c>
      <c r="B41" s="19" t="s">
        <v>245</v>
      </c>
      <c r="C41" s="19">
        <v>1E-4</v>
      </c>
      <c r="D41" s="416" t="s">
        <v>285</v>
      </c>
      <c r="E41" s="241">
        <v>0.15</v>
      </c>
      <c r="F41" s="164">
        <v>0.05</v>
      </c>
      <c r="G41" s="91">
        <v>0.75</v>
      </c>
      <c r="H41" s="23">
        <v>4.87E-2</v>
      </c>
      <c r="I41" s="19" t="s">
        <v>2</v>
      </c>
      <c r="J41" s="31">
        <v>4.6699999999999998E-2</v>
      </c>
      <c r="K41" s="54">
        <v>1.1599999999999999E-2</v>
      </c>
      <c r="L41" s="19" t="s">
        <v>2</v>
      </c>
      <c r="M41" s="19" t="s">
        <v>2</v>
      </c>
      <c r="N41" s="51">
        <v>1.09E-2</v>
      </c>
      <c r="O41" s="54">
        <v>1.14E-2</v>
      </c>
      <c r="P41" s="19" t="s">
        <v>2</v>
      </c>
      <c r="Q41" s="51">
        <v>1.09E-2</v>
      </c>
      <c r="R41" s="54">
        <v>1.14E-2</v>
      </c>
      <c r="S41" s="19" t="s">
        <v>2</v>
      </c>
      <c r="T41" s="51">
        <v>1.11E-2</v>
      </c>
    </row>
    <row r="42" spans="1:21">
      <c r="A42" s="137" t="s">
        <v>69</v>
      </c>
      <c r="B42" s="17" t="s">
        <v>245</v>
      </c>
      <c r="C42" s="27">
        <v>5.0000000000000002E-5</v>
      </c>
      <c r="D42" s="416" t="s">
        <v>285</v>
      </c>
      <c r="E42" s="178">
        <v>1</v>
      </c>
      <c r="F42" s="178">
        <v>10</v>
      </c>
      <c r="G42" s="182" t="s">
        <v>285</v>
      </c>
      <c r="H42" s="23">
        <v>6.8199999999999997E-2</v>
      </c>
      <c r="I42" s="19" t="s">
        <v>2</v>
      </c>
      <c r="J42" s="31">
        <v>6.93E-2</v>
      </c>
      <c r="K42" s="54">
        <v>1.21E-2</v>
      </c>
      <c r="L42" s="19" t="s">
        <v>2</v>
      </c>
      <c r="M42" s="19" t="s">
        <v>2</v>
      </c>
      <c r="N42" s="51">
        <v>1.1900000000000001E-2</v>
      </c>
      <c r="O42" s="54">
        <v>1.2E-2</v>
      </c>
      <c r="P42" s="19" t="s">
        <v>2</v>
      </c>
      <c r="Q42" s="51">
        <v>1.21E-2</v>
      </c>
      <c r="R42" s="54">
        <v>1.2E-2</v>
      </c>
      <c r="S42" s="19" t="s">
        <v>2</v>
      </c>
      <c r="T42" s="51">
        <v>1.2200000000000001E-2</v>
      </c>
    </row>
    <row r="43" spans="1:21">
      <c r="A43" s="137" t="s">
        <v>70</v>
      </c>
      <c r="B43" s="17" t="s">
        <v>245</v>
      </c>
      <c r="C43" s="26">
        <v>1E-4</v>
      </c>
      <c r="D43" s="416" t="s">
        <v>285</v>
      </c>
      <c r="E43" s="240" t="s">
        <v>285</v>
      </c>
      <c r="F43" s="164">
        <v>5.2999999999999999E-2</v>
      </c>
      <c r="G43" s="182" t="s">
        <v>285</v>
      </c>
      <c r="H43" s="19" t="s">
        <v>147</v>
      </c>
      <c r="I43" s="19" t="s">
        <v>2</v>
      </c>
      <c r="J43" s="29" t="s">
        <v>147</v>
      </c>
      <c r="K43" s="54" t="s">
        <v>147</v>
      </c>
      <c r="L43" s="19" t="s">
        <v>2</v>
      </c>
      <c r="M43" s="19" t="s">
        <v>2</v>
      </c>
      <c r="N43" s="51" t="s">
        <v>147</v>
      </c>
      <c r="O43" s="54" t="s">
        <v>147</v>
      </c>
      <c r="P43" s="19" t="s">
        <v>2</v>
      </c>
      <c r="Q43" s="51" t="s">
        <v>147</v>
      </c>
      <c r="R43" s="54" t="s">
        <v>147</v>
      </c>
      <c r="S43" s="19" t="s">
        <v>2</v>
      </c>
      <c r="T43" s="51" t="s">
        <v>147</v>
      </c>
    </row>
    <row r="44" spans="1:21">
      <c r="A44" s="137" t="s">
        <v>71</v>
      </c>
      <c r="B44" s="17" t="s">
        <v>245</v>
      </c>
      <c r="C44" s="26">
        <v>5.0000000000000001E-4</v>
      </c>
      <c r="D44" s="416" t="s">
        <v>285</v>
      </c>
      <c r="E44" s="240" t="s">
        <v>285</v>
      </c>
      <c r="F44" s="164"/>
      <c r="G44" s="182" t="s">
        <v>285</v>
      </c>
      <c r="H44" s="19" t="s">
        <v>148</v>
      </c>
      <c r="I44" s="19" t="s">
        <v>2</v>
      </c>
      <c r="J44" s="29" t="s">
        <v>148</v>
      </c>
      <c r="K44" s="54" t="s">
        <v>148</v>
      </c>
      <c r="L44" s="19" t="s">
        <v>2</v>
      </c>
      <c r="M44" s="19" t="s">
        <v>2</v>
      </c>
      <c r="N44" s="51" t="s">
        <v>148</v>
      </c>
      <c r="O44" s="54" t="s">
        <v>148</v>
      </c>
      <c r="P44" s="19" t="s">
        <v>2</v>
      </c>
      <c r="Q44" s="51" t="s">
        <v>148</v>
      </c>
      <c r="R44" s="54" t="s">
        <v>148</v>
      </c>
      <c r="S44" s="19" t="s">
        <v>2</v>
      </c>
      <c r="T44" s="51" t="s">
        <v>148</v>
      </c>
    </row>
    <row r="45" spans="1:21">
      <c r="A45" s="137" t="s">
        <v>72</v>
      </c>
      <c r="B45" s="17" t="s">
        <v>245</v>
      </c>
      <c r="C45" s="24">
        <v>0.01</v>
      </c>
      <c r="D45" s="416" t="s">
        <v>285</v>
      </c>
      <c r="E45" s="240" t="s">
        <v>285</v>
      </c>
      <c r="F45" s="178">
        <v>50</v>
      </c>
      <c r="G45" s="182" t="s">
        <v>285</v>
      </c>
      <c r="H45" s="24">
        <v>6.7000000000000004E-2</v>
      </c>
      <c r="I45" s="19" t="s">
        <v>2</v>
      </c>
      <c r="J45" s="33">
        <v>7.5999999999999998E-2</v>
      </c>
      <c r="K45" s="54" t="s">
        <v>143</v>
      </c>
      <c r="L45" s="19" t="s">
        <v>2</v>
      </c>
      <c r="M45" s="19" t="s">
        <v>2</v>
      </c>
      <c r="N45" s="51" t="s">
        <v>143</v>
      </c>
      <c r="O45" s="54" t="s">
        <v>143</v>
      </c>
      <c r="P45" s="19" t="s">
        <v>2</v>
      </c>
      <c r="Q45" s="51" t="s">
        <v>143</v>
      </c>
      <c r="R45" s="54" t="s">
        <v>143</v>
      </c>
      <c r="S45" s="19" t="s">
        <v>2</v>
      </c>
      <c r="T45" s="51" t="s">
        <v>143</v>
      </c>
    </row>
    <row r="46" spans="1:21" s="443" customFormat="1">
      <c r="A46" s="434" t="s">
        <v>73</v>
      </c>
      <c r="B46" s="435" t="s">
        <v>245</v>
      </c>
      <c r="C46" s="435">
        <v>1.0000000000000001E-5</v>
      </c>
      <c r="D46" s="436" t="s">
        <v>344</v>
      </c>
      <c r="E46" s="437">
        <v>0.02</v>
      </c>
      <c r="F46" s="437">
        <v>5.9999999999999995E-4</v>
      </c>
      <c r="G46" s="438" t="s">
        <v>285</v>
      </c>
      <c r="H46" s="442">
        <v>5.44E-4</v>
      </c>
      <c r="I46" s="435" t="s">
        <v>2</v>
      </c>
      <c r="J46" s="441">
        <v>5.4600000000000004E-4</v>
      </c>
      <c r="K46" s="439">
        <v>2.82E-3</v>
      </c>
      <c r="L46" s="435" t="s">
        <v>2</v>
      </c>
      <c r="M46" s="435" t="s">
        <v>2</v>
      </c>
      <c r="N46" s="440">
        <v>2.7299999999999998E-3</v>
      </c>
      <c r="O46" s="439">
        <v>2.7599999999999999E-3</v>
      </c>
      <c r="P46" s="435" t="s">
        <v>2</v>
      </c>
      <c r="Q46" s="440">
        <v>2.7399999999999998E-3</v>
      </c>
      <c r="R46" s="439">
        <v>2.6900000000000001E-3</v>
      </c>
      <c r="S46" s="435" t="s">
        <v>2</v>
      </c>
      <c r="T46" s="440">
        <v>2.7799999999999999E-3</v>
      </c>
    </row>
    <row r="47" spans="1:21">
      <c r="A47" s="137" t="s">
        <v>74</v>
      </c>
      <c r="B47" s="75" t="s">
        <v>245</v>
      </c>
      <c r="C47" s="75">
        <v>0.05</v>
      </c>
      <c r="D47" s="95"/>
      <c r="E47" s="80"/>
      <c r="F47" s="80"/>
      <c r="G47" s="271" t="s">
        <v>285</v>
      </c>
      <c r="H47" s="20">
        <v>276</v>
      </c>
      <c r="I47" s="19" t="s">
        <v>2</v>
      </c>
      <c r="J47" s="30">
        <v>282</v>
      </c>
      <c r="K47" s="54">
        <v>311</v>
      </c>
      <c r="L47" s="19" t="s">
        <v>2</v>
      </c>
      <c r="M47" s="19" t="s">
        <v>2</v>
      </c>
      <c r="N47" s="51">
        <v>307</v>
      </c>
      <c r="O47" s="54">
        <v>307</v>
      </c>
      <c r="P47" s="19" t="s">
        <v>2</v>
      </c>
      <c r="Q47" s="51">
        <v>310</v>
      </c>
      <c r="R47" s="54">
        <v>301</v>
      </c>
      <c r="S47" s="19" t="s">
        <v>2</v>
      </c>
      <c r="T47" s="51">
        <v>309</v>
      </c>
    </row>
    <row r="48" spans="1:21">
      <c r="A48" s="137" t="s">
        <v>75</v>
      </c>
      <c r="B48" s="17" t="s">
        <v>245</v>
      </c>
      <c r="C48" s="26">
        <v>1E-4</v>
      </c>
      <c r="D48" s="92">
        <v>8.8999999999999999E-3</v>
      </c>
      <c r="E48" s="164">
        <v>0.04</v>
      </c>
      <c r="F48" s="164">
        <v>0.01</v>
      </c>
      <c r="G48" s="182" t="s">
        <v>285</v>
      </c>
      <c r="H48" s="26">
        <v>5.5999999999999995E-4</v>
      </c>
      <c r="I48" s="19" t="s">
        <v>2</v>
      </c>
      <c r="J48" s="32">
        <v>5.1999999999999995E-4</v>
      </c>
      <c r="K48" s="54">
        <v>2.4000000000000001E-4</v>
      </c>
      <c r="L48" s="19" t="s">
        <v>2</v>
      </c>
      <c r="M48" s="19" t="s">
        <v>2</v>
      </c>
      <c r="N48" s="51">
        <v>1.7000000000000001E-4</v>
      </c>
      <c r="O48" s="54">
        <v>1.9000000000000001E-4</v>
      </c>
      <c r="P48" s="19" t="s">
        <v>2</v>
      </c>
      <c r="Q48" s="51">
        <v>1.2E-4</v>
      </c>
      <c r="R48" s="54">
        <v>1.7000000000000001E-4</v>
      </c>
      <c r="S48" s="19" t="s">
        <v>2</v>
      </c>
      <c r="T48" s="51">
        <v>1.1E-4</v>
      </c>
    </row>
    <row r="49" spans="1:20">
      <c r="A49" s="137" t="s">
        <v>76</v>
      </c>
      <c r="B49" s="17" t="s">
        <v>245</v>
      </c>
      <c r="C49" s="26">
        <v>1E-4</v>
      </c>
      <c r="D49" s="416" t="s">
        <v>285</v>
      </c>
      <c r="E49" s="240" t="s">
        <v>285</v>
      </c>
      <c r="F49" s="163">
        <v>8.9999999999999993E-3</v>
      </c>
      <c r="G49" s="182" t="s">
        <v>285</v>
      </c>
      <c r="H49" s="26">
        <v>7.3800000000000003E-3</v>
      </c>
      <c r="I49" s="19" t="s">
        <v>2</v>
      </c>
      <c r="J49" s="32">
        <v>7.45E-3</v>
      </c>
      <c r="K49" s="54" t="s">
        <v>147</v>
      </c>
      <c r="L49" s="19" t="s">
        <v>2</v>
      </c>
      <c r="M49" s="19" t="s">
        <v>2</v>
      </c>
      <c r="N49" s="51" t="s">
        <v>147</v>
      </c>
      <c r="O49" s="54" t="s">
        <v>147</v>
      </c>
      <c r="P49" s="19" t="s">
        <v>2</v>
      </c>
      <c r="Q49" s="51" t="s">
        <v>147</v>
      </c>
      <c r="R49" s="54" t="s">
        <v>147</v>
      </c>
      <c r="S49" s="19" t="s">
        <v>2</v>
      </c>
      <c r="T49" s="51" t="s">
        <v>147</v>
      </c>
    </row>
    <row r="50" spans="1:20">
      <c r="A50" s="137" t="s">
        <v>77</v>
      </c>
      <c r="B50" s="17" t="s">
        <v>245</v>
      </c>
      <c r="C50" s="26">
        <v>2.0000000000000001E-4</v>
      </c>
      <c r="D50" s="419" t="s">
        <v>339</v>
      </c>
      <c r="E50" s="154">
        <v>0.2</v>
      </c>
      <c r="F50" s="164">
        <v>0.09</v>
      </c>
      <c r="G50" s="162">
        <v>0.45</v>
      </c>
      <c r="H50" s="299">
        <v>4.6800000000000001E-3</v>
      </c>
      <c r="I50" s="19" t="s">
        <v>2</v>
      </c>
      <c r="J50" s="300">
        <v>4.79E-3</v>
      </c>
      <c r="K50" s="54">
        <v>2.0999999999999999E-3</v>
      </c>
      <c r="L50" s="19" t="s">
        <v>2</v>
      </c>
      <c r="M50" s="19" t="s">
        <v>2</v>
      </c>
      <c r="N50" s="51">
        <v>1.82E-3</v>
      </c>
      <c r="O50" s="54">
        <v>1.97E-3</v>
      </c>
      <c r="P50" s="19" t="s">
        <v>2</v>
      </c>
      <c r="Q50" s="51">
        <v>1.92E-3</v>
      </c>
      <c r="R50" s="54">
        <v>1.9499999999999999E-3</v>
      </c>
      <c r="S50" s="19" t="s">
        <v>2</v>
      </c>
      <c r="T50" s="51">
        <v>1.91E-3</v>
      </c>
    </row>
    <row r="51" spans="1:20">
      <c r="A51" s="137" t="s">
        <v>78</v>
      </c>
      <c r="B51" s="18" t="s">
        <v>245</v>
      </c>
      <c r="C51" s="18">
        <v>0.01</v>
      </c>
      <c r="D51" s="130">
        <v>0.3</v>
      </c>
      <c r="E51" s="178">
        <v>1</v>
      </c>
      <c r="F51" s="240" t="s">
        <v>285</v>
      </c>
      <c r="G51" s="182" t="s">
        <v>285</v>
      </c>
      <c r="H51" s="193">
        <v>9.18</v>
      </c>
      <c r="I51" s="19" t="s">
        <v>2</v>
      </c>
      <c r="J51" s="262">
        <v>8.74</v>
      </c>
      <c r="K51" s="54">
        <v>3.6999999999999998E-2</v>
      </c>
      <c r="L51" s="19" t="s">
        <v>2</v>
      </c>
      <c r="M51" s="19" t="s">
        <v>2</v>
      </c>
      <c r="N51" s="51">
        <v>2.5999999999999999E-2</v>
      </c>
      <c r="O51" s="54">
        <v>3.5999999999999997E-2</v>
      </c>
      <c r="P51" s="19" t="s">
        <v>2</v>
      </c>
      <c r="Q51" s="51">
        <v>2.8000000000000001E-2</v>
      </c>
      <c r="R51" s="54">
        <v>4.8000000000000001E-2</v>
      </c>
      <c r="S51" s="19" t="s">
        <v>2</v>
      </c>
      <c r="T51" s="51">
        <v>3.2000000000000001E-2</v>
      </c>
    </row>
    <row r="52" spans="1:20">
      <c r="A52" s="137" t="s">
        <v>79</v>
      </c>
      <c r="B52" s="17" t="s">
        <v>245</v>
      </c>
      <c r="C52" s="27">
        <v>5.0000000000000002E-5</v>
      </c>
      <c r="D52" s="350" t="s">
        <v>338</v>
      </c>
      <c r="E52" s="308">
        <v>0.1</v>
      </c>
      <c r="F52" s="308">
        <v>0.16</v>
      </c>
      <c r="G52" s="309">
        <v>0.3</v>
      </c>
      <c r="H52" s="27">
        <v>1.2899999999999999E-4</v>
      </c>
      <c r="I52" s="19" t="s">
        <v>2</v>
      </c>
      <c r="J52" s="34">
        <v>1.03E-4</v>
      </c>
      <c r="K52" s="54">
        <v>4.35E-4</v>
      </c>
      <c r="L52" s="19" t="s">
        <v>2</v>
      </c>
      <c r="M52" s="19" t="s">
        <v>2</v>
      </c>
      <c r="N52" s="51">
        <v>3.4000000000000002E-4</v>
      </c>
      <c r="O52" s="54">
        <v>4.57E-4</v>
      </c>
      <c r="P52" s="19" t="s">
        <v>2</v>
      </c>
      <c r="Q52" s="51">
        <v>3.57E-4</v>
      </c>
      <c r="R52" s="54">
        <v>6.8499999999999995E-4</v>
      </c>
      <c r="S52" s="19" t="s">
        <v>2</v>
      </c>
      <c r="T52" s="51">
        <v>4.2400000000000001E-4</v>
      </c>
    </row>
    <row r="53" spans="1:20">
      <c r="A53" s="137" t="s">
        <v>80</v>
      </c>
      <c r="B53" s="17" t="s">
        <v>245</v>
      </c>
      <c r="C53" s="26">
        <v>5.0000000000000001E-4</v>
      </c>
      <c r="D53" s="416" t="s">
        <v>285</v>
      </c>
      <c r="E53" s="240" t="s">
        <v>285</v>
      </c>
      <c r="F53" s="240" t="s">
        <v>285</v>
      </c>
      <c r="G53" s="182" t="s">
        <v>285</v>
      </c>
      <c r="H53" s="26">
        <v>6.8000000000000005E-4</v>
      </c>
      <c r="I53" s="19" t="s">
        <v>2</v>
      </c>
      <c r="J53" s="32">
        <v>8.0000000000000004E-4</v>
      </c>
      <c r="K53" s="54">
        <v>8.77E-3</v>
      </c>
      <c r="L53" s="19" t="s">
        <v>2</v>
      </c>
      <c r="M53" s="19" t="s">
        <v>2</v>
      </c>
      <c r="N53" s="51">
        <v>8.7399999999999995E-3</v>
      </c>
      <c r="O53" s="54">
        <v>8.4200000000000004E-3</v>
      </c>
      <c r="P53" s="19" t="s">
        <v>2</v>
      </c>
      <c r="Q53" s="51">
        <v>8.5599999999999999E-3</v>
      </c>
      <c r="R53" s="54">
        <v>8.3499999999999998E-3</v>
      </c>
      <c r="S53" s="19" t="s">
        <v>2</v>
      </c>
      <c r="T53" s="51">
        <v>8.6099999999999996E-3</v>
      </c>
    </row>
    <row r="54" spans="1:20">
      <c r="A54" s="137" t="s">
        <v>81</v>
      </c>
      <c r="B54" s="18" t="s">
        <v>245</v>
      </c>
      <c r="C54" s="18">
        <v>0.1</v>
      </c>
      <c r="D54" s="416" t="s">
        <v>285</v>
      </c>
      <c r="E54" s="240" t="s">
        <v>285</v>
      </c>
      <c r="F54" s="240" t="s">
        <v>285</v>
      </c>
      <c r="G54" s="182" t="s">
        <v>285</v>
      </c>
      <c r="H54" s="22">
        <v>57</v>
      </c>
      <c r="I54" s="19" t="s">
        <v>2</v>
      </c>
      <c r="J54" s="35">
        <v>59.2</v>
      </c>
      <c r="K54" s="54">
        <v>87.9</v>
      </c>
      <c r="L54" s="19" t="s">
        <v>2</v>
      </c>
      <c r="M54" s="19" t="s">
        <v>2</v>
      </c>
      <c r="N54" s="51">
        <v>86.4</v>
      </c>
      <c r="O54" s="54">
        <v>86.5</v>
      </c>
      <c r="P54" s="19" t="s">
        <v>2</v>
      </c>
      <c r="Q54" s="51">
        <v>86.8</v>
      </c>
      <c r="R54" s="54">
        <v>86.2</v>
      </c>
      <c r="S54" s="19" t="s">
        <v>2</v>
      </c>
      <c r="T54" s="51">
        <v>87.9</v>
      </c>
    </row>
    <row r="55" spans="1:20">
      <c r="A55" s="137" t="s">
        <v>82</v>
      </c>
      <c r="B55" s="21" t="s">
        <v>245</v>
      </c>
      <c r="C55" s="21">
        <v>5.0000000000000002E-5</v>
      </c>
      <c r="D55" s="416" t="s">
        <v>285</v>
      </c>
      <c r="E55" s="154">
        <v>0.5</v>
      </c>
      <c r="F55" s="240" t="s">
        <v>285</v>
      </c>
      <c r="G55" s="182" t="s">
        <v>285</v>
      </c>
      <c r="H55" s="193">
        <v>5.6</v>
      </c>
      <c r="I55" s="19" t="s">
        <v>2</v>
      </c>
      <c r="J55" s="262">
        <v>5.61</v>
      </c>
      <c r="K55" s="54">
        <v>5.3499999999999999E-2</v>
      </c>
      <c r="L55" s="19" t="s">
        <v>2</v>
      </c>
      <c r="M55" s="19" t="s">
        <v>2</v>
      </c>
      <c r="N55" s="51">
        <v>5.2499999999999998E-2</v>
      </c>
      <c r="O55" s="54">
        <v>5.21E-2</v>
      </c>
      <c r="P55" s="19" t="s">
        <v>2</v>
      </c>
      <c r="Q55" s="51">
        <v>5.2299999999999999E-2</v>
      </c>
      <c r="R55" s="54">
        <v>5.2499999999999998E-2</v>
      </c>
      <c r="S55" s="19" t="s">
        <v>2</v>
      </c>
      <c r="T55" s="51">
        <v>5.2699999999999997E-2</v>
      </c>
    </row>
    <row r="56" spans="1:20">
      <c r="A56" s="137" t="s">
        <v>83</v>
      </c>
      <c r="B56" s="17" t="s">
        <v>245</v>
      </c>
      <c r="C56" s="27">
        <v>1.0000000000000001E-5</v>
      </c>
      <c r="D56" s="418">
        <v>2.5999999999999998E-5</v>
      </c>
      <c r="E56" s="240" t="s">
        <v>285</v>
      </c>
      <c r="F56" s="163">
        <v>1E-3</v>
      </c>
      <c r="G56" s="182" t="s">
        <v>285</v>
      </c>
      <c r="H56" s="19" t="s">
        <v>149</v>
      </c>
      <c r="I56" s="19" t="s">
        <v>2</v>
      </c>
      <c r="J56" s="29" t="s">
        <v>149</v>
      </c>
      <c r="K56" s="54" t="s">
        <v>149</v>
      </c>
      <c r="L56" s="19" t="s">
        <v>2</v>
      </c>
      <c r="M56" s="19" t="s">
        <v>2</v>
      </c>
      <c r="N56" s="51" t="s">
        <v>149</v>
      </c>
      <c r="O56" s="54" t="s">
        <v>149</v>
      </c>
      <c r="P56" s="19" t="s">
        <v>2</v>
      </c>
      <c r="Q56" s="51" t="s">
        <v>149</v>
      </c>
      <c r="R56" s="54" t="s">
        <v>197</v>
      </c>
      <c r="S56" s="19" t="s">
        <v>2</v>
      </c>
      <c r="T56" s="51" t="s">
        <v>149</v>
      </c>
    </row>
    <row r="57" spans="1:20">
      <c r="A57" s="137" t="s">
        <v>84</v>
      </c>
      <c r="B57" s="17" t="s">
        <v>245</v>
      </c>
      <c r="C57" s="27">
        <v>5.0000000000000002E-5</v>
      </c>
      <c r="D57" s="93">
        <v>7.2999999999999995E-2</v>
      </c>
      <c r="E57" s="240" t="s">
        <v>285</v>
      </c>
      <c r="F57" s="80">
        <v>10</v>
      </c>
      <c r="G57" s="182" t="s">
        <v>285</v>
      </c>
      <c r="H57" s="27">
        <v>9.1399999999999999E-4</v>
      </c>
      <c r="I57" s="19" t="s">
        <v>2</v>
      </c>
      <c r="J57" s="32">
        <v>1.06E-3</v>
      </c>
      <c r="K57" s="54">
        <v>1.4899999999999999E-4</v>
      </c>
      <c r="L57" s="19" t="s">
        <v>2</v>
      </c>
      <c r="M57" s="19" t="s">
        <v>2</v>
      </c>
      <c r="N57" s="51">
        <v>1.73E-4</v>
      </c>
      <c r="O57" s="54">
        <v>1.64E-4</v>
      </c>
      <c r="P57" s="19" t="s">
        <v>2</v>
      </c>
      <c r="Q57" s="51">
        <v>1.4999999999999999E-4</v>
      </c>
      <c r="R57" s="54">
        <v>1.9000000000000001E-4</v>
      </c>
      <c r="S57" s="19" t="s">
        <v>2</v>
      </c>
      <c r="T57" s="51">
        <v>1.6200000000000001E-4</v>
      </c>
    </row>
    <row r="58" spans="1:20">
      <c r="A58" s="137" t="s">
        <v>85</v>
      </c>
      <c r="B58" s="17" t="s">
        <v>245</v>
      </c>
      <c r="C58" s="26">
        <v>5.0000000000000001E-4</v>
      </c>
      <c r="D58" s="419" t="s">
        <v>337</v>
      </c>
      <c r="E58" s="154">
        <v>0.3</v>
      </c>
      <c r="F58" s="178">
        <v>1.5</v>
      </c>
      <c r="G58" s="162">
        <v>0.75</v>
      </c>
      <c r="H58" s="26">
        <v>2.8E-3</v>
      </c>
      <c r="I58" s="19" t="s">
        <v>2</v>
      </c>
      <c r="J58" s="32">
        <v>2.7499999999999998E-3</v>
      </c>
      <c r="K58" s="54" t="s">
        <v>148</v>
      </c>
      <c r="L58" s="19" t="s">
        <v>2</v>
      </c>
      <c r="M58" s="19" t="s">
        <v>2</v>
      </c>
      <c r="N58" s="51" t="s">
        <v>148</v>
      </c>
      <c r="O58" s="54" t="s">
        <v>148</v>
      </c>
      <c r="P58" s="19" t="s">
        <v>2</v>
      </c>
      <c r="Q58" s="51" t="s">
        <v>148</v>
      </c>
      <c r="R58" s="54" t="s">
        <v>148</v>
      </c>
      <c r="S58" s="19" t="s">
        <v>2</v>
      </c>
      <c r="T58" s="51" t="s">
        <v>148</v>
      </c>
    </row>
    <row r="59" spans="1:20">
      <c r="A59" s="137" t="s">
        <v>86</v>
      </c>
      <c r="B59" s="17" t="s">
        <v>245</v>
      </c>
      <c r="C59" s="24">
        <v>0.05</v>
      </c>
      <c r="D59" s="416" t="s">
        <v>285</v>
      </c>
      <c r="E59" s="240" t="s">
        <v>285</v>
      </c>
      <c r="F59" s="240" t="s">
        <v>285</v>
      </c>
      <c r="G59" s="182" t="s">
        <v>285</v>
      </c>
      <c r="H59" s="19" t="s">
        <v>141</v>
      </c>
      <c r="I59" s="19" t="s">
        <v>2</v>
      </c>
      <c r="J59" s="29" t="s">
        <v>141</v>
      </c>
      <c r="K59" s="54" t="s">
        <v>141</v>
      </c>
      <c r="L59" s="19" t="s">
        <v>2</v>
      </c>
      <c r="M59" s="19" t="s">
        <v>2</v>
      </c>
      <c r="N59" s="51" t="s">
        <v>141</v>
      </c>
      <c r="O59" s="54" t="s">
        <v>141</v>
      </c>
      <c r="P59" s="19" t="s">
        <v>2</v>
      </c>
      <c r="Q59" s="51" t="s">
        <v>141</v>
      </c>
      <c r="R59" s="54" t="s">
        <v>141</v>
      </c>
      <c r="S59" s="19" t="s">
        <v>2</v>
      </c>
      <c r="T59" s="51" t="s">
        <v>141</v>
      </c>
    </row>
    <row r="60" spans="1:20">
      <c r="A60" s="137" t="s">
        <v>87</v>
      </c>
      <c r="B60" s="17" t="s">
        <v>245</v>
      </c>
      <c r="C60" s="21">
        <v>0.1</v>
      </c>
      <c r="D60" s="416" t="s">
        <v>285</v>
      </c>
      <c r="E60" s="240" t="s">
        <v>285</v>
      </c>
      <c r="F60" s="240" t="s">
        <v>285</v>
      </c>
      <c r="G60" s="182" t="s">
        <v>285</v>
      </c>
      <c r="H60" s="21">
        <v>5.76</v>
      </c>
      <c r="I60" s="19" t="s">
        <v>2</v>
      </c>
      <c r="J60" s="36">
        <v>5.93</v>
      </c>
      <c r="K60" s="54">
        <v>3.89</v>
      </c>
      <c r="L60" s="19" t="s">
        <v>2</v>
      </c>
      <c r="M60" s="19" t="s">
        <v>2</v>
      </c>
      <c r="N60" s="51">
        <v>3.72</v>
      </c>
      <c r="O60" s="54">
        <v>3.79</v>
      </c>
      <c r="P60" s="19" t="s">
        <v>2</v>
      </c>
      <c r="Q60" s="51">
        <v>3.76</v>
      </c>
      <c r="R60" s="54">
        <v>3.71</v>
      </c>
      <c r="S60" s="19" t="s">
        <v>2</v>
      </c>
      <c r="T60" s="51">
        <v>3.8</v>
      </c>
    </row>
    <row r="61" spans="1:20">
      <c r="A61" s="137" t="s">
        <v>88</v>
      </c>
      <c r="B61" s="17" t="s">
        <v>245</v>
      </c>
      <c r="C61" s="26">
        <v>1E-4</v>
      </c>
      <c r="D61" s="92">
        <v>1E-3</v>
      </c>
      <c r="E61" s="240" t="s">
        <v>285</v>
      </c>
      <c r="F61" s="164">
        <v>0.01</v>
      </c>
      <c r="G61" s="182" t="s">
        <v>285</v>
      </c>
      <c r="H61" s="26">
        <v>2.0000000000000001E-4</v>
      </c>
      <c r="I61" s="19" t="s">
        <v>2</v>
      </c>
      <c r="J61" s="32">
        <v>2.0000000000000001E-4</v>
      </c>
      <c r="K61" s="54" t="s">
        <v>147</v>
      </c>
      <c r="L61" s="19" t="s">
        <v>2</v>
      </c>
      <c r="M61" s="19" t="s">
        <v>2</v>
      </c>
      <c r="N61" s="51" t="s">
        <v>147</v>
      </c>
      <c r="O61" s="54" t="s">
        <v>147</v>
      </c>
      <c r="P61" s="19" t="s">
        <v>2</v>
      </c>
      <c r="Q61" s="51" t="s">
        <v>147</v>
      </c>
      <c r="R61" s="54" t="s">
        <v>147</v>
      </c>
      <c r="S61" s="19" t="s">
        <v>2</v>
      </c>
      <c r="T61" s="51" t="s">
        <v>147</v>
      </c>
    </row>
    <row r="62" spans="1:20">
      <c r="A62" s="137" t="s">
        <v>89</v>
      </c>
      <c r="B62" s="17" t="s">
        <v>245</v>
      </c>
      <c r="C62" s="24">
        <v>0.05</v>
      </c>
      <c r="D62" s="416" t="s">
        <v>285</v>
      </c>
      <c r="E62" s="240" t="s">
        <v>285</v>
      </c>
      <c r="F62" s="240" t="s">
        <v>285</v>
      </c>
      <c r="G62" s="182" t="s">
        <v>285</v>
      </c>
      <c r="H62" s="21">
        <v>6.56</v>
      </c>
      <c r="I62" s="19" t="s">
        <v>2</v>
      </c>
      <c r="J62" s="36">
        <v>6.67</v>
      </c>
      <c r="K62" s="54">
        <v>2.96</v>
      </c>
      <c r="L62" s="19" t="s">
        <v>2</v>
      </c>
      <c r="M62" s="19" t="s">
        <v>2</v>
      </c>
      <c r="N62" s="51">
        <v>2.86</v>
      </c>
      <c r="O62" s="54">
        <v>2.87</v>
      </c>
      <c r="P62" s="19" t="s">
        <v>2</v>
      </c>
      <c r="Q62" s="51">
        <v>2.9</v>
      </c>
      <c r="R62" s="54">
        <v>2.84</v>
      </c>
      <c r="S62" s="19" t="s">
        <v>2</v>
      </c>
      <c r="T62" s="51">
        <v>2.9</v>
      </c>
    </row>
    <row r="63" spans="1:20">
      <c r="A63" s="137" t="s">
        <v>90</v>
      </c>
      <c r="B63" s="17" t="s">
        <v>245</v>
      </c>
      <c r="C63" s="27">
        <v>1.0000000000000001E-5</v>
      </c>
      <c r="D63" s="419">
        <v>1E-4</v>
      </c>
      <c r="E63" s="154">
        <v>0.1</v>
      </c>
      <c r="F63" s="164">
        <v>1.4999999999999999E-2</v>
      </c>
      <c r="G63" s="182" t="s">
        <v>285</v>
      </c>
      <c r="H63" s="27">
        <v>2.5000000000000001E-5</v>
      </c>
      <c r="I63" s="19" t="s">
        <v>2</v>
      </c>
      <c r="J63" s="34">
        <v>3.4999999999999997E-5</v>
      </c>
      <c r="K63" s="54" t="s">
        <v>149</v>
      </c>
      <c r="L63" s="19" t="s">
        <v>2</v>
      </c>
      <c r="M63" s="19" t="s">
        <v>2</v>
      </c>
      <c r="N63" s="51" t="s">
        <v>149</v>
      </c>
      <c r="O63" s="54" t="s">
        <v>149</v>
      </c>
      <c r="P63" s="19" t="s">
        <v>2</v>
      </c>
      <c r="Q63" s="51" t="s">
        <v>149</v>
      </c>
      <c r="R63" s="54">
        <v>1.2E-5</v>
      </c>
      <c r="S63" s="19" t="s">
        <v>2</v>
      </c>
      <c r="T63" s="51">
        <v>1.2E-5</v>
      </c>
    </row>
    <row r="64" spans="1:20">
      <c r="A64" s="137" t="s">
        <v>91</v>
      </c>
      <c r="B64" s="17" t="s">
        <v>245</v>
      </c>
      <c r="C64" s="24">
        <v>0.05</v>
      </c>
      <c r="D64" s="415" t="s">
        <v>285</v>
      </c>
      <c r="E64" s="241" t="s">
        <v>285</v>
      </c>
      <c r="F64" s="240" t="s">
        <v>285</v>
      </c>
      <c r="G64" s="182" t="s">
        <v>285</v>
      </c>
      <c r="H64" s="22">
        <v>37.5</v>
      </c>
      <c r="I64" s="19" t="s">
        <v>2</v>
      </c>
      <c r="J64" s="35">
        <v>38.299999999999997</v>
      </c>
      <c r="K64" s="54">
        <v>11.7</v>
      </c>
      <c r="L64" s="19" t="s">
        <v>2</v>
      </c>
      <c r="M64" s="19" t="s">
        <v>2</v>
      </c>
      <c r="N64" s="51">
        <v>11.7</v>
      </c>
      <c r="O64" s="54">
        <v>11.5</v>
      </c>
      <c r="P64" s="19" t="s">
        <v>2</v>
      </c>
      <c r="Q64" s="51">
        <v>11.5</v>
      </c>
      <c r="R64" s="54">
        <v>11.2</v>
      </c>
      <c r="S64" s="19" t="s">
        <v>2</v>
      </c>
      <c r="T64" s="51">
        <v>11.5</v>
      </c>
    </row>
    <row r="65" spans="1:80">
      <c r="A65" s="137" t="s">
        <v>92</v>
      </c>
      <c r="B65" s="17" t="s">
        <v>245</v>
      </c>
      <c r="C65" s="26">
        <v>2.0000000000000001E-4</v>
      </c>
      <c r="D65" s="415" t="s">
        <v>285</v>
      </c>
      <c r="E65" s="241" t="s">
        <v>285</v>
      </c>
      <c r="F65" s="241" t="s">
        <v>285</v>
      </c>
      <c r="G65" s="185" t="s">
        <v>285</v>
      </c>
      <c r="H65" s="24">
        <v>0.70299999999999996</v>
      </c>
      <c r="I65" s="19" t="s">
        <v>2</v>
      </c>
      <c r="J65" s="33">
        <v>0.83</v>
      </c>
      <c r="K65" s="54">
        <v>0.96899999999999997</v>
      </c>
      <c r="L65" s="19" t="s">
        <v>2</v>
      </c>
      <c r="M65" s="19" t="s">
        <v>2</v>
      </c>
      <c r="N65" s="51">
        <v>0.96499999999999997</v>
      </c>
      <c r="O65" s="54">
        <v>0.95</v>
      </c>
      <c r="P65" s="19" t="s">
        <v>2</v>
      </c>
      <c r="Q65" s="51">
        <v>0.95699999999999996</v>
      </c>
      <c r="R65" s="54">
        <v>0.92400000000000004</v>
      </c>
      <c r="S65" s="19" t="s">
        <v>2</v>
      </c>
      <c r="T65" s="51">
        <v>0.95899999999999996</v>
      </c>
    </row>
    <row r="66" spans="1:80">
      <c r="A66" s="137" t="s">
        <v>93</v>
      </c>
      <c r="B66" s="75" t="s">
        <v>245</v>
      </c>
      <c r="C66" s="75">
        <v>0.5</v>
      </c>
      <c r="D66" s="414" t="s">
        <v>285</v>
      </c>
      <c r="E66" s="80"/>
      <c r="F66" s="270" t="s">
        <v>285</v>
      </c>
      <c r="G66" s="271" t="s">
        <v>285</v>
      </c>
      <c r="H66" s="20">
        <v>249</v>
      </c>
      <c r="I66" s="19" t="s">
        <v>2</v>
      </c>
      <c r="J66" s="30">
        <v>254</v>
      </c>
      <c r="K66" s="54">
        <v>331</v>
      </c>
      <c r="L66" s="19" t="s">
        <v>2</v>
      </c>
      <c r="M66" s="19" t="s">
        <v>2</v>
      </c>
      <c r="N66" s="51">
        <v>327</v>
      </c>
      <c r="O66" s="54">
        <v>326</v>
      </c>
      <c r="P66" s="19" t="s">
        <v>2</v>
      </c>
      <c r="Q66" s="51">
        <v>329</v>
      </c>
      <c r="R66" s="54">
        <v>320</v>
      </c>
      <c r="S66" s="19" t="s">
        <v>2</v>
      </c>
      <c r="T66" s="51">
        <v>330</v>
      </c>
    </row>
    <row r="67" spans="1:80">
      <c r="A67" s="137" t="s">
        <v>94</v>
      </c>
      <c r="B67" s="19" t="s">
        <v>245</v>
      </c>
      <c r="C67" s="19">
        <v>1.0000000000000001E-5</v>
      </c>
      <c r="D67" s="92">
        <v>8.0000000000000002E-3</v>
      </c>
      <c r="E67" s="241" t="s">
        <v>285</v>
      </c>
      <c r="F67" s="163">
        <v>3.0000000000000001E-3</v>
      </c>
      <c r="G67" s="182" t="s">
        <v>285</v>
      </c>
      <c r="H67" s="19" t="s">
        <v>149</v>
      </c>
      <c r="I67" s="19" t="s">
        <v>2</v>
      </c>
      <c r="J67" s="29" t="s">
        <v>149</v>
      </c>
      <c r="K67" s="54">
        <v>7.8999999999999996E-5</v>
      </c>
      <c r="L67" s="19" t="s">
        <v>2</v>
      </c>
      <c r="M67" s="19" t="s">
        <v>2</v>
      </c>
      <c r="N67" s="51">
        <v>7.6000000000000004E-5</v>
      </c>
      <c r="O67" s="54">
        <v>8.0000000000000007E-5</v>
      </c>
      <c r="P67" s="19" t="s">
        <v>2</v>
      </c>
      <c r="Q67" s="51">
        <v>7.7999999999999999E-5</v>
      </c>
      <c r="R67" s="54">
        <v>7.6000000000000004E-5</v>
      </c>
      <c r="S67" s="19" t="s">
        <v>2</v>
      </c>
      <c r="T67" s="51">
        <v>7.7000000000000001E-5</v>
      </c>
    </row>
    <row r="68" spans="1:80">
      <c r="A68" s="137" t="s">
        <v>95</v>
      </c>
      <c r="B68" s="17" t="s">
        <v>245</v>
      </c>
      <c r="C68" s="26">
        <v>1E-4</v>
      </c>
      <c r="D68" s="415" t="s">
        <v>285</v>
      </c>
      <c r="E68" s="241" t="s">
        <v>285</v>
      </c>
      <c r="F68" s="240" t="s">
        <v>285</v>
      </c>
      <c r="G68" s="182" t="s">
        <v>285</v>
      </c>
      <c r="H68" s="19" t="s">
        <v>147</v>
      </c>
      <c r="I68" s="19" t="s">
        <v>2</v>
      </c>
      <c r="J68" s="29" t="s">
        <v>147</v>
      </c>
      <c r="K68" s="54" t="s">
        <v>147</v>
      </c>
      <c r="L68" s="19" t="s">
        <v>2</v>
      </c>
      <c r="M68" s="19" t="s">
        <v>2</v>
      </c>
      <c r="N68" s="51" t="s">
        <v>147</v>
      </c>
      <c r="O68" s="54" t="s">
        <v>147</v>
      </c>
      <c r="P68" s="19" t="s">
        <v>2</v>
      </c>
      <c r="Q68" s="51" t="s">
        <v>147</v>
      </c>
      <c r="R68" s="54" t="s">
        <v>147</v>
      </c>
      <c r="S68" s="19" t="s">
        <v>2</v>
      </c>
      <c r="T68" s="51" t="s">
        <v>147</v>
      </c>
    </row>
    <row r="69" spans="1:80">
      <c r="A69" s="137" t="s">
        <v>96</v>
      </c>
      <c r="B69" s="17" t="s">
        <v>245</v>
      </c>
      <c r="C69" s="24">
        <v>0.01</v>
      </c>
      <c r="D69" s="415" t="s">
        <v>285</v>
      </c>
      <c r="E69" s="241" t="s">
        <v>285</v>
      </c>
      <c r="F69" s="178">
        <v>1</v>
      </c>
      <c r="G69" s="182" t="s">
        <v>285</v>
      </c>
      <c r="H69" s="19" t="s">
        <v>143</v>
      </c>
      <c r="I69" s="19" t="s">
        <v>2</v>
      </c>
      <c r="J69" s="29" t="s">
        <v>143</v>
      </c>
      <c r="K69" s="54" t="s">
        <v>143</v>
      </c>
      <c r="L69" s="19" t="s">
        <v>2</v>
      </c>
      <c r="M69" s="19" t="s">
        <v>2</v>
      </c>
      <c r="N69" s="51" t="s">
        <v>143</v>
      </c>
      <c r="O69" s="54" t="s">
        <v>143</v>
      </c>
      <c r="P69" s="19" t="s">
        <v>2</v>
      </c>
      <c r="Q69" s="51" t="s">
        <v>143</v>
      </c>
      <c r="R69" s="54" t="s">
        <v>143</v>
      </c>
      <c r="S69" s="19" t="s">
        <v>2</v>
      </c>
      <c r="T69" s="51" t="s">
        <v>143</v>
      </c>
    </row>
    <row r="70" spans="1:80">
      <c r="A70" s="137" t="s">
        <v>97</v>
      </c>
      <c r="B70" s="17" t="s">
        <v>245</v>
      </c>
      <c r="C70" s="27">
        <v>1.0000000000000001E-5</v>
      </c>
      <c r="D70" s="93">
        <v>1.4999999999999999E-2</v>
      </c>
      <c r="E70" s="241" t="s">
        <v>285</v>
      </c>
      <c r="F70" s="178">
        <v>3</v>
      </c>
      <c r="G70" s="182" t="s">
        <v>285</v>
      </c>
      <c r="H70" s="26">
        <v>3.0699999999999998E-3</v>
      </c>
      <c r="I70" s="19" t="s">
        <v>2</v>
      </c>
      <c r="J70" s="32">
        <v>3.6099999999999999E-3</v>
      </c>
      <c r="K70" s="54">
        <v>4.0200000000000001E-3</v>
      </c>
      <c r="L70" s="19" t="s">
        <v>2</v>
      </c>
      <c r="M70" s="19" t="s">
        <v>2</v>
      </c>
      <c r="N70" s="51">
        <v>4.0200000000000001E-3</v>
      </c>
      <c r="O70" s="54">
        <v>3.98E-3</v>
      </c>
      <c r="P70" s="19" t="s">
        <v>2</v>
      </c>
      <c r="Q70" s="51">
        <v>4.0000000000000001E-3</v>
      </c>
      <c r="R70" s="54">
        <v>3.98E-3</v>
      </c>
      <c r="S70" s="19" t="s">
        <v>2</v>
      </c>
      <c r="T70" s="51">
        <v>4.0099999999999997E-3</v>
      </c>
    </row>
    <row r="71" spans="1:80">
      <c r="A71" s="137" t="s">
        <v>98</v>
      </c>
      <c r="B71" s="17" t="s">
        <v>245</v>
      </c>
      <c r="C71" s="23">
        <v>1E-3</v>
      </c>
      <c r="D71" s="415" t="s">
        <v>285</v>
      </c>
      <c r="E71" s="241" t="s">
        <v>285</v>
      </c>
      <c r="F71" s="240" t="s">
        <v>285</v>
      </c>
      <c r="G71" s="182" t="s">
        <v>285</v>
      </c>
      <c r="H71" s="23">
        <v>1.9E-3</v>
      </c>
      <c r="I71" s="19" t="s">
        <v>2</v>
      </c>
      <c r="J71" s="31">
        <v>1.9E-3</v>
      </c>
      <c r="K71" s="54" t="s">
        <v>153</v>
      </c>
      <c r="L71" s="19" t="s">
        <v>2</v>
      </c>
      <c r="M71" s="19" t="s">
        <v>2</v>
      </c>
      <c r="N71" s="51" t="s">
        <v>153</v>
      </c>
      <c r="O71" s="54" t="s">
        <v>153</v>
      </c>
      <c r="P71" s="19" t="s">
        <v>2</v>
      </c>
      <c r="Q71" s="51" t="s">
        <v>153</v>
      </c>
      <c r="R71" s="54" t="s">
        <v>153</v>
      </c>
      <c r="S71" s="19" t="s">
        <v>2</v>
      </c>
      <c r="T71" s="51" t="s">
        <v>153</v>
      </c>
    </row>
    <row r="72" spans="1:80" ht="13.5" thickBot="1">
      <c r="A72" s="148" t="s">
        <v>99</v>
      </c>
      <c r="B72" s="131" t="s">
        <v>245</v>
      </c>
      <c r="C72" s="81">
        <v>1E-3</v>
      </c>
      <c r="D72" s="420">
        <v>0.03</v>
      </c>
      <c r="E72" s="159">
        <v>0.3</v>
      </c>
      <c r="F72" s="337">
        <v>2.4</v>
      </c>
      <c r="G72" s="155">
        <v>0.75</v>
      </c>
      <c r="H72" s="81">
        <v>8.3999999999999995E-3</v>
      </c>
      <c r="I72" s="71" t="s">
        <v>2</v>
      </c>
      <c r="J72" s="97">
        <v>8.3999999999999995E-3</v>
      </c>
      <c r="K72" s="421">
        <v>0.29299999999999998</v>
      </c>
      <c r="L72" s="71" t="s">
        <v>2</v>
      </c>
      <c r="M72" s="71" t="s">
        <v>2</v>
      </c>
      <c r="N72" s="267">
        <v>0.28999999999999998</v>
      </c>
      <c r="O72" s="421">
        <v>0.28799999999999998</v>
      </c>
      <c r="P72" s="71" t="s">
        <v>2</v>
      </c>
      <c r="Q72" s="267">
        <v>0.28999999999999998</v>
      </c>
      <c r="R72" s="421">
        <v>0.28299999999999997</v>
      </c>
      <c r="S72" s="71" t="s">
        <v>2</v>
      </c>
      <c r="T72" s="267">
        <v>0.29199999999999998</v>
      </c>
    </row>
    <row r="73" spans="1:80">
      <c r="A73" s="13"/>
      <c r="B73" s="13"/>
      <c r="C73" s="13"/>
      <c r="D73" s="244"/>
      <c r="E73" s="166"/>
      <c r="F73" s="397"/>
      <c r="G73" s="16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80" s="371" customFormat="1" ht="17.25" customHeight="1">
      <c r="A74" s="412"/>
      <c r="B74" s="406" t="s">
        <v>342</v>
      </c>
      <c r="C74" s="533"/>
      <c r="D74" s="533"/>
      <c r="E74" s="533"/>
      <c r="F74" s="401"/>
      <c r="G74" s="393"/>
      <c r="H74" s="393"/>
      <c r="I74" s="402"/>
      <c r="J74" s="403"/>
      <c r="K74" s="403"/>
      <c r="L74" s="403"/>
      <c r="M74" s="403"/>
      <c r="N74" s="403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5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4"/>
      <c r="BV74" s="404"/>
      <c r="BW74" s="404"/>
      <c r="BX74" s="404"/>
      <c r="BY74" s="404"/>
      <c r="BZ74" s="404"/>
      <c r="CA74" s="404"/>
      <c r="CB74" s="404"/>
    </row>
    <row r="75" spans="1:80" s="371" customFormat="1" ht="17.25" customHeight="1">
      <c r="A75" s="413" t="s">
        <v>335</v>
      </c>
      <c r="B75" s="406" t="s">
        <v>343</v>
      </c>
      <c r="C75" s="407"/>
      <c r="D75" s="407"/>
      <c r="E75" s="407"/>
      <c r="F75" s="401"/>
      <c r="G75" s="393"/>
      <c r="H75" s="393"/>
      <c r="I75" s="402"/>
      <c r="J75" s="403"/>
      <c r="K75" s="403"/>
      <c r="L75" s="403"/>
      <c r="M75" s="403"/>
      <c r="N75" s="403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5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  <c r="BR75" s="404"/>
      <c r="BS75" s="404"/>
      <c r="BT75" s="404"/>
      <c r="BU75" s="404"/>
      <c r="BV75" s="404"/>
      <c r="BW75" s="404"/>
      <c r="BX75" s="404"/>
      <c r="BY75" s="404"/>
      <c r="BZ75" s="404"/>
      <c r="CA75" s="404"/>
      <c r="CB75" s="404"/>
    </row>
    <row r="76" spans="1:80" s="371" customFormat="1" ht="17.25" customHeight="1">
      <c r="A76" s="408" t="s">
        <v>340</v>
      </c>
      <c r="B76" s="409"/>
      <c r="F76" s="410"/>
      <c r="G76" s="393"/>
      <c r="H76" s="393"/>
      <c r="I76" s="402"/>
      <c r="J76" s="403"/>
      <c r="K76" s="403"/>
      <c r="L76" s="403"/>
      <c r="M76" s="403"/>
      <c r="N76" s="403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5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04"/>
      <c r="AQ76" s="404"/>
      <c r="AR76" s="404"/>
      <c r="AS76" s="404"/>
      <c r="AT76" s="404"/>
      <c r="AU76" s="404"/>
      <c r="AV76" s="404"/>
      <c r="AW76" s="404"/>
      <c r="AX76" s="404"/>
      <c r="AY76" s="404"/>
      <c r="AZ76" s="404"/>
      <c r="BA76" s="404"/>
      <c r="BB76" s="404"/>
      <c r="BC76" s="404"/>
      <c r="BD76" s="404"/>
      <c r="BE76" s="404"/>
      <c r="BF76" s="404"/>
      <c r="BG76" s="404"/>
      <c r="BH76" s="404"/>
      <c r="BI76" s="404"/>
      <c r="BJ76" s="404"/>
      <c r="BK76" s="404"/>
      <c r="BL76" s="404"/>
      <c r="BM76" s="404"/>
      <c r="BN76" s="404"/>
      <c r="BO76" s="404"/>
      <c r="BP76" s="404"/>
      <c r="BQ76" s="404"/>
      <c r="BR76" s="404"/>
      <c r="BS76" s="404"/>
      <c r="BT76" s="404"/>
      <c r="BU76" s="404"/>
      <c r="BV76" s="404"/>
      <c r="BW76" s="404"/>
      <c r="BX76" s="404"/>
      <c r="BY76" s="404"/>
      <c r="BZ76" s="404"/>
      <c r="CA76" s="404"/>
      <c r="CB76" s="404"/>
    </row>
    <row r="77" spans="1:80" s="371" customFormat="1" ht="17.25" customHeight="1">
      <c r="A77" s="411" t="s">
        <v>341</v>
      </c>
      <c r="B77" s="409"/>
      <c r="F77" s="401"/>
      <c r="G77" s="393"/>
      <c r="H77" s="393"/>
      <c r="I77" s="402"/>
      <c r="J77" s="403"/>
      <c r="K77" s="403"/>
      <c r="L77" s="403"/>
      <c r="M77" s="403"/>
      <c r="N77" s="403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5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04"/>
      <c r="AQ77" s="404"/>
      <c r="AR77" s="404"/>
      <c r="AS77" s="404"/>
      <c r="AT77" s="404"/>
      <c r="AU77" s="404"/>
      <c r="AV77" s="404"/>
      <c r="AW77" s="404"/>
      <c r="AX77" s="404"/>
      <c r="AY77" s="404"/>
      <c r="AZ77" s="404"/>
      <c r="BA77" s="404"/>
      <c r="BB77" s="404"/>
      <c r="BC77" s="404"/>
      <c r="BD77" s="404"/>
      <c r="BE77" s="404"/>
      <c r="BF77" s="404"/>
      <c r="BG77" s="404"/>
      <c r="BH77" s="404"/>
      <c r="BI77" s="404"/>
      <c r="BJ77" s="404"/>
      <c r="BK77" s="404"/>
      <c r="BL77" s="404"/>
      <c r="BM77" s="404"/>
      <c r="BN77" s="404"/>
      <c r="BO77" s="404"/>
      <c r="BP77" s="404"/>
      <c r="BQ77" s="404"/>
      <c r="BR77" s="404"/>
      <c r="BS77" s="404"/>
      <c r="BT77" s="404"/>
      <c r="BU77" s="404"/>
      <c r="BV77" s="404"/>
      <c r="BW77" s="404"/>
      <c r="BX77" s="404"/>
      <c r="BY77" s="404"/>
      <c r="BZ77" s="404"/>
      <c r="CA77" s="404"/>
      <c r="CB77" s="404"/>
    </row>
    <row r="78" spans="1:80">
      <c r="A78" s="11" t="s">
        <v>398</v>
      </c>
      <c r="B78" s="13"/>
      <c r="C78" s="13"/>
      <c r="D78" s="173"/>
      <c r="E78" s="173"/>
      <c r="F78" s="179"/>
      <c r="G78" s="17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80">
      <c r="A79" s="13"/>
      <c r="B79" s="13"/>
      <c r="C79" s="13"/>
      <c r="D79" s="173"/>
      <c r="E79" s="173"/>
      <c r="F79" s="179"/>
      <c r="G79" s="17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80">
      <c r="A80" s="13"/>
      <c r="B80" s="13"/>
      <c r="C80" s="13"/>
      <c r="D80" s="173"/>
      <c r="E80" s="173"/>
      <c r="F80" s="179"/>
      <c r="G80" s="17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13"/>
      <c r="B81" s="13"/>
      <c r="C81" s="13"/>
      <c r="D81" s="173"/>
      <c r="E81" s="173"/>
      <c r="F81" s="179"/>
      <c r="G81" s="17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>
      <c r="A82" s="13"/>
      <c r="B82" s="13"/>
      <c r="C82" s="13"/>
      <c r="D82" s="173"/>
      <c r="E82" s="173"/>
      <c r="F82" s="179"/>
      <c r="G82" s="17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>
      <c r="A83" s="13"/>
      <c r="B83" s="13"/>
      <c r="C83" s="13"/>
      <c r="D83" s="173"/>
      <c r="E83" s="173"/>
      <c r="F83" s="179"/>
      <c r="G83" s="17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>
      <c r="A84" s="13"/>
      <c r="B84" s="13"/>
      <c r="C84" s="13"/>
      <c r="D84" s="173"/>
      <c r="E84" s="173"/>
      <c r="F84" s="179"/>
      <c r="G84" s="17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>
      <c r="A85" s="13"/>
      <c r="B85" s="13"/>
      <c r="C85" s="13"/>
      <c r="D85" s="173"/>
      <c r="E85" s="173"/>
      <c r="F85" s="179"/>
      <c r="G85" s="17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>
      <c r="A86" s="13"/>
      <c r="B86" s="13"/>
      <c r="C86" s="13"/>
      <c r="D86" s="173"/>
      <c r="E86" s="173"/>
      <c r="F86" s="179"/>
      <c r="G86" s="17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>
      <c r="A87" s="13"/>
      <c r="B87" s="13"/>
      <c r="C87" s="13"/>
      <c r="D87" s="173"/>
      <c r="E87" s="173"/>
      <c r="F87" s="179"/>
      <c r="G87" s="17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>
      <c r="A88" s="13"/>
      <c r="B88" s="13"/>
      <c r="C88" s="13"/>
      <c r="D88" s="173"/>
      <c r="E88" s="173"/>
      <c r="F88" s="179"/>
      <c r="G88" s="17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>
      <c r="A89" s="13"/>
      <c r="B89" s="13"/>
      <c r="C89" s="13"/>
      <c r="D89" s="173"/>
      <c r="E89" s="173"/>
      <c r="F89" s="179"/>
      <c r="G89" s="17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>
      <c r="A90" s="13"/>
      <c r="B90" s="13"/>
      <c r="C90" s="13"/>
      <c r="D90" s="173"/>
      <c r="E90" s="173"/>
      <c r="F90" s="179"/>
      <c r="G90" s="17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>
      <c r="A91" s="13"/>
      <c r="B91" s="13"/>
      <c r="C91" s="13"/>
      <c r="D91" s="173"/>
      <c r="E91" s="173"/>
      <c r="F91" s="179"/>
      <c r="G91" s="17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>
      <c r="A92" s="13"/>
      <c r="B92" s="13"/>
      <c r="C92" s="13"/>
      <c r="D92" s="173"/>
      <c r="E92" s="173"/>
      <c r="F92" s="179"/>
      <c r="G92" s="17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>
      <c r="A93" s="13"/>
      <c r="B93" s="13"/>
      <c r="C93" s="13"/>
      <c r="D93" s="173"/>
      <c r="E93" s="173"/>
      <c r="F93" s="179"/>
      <c r="G93" s="17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>
      <c r="A94" s="13"/>
      <c r="B94" s="13"/>
      <c r="C94" s="13"/>
      <c r="D94" s="173"/>
      <c r="E94" s="173"/>
      <c r="F94" s="179"/>
      <c r="G94" s="17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>
      <c r="A95" s="13"/>
      <c r="B95" s="13"/>
      <c r="C95" s="13"/>
      <c r="D95" s="173"/>
      <c r="E95" s="173"/>
      <c r="F95" s="179"/>
      <c r="G95" s="17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>
      <c r="A96" s="13"/>
      <c r="B96" s="13"/>
      <c r="C96" s="13"/>
      <c r="D96" s="173"/>
      <c r="E96" s="173"/>
      <c r="F96" s="179"/>
      <c r="G96" s="17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>
      <c r="A97" s="13"/>
      <c r="B97" s="13"/>
      <c r="C97" s="13"/>
      <c r="D97" s="173"/>
      <c r="E97" s="173"/>
      <c r="F97" s="179"/>
      <c r="G97" s="17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>
      <c r="A98" s="13"/>
      <c r="B98" s="13"/>
      <c r="C98" s="13"/>
      <c r="D98" s="173"/>
      <c r="E98" s="173"/>
      <c r="F98" s="179"/>
      <c r="G98" s="17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>
      <c r="A99" s="13"/>
      <c r="B99" s="13"/>
      <c r="C99" s="13"/>
      <c r="D99" s="173"/>
      <c r="E99" s="173"/>
      <c r="F99" s="179"/>
      <c r="G99" s="17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>
      <c r="A100" s="13"/>
      <c r="B100" s="13"/>
      <c r="C100" s="13"/>
      <c r="D100" s="173"/>
      <c r="E100" s="173"/>
      <c r="F100" s="179"/>
      <c r="G100" s="17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>
      <c r="A101" s="13"/>
      <c r="B101" s="13"/>
      <c r="C101" s="13"/>
      <c r="D101" s="173"/>
      <c r="E101" s="173"/>
      <c r="F101" s="179"/>
      <c r="G101" s="17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>
      <c r="A102" s="13"/>
      <c r="B102" s="13"/>
      <c r="C102" s="13"/>
      <c r="D102" s="173"/>
      <c r="E102" s="173"/>
      <c r="F102" s="179"/>
      <c r="G102" s="17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>
      <c r="A103" s="13"/>
      <c r="B103" s="13"/>
      <c r="C103" s="13"/>
      <c r="D103" s="173"/>
      <c r="E103" s="173"/>
      <c r="F103" s="179"/>
      <c r="G103" s="17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>
      <c r="A104" s="13"/>
      <c r="B104" s="13"/>
      <c r="C104" s="13"/>
      <c r="D104" s="173"/>
      <c r="E104" s="173"/>
      <c r="F104" s="179"/>
      <c r="G104" s="17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>
      <c r="A105" s="13"/>
      <c r="B105" s="13"/>
      <c r="C105" s="13"/>
      <c r="D105" s="173"/>
      <c r="E105" s="173"/>
      <c r="F105" s="179"/>
      <c r="G105" s="17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>
      <c r="A106" s="13"/>
      <c r="B106" s="13"/>
      <c r="C106" s="13"/>
      <c r="D106" s="173"/>
      <c r="E106" s="173"/>
      <c r="F106" s="179"/>
      <c r="G106" s="17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>
      <c r="A107" s="13"/>
      <c r="B107" s="13"/>
      <c r="C107" s="13"/>
      <c r="D107" s="173"/>
      <c r="E107" s="173"/>
      <c r="F107" s="179"/>
      <c r="G107" s="17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>
      <c r="A108" s="13"/>
      <c r="B108" s="13"/>
      <c r="C108" s="13"/>
      <c r="D108" s="173"/>
      <c r="E108" s="173"/>
      <c r="F108" s="179"/>
      <c r="G108" s="17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>
      <c r="A109" s="13"/>
      <c r="B109" s="13"/>
      <c r="C109" s="13"/>
      <c r="D109" s="173"/>
      <c r="E109" s="173"/>
      <c r="F109" s="179"/>
      <c r="G109" s="17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>
      <c r="A110" s="13"/>
      <c r="B110" s="13"/>
      <c r="C110" s="13"/>
      <c r="D110" s="173"/>
      <c r="E110" s="173"/>
      <c r="F110" s="179"/>
      <c r="G110" s="17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>
      <c r="A111" s="13"/>
      <c r="B111" s="13"/>
      <c r="C111" s="13"/>
      <c r="D111" s="173"/>
      <c r="E111" s="173"/>
      <c r="F111" s="179"/>
      <c r="G111" s="17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>
      <c r="A112" s="13"/>
      <c r="B112" s="13"/>
      <c r="C112" s="13"/>
      <c r="D112" s="173"/>
      <c r="E112" s="173"/>
      <c r="F112" s="179"/>
      <c r="G112" s="17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>
      <c r="A113" s="13"/>
      <c r="B113" s="13"/>
      <c r="C113" s="13"/>
      <c r="D113" s="173"/>
      <c r="E113" s="173"/>
      <c r="F113" s="179"/>
      <c r="G113" s="17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>
      <c r="A114" s="13"/>
      <c r="B114" s="13"/>
      <c r="C114" s="13"/>
      <c r="D114" s="173"/>
      <c r="E114" s="173"/>
      <c r="F114" s="179"/>
      <c r="G114" s="17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>
      <c r="A115" s="13"/>
      <c r="B115" s="13"/>
      <c r="C115" s="13"/>
      <c r="D115" s="173"/>
      <c r="E115" s="173"/>
      <c r="F115" s="179"/>
      <c r="G115" s="17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>
      <c r="A116" s="13"/>
      <c r="B116" s="13"/>
      <c r="C116" s="13"/>
      <c r="D116" s="173"/>
      <c r="E116" s="173"/>
      <c r="F116" s="179"/>
      <c r="G116" s="17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>
      <c r="A117" s="13"/>
      <c r="B117" s="13"/>
      <c r="C117" s="13"/>
      <c r="D117" s="173"/>
      <c r="E117" s="173"/>
      <c r="F117" s="179"/>
      <c r="G117" s="17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>
      <c r="A118" s="13"/>
      <c r="B118" s="13"/>
      <c r="C118" s="13"/>
      <c r="D118" s="173"/>
      <c r="E118" s="173"/>
      <c r="F118" s="179"/>
      <c r="G118" s="17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>
      <c r="A119" s="13"/>
      <c r="B119" s="13"/>
      <c r="C119" s="13"/>
      <c r="D119" s="173"/>
      <c r="E119" s="173"/>
      <c r="F119" s="179"/>
      <c r="G119" s="17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>
      <c r="A120" s="13"/>
      <c r="B120" s="13"/>
      <c r="C120" s="13"/>
      <c r="D120" s="173"/>
      <c r="E120" s="173"/>
      <c r="F120" s="179"/>
      <c r="G120" s="17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>
      <c r="A121" s="13"/>
      <c r="B121" s="13"/>
      <c r="C121" s="13"/>
      <c r="D121" s="173"/>
      <c r="E121" s="173"/>
      <c r="F121" s="179"/>
      <c r="G121" s="17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>
      <c r="A122" s="13"/>
      <c r="B122" s="13"/>
      <c r="C122" s="13"/>
      <c r="D122" s="173"/>
      <c r="E122" s="173"/>
      <c r="F122" s="179"/>
      <c r="G122" s="17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>
      <c r="A123" s="13"/>
      <c r="B123" s="13"/>
      <c r="C123" s="13"/>
      <c r="D123" s="173"/>
      <c r="E123" s="173"/>
      <c r="F123" s="179"/>
      <c r="G123" s="17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>
      <c r="A124" s="13"/>
      <c r="B124" s="13"/>
      <c r="C124" s="13"/>
      <c r="D124" s="173"/>
      <c r="E124" s="173"/>
      <c r="F124" s="179"/>
      <c r="G124" s="17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>
      <c r="A125" s="13"/>
      <c r="B125" s="13"/>
      <c r="C125" s="13"/>
      <c r="D125" s="173"/>
      <c r="E125" s="173"/>
      <c r="F125" s="179"/>
      <c r="G125" s="17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>
      <c r="A126" s="13"/>
      <c r="B126" s="13"/>
      <c r="C126" s="13"/>
      <c r="D126" s="173"/>
      <c r="E126" s="173"/>
      <c r="F126" s="179"/>
      <c r="G126" s="17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>
      <c r="A127" s="13"/>
      <c r="B127" s="13"/>
      <c r="C127" s="13"/>
      <c r="D127" s="173"/>
      <c r="E127" s="173"/>
      <c r="F127" s="179"/>
      <c r="G127" s="17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>
      <c r="A128" s="13"/>
      <c r="B128" s="13"/>
      <c r="C128" s="13"/>
      <c r="D128" s="173"/>
      <c r="E128" s="173"/>
      <c r="F128" s="179"/>
      <c r="G128" s="17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>
      <c r="A129" s="13"/>
      <c r="B129" s="13"/>
      <c r="C129" s="13"/>
      <c r="D129" s="173"/>
      <c r="E129" s="173"/>
      <c r="F129" s="179"/>
      <c r="G129" s="17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>
      <c r="A130" s="13"/>
      <c r="B130" s="13"/>
      <c r="C130" s="13"/>
      <c r="D130" s="173"/>
      <c r="E130" s="173"/>
      <c r="F130" s="179"/>
      <c r="G130" s="17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>
      <c r="A131" s="13"/>
      <c r="B131" s="13"/>
      <c r="C131" s="13"/>
      <c r="D131" s="173"/>
      <c r="E131" s="173"/>
      <c r="F131" s="179"/>
      <c r="G131" s="17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>
      <c r="A132" s="13"/>
      <c r="B132" s="13"/>
      <c r="C132" s="13"/>
      <c r="D132" s="173"/>
      <c r="E132" s="173"/>
      <c r="F132" s="179"/>
      <c r="G132" s="17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>
      <c r="A133" s="13"/>
      <c r="B133" s="13"/>
      <c r="C133" s="13"/>
      <c r="D133" s="173"/>
      <c r="E133" s="173"/>
      <c r="F133" s="179"/>
      <c r="G133" s="17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>
      <c r="A134" s="13"/>
      <c r="B134" s="13"/>
      <c r="C134" s="13"/>
      <c r="D134" s="173"/>
      <c r="E134" s="173"/>
      <c r="F134" s="179"/>
      <c r="G134" s="17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>
      <c r="A135" s="13"/>
      <c r="B135" s="13"/>
      <c r="C135" s="13"/>
      <c r="D135" s="173"/>
      <c r="E135" s="173"/>
      <c r="F135" s="179"/>
      <c r="G135" s="17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>
      <c r="A136" s="13"/>
      <c r="B136" s="13"/>
      <c r="C136" s="13"/>
      <c r="D136" s="173"/>
      <c r="E136" s="173"/>
      <c r="F136" s="179"/>
      <c r="G136" s="17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>
      <c r="A137" s="13"/>
      <c r="B137" s="13"/>
      <c r="C137" s="13"/>
      <c r="D137" s="173"/>
      <c r="E137" s="173"/>
      <c r="F137" s="179"/>
      <c r="G137" s="17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>
      <c r="A138" s="13"/>
      <c r="B138" s="13"/>
      <c r="C138" s="13"/>
      <c r="D138" s="173"/>
      <c r="E138" s="173"/>
      <c r="F138" s="179"/>
      <c r="G138" s="17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>
      <c r="A139" s="13"/>
      <c r="B139" s="13"/>
      <c r="C139" s="13"/>
      <c r="D139" s="173"/>
      <c r="E139" s="173"/>
      <c r="F139" s="179"/>
      <c r="G139" s="17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>
      <c r="A140" s="13"/>
      <c r="B140" s="13"/>
      <c r="C140" s="13"/>
      <c r="D140" s="173"/>
      <c r="E140" s="173"/>
      <c r="F140" s="179"/>
      <c r="G140" s="17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>
      <c r="A141" s="13"/>
      <c r="B141" s="13"/>
      <c r="C141" s="13"/>
      <c r="D141" s="173"/>
      <c r="E141" s="173"/>
      <c r="F141" s="179"/>
      <c r="G141" s="17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>
      <c r="A142" s="13"/>
      <c r="B142" s="13"/>
      <c r="C142" s="13"/>
      <c r="D142" s="173"/>
      <c r="E142" s="173"/>
      <c r="F142" s="179"/>
      <c r="G142" s="17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>
      <c r="A143" s="13"/>
      <c r="B143" s="13"/>
      <c r="C143" s="13"/>
      <c r="D143" s="173"/>
      <c r="E143" s="173"/>
      <c r="F143" s="179"/>
      <c r="G143" s="17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>
      <c r="A144" s="13"/>
      <c r="B144" s="13"/>
      <c r="C144" s="13"/>
      <c r="D144" s="173"/>
      <c r="E144" s="173"/>
      <c r="F144" s="179"/>
      <c r="G144" s="17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>
      <c r="A145" s="13"/>
      <c r="B145" s="13"/>
      <c r="C145" s="13"/>
      <c r="D145" s="173"/>
      <c r="E145" s="173"/>
      <c r="F145" s="179"/>
      <c r="G145" s="17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>
      <c r="A146" s="13"/>
      <c r="B146" s="13"/>
      <c r="C146" s="13"/>
      <c r="D146" s="173"/>
      <c r="E146" s="173"/>
      <c r="F146" s="179"/>
      <c r="G146" s="17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>
      <c r="A147" s="13"/>
      <c r="B147" s="13"/>
      <c r="C147" s="13"/>
      <c r="D147" s="173"/>
      <c r="E147" s="173"/>
      <c r="F147" s="179"/>
      <c r="G147" s="17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>
      <c r="A148" s="13"/>
      <c r="B148" s="13"/>
      <c r="C148" s="13"/>
      <c r="D148" s="173"/>
      <c r="E148" s="173"/>
      <c r="F148" s="179"/>
      <c r="G148" s="17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>
      <c r="A149" s="13"/>
      <c r="B149" s="13"/>
      <c r="C149" s="13"/>
      <c r="D149" s="173"/>
      <c r="E149" s="173"/>
      <c r="F149" s="179"/>
      <c r="G149" s="17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>
      <c r="A150" s="13"/>
      <c r="B150" s="13"/>
      <c r="C150" s="13"/>
      <c r="D150" s="173"/>
      <c r="E150" s="173"/>
      <c r="F150" s="179"/>
      <c r="G150" s="17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>
      <c r="A151" s="13"/>
      <c r="B151" s="13"/>
      <c r="C151" s="13"/>
      <c r="D151" s="173"/>
      <c r="E151" s="173"/>
      <c r="F151" s="179"/>
      <c r="G151" s="17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>
      <c r="A152" s="13"/>
      <c r="B152" s="13"/>
      <c r="C152" s="13"/>
      <c r="D152" s="173"/>
      <c r="E152" s="173"/>
      <c r="F152" s="179"/>
      <c r="G152" s="17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>
      <c r="A153" s="13"/>
      <c r="B153" s="13"/>
      <c r="C153" s="13"/>
      <c r="D153" s="173"/>
      <c r="E153" s="173"/>
      <c r="F153" s="179"/>
      <c r="G153" s="17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>
      <c r="A154" s="13"/>
      <c r="B154" s="13"/>
      <c r="C154" s="13"/>
      <c r="D154" s="173"/>
      <c r="E154" s="173"/>
      <c r="F154" s="179"/>
      <c r="G154" s="17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>
      <c r="A155" s="13"/>
      <c r="B155" s="13"/>
      <c r="C155" s="13"/>
      <c r="D155" s="173"/>
      <c r="E155" s="173"/>
      <c r="F155" s="179"/>
      <c r="G155" s="17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>
      <c r="A156" s="13"/>
      <c r="B156" s="13"/>
      <c r="C156" s="13"/>
      <c r="D156" s="173"/>
      <c r="E156" s="173"/>
      <c r="F156" s="179"/>
      <c r="G156" s="17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>
      <c r="A157" s="13"/>
      <c r="B157" s="13"/>
      <c r="C157" s="13"/>
      <c r="D157" s="173"/>
      <c r="E157" s="173"/>
      <c r="F157" s="179"/>
      <c r="G157" s="173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>
      <c r="A158" s="13"/>
      <c r="B158" s="13"/>
      <c r="C158" s="13"/>
      <c r="D158" s="173"/>
      <c r="E158" s="173"/>
      <c r="F158" s="179"/>
      <c r="G158" s="173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>
      <c r="A159" s="13"/>
      <c r="B159" s="13"/>
      <c r="C159" s="13"/>
      <c r="D159" s="173"/>
      <c r="E159" s="173"/>
      <c r="F159" s="179"/>
      <c r="G159" s="173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>
      <c r="A160" s="13"/>
      <c r="B160" s="13"/>
      <c r="C160" s="13"/>
      <c r="D160" s="173"/>
      <c r="E160" s="173"/>
      <c r="F160" s="179"/>
      <c r="G160" s="173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>
      <c r="A161" s="13"/>
      <c r="B161" s="13"/>
      <c r="C161" s="13"/>
      <c r="D161" s="173"/>
      <c r="E161" s="173"/>
      <c r="F161" s="179"/>
      <c r="G161" s="173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>
      <c r="A162" s="13"/>
      <c r="B162" s="13"/>
      <c r="C162" s="13"/>
      <c r="D162" s="173"/>
      <c r="E162" s="173"/>
      <c r="F162" s="179"/>
      <c r="G162" s="173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 s="13"/>
      <c r="B163" s="13"/>
      <c r="C163" s="13"/>
      <c r="D163" s="173"/>
      <c r="E163" s="173"/>
      <c r="F163" s="179"/>
      <c r="G163" s="17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>
      <c r="A164" s="13"/>
      <c r="B164" s="13"/>
      <c r="C164" s="13"/>
      <c r="D164" s="173"/>
      <c r="E164" s="173"/>
      <c r="F164" s="179"/>
      <c r="G164" s="173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>
      <c r="A165" s="13"/>
      <c r="B165" s="13"/>
      <c r="C165" s="13"/>
      <c r="D165" s="173"/>
      <c r="E165" s="173"/>
      <c r="F165" s="179"/>
      <c r="G165" s="173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3"/>
      <c r="B166" s="13"/>
      <c r="C166" s="13"/>
      <c r="D166" s="173"/>
      <c r="E166" s="173"/>
      <c r="F166" s="179"/>
      <c r="G166" s="173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 s="13"/>
      <c r="B167" s="13"/>
      <c r="C167" s="13"/>
      <c r="D167" s="173"/>
      <c r="E167" s="173"/>
      <c r="F167" s="179"/>
      <c r="G167" s="173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 s="13"/>
      <c r="B168" s="13"/>
      <c r="C168" s="13"/>
      <c r="D168" s="173"/>
      <c r="E168" s="173"/>
      <c r="F168" s="179"/>
      <c r="G168" s="173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>
      <c r="A169" s="13"/>
      <c r="B169" s="13"/>
      <c r="C169" s="4"/>
      <c r="D169" s="173"/>
      <c r="E169" s="173"/>
      <c r="F169" s="179"/>
      <c r="G169" s="173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>
      <c r="A170" s="13"/>
      <c r="B170" s="13"/>
      <c r="C170" s="4"/>
      <c r="D170" s="173"/>
      <c r="E170" s="173"/>
      <c r="F170" s="179"/>
      <c r="G170" s="173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>
      <c r="A171" s="13"/>
      <c r="B171" s="13"/>
      <c r="C171" s="4"/>
      <c r="D171" s="173"/>
      <c r="E171" s="173"/>
      <c r="F171" s="179"/>
      <c r="G171" s="173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>
      <c r="A172" s="13"/>
      <c r="B172" s="13"/>
      <c r="C172" s="4"/>
      <c r="D172" s="173"/>
      <c r="E172" s="173"/>
      <c r="F172" s="179"/>
      <c r="G172" s="173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>
      <c r="A173" s="13"/>
      <c r="B173" s="13"/>
      <c r="C173" s="4"/>
      <c r="D173" s="173"/>
      <c r="E173" s="173"/>
      <c r="F173" s="179"/>
      <c r="G173" s="173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>
      <c r="A174" s="4"/>
      <c r="B174" s="4"/>
      <c r="C174" s="4"/>
      <c r="D174" s="173"/>
      <c r="E174" s="173"/>
      <c r="F174" s="179"/>
      <c r="G174" s="173"/>
    </row>
    <row r="175" spans="1:20">
      <c r="A175" s="4"/>
      <c r="B175" s="4"/>
      <c r="C175" s="4"/>
      <c r="D175" s="173"/>
      <c r="E175" s="173"/>
      <c r="F175" s="179"/>
      <c r="G175" s="173"/>
    </row>
    <row r="176" spans="1:20">
      <c r="A176" s="4"/>
      <c r="B176" s="4"/>
      <c r="C176" s="4"/>
      <c r="D176" s="174"/>
      <c r="E176" s="174"/>
      <c r="F176" s="180"/>
      <c r="G176" s="173"/>
    </row>
    <row r="177" spans="1:7">
      <c r="A177" s="4"/>
      <c r="B177" s="4"/>
      <c r="C177" s="4"/>
      <c r="D177" s="174"/>
      <c r="E177" s="174"/>
      <c r="F177" s="180"/>
      <c r="G177" s="173"/>
    </row>
    <row r="178" spans="1:7">
      <c r="A178" s="4"/>
      <c r="B178" s="4"/>
      <c r="C178" s="4"/>
      <c r="D178" s="174"/>
      <c r="E178" s="174"/>
      <c r="F178" s="180"/>
      <c r="G178" s="173"/>
    </row>
    <row r="179" spans="1:7">
      <c r="A179" s="4"/>
      <c r="B179" s="4"/>
      <c r="C179" s="4"/>
      <c r="D179" s="174"/>
      <c r="E179" s="174"/>
      <c r="F179" s="180"/>
      <c r="G179" s="173"/>
    </row>
    <row r="180" spans="1:7">
      <c r="A180" s="4"/>
      <c r="B180" s="4"/>
      <c r="C180" s="4"/>
      <c r="D180" s="174"/>
      <c r="E180" s="174"/>
      <c r="F180" s="180"/>
      <c r="G180" s="173"/>
    </row>
    <row r="181" spans="1:7">
      <c r="A181" s="4"/>
      <c r="B181" s="4"/>
      <c r="C181" s="4"/>
      <c r="D181" s="174"/>
      <c r="E181" s="174"/>
      <c r="F181" s="180"/>
      <c r="G181" s="173"/>
    </row>
    <row r="182" spans="1:7">
      <c r="A182" s="4"/>
      <c r="B182" s="4"/>
      <c r="C182" s="4"/>
      <c r="D182" s="174"/>
      <c r="E182" s="174"/>
      <c r="F182" s="180"/>
      <c r="G182" s="173"/>
    </row>
    <row r="183" spans="1:7">
      <c r="A183" s="4"/>
      <c r="B183" s="4"/>
      <c r="C183" s="4"/>
      <c r="D183" s="174"/>
      <c r="E183" s="174"/>
      <c r="F183" s="180"/>
      <c r="G183" s="173"/>
    </row>
    <row r="184" spans="1:7">
      <c r="A184" s="4"/>
      <c r="B184" s="4"/>
      <c r="C184" s="4"/>
      <c r="D184" s="174"/>
      <c r="E184" s="174"/>
      <c r="F184" s="180"/>
      <c r="G184" s="173"/>
    </row>
    <row r="185" spans="1:7">
      <c r="A185" s="4"/>
      <c r="B185" s="4"/>
      <c r="C185" s="4"/>
      <c r="D185" s="174"/>
      <c r="E185" s="174"/>
      <c r="F185" s="180"/>
      <c r="G185" s="173"/>
    </row>
    <row r="186" spans="1:7">
      <c r="A186" s="4"/>
      <c r="B186" s="4"/>
      <c r="C186" s="4"/>
      <c r="D186" s="174"/>
      <c r="E186" s="174"/>
      <c r="F186" s="180"/>
      <c r="G186" s="173"/>
    </row>
    <row r="187" spans="1:7">
      <c r="A187" s="4"/>
      <c r="B187" s="4"/>
      <c r="C187" s="4"/>
      <c r="D187" s="174"/>
      <c r="E187" s="174"/>
      <c r="F187" s="180"/>
      <c r="G187" s="173"/>
    </row>
    <row r="188" spans="1:7">
      <c r="A188" s="4"/>
      <c r="B188" s="4"/>
      <c r="C188" s="4"/>
      <c r="D188" s="174"/>
      <c r="E188" s="174"/>
      <c r="F188" s="180"/>
      <c r="G188" s="173"/>
    </row>
    <row r="189" spans="1:7">
      <c r="A189" s="4"/>
      <c r="B189" s="4"/>
      <c r="C189" s="4"/>
      <c r="D189" s="174"/>
      <c r="E189" s="174"/>
      <c r="F189" s="180"/>
      <c r="G189" s="173"/>
    </row>
    <row r="190" spans="1:7">
      <c r="A190" s="4"/>
      <c r="B190" s="4"/>
      <c r="C190" s="4"/>
      <c r="D190" s="174"/>
      <c r="E190" s="174"/>
      <c r="F190" s="180"/>
      <c r="G190" s="173"/>
    </row>
    <row r="191" spans="1:7">
      <c r="A191" s="4"/>
      <c r="B191" s="4"/>
      <c r="C191" s="4"/>
      <c r="D191" s="174"/>
      <c r="E191" s="174"/>
      <c r="F191" s="180"/>
      <c r="G191" s="173"/>
    </row>
    <row r="192" spans="1:7">
      <c r="A192" s="4"/>
      <c r="B192" s="4"/>
      <c r="C192" s="4"/>
      <c r="D192" s="174"/>
      <c r="E192" s="174"/>
      <c r="F192" s="180"/>
      <c r="G192" s="173"/>
    </row>
    <row r="193" spans="1:7">
      <c r="A193" s="4"/>
      <c r="B193" s="4"/>
      <c r="C193" s="4"/>
      <c r="D193" s="174"/>
      <c r="E193" s="174"/>
      <c r="F193" s="180"/>
      <c r="G193" s="173"/>
    </row>
    <row r="194" spans="1:7">
      <c r="A194" s="4"/>
      <c r="B194" s="4"/>
      <c r="C194" s="4"/>
      <c r="D194" s="174"/>
      <c r="E194" s="174"/>
      <c r="F194" s="180"/>
      <c r="G194" s="173"/>
    </row>
    <row r="195" spans="1:7">
      <c r="A195" s="4"/>
      <c r="B195" s="4"/>
      <c r="C195" s="4"/>
      <c r="D195" s="174"/>
      <c r="E195" s="174"/>
      <c r="F195" s="180"/>
      <c r="G195" s="173"/>
    </row>
    <row r="196" spans="1:7">
      <c r="A196" s="4"/>
      <c r="B196" s="4"/>
      <c r="C196" s="4"/>
      <c r="D196" s="174"/>
      <c r="E196" s="174"/>
      <c r="F196" s="180"/>
      <c r="G196" s="173"/>
    </row>
    <row r="197" spans="1:7">
      <c r="A197" s="4"/>
      <c r="B197" s="4"/>
      <c r="C197" s="4"/>
      <c r="D197" s="174"/>
      <c r="E197" s="174"/>
      <c r="F197" s="180"/>
      <c r="G197" s="173"/>
    </row>
    <row r="198" spans="1:7">
      <c r="A198" s="4"/>
      <c r="B198" s="4"/>
      <c r="C198" s="4"/>
      <c r="D198" s="174"/>
      <c r="E198" s="174"/>
      <c r="F198" s="180"/>
      <c r="G198" s="173"/>
    </row>
    <row r="199" spans="1:7">
      <c r="A199" s="4"/>
      <c r="B199" s="4"/>
      <c r="C199" s="4"/>
      <c r="D199" s="174"/>
      <c r="E199" s="174"/>
      <c r="F199" s="180"/>
      <c r="G199" s="173"/>
    </row>
    <row r="200" spans="1:7">
      <c r="A200" s="4"/>
      <c r="B200" s="4"/>
      <c r="C200" s="4"/>
      <c r="D200" s="174"/>
      <c r="E200" s="174"/>
      <c r="F200" s="180"/>
      <c r="G200" s="173"/>
    </row>
    <row r="201" spans="1:7">
      <c r="A201" s="4"/>
      <c r="B201" s="4"/>
      <c r="C201" s="4"/>
      <c r="D201" s="174"/>
      <c r="E201" s="174"/>
      <c r="F201" s="180"/>
      <c r="G201" s="173"/>
    </row>
    <row r="202" spans="1:7">
      <c r="A202" s="4"/>
      <c r="B202" s="4"/>
      <c r="C202" s="4"/>
      <c r="D202" s="174"/>
      <c r="E202" s="174"/>
      <c r="F202" s="180"/>
      <c r="G202" s="173"/>
    </row>
    <row r="203" spans="1:7">
      <c r="A203" s="4"/>
      <c r="B203" s="4"/>
      <c r="C203" s="4"/>
      <c r="D203" s="174"/>
      <c r="E203" s="174"/>
      <c r="F203" s="180"/>
      <c r="G203" s="173"/>
    </row>
    <row r="204" spans="1:7">
      <c r="A204" s="4"/>
      <c r="B204" s="4"/>
      <c r="C204" s="4"/>
      <c r="D204" s="174"/>
      <c r="E204" s="174"/>
      <c r="F204" s="180"/>
      <c r="G204" s="173"/>
    </row>
    <row r="205" spans="1:7">
      <c r="A205" s="4"/>
      <c r="B205" s="4"/>
      <c r="C205" s="4"/>
      <c r="D205" s="174"/>
      <c r="E205" s="174"/>
      <c r="F205" s="180"/>
      <c r="G205" s="173"/>
    </row>
    <row r="206" spans="1:7">
      <c r="A206" s="4"/>
      <c r="B206" s="4"/>
      <c r="C206" s="4"/>
      <c r="D206" s="174"/>
      <c r="E206" s="174"/>
      <c r="F206" s="180"/>
      <c r="G206" s="173"/>
    </row>
    <row r="207" spans="1:7">
      <c r="A207" s="4"/>
      <c r="B207" s="4"/>
      <c r="C207" s="4"/>
      <c r="D207" s="174"/>
      <c r="E207" s="174"/>
      <c r="F207" s="180"/>
      <c r="G207" s="173"/>
    </row>
    <row r="208" spans="1:7">
      <c r="A208" s="4"/>
      <c r="B208" s="4"/>
      <c r="C208" s="4"/>
      <c r="D208" s="174"/>
      <c r="E208" s="174"/>
      <c r="F208" s="180"/>
      <c r="G208" s="173"/>
    </row>
    <row r="209" spans="1:7">
      <c r="A209" s="4"/>
      <c r="B209" s="4"/>
      <c r="C209" s="4"/>
      <c r="D209" s="174"/>
      <c r="E209" s="174"/>
      <c r="F209" s="180"/>
      <c r="G209" s="173"/>
    </row>
    <row r="210" spans="1:7">
      <c r="A210" s="4"/>
      <c r="B210" s="4"/>
      <c r="C210" s="4"/>
      <c r="D210" s="174"/>
      <c r="E210" s="174"/>
      <c r="F210" s="180"/>
      <c r="G210" s="173"/>
    </row>
    <row r="211" spans="1:7">
      <c r="A211" s="4"/>
      <c r="B211" s="4"/>
      <c r="C211" s="4"/>
      <c r="D211" s="174"/>
      <c r="E211" s="174"/>
      <c r="F211" s="180"/>
      <c r="G211" s="173"/>
    </row>
    <row r="212" spans="1:7">
      <c r="A212" s="4"/>
      <c r="B212" s="4"/>
      <c r="D212" s="174"/>
      <c r="E212" s="174"/>
      <c r="F212" s="180"/>
      <c r="G212" s="173"/>
    </row>
    <row r="213" spans="1:7">
      <c r="A213" s="4"/>
      <c r="B213" s="4"/>
      <c r="D213" s="174"/>
      <c r="E213" s="174"/>
      <c r="F213" s="180"/>
      <c r="G213" s="173"/>
    </row>
    <row r="214" spans="1:7">
      <c r="A214" s="4"/>
      <c r="B214" s="4"/>
      <c r="D214" s="174"/>
      <c r="E214" s="174"/>
      <c r="F214" s="180"/>
      <c r="G214" s="173"/>
    </row>
    <row r="215" spans="1:7">
      <c r="A215" s="4"/>
      <c r="B215" s="4"/>
      <c r="D215" s="174"/>
      <c r="E215" s="174"/>
      <c r="F215" s="180"/>
      <c r="G215" s="173"/>
    </row>
    <row r="216" spans="1:7">
      <c r="A216" s="4"/>
      <c r="B216" s="4"/>
      <c r="D216" s="174"/>
      <c r="E216" s="174"/>
      <c r="F216" s="180"/>
      <c r="G216" s="173"/>
    </row>
    <row r="217" spans="1:7">
      <c r="D217" s="174"/>
      <c r="E217" s="174"/>
      <c r="F217" s="180"/>
      <c r="G217" s="173"/>
    </row>
    <row r="218" spans="1:7">
      <c r="D218" s="174"/>
      <c r="E218" s="174"/>
      <c r="F218" s="180"/>
      <c r="G218" s="173"/>
    </row>
  </sheetData>
  <mergeCells count="2">
    <mergeCell ref="A1:L1"/>
    <mergeCell ref="D3:G4"/>
  </mergeCells>
  <printOptions horizontalCentered="1"/>
  <pageMargins left="0.47244094488188981" right="0.55118110236220474" top="0.74803149606299213" bottom="0.47244094488188981" header="0.31496062992125984" footer="0.19685039370078741"/>
  <pageSetup paperSize="3" scale="64" orientation="landscape" r:id="rId1"/>
  <headerFooter>
    <oddFooter>&amp;LAMEC Environment &amp;&amp; Infrastructure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1"/>
  <sheetViews>
    <sheetView showGridLines="0" workbookViewId="0">
      <pane ySplit="3" topLeftCell="A37" activePane="bottomLeft" state="frozen"/>
      <selection activeCell="B47" sqref="B47"/>
      <selection pane="bottomLeft" activeCell="A96" sqref="A96"/>
    </sheetView>
  </sheetViews>
  <sheetFormatPr defaultRowHeight="12.75"/>
  <cols>
    <col min="1" max="1" width="32.7109375" style="3" customWidth="1"/>
    <col min="2" max="2" width="11.5703125" style="3" customWidth="1"/>
    <col min="3" max="3" width="8.42578125" style="3" customWidth="1"/>
    <col min="4" max="8" width="16.7109375" customWidth="1"/>
  </cols>
  <sheetData>
    <row r="1" spans="1:9" ht="41.25" customHeight="1">
      <c r="A1" s="146" t="s">
        <v>400</v>
      </c>
    </row>
    <row r="2" spans="1:9">
      <c r="B2" s="147"/>
      <c r="C2" s="147"/>
      <c r="D2" s="147"/>
      <c r="E2" s="147"/>
      <c r="F2" s="147"/>
      <c r="G2" s="147"/>
      <c r="H2" s="147"/>
      <c r="I2" s="147"/>
    </row>
    <row r="3" spans="1:9" ht="22.5">
      <c r="C3" s="606" t="s">
        <v>3</v>
      </c>
      <c r="D3" s="607" t="s">
        <v>257</v>
      </c>
      <c r="E3" s="607" t="s">
        <v>258</v>
      </c>
      <c r="F3" s="607" t="s">
        <v>259</v>
      </c>
      <c r="G3" s="607" t="s">
        <v>260</v>
      </c>
      <c r="H3" s="607" t="s">
        <v>261</v>
      </c>
    </row>
    <row r="4" spans="1:9" ht="22.5">
      <c r="C4" s="606" t="s">
        <v>33</v>
      </c>
      <c r="D4" s="608" t="s">
        <v>263</v>
      </c>
      <c r="E4" s="608" t="s">
        <v>263</v>
      </c>
      <c r="F4" s="608" t="s">
        <v>263</v>
      </c>
      <c r="G4" s="608" t="s">
        <v>263</v>
      </c>
      <c r="H4" s="608" t="s">
        <v>263</v>
      </c>
    </row>
    <row r="5" spans="1:9" ht="33.75">
      <c r="A5" s="607" t="s">
        <v>393</v>
      </c>
      <c r="B5" s="607" t="s">
        <v>242</v>
      </c>
      <c r="C5" s="606" t="s">
        <v>34</v>
      </c>
      <c r="D5" s="607" t="s">
        <v>273</v>
      </c>
      <c r="E5" s="607" t="s">
        <v>274</v>
      </c>
      <c r="F5" s="607" t="s">
        <v>275</v>
      </c>
      <c r="G5" s="607" t="s">
        <v>276</v>
      </c>
      <c r="H5" s="607" t="s">
        <v>277</v>
      </c>
    </row>
    <row r="6" spans="1:9">
      <c r="B6" s="11"/>
      <c r="C6" s="605"/>
      <c r="D6" s="176"/>
      <c r="E6" s="176"/>
      <c r="F6" s="176"/>
      <c r="G6" s="176"/>
      <c r="H6" s="609"/>
    </row>
    <row r="7" spans="1:9">
      <c r="A7" s="610" t="s">
        <v>37</v>
      </c>
      <c r="B7" s="611"/>
      <c r="C7" s="611"/>
      <c r="D7" s="612"/>
      <c r="E7" s="612"/>
      <c r="F7" s="612"/>
      <c r="G7" s="612"/>
      <c r="H7" s="612"/>
    </row>
    <row r="8" spans="1:9">
      <c r="A8" s="613" t="s">
        <v>38</v>
      </c>
      <c r="B8" s="614" t="s">
        <v>244</v>
      </c>
      <c r="C8" s="622"/>
      <c r="D8" s="615">
        <v>2570</v>
      </c>
      <c r="E8" s="615">
        <v>1960</v>
      </c>
      <c r="F8" s="615">
        <v>1640</v>
      </c>
      <c r="G8" s="615">
        <v>2290</v>
      </c>
      <c r="H8" s="615">
        <v>2750</v>
      </c>
    </row>
    <row r="9" spans="1:9">
      <c r="A9" s="613" t="s">
        <v>39</v>
      </c>
      <c r="B9" s="614" t="s">
        <v>245</v>
      </c>
      <c r="C9" s="622"/>
      <c r="D9" s="615">
        <v>2530</v>
      </c>
      <c r="E9" s="615">
        <v>1800</v>
      </c>
      <c r="F9" s="615">
        <v>1250</v>
      </c>
      <c r="G9" s="615">
        <v>1980</v>
      </c>
      <c r="H9" s="615">
        <v>2150</v>
      </c>
    </row>
    <row r="10" spans="1:9">
      <c r="A10" s="613" t="s">
        <v>40</v>
      </c>
      <c r="B10" s="614" t="s">
        <v>40</v>
      </c>
      <c r="C10" s="622"/>
      <c r="D10" s="615">
        <v>7.54</v>
      </c>
      <c r="E10" s="615">
        <v>6.85</v>
      </c>
      <c r="F10" s="615">
        <v>8.08</v>
      </c>
      <c r="G10" s="615">
        <v>7.52</v>
      </c>
      <c r="H10" s="615">
        <v>6.17</v>
      </c>
    </row>
    <row r="11" spans="1:9">
      <c r="A11" s="610" t="s">
        <v>41</v>
      </c>
      <c r="B11" s="611"/>
      <c r="C11" s="611"/>
      <c r="D11" s="612"/>
      <c r="E11" s="612"/>
      <c r="F11" s="612"/>
      <c r="G11" s="612"/>
      <c r="H11" s="612"/>
    </row>
    <row r="12" spans="1:9">
      <c r="A12" s="613" t="s">
        <v>45</v>
      </c>
      <c r="B12" s="614" t="s">
        <v>245</v>
      </c>
      <c r="C12" s="622"/>
      <c r="D12" s="615">
        <v>28</v>
      </c>
      <c r="E12" s="615">
        <v>65.3</v>
      </c>
      <c r="F12" s="615">
        <v>27</v>
      </c>
      <c r="G12" s="615">
        <v>35</v>
      </c>
      <c r="H12" s="615">
        <v>77.5</v>
      </c>
    </row>
    <row r="13" spans="1:9">
      <c r="A13" s="613" t="s">
        <v>46</v>
      </c>
      <c r="B13" s="614" t="s">
        <v>245</v>
      </c>
      <c r="C13" s="622"/>
      <c r="D13" s="615" t="s">
        <v>2</v>
      </c>
      <c r="E13" s="615" t="s">
        <v>2</v>
      </c>
      <c r="F13" s="615" t="s">
        <v>2</v>
      </c>
      <c r="G13" s="615" t="s">
        <v>2</v>
      </c>
      <c r="H13" s="615" t="s">
        <v>2</v>
      </c>
    </row>
    <row r="14" spans="1:9">
      <c r="A14" s="613" t="s">
        <v>47</v>
      </c>
      <c r="B14" s="614" t="s">
        <v>245</v>
      </c>
      <c r="C14" s="622"/>
      <c r="D14" s="615" t="s">
        <v>139</v>
      </c>
      <c r="E14" s="615" t="s">
        <v>139</v>
      </c>
      <c r="F14" s="615" t="s">
        <v>138</v>
      </c>
      <c r="G14" s="615" t="s">
        <v>139</v>
      </c>
      <c r="H14" s="615" t="s">
        <v>139</v>
      </c>
    </row>
    <row r="15" spans="1:9">
      <c r="A15" s="613" t="s">
        <v>48</v>
      </c>
      <c r="B15" s="614" t="s">
        <v>245</v>
      </c>
      <c r="C15" s="622"/>
      <c r="D15" s="615" t="s">
        <v>196</v>
      </c>
      <c r="E15" s="615" t="s">
        <v>196</v>
      </c>
      <c r="F15" s="615">
        <v>0.28000000000000003</v>
      </c>
      <c r="G15" s="615" t="s">
        <v>196</v>
      </c>
      <c r="H15" s="615" t="s">
        <v>196</v>
      </c>
    </row>
    <row r="16" spans="1:9">
      <c r="A16" s="613" t="s">
        <v>49</v>
      </c>
      <c r="B16" s="614" t="s">
        <v>245</v>
      </c>
      <c r="C16" s="622"/>
      <c r="D16" s="615" t="s">
        <v>142</v>
      </c>
      <c r="E16" s="615" t="s">
        <v>142</v>
      </c>
      <c r="F16" s="615" t="s">
        <v>141</v>
      </c>
      <c r="G16" s="615" t="s">
        <v>142</v>
      </c>
      <c r="H16" s="615">
        <v>0.12</v>
      </c>
    </row>
    <row r="17" spans="1:8">
      <c r="A17" s="613" t="s">
        <v>50</v>
      </c>
      <c r="B17" s="614" t="s">
        <v>245</v>
      </c>
      <c r="C17" s="622"/>
      <c r="D17" s="615" t="s">
        <v>144</v>
      </c>
      <c r="E17" s="615" t="s">
        <v>144</v>
      </c>
      <c r="F17" s="615" t="s">
        <v>143</v>
      </c>
      <c r="G17" s="615" t="s">
        <v>144</v>
      </c>
      <c r="H17" s="615" t="s">
        <v>144</v>
      </c>
    </row>
    <row r="18" spans="1:8">
      <c r="A18" s="613" t="s">
        <v>51</v>
      </c>
      <c r="B18" s="614" t="s">
        <v>245</v>
      </c>
      <c r="C18" s="622"/>
      <c r="D18" s="615" t="s">
        <v>2</v>
      </c>
      <c r="E18" s="615" t="s">
        <v>2</v>
      </c>
      <c r="F18" s="615" t="s">
        <v>2</v>
      </c>
      <c r="G18" s="615" t="s">
        <v>2</v>
      </c>
      <c r="H18" s="615" t="s">
        <v>2</v>
      </c>
    </row>
    <row r="19" spans="1:8">
      <c r="A19" s="616" t="s">
        <v>52</v>
      </c>
      <c r="B19" s="617" t="s">
        <v>245</v>
      </c>
      <c r="C19" s="623"/>
      <c r="D19" s="617">
        <v>2540</v>
      </c>
      <c r="E19" s="617">
        <v>1670</v>
      </c>
      <c r="F19" s="617">
        <v>1210</v>
      </c>
      <c r="G19" s="617">
        <v>1950</v>
      </c>
      <c r="H19" s="617">
        <v>2410</v>
      </c>
    </row>
    <row r="20" spans="1:8">
      <c r="A20" s="613" t="s">
        <v>53</v>
      </c>
      <c r="B20" s="614" t="s">
        <v>245</v>
      </c>
      <c r="C20" s="622"/>
      <c r="D20" s="615"/>
      <c r="E20" s="615"/>
      <c r="F20" s="615"/>
      <c r="G20" s="615"/>
      <c r="H20" s="615"/>
    </row>
    <row r="21" spans="1:8">
      <c r="A21" s="613" t="s">
        <v>54</v>
      </c>
      <c r="B21" s="614" t="s">
        <v>246</v>
      </c>
      <c r="C21" s="622"/>
      <c r="D21" s="615">
        <v>53.4</v>
      </c>
      <c r="E21" s="615">
        <v>36</v>
      </c>
      <c r="F21" s="615">
        <v>25.7</v>
      </c>
      <c r="G21" s="615">
        <v>41.4</v>
      </c>
      <c r="H21" s="615">
        <v>51.8</v>
      </c>
    </row>
    <row r="22" spans="1:8">
      <c r="A22" s="613" t="s">
        <v>55</v>
      </c>
      <c r="B22" s="614" t="s">
        <v>246</v>
      </c>
      <c r="C22" s="622"/>
      <c r="D22" s="615">
        <v>50.9</v>
      </c>
      <c r="E22" s="615">
        <v>37.299999999999997</v>
      </c>
      <c r="F22" s="615">
        <v>25.2</v>
      </c>
      <c r="G22" s="615">
        <v>39.799999999999997</v>
      </c>
      <c r="H22" s="615">
        <v>48.4</v>
      </c>
    </row>
    <row r="23" spans="1:8">
      <c r="A23" s="613" t="s">
        <v>56</v>
      </c>
      <c r="B23" s="614" t="s">
        <v>247</v>
      </c>
      <c r="C23" s="622"/>
      <c r="D23" s="615">
        <v>-2.2999999999999998</v>
      </c>
      <c r="E23" s="615">
        <v>1.8</v>
      </c>
      <c r="F23" s="615">
        <v>-1.1000000000000001</v>
      </c>
      <c r="G23" s="615">
        <v>-2</v>
      </c>
      <c r="H23" s="615">
        <v>-3.3</v>
      </c>
    </row>
    <row r="24" spans="1:8">
      <c r="A24" s="610" t="s">
        <v>65</v>
      </c>
      <c r="B24" s="611"/>
      <c r="C24" s="611"/>
      <c r="D24" s="612"/>
      <c r="E24" s="612"/>
      <c r="F24" s="612"/>
      <c r="G24" s="612"/>
      <c r="H24" s="612"/>
    </row>
    <row r="25" spans="1:8">
      <c r="A25" s="613" t="s">
        <v>66</v>
      </c>
      <c r="B25" s="614" t="s">
        <v>245</v>
      </c>
      <c r="C25" s="622"/>
      <c r="D25" s="615">
        <v>8.72E-2</v>
      </c>
      <c r="E25" s="615">
        <v>2.0199999999999999E-2</v>
      </c>
      <c r="F25" s="615">
        <v>7.3000000000000001E-3</v>
      </c>
      <c r="G25" s="615">
        <v>0.60499999999999998</v>
      </c>
      <c r="H25" s="615">
        <v>5.8999999999999997E-2</v>
      </c>
    </row>
    <row r="26" spans="1:8">
      <c r="A26" s="613" t="s">
        <v>67</v>
      </c>
      <c r="B26" s="614" t="s">
        <v>245</v>
      </c>
      <c r="C26" s="622"/>
      <c r="D26" s="615">
        <v>3.6799999999999999E-2</v>
      </c>
      <c r="E26" s="615">
        <v>1.34E-2</v>
      </c>
      <c r="F26" s="615">
        <v>8.0799999999999997E-2</v>
      </c>
      <c r="G26" s="615">
        <v>8.0099999999999998E-3</v>
      </c>
      <c r="H26" s="615" t="s">
        <v>153</v>
      </c>
    </row>
    <row r="27" spans="1:8">
      <c r="A27" s="613" t="s">
        <v>68</v>
      </c>
      <c r="B27" s="615" t="s">
        <v>245</v>
      </c>
      <c r="C27" s="624"/>
      <c r="D27" s="615">
        <v>0.11899999999999999</v>
      </c>
      <c r="E27" s="615">
        <v>3.7299999999999998E-3</v>
      </c>
      <c r="F27" s="615">
        <v>1.8500000000000001E-3</v>
      </c>
      <c r="G27" s="615">
        <v>5.0299999999999997E-2</v>
      </c>
      <c r="H27" s="615">
        <v>3.7000000000000002E-3</v>
      </c>
    </row>
    <row r="28" spans="1:8">
      <c r="A28" s="613" t="s">
        <v>69</v>
      </c>
      <c r="B28" s="614" t="s">
        <v>245</v>
      </c>
      <c r="C28" s="622"/>
      <c r="D28" s="615">
        <v>1.12E-2</v>
      </c>
      <c r="E28" s="615">
        <v>2.1899999999999999E-2</v>
      </c>
      <c r="F28" s="615">
        <v>3.8899999999999997E-2</v>
      </c>
      <c r="G28" s="615">
        <v>5.3600000000000002E-2</v>
      </c>
      <c r="H28" s="615">
        <v>2.6599999999999999E-2</v>
      </c>
    </row>
    <row r="29" spans="1:8">
      <c r="A29" s="613" t="s">
        <v>70</v>
      </c>
      <c r="B29" s="614" t="s">
        <v>245</v>
      </c>
      <c r="C29" s="622"/>
      <c r="D29" s="615" t="s">
        <v>152</v>
      </c>
      <c r="E29" s="615" t="s">
        <v>152</v>
      </c>
      <c r="F29" s="615" t="s">
        <v>152</v>
      </c>
      <c r="G29" s="615" t="s">
        <v>152</v>
      </c>
      <c r="H29" s="615" t="s">
        <v>153</v>
      </c>
    </row>
    <row r="30" spans="1:8">
      <c r="A30" s="613" t="s">
        <v>71</v>
      </c>
      <c r="B30" s="614" t="s">
        <v>245</v>
      </c>
      <c r="C30" s="622"/>
      <c r="D30" s="615" t="s">
        <v>153</v>
      </c>
      <c r="E30" s="615" t="s">
        <v>153</v>
      </c>
      <c r="F30" s="615" t="s">
        <v>153</v>
      </c>
      <c r="G30" s="615" t="s">
        <v>153</v>
      </c>
      <c r="H30" s="615" t="s">
        <v>145</v>
      </c>
    </row>
    <row r="31" spans="1:8">
      <c r="A31" s="613" t="s">
        <v>72</v>
      </c>
      <c r="B31" s="614" t="s">
        <v>245</v>
      </c>
      <c r="C31" s="622"/>
      <c r="D31" s="615" t="s">
        <v>144</v>
      </c>
      <c r="E31" s="615">
        <v>3.5999999999999997E-2</v>
      </c>
      <c r="F31" s="615" t="s">
        <v>144</v>
      </c>
      <c r="G31" s="615" t="s">
        <v>144</v>
      </c>
      <c r="H31" s="615" t="s">
        <v>142</v>
      </c>
    </row>
    <row r="32" spans="1:8">
      <c r="A32" s="613" t="s">
        <v>73</v>
      </c>
      <c r="B32" s="614" t="s">
        <v>245</v>
      </c>
      <c r="C32" s="622"/>
      <c r="D32" s="615">
        <v>1.8100000000000002E-2</v>
      </c>
      <c r="E32" s="615">
        <v>1.4999999999999999E-2</v>
      </c>
      <c r="F32" s="615">
        <v>9.2400000000000002E-4</v>
      </c>
      <c r="G32" s="615">
        <v>6.4200000000000004E-3</v>
      </c>
      <c r="H32" s="615">
        <v>3.04E-2</v>
      </c>
    </row>
    <row r="33" spans="1:8">
      <c r="A33" s="613" t="s">
        <v>74</v>
      </c>
      <c r="B33" s="617" t="s">
        <v>245</v>
      </c>
      <c r="C33" s="623"/>
      <c r="D33" s="615">
        <v>400</v>
      </c>
      <c r="E33" s="615">
        <v>566</v>
      </c>
      <c r="F33" s="615">
        <v>445</v>
      </c>
      <c r="G33" s="615">
        <v>445</v>
      </c>
      <c r="H33" s="615">
        <v>477</v>
      </c>
    </row>
    <row r="34" spans="1:8">
      <c r="A34" s="613" t="s">
        <v>75</v>
      </c>
      <c r="B34" s="614" t="s">
        <v>245</v>
      </c>
      <c r="C34" s="622"/>
      <c r="D34" s="615">
        <v>2.1000000000000001E-4</v>
      </c>
      <c r="E34" s="615">
        <v>2.0000000000000001E-4</v>
      </c>
      <c r="F34" s="615" t="s">
        <v>152</v>
      </c>
      <c r="G34" s="615">
        <v>2.9999999999999997E-4</v>
      </c>
      <c r="H34" s="615" t="s">
        <v>153</v>
      </c>
    </row>
    <row r="35" spans="1:8">
      <c r="A35" s="613" t="s">
        <v>76</v>
      </c>
      <c r="B35" s="614" t="s">
        <v>245</v>
      </c>
      <c r="C35" s="622"/>
      <c r="D35" s="615" t="s">
        <v>152</v>
      </c>
      <c r="E35" s="615">
        <v>5.62E-3</v>
      </c>
      <c r="F35" s="615">
        <v>8.3400000000000002E-3</v>
      </c>
      <c r="G35" s="615">
        <v>2.7999999999999998E-4</v>
      </c>
      <c r="H35" s="615">
        <v>2.3099999999999999E-2</v>
      </c>
    </row>
    <row r="36" spans="1:8">
      <c r="A36" s="613" t="s">
        <v>77</v>
      </c>
      <c r="B36" s="614" t="s">
        <v>245</v>
      </c>
      <c r="C36" s="622"/>
      <c r="D36" s="615">
        <v>9.2999999999999992E-3</v>
      </c>
      <c r="E36" s="615">
        <v>5.1000000000000004E-3</v>
      </c>
      <c r="F36" s="615">
        <v>1.2999999999999999E-3</v>
      </c>
      <c r="G36" s="615">
        <v>1.7500000000000002E-2</v>
      </c>
      <c r="H36" s="615" t="s">
        <v>145</v>
      </c>
    </row>
    <row r="37" spans="1:8">
      <c r="A37" s="613" t="s">
        <v>78</v>
      </c>
      <c r="B37" s="618" t="s">
        <v>245</v>
      </c>
      <c r="C37" s="625"/>
      <c r="D37" s="615">
        <v>0.314</v>
      </c>
      <c r="E37" s="615">
        <v>4.2000000000000003E-2</v>
      </c>
      <c r="F37" s="615">
        <v>1.2E-2</v>
      </c>
      <c r="G37" s="615">
        <v>2.38</v>
      </c>
      <c r="H37" s="615">
        <v>0.35299999999999998</v>
      </c>
    </row>
    <row r="38" spans="1:8">
      <c r="A38" s="613" t="s">
        <v>79</v>
      </c>
      <c r="B38" s="614" t="s">
        <v>245</v>
      </c>
      <c r="C38" s="622"/>
      <c r="D38" s="615">
        <v>1.8800000000000001E-2</v>
      </c>
      <c r="E38" s="615">
        <v>3.4000000000000002E-4</v>
      </c>
      <c r="F38" s="615" t="s">
        <v>147</v>
      </c>
      <c r="G38" s="615">
        <v>3.7900000000000003E-2</v>
      </c>
      <c r="H38" s="615" t="s">
        <v>148</v>
      </c>
    </row>
    <row r="39" spans="1:8">
      <c r="A39" s="613" t="s">
        <v>80</v>
      </c>
      <c r="B39" s="614" t="s">
        <v>245</v>
      </c>
      <c r="C39" s="622"/>
      <c r="D39" s="615">
        <v>7.3000000000000001E-3</v>
      </c>
      <c r="E39" s="615">
        <v>1.41E-2</v>
      </c>
      <c r="F39" s="615">
        <v>1.4E-3</v>
      </c>
      <c r="G39" s="615">
        <v>3.8E-3</v>
      </c>
      <c r="H39" s="615">
        <v>2.8400000000000002E-2</v>
      </c>
    </row>
    <row r="40" spans="1:8">
      <c r="A40" s="613" t="s">
        <v>81</v>
      </c>
      <c r="B40" s="618" t="s">
        <v>245</v>
      </c>
      <c r="C40" s="625"/>
      <c r="D40" s="615">
        <v>357</v>
      </c>
      <c r="E40" s="615">
        <v>86.7</v>
      </c>
      <c r="F40" s="615">
        <v>38.6</v>
      </c>
      <c r="G40" s="615">
        <v>191</v>
      </c>
      <c r="H40" s="615">
        <v>263</v>
      </c>
    </row>
    <row r="41" spans="1:8">
      <c r="A41" s="613" t="s">
        <v>82</v>
      </c>
      <c r="B41" s="619" t="s">
        <v>245</v>
      </c>
      <c r="C41" s="626"/>
      <c r="D41" s="615">
        <v>0.625</v>
      </c>
      <c r="E41" s="615">
        <v>5.17</v>
      </c>
      <c r="F41" s="615">
        <v>6.0299999999999998E-3</v>
      </c>
      <c r="G41" s="615">
        <v>0.158</v>
      </c>
      <c r="H41" s="615">
        <v>96.2</v>
      </c>
    </row>
    <row r="42" spans="1:8">
      <c r="A42" s="613" t="s">
        <v>83</v>
      </c>
      <c r="B42" s="614" t="s">
        <v>245</v>
      </c>
      <c r="C42" s="622"/>
      <c r="D42" s="615">
        <v>1.5E-5</v>
      </c>
      <c r="E42" s="615" t="s">
        <v>149</v>
      </c>
      <c r="F42" s="615" t="s">
        <v>149</v>
      </c>
      <c r="G42" s="615">
        <v>1.2E-5</v>
      </c>
      <c r="H42" s="615" t="s">
        <v>149</v>
      </c>
    </row>
    <row r="43" spans="1:8">
      <c r="A43" s="613" t="s">
        <v>84</v>
      </c>
      <c r="B43" s="614" t="s">
        <v>245</v>
      </c>
      <c r="C43" s="622"/>
      <c r="D43" s="615">
        <v>1.1E-4</v>
      </c>
      <c r="E43" s="615">
        <v>1.4999999999999999E-4</v>
      </c>
      <c r="F43" s="615">
        <v>9.3999999999999997E-4</v>
      </c>
      <c r="G43" s="615">
        <v>1.4999999999999999E-4</v>
      </c>
      <c r="H43" s="615" t="s">
        <v>148</v>
      </c>
    </row>
    <row r="44" spans="1:8">
      <c r="A44" s="613" t="s">
        <v>85</v>
      </c>
      <c r="B44" s="614" t="s">
        <v>245</v>
      </c>
      <c r="C44" s="622"/>
      <c r="D44" s="615">
        <v>1.1000000000000001E-3</v>
      </c>
      <c r="E44" s="615">
        <v>1.7299999999999999E-2</v>
      </c>
      <c r="F44" s="615">
        <v>3.5000000000000001E-3</v>
      </c>
      <c r="G44" s="615" t="s">
        <v>153</v>
      </c>
      <c r="H44" s="615">
        <v>9.8000000000000004E-2</v>
      </c>
    </row>
    <row r="45" spans="1:8">
      <c r="A45" s="613" t="s">
        <v>86</v>
      </c>
      <c r="B45" s="614" t="s">
        <v>245</v>
      </c>
      <c r="C45" s="622"/>
      <c r="D45" s="615" t="s">
        <v>141</v>
      </c>
      <c r="E45" s="615" t="s">
        <v>141</v>
      </c>
      <c r="F45" s="615" t="s">
        <v>141</v>
      </c>
      <c r="G45" s="615" t="s">
        <v>141</v>
      </c>
      <c r="H45" s="615" t="s">
        <v>141</v>
      </c>
    </row>
    <row r="46" spans="1:8">
      <c r="A46" s="613" t="s">
        <v>87</v>
      </c>
      <c r="B46" s="614" t="s">
        <v>245</v>
      </c>
      <c r="C46" s="622"/>
      <c r="D46" s="615">
        <v>6.3</v>
      </c>
      <c r="E46" s="615">
        <v>31.3</v>
      </c>
      <c r="F46" s="615">
        <v>4.78</v>
      </c>
      <c r="G46" s="615">
        <v>5.42</v>
      </c>
      <c r="H46" s="615">
        <v>37.1</v>
      </c>
    </row>
    <row r="47" spans="1:8">
      <c r="A47" s="613" t="s">
        <v>88</v>
      </c>
      <c r="B47" s="614" t="s">
        <v>245</v>
      </c>
      <c r="C47" s="622"/>
      <c r="D47" s="615" t="s">
        <v>152</v>
      </c>
      <c r="E47" s="615" t="s">
        <v>152</v>
      </c>
      <c r="F47" s="615" t="s">
        <v>152</v>
      </c>
      <c r="G47" s="615" t="s">
        <v>152</v>
      </c>
      <c r="H47" s="615" t="s">
        <v>153</v>
      </c>
    </row>
    <row r="48" spans="1:8">
      <c r="A48" s="613" t="s">
        <v>89</v>
      </c>
      <c r="B48" s="614" t="s">
        <v>245</v>
      </c>
      <c r="C48" s="622"/>
      <c r="D48" s="615">
        <v>5.56</v>
      </c>
      <c r="E48" s="615">
        <v>6.23</v>
      </c>
      <c r="F48" s="615">
        <v>4.74</v>
      </c>
      <c r="G48" s="615">
        <v>2.8</v>
      </c>
      <c r="H48" s="615">
        <v>8.89</v>
      </c>
    </row>
    <row r="49" spans="1:8">
      <c r="A49" s="613" t="s">
        <v>90</v>
      </c>
      <c r="B49" s="614" t="s">
        <v>245</v>
      </c>
      <c r="C49" s="622"/>
      <c r="D49" s="615">
        <v>3.8999999999999999E-4</v>
      </c>
      <c r="E49" s="615" t="s">
        <v>156</v>
      </c>
      <c r="F49" s="615" t="s">
        <v>156</v>
      </c>
      <c r="G49" s="615">
        <v>9.01E-4</v>
      </c>
      <c r="H49" s="615" t="s">
        <v>147</v>
      </c>
    </row>
    <row r="50" spans="1:8">
      <c r="A50" s="613" t="s">
        <v>91</v>
      </c>
      <c r="B50" s="614" t="s">
        <v>245</v>
      </c>
      <c r="C50" s="622"/>
      <c r="D50" s="615">
        <v>2.2599999999999998</v>
      </c>
      <c r="E50" s="615">
        <v>4.17</v>
      </c>
      <c r="F50" s="615">
        <v>0.96</v>
      </c>
      <c r="G50" s="615">
        <v>1.43</v>
      </c>
      <c r="H50" s="615">
        <v>6.83</v>
      </c>
    </row>
    <row r="51" spans="1:8">
      <c r="A51" s="613" t="s">
        <v>92</v>
      </c>
      <c r="B51" s="614" t="s">
        <v>245</v>
      </c>
      <c r="C51" s="622"/>
      <c r="D51" s="615">
        <v>0.69799999999999995</v>
      </c>
      <c r="E51" s="615">
        <v>1.4</v>
      </c>
      <c r="F51" s="615">
        <v>0.44800000000000001</v>
      </c>
      <c r="G51" s="615">
        <v>0.71399999999999997</v>
      </c>
      <c r="H51" s="615">
        <v>1.48</v>
      </c>
    </row>
    <row r="52" spans="1:8">
      <c r="A52" s="613" t="s">
        <v>93</v>
      </c>
      <c r="B52" s="617" t="s">
        <v>245</v>
      </c>
      <c r="C52" s="623"/>
      <c r="D52" s="615">
        <v>809</v>
      </c>
      <c r="E52" s="615">
        <v>591</v>
      </c>
      <c r="F52" s="615">
        <v>411</v>
      </c>
      <c r="G52" s="615">
        <v>628</v>
      </c>
      <c r="H52" s="615">
        <v>812</v>
      </c>
    </row>
    <row r="53" spans="1:8">
      <c r="A53" s="613" t="s">
        <v>94</v>
      </c>
      <c r="B53" s="615" t="s">
        <v>245</v>
      </c>
      <c r="C53" s="624"/>
      <c r="D53" s="615">
        <v>1.35E-4</v>
      </c>
      <c r="E53" s="615">
        <v>1.6799999999999999E-4</v>
      </c>
      <c r="F53" s="615">
        <v>3.6000000000000001E-5</v>
      </c>
      <c r="G53" s="615">
        <v>1.9799999999999999E-4</v>
      </c>
      <c r="H53" s="615">
        <v>3.6999999999999999E-4</v>
      </c>
    </row>
    <row r="54" spans="1:8">
      <c r="A54" s="613" t="s">
        <v>95</v>
      </c>
      <c r="B54" s="614" t="s">
        <v>245</v>
      </c>
      <c r="C54" s="622"/>
      <c r="D54" s="615" t="s">
        <v>152</v>
      </c>
      <c r="E54" s="615" t="s">
        <v>152</v>
      </c>
      <c r="F54" s="615" t="s">
        <v>152</v>
      </c>
      <c r="G54" s="615" t="s">
        <v>152</v>
      </c>
      <c r="H54" s="615" t="s">
        <v>153</v>
      </c>
    </row>
    <row r="55" spans="1:8">
      <c r="A55" s="613" t="s">
        <v>96</v>
      </c>
      <c r="B55" s="614" t="s">
        <v>245</v>
      </c>
      <c r="C55" s="622"/>
      <c r="D55" s="615" t="s">
        <v>144</v>
      </c>
      <c r="E55" s="615" t="s">
        <v>144</v>
      </c>
      <c r="F55" s="615" t="s">
        <v>144</v>
      </c>
      <c r="G55" s="615" t="s">
        <v>144</v>
      </c>
      <c r="H55" s="615" t="s">
        <v>142</v>
      </c>
    </row>
    <row r="56" spans="1:8">
      <c r="A56" s="613" t="s">
        <v>97</v>
      </c>
      <c r="B56" s="614" t="s">
        <v>245</v>
      </c>
      <c r="C56" s="622"/>
      <c r="D56" s="615">
        <v>1.34E-4</v>
      </c>
      <c r="E56" s="615">
        <v>2.72E-4</v>
      </c>
      <c r="F56" s="615">
        <v>7.67E-4</v>
      </c>
      <c r="G56" s="615">
        <v>7.4899999999999999E-4</v>
      </c>
      <c r="H56" s="615" t="s">
        <v>147</v>
      </c>
    </row>
    <row r="57" spans="1:8">
      <c r="A57" s="613" t="s">
        <v>98</v>
      </c>
      <c r="B57" s="614" t="s">
        <v>245</v>
      </c>
      <c r="C57" s="622"/>
      <c r="D57" s="615" t="s">
        <v>151</v>
      </c>
      <c r="E57" s="615" t="s">
        <v>151</v>
      </c>
      <c r="F57" s="615" t="s">
        <v>151</v>
      </c>
      <c r="G57" s="615" t="s">
        <v>151</v>
      </c>
      <c r="H57" s="615" t="s">
        <v>143</v>
      </c>
    </row>
    <row r="58" spans="1:8">
      <c r="A58" s="613" t="s">
        <v>99</v>
      </c>
      <c r="B58" s="614" t="s">
        <v>245</v>
      </c>
      <c r="C58" s="622"/>
      <c r="D58" s="615">
        <v>1.24</v>
      </c>
      <c r="E58" s="615">
        <v>1.1599999999999999</v>
      </c>
      <c r="F58" s="615">
        <v>2.0400000000000001E-2</v>
      </c>
      <c r="G58" s="615">
        <v>0.20699999999999999</v>
      </c>
      <c r="H58" s="615">
        <v>7.21</v>
      </c>
    </row>
    <row r="59" spans="1:8">
      <c r="A59" s="610" t="s">
        <v>100</v>
      </c>
      <c r="B59" s="611"/>
      <c r="C59" s="611"/>
      <c r="D59" s="612"/>
      <c r="E59" s="612"/>
      <c r="F59" s="612"/>
      <c r="G59" s="612"/>
      <c r="H59" s="612"/>
    </row>
    <row r="60" spans="1:8">
      <c r="A60" s="613" t="s">
        <v>101</v>
      </c>
      <c r="B60" s="614" t="s">
        <v>2</v>
      </c>
      <c r="C60" s="622"/>
      <c r="D60" s="615" t="s">
        <v>150</v>
      </c>
      <c r="E60" s="615" t="s">
        <v>150</v>
      </c>
      <c r="F60" s="615" t="s">
        <v>150</v>
      </c>
      <c r="G60" s="615" t="s">
        <v>150</v>
      </c>
      <c r="H60" s="615" t="s">
        <v>150</v>
      </c>
    </row>
    <row r="61" spans="1:8">
      <c r="A61" s="613" t="s">
        <v>102</v>
      </c>
      <c r="B61" s="614" t="s">
        <v>2</v>
      </c>
      <c r="C61" s="622"/>
      <c r="D61" s="615" t="s">
        <v>150</v>
      </c>
      <c r="E61" s="615" t="s">
        <v>150</v>
      </c>
      <c r="F61" s="615" t="s">
        <v>150</v>
      </c>
      <c r="G61" s="615" t="s">
        <v>150</v>
      </c>
      <c r="H61" s="615" t="s">
        <v>150</v>
      </c>
    </row>
    <row r="62" spans="1:8">
      <c r="A62" s="613" t="s">
        <v>103</v>
      </c>
      <c r="B62" s="614" t="s">
        <v>245</v>
      </c>
      <c r="C62" s="622"/>
      <c r="D62" s="615">
        <v>4.5999999999999999E-3</v>
      </c>
      <c r="E62" s="615">
        <v>4.4000000000000003E-3</v>
      </c>
      <c r="F62" s="615">
        <v>7.1000000000000004E-3</v>
      </c>
      <c r="G62" s="615">
        <v>3.0000000000000001E-3</v>
      </c>
      <c r="H62" s="615">
        <v>1.0999999999999999E-2</v>
      </c>
    </row>
    <row r="63" spans="1:8">
      <c r="A63" s="613" t="s">
        <v>104</v>
      </c>
      <c r="B63" s="614" t="s">
        <v>245</v>
      </c>
      <c r="C63" s="622"/>
      <c r="D63" s="615">
        <v>3.3000000000000002E-2</v>
      </c>
      <c r="E63" s="615">
        <v>1.55E-2</v>
      </c>
      <c r="F63" s="615">
        <v>8.1100000000000005E-2</v>
      </c>
      <c r="G63" s="615">
        <v>2.4599999999999999E-3</v>
      </c>
      <c r="H63" s="615">
        <v>1.1999999999999999E-3</v>
      </c>
    </row>
    <row r="64" spans="1:8">
      <c r="A64" s="613" t="s">
        <v>105</v>
      </c>
      <c r="B64" s="615" t="s">
        <v>245</v>
      </c>
      <c r="C64" s="624"/>
      <c r="D64" s="615">
        <v>9.8699999999999996E-2</v>
      </c>
      <c r="E64" s="615">
        <v>1.92E-3</v>
      </c>
      <c r="F64" s="615">
        <v>1.6999999999999999E-3</v>
      </c>
      <c r="G64" s="615">
        <v>3.1199999999999999E-3</v>
      </c>
      <c r="H64" s="615">
        <v>3.3999999999999998E-3</v>
      </c>
    </row>
    <row r="65" spans="1:8">
      <c r="A65" s="613" t="s">
        <v>106</v>
      </c>
      <c r="B65" s="614" t="s">
        <v>245</v>
      </c>
      <c r="C65" s="622"/>
      <c r="D65" s="615">
        <v>0.01</v>
      </c>
      <c r="E65" s="615">
        <v>2.1999999999999999E-2</v>
      </c>
      <c r="F65" s="615">
        <v>3.8899999999999997E-2</v>
      </c>
      <c r="G65" s="615">
        <v>1.1599999999999999E-2</v>
      </c>
      <c r="H65" s="615">
        <v>2.5499999999999998E-2</v>
      </c>
    </row>
    <row r="66" spans="1:8">
      <c r="A66" s="613" t="s">
        <v>107</v>
      </c>
      <c r="B66" s="614" t="s">
        <v>245</v>
      </c>
      <c r="C66" s="622"/>
      <c r="D66" s="615" t="s">
        <v>152</v>
      </c>
      <c r="E66" s="615" t="s">
        <v>152</v>
      </c>
      <c r="F66" s="615" t="s">
        <v>152</v>
      </c>
      <c r="G66" s="615" t="s">
        <v>152</v>
      </c>
      <c r="H66" s="615" t="s">
        <v>153</v>
      </c>
    </row>
    <row r="67" spans="1:8">
      <c r="A67" s="613" t="s">
        <v>108</v>
      </c>
      <c r="B67" s="614" t="s">
        <v>245</v>
      </c>
      <c r="C67" s="622"/>
      <c r="D67" s="615" t="s">
        <v>153</v>
      </c>
      <c r="E67" s="615" t="s">
        <v>153</v>
      </c>
      <c r="F67" s="615" t="s">
        <v>153</v>
      </c>
      <c r="G67" s="615" t="s">
        <v>153</v>
      </c>
      <c r="H67" s="615" t="s">
        <v>145</v>
      </c>
    </row>
    <row r="68" spans="1:8">
      <c r="A68" s="613" t="s">
        <v>109</v>
      </c>
      <c r="B68" s="614" t="s">
        <v>245</v>
      </c>
      <c r="C68" s="622"/>
      <c r="D68" s="615" t="s">
        <v>144</v>
      </c>
      <c r="E68" s="615">
        <v>0.03</v>
      </c>
      <c r="F68" s="615" t="s">
        <v>144</v>
      </c>
      <c r="G68" s="615" t="s">
        <v>144</v>
      </c>
      <c r="H68" s="615" t="s">
        <v>142</v>
      </c>
    </row>
    <row r="69" spans="1:8">
      <c r="A69" s="613" t="s">
        <v>110</v>
      </c>
      <c r="B69" s="614" t="s">
        <v>245</v>
      </c>
      <c r="C69" s="622"/>
      <c r="D69" s="615">
        <v>1.78E-2</v>
      </c>
      <c r="E69" s="615">
        <v>2.1899999999999999E-2</v>
      </c>
      <c r="F69" s="615">
        <v>9.01E-4</v>
      </c>
      <c r="G69" s="615">
        <v>5.28E-3</v>
      </c>
      <c r="H69" s="615">
        <v>8.4100000000000008E-3</v>
      </c>
    </row>
    <row r="70" spans="1:8">
      <c r="A70" s="616" t="s">
        <v>111</v>
      </c>
      <c r="B70" s="617" t="s">
        <v>245</v>
      </c>
      <c r="C70" s="623"/>
      <c r="D70" s="617">
        <v>411</v>
      </c>
      <c r="E70" s="617">
        <v>568</v>
      </c>
      <c r="F70" s="617">
        <v>437</v>
      </c>
      <c r="G70" s="617">
        <v>468</v>
      </c>
      <c r="H70" s="617">
        <v>453</v>
      </c>
    </row>
    <row r="71" spans="1:8">
      <c r="A71" s="613" t="s">
        <v>112</v>
      </c>
      <c r="B71" s="614" t="s">
        <v>245</v>
      </c>
      <c r="C71" s="622"/>
      <c r="D71" s="615" t="s">
        <v>152</v>
      </c>
      <c r="E71" s="615" t="s">
        <v>152</v>
      </c>
      <c r="F71" s="615">
        <v>2.9E-4</v>
      </c>
      <c r="G71" s="615" t="s">
        <v>152</v>
      </c>
      <c r="H71" s="615" t="s">
        <v>153</v>
      </c>
    </row>
    <row r="72" spans="1:8">
      <c r="A72" s="613" t="s">
        <v>113</v>
      </c>
      <c r="B72" s="614" t="s">
        <v>245</v>
      </c>
      <c r="C72" s="622"/>
      <c r="D72" s="615" t="s">
        <v>152</v>
      </c>
      <c r="E72" s="615">
        <v>4.9699999999999996E-3</v>
      </c>
      <c r="F72" s="615">
        <v>8.2199999999999999E-3</v>
      </c>
      <c r="G72" s="615" t="s">
        <v>152</v>
      </c>
      <c r="H72" s="615">
        <v>3.6900000000000002E-2</v>
      </c>
    </row>
    <row r="73" spans="1:8">
      <c r="A73" s="613" t="s">
        <v>114</v>
      </c>
      <c r="B73" s="614" t="s">
        <v>245</v>
      </c>
      <c r="C73" s="622"/>
      <c r="D73" s="615">
        <v>6.0800000000000003E-3</v>
      </c>
      <c r="E73" s="615">
        <v>4.1799999999999997E-3</v>
      </c>
      <c r="F73" s="615">
        <v>1.09E-3</v>
      </c>
      <c r="G73" s="615">
        <v>2.0600000000000002E-3</v>
      </c>
      <c r="H73" s="615">
        <v>2.5000000000000001E-3</v>
      </c>
    </row>
    <row r="74" spans="1:8">
      <c r="A74" s="620" t="s">
        <v>115</v>
      </c>
      <c r="B74" s="618" t="s">
        <v>245</v>
      </c>
      <c r="C74" s="625"/>
      <c r="D74" s="618" t="s">
        <v>143</v>
      </c>
      <c r="E74" s="618">
        <v>1.7999999999999999E-2</v>
      </c>
      <c r="F74" s="618">
        <v>0.01</v>
      </c>
      <c r="G74" s="618" t="s">
        <v>143</v>
      </c>
      <c r="H74" s="618">
        <v>0.187</v>
      </c>
    </row>
    <row r="75" spans="1:8">
      <c r="A75" s="613" t="s">
        <v>116</v>
      </c>
      <c r="B75" s="614" t="s">
        <v>245</v>
      </c>
      <c r="C75" s="622"/>
      <c r="D75" s="615">
        <v>2.2000000000000001E-4</v>
      </c>
      <c r="E75" s="615" t="s">
        <v>147</v>
      </c>
      <c r="F75" s="615" t="s">
        <v>147</v>
      </c>
      <c r="G75" s="615" t="s">
        <v>147</v>
      </c>
      <c r="H75" s="615" t="s">
        <v>148</v>
      </c>
    </row>
    <row r="76" spans="1:8">
      <c r="A76" s="613" t="s">
        <v>117</v>
      </c>
      <c r="B76" s="614" t="s">
        <v>245</v>
      </c>
      <c r="C76" s="622"/>
      <c r="D76" s="615">
        <v>6.7999999999999996E-3</v>
      </c>
      <c r="E76" s="615">
        <v>1.44E-2</v>
      </c>
      <c r="F76" s="615">
        <v>1.4E-3</v>
      </c>
      <c r="G76" s="615">
        <v>3.5000000000000001E-3</v>
      </c>
      <c r="H76" s="615">
        <v>2.6800000000000001E-2</v>
      </c>
    </row>
    <row r="77" spans="1:8">
      <c r="A77" s="620" t="s">
        <v>118</v>
      </c>
      <c r="B77" s="618" t="s">
        <v>245</v>
      </c>
      <c r="C77" s="625"/>
      <c r="D77" s="618">
        <v>366</v>
      </c>
      <c r="E77" s="618">
        <v>92</v>
      </c>
      <c r="F77" s="618">
        <v>38.9</v>
      </c>
      <c r="G77" s="618">
        <v>197</v>
      </c>
      <c r="H77" s="618">
        <v>248</v>
      </c>
    </row>
    <row r="78" spans="1:8">
      <c r="A78" s="621" t="s">
        <v>119</v>
      </c>
      <c r="B78" s="619" t="s">
        <v>245</v>
      </c>
      <c r="C78" s="626"/>
      <c r="D78" s="619">
        <v>0.60099999999999998</v>
      </c>
      <c r="E78" s="619">
        <v>7.99</v>
      </c>
      <c r="F78" s="619">
        <v>1.7600000000000001E-3</v>
      </c>
      <c r="G78" s="619">
        <v>5.7599999999999998E-2</v>
      </c>
      <c r="H78" s="619">
        <v>109</v>
      </c>
    </row>
    <row r="79" spans="1:8">
      <c r="A79" s="613" t="s">
        <v>120</v>
      </c>
      <c r="B79" s="614" t="s">
        <v>245</v>
      </c>
      <c r="C79" s="622"/>
      <c r="D79" s="615" t="s">
        <v>149</v>
      </c>
      <c r="E79" s="615" t="s">
        <v>149</v>
      </c>
      <c r="F79" s="615" t="s">
        <v>149</v>
      </c>
      <c r="G79" s="615" t="s">
        <v>149</v>
      </c>
      <c r="H79" s="615" t="s">
        <v>149</v>
      </c>
    </row>
    <row r="80" spans="1:8">
      <c r="A80" s="613" t="s">
        <v>121</v>
      </c>
      <c r="B80" s="614" t="s">
        <v>245</v>
      </c>
      <c r="C80" s="622"/>
      <c r="D80" s="615" t="s">
        <v>147</v>
      </c>
      <c r="E80" s="615">
        <v>1.9000000000000001E-4</v>
      </c>
      <c r="F80" s="615">
        <v>8.8999999999999995E-4</v>
      </c>
      <c r="G80" s="615" t="s">
        <v>147</v>
      </c>
      <c r="H80" s="615" t="s">
        <v>148</v>
      </c>
    </row>
    <row r="81" spans="1:8">
      <c r="A81" s="613" t="s">
        <v>122</v>
      </c>
      <c r="B81" s="614" t="s">
        <v>245</v>
      </c>
      <c r="C81" s="622"/>
      <c r="D81" s="615">
        <v>1E-3</v>
      </c>
      <c r="E81" s="615">
        <v>2.7400000000000001E-2</v>
      </c>
      <c r="F81" s="615">
        <v>3.3E-3</v>
      </c>
      <c r="G81" s="615" t="s">
        <v>153</v>
      </c>
      <c r="H81" s="615">
        <v>9.7000000000000003E-2</v>
      </c>
    </row>
    <row r="82" spans="1:8">
      <c r="A82" s="613" t="s">
        <v>123</v>
      </c>
      <c r="B82" s="614" t="s">
        <v>245</v>
      </c>
      <c r="C82" s="622"/>
      <c r="D82" s="615" t="s">
        <v>141</v>
      </c>
      <c r="E82" s="615" t="s">
        <v>141</v>
      </c>
      <c r="F82" s="615" t="s">
        <v>141</v>
      </c>
      <c r="G82" s="615" t="s">
        <v>141</v>
      </c>
      <c r="H82" s="615" t="s">
        <v>141</v>
      </c>
    </row>
    <row r="83" spans="1:8">
      <c r="A83" s="613" t="s">
        <v>124</v>
      </c>
      <c r="B83" s="614" t="s">
        <v>245</v>
      </c>
      <c r="C83" s="622"/>
      <c r="D83" s="615">
        <v>6.56</v>
      </c>
      <c r="E83" s="615">
        <v>33.700000000000003</v>
      </c>
      <c r="F83" s="615">
        <v>4.91</v>
      </c>
      <c r="G83" s="615">
        <v>4.9800000000000004</v>
      </c>
      <c r="H83" s="615">
        <v>35.6</v>
      </c>
    </row>
    <row r="84" spans="1:8">
      <c r="A84" s="613" t="s">
        <v>125</v>
      </c>
      <c r="B84" s="614" t="s">
        <v>245</v>
      </c>
      <c r="C84" s="622"/>
      <c r="D84" s="615" t="s">
        <v>152</v>
      </c>
      <c r="E84" s="615" t="s">
        <v>152</v>
      </c>
      <c r="F84" s="615" t="s">
        <v>152</v>
      </c>
      <c r="G84" s="615" t="s">
        <v>152</v>
      </c>
      <c r="H84" s="615" t="s">
        <v>153</v>
      </c>
    </row>
    <row r="85" spans="1:8">
      <c r="A85" s="613" t="s">
        <v>126</v>
      </c>
      <c r="B85" s="614" t="s">
        <v>245</v>
      </c>
      <c r="C85" s="622"/>
      <c r="D85" s="615">
        <v>5.61</v>
      </c>
      <c r="E85" s="615">
        <v>6.34</v>
      </c>
      <c r="F85" s="615">
        <v>4.67</v>
      </c>
      <c r="G85" s="615">
        <v>1.94</v>
      </c>
      <c r="H85" s="615">
        <v>8.2899999999999991</v>
      </c>
    </row>
    <row r="86" spans="1:8">
      <c r="A86" s="613" t="s">
        <v>127</v>
      </c>
      <c r="B86" s="614" t="s">
        <v>245</v>
      </c>
      <c r="C86" s="622"/>
      <c r="D86" s="615">
        <v>3.1999999999999999E-5</v>
      </c>
      <c r="E86" s="615" t="s">
        <v>156</v>
      </c>
      <c r="F86" s="615" t="s">
        <v>156</v>
      </c>
      <c r="G86" s="615" t="s">
        <v>156</v>
      </c>
      <c r="H86" s="615" t="s">
        <v>147</v>
      </c>
    </row>
    <row r="87" spans="1:8">
      <c r="A87" s="613" t="s">
        <v>128</v>
      </c>
      <c r="B87" s="614" t="s">
        <v>245</v>
      </c>
      <c r="C87" s="622"/>
      <c r="D87" s="615">
        <v>2.25</v>
      </c>
      <c r="E87" s="615">
        <v>4.07</v>
      </c>
      <c r="F87" s="615">
        <v>0.96</v>
      </c>
      <c r="G87" s="615">
        <v>1.4</v>
      </c>
      <c r="H87" s="615">
        <v>6.69</v>
      </c>
    </row>
    <row r="88" spans="1:8">
      <c r="A88" s="613" t="s">
        <v>129</v>
      </c>
      <c r="B88" s="614" t="s">
        <v>245</v>
      </c>
      <c r="C88" s="622"/>
      <c r="D88" s="615">
        <v>0.67300000000000004</v>
      </c>
      <c r="E88" s="615">
        <v>1.35</v>
      </c>
      <c r="F88" s="615">
        <v>0.441</v>
      </c>
      <c r="G88" s="615">
        <v>0.69199999999999995</v>
      </c>
      <c r="H88" s="615">
        <v>1.36</v>
      </c>
    </row>
    <row r="89" spans="1:8">
      <c r="A89" s="616" t="s">
        <v>130</v>
      </c>
      <c r="B89" s="617" t="s">
        <v>245</v>
      </c>
      <c r="C89" s="623"/>
      <c r="D89" s="617">
        <v>813</v>
      </c>
      <c r="E89" s="617">
        <v>592</v>
      </c>
      <c r="F89" s="617">
        <v>403</v>
      </c>
      <c r="G89" s="617">
        <v>642</v>
      </c>
      <c r="H89" s="617">
        <v>749</v>
      </c>
    </row>
    <row r="90" spans="1:8">
      <c r="A90" s="613" t="s">
        <v>131</v>
      </c>
      <c r="B90" s="615" t="s">
        <v>245</v>
      </c>
      <c r="C90" s="624"/>
      <c r="D90" s="615">
        <v>1.17E-4</v>
      </c>
      <c r="E90" s="615">
        <v>1.84E-4</v>
      </c>
      <c r="F90" s="615">
        <v>3.4999999999999997E-5</v>
      </c>
      <c r="G90" s="615">
        <v>9.1000000000000003E-5</v>
      </c>
      <c r="H90" s="615">
        <v>3.8999999999999999E-4</v>
      </c>
    </row>
    <row r="91" spans="1:8">
      <c r="A91" s="613" t="s">
        <v>132</v>
      </c>
      <c r="B91" s="614" t="s">
        <v>245</v>
      </c>
      <c r="C91" s="622"/>
      <c r="D91" s="615" t="s">
        <v>152</v>
      </c>
      <c r="E91" s="615" t="s">
        <v>152</v>
      </c>
      <c r="F91" s="615" t="s">
        <v>152</v>
      </c>
      <c r="G91" s="615" t="s">
        <v>152</v>
      </c>
      <c r="H91" s="615" t="s">
        <v>153</v>
      </c>
    </row>
    <row r="92" spans="1:8">
      <c r="A92" s="613" t="s">
        <v>133</v>
      </c>
      <c r="B92" s="614" t="s">
        <v>245</v>
      </c>
      <c r="C92" s="622"/>
      <c r="D92" s="615" t="s">
        <v>144</v>
      </c>
      <c r="E92" s="615" t="s">
        <v>144</v>
      </c>
      <c r="F92" s="615" t="s">
        <v>144</v>
      </c>
      <c r="G92" s="615" t="s">
        <v>144</v>
      </c>
      <c r="H92" s="615" t="s">
        <v>142</v>
      </c>
    </row>
    <row r="93" spans="1:8">
      <c r="A93" s="613" t="s">
        <v>134</v>
      </c>
      <c r="B93" s="614" t="s">
        <v>245</v>
      </c>
      <c r="C93" s="622"/>
      <c r="D93" s="615">
        <v>1.1900000000000001E-4</v>
      </c>
      <c r="E93" s="615">
        <v>3.2000000000000003E-4</v>
      </c>
      <c r="F93" s="615">
        <v>7.4299999999999995E-4</v>
      </c>
      <c r="G93" s="615">
        <v>6.38E-4</v>
      </c>
      <c r="H93" s="615">
        <v>1.3999999999999999E-4</v>
      </c>
    </row>
    <row r="94" spans="1:8">
      <c r="A94" s="613" t="s">
        <v>135</v>
      </c>
      <c r="B94" s="614" t="s">
        <v>245</v>
      </c>
      <c r="C94" s="622"/>
      <c r="D94" s="615" t="s">
        <v>151</v>
      </c>
      <c r="E94" s="615" t="s">
        <v>151</v>
      </c>
      <c r="F94" s="615" t="s">
        <v>151</v>
      </c>
      <c r="G94" s="615" t="s">
        <v>151</v>
      </c>
      <c r="H94" s="615" t="s">
        <v>143</v>
      </c>
    </row>
    <row r="95" spans="1:8">
      <c r="A95" s="613" t="s">
        <v>136</v>
      </c>
      <c r="B95" s="614" t="s">
        <v>245</v>
      </c>
      <c r="C95" s="622"/>
      <c r="D95" s="615">
        <v>1.2</v>
      </c>
      <c r="E95" s="615">
        <v>1.52</v>
      </c>
      <c r="F95" s="615">
        <v>1.8499999999999999E-2</v>
      </c>
      <c r="G95" s="615">
        <v>0.11</v>
      </c>
      <c r="H95" s="615">
        <v>7.42</v>
      </c>
    </row>
    <row r="96" spans="1:8">
      <c r="A96" s="11"/>
      <c r="B96" s="13"/>
      <c r="C96" s="13"/>
      <c r="D96" s="2"/>
      <c r="E96" s="2"/>
      <c r="F96" s="2"/>
      <c r="G96" s="2"/>
      <c r="H96" s="2"/>
    </row>
    <row r="97" spans="1:8">
      <c r="A97" s="13"/>
      <c r="B97" s="13"/>
      <c r="C97" s="13"/>
      <c r="D97" s="2"/>
      <c r="E97" s="2"/>
      <c r="F97" s="2"/>
      <c r="G97" s="2"/>
      <c r="H97" s="2"/>
    </row>
    <row r="98" spans="1:8">
      <c r="A98" s="13"/>
      <c r="B98" s="13"/>
      <c r="C98" s="13"/>
      <c r="D98" s="2"/>
      <c r="E98" s="2"/>
      <c r="F98" s="2"/>
      <c r="G98" s="2"/>
      <c r="H98" s="2"/>
    </row>
    <row r="99" spans="1:8">
      <c r="A99" s="13"/>
      <c r="B99" s="13"/>
      <c r="C99" s="13"/>
      <c r="D99" s="2"/>
      <c r="E99" s="2"/>
      <c r="F99" s="2"/>
      <c r="G99" s="2"/>
      <c r="H99" s="2"/>
    </row>
    <row r="100" spans="1:8">
      <c r="A100" s="13"/>
      <c r="B100" s="13"/>
      <c r="C100" s="13"/>
      <c r="D100" s="2"/>
      <c r="E100" s="2"/>
      <c r="F100" s="2"/>
      <c r="G100" s="2"/>
      <c r="H100" s="2"/>
    </row>
    <row r="101" spans="1:8">
      <c r="A101" s="13"/>
      <c r="B101" s="13"/>
      <c r="C101" s="13"/>
      <c r="D101" s="2"/>
      <c r="E101" s="2"/>
      <c r="F101" s="2"/>
      <c r="G101" s="2"/>
      <c r="H101" s="2"/>
    </row>
    <row r="102" spans="1:8">
      <c r="A102" s="13"/>
      <c r="B102" s="13"/>
      <c r="C102" s="13"/>
      <c r="D102" s="2"/>
      <c r="E102" s="2"/>
      <c r="F102" s="2"/>
      <c r="G102" s="2"/>
      <c r="H102" s="2"/>
    </row>
    <row r="103" spans="1:8">
      <c r="A103" s="13"/>
      <c r="B103" s="13"/>
      <c r="C103" s="13"/>
      <c r="D103" s="2"/>
      <c r="E103" s="2"/>
      <c r="F103" s="2"/>
      <c r="G103" s="2"/>
      <c r="H103" s="2"/>
    </row>
    <row r="104" spans="1:8">
      <c r="A104" s="13"/>
      <c r="B104" s="13"/>
      <c r="C104" s="13"/>
      <c r="D104" s="2"/>
      <c r="E104" s="2"/>
      <c r="F104" s="2"/>
      <c r="G104" s="2"/>
      <c r="H104" s="2"/>
    </row>
    <row r="105" spans="1:8">
      <c r="A105" s="13"/>
      <c r="B105" s="13"/>
      <c r="C105" s="13"/>
      <c r="D105" s="2"/>
      <c r="E105" s="2"/>
      <c r="F105" s="2"/>
      <c r="G105" s="2"/>
      <c r="H105" s="2"/>
    </row>
    <row r="106" spans="1:8">
      <c r="A106" s="13"/>
      <c r="B106" s="13"/>
      <c r="C106" s="13"/>
      <c r="D106" s="2"/>
      <c r="E106" s="2"/>
      <c r="F106" s="2"/>
      <c r="G106" s="2"/>
      <c r="H106" s="2"/>
    </row>
    <row r="107" spans="1:8">
      <c r="A107" s="13"/>
      <c r="B107" s="13"/>
      <c r="C107" s="13"/>
      <c r="D107" s="2"/>
      <c r="E107" s="2"/>
      <c r="F107" s="2"/>
      <c r="G107" s="2"/>
      <c r="H107" s="2"/>
    </row>
    <row r="108" spans="1:8">
      <c r="A108" s="13"/>
      <c r="B108" s="13"/>
      <c r="C108" s="13"/>
      <c r="D108" s="2"/>
      <c r="E108" s="2"/>
      <c r="F108" s="2"/>
      <c r="G108" s="2"/>
      <c r="H108" s="2"/>
    </row>
    <row r="109" spans="1:8">
      <c r="A109" s="13"/>
      <c r="B109" s="13"/>
      <c r="C109" s="13"/>
      <c r="D109" s="2"/>
      <c r="E109" s="2"/>
      <c r="F109" s="2"/>
      <c r="G109" s="2"/>
      <c r="H109" s="2"/>
    </row>
    <row r="110" spans="1:8">
      <c r="A110" s="13"/>
      <c r="B110" s="13"/>
      <c r="C110" s="13"/>
      <c r="D110" s="2"/>
      <c r="E110" s="2"/>
      <c r="F110" s="2"/>
      <c r="G110" s="2"/>
      <c r="H110" s="2"/>
    </row>
    <row r="111" spans="1:8">
      <c r="A111" s="13"/>
      <c r="B111" s="13"/>
      <c r="C111" s="13"/>
      <c r="D111" s="2"/>
      <c r="E111" s="2"/>
      <c r="F111" s="2"/>
      <c r="G111" s="2"/>
      <c r="H111" s="2"/>
    </row>
    <row r="112" spans="1:8">
      <c r="A112" s="13"/>
      <c r="B112" s="13"/>
      <c r="C112" s="13"/>
      <c r="D112" s="2"/>
      <c r="E112" s="2"/>
      <c r="F112" s="2"/>
      <c r="G112" s="2"/>
      <c r="H112" s="2"/>
    </row>
    <row r="113" spans="1:8">
      <c r="A113" s="13"/>
      <c r="B113" s="13"/>
      <c r="C113" s="13"/>
      <c r="D113" s="2"/>
      <c r="E113" s="2"/>
      <c r="F113" s="2"/>
      <c r="G113" s="2"/>
      <c r="H113" s="2"/>
    </row>
    <row r="114" spans="1:8">
      <c r="A114" s="13"/>
      <c r="B114" s="13"/>
      <c r="C114" s="13"/>
      <c r="D114" s="2"/>
      <c r="E114" s="2"/>
      <c r="F114" s="2"/>
      <c r="G114" s="2"/>
      <c r="H114" s="2"/>
    </row>
    <row r="115" spans="1:8">
      <c r="A115" s="13"/>
      <c r="B115" s="13"/>
      <c r="C115" s="13"/>
      <c r="D115" s="2"/>
      <c r="E115" s="2"/>
      <c r="F115" s="2"/>
      <c r="G115" s="2"/>
      <c r="H115" s="2"/>
    </row>
    <row r="116" spans="1:8">
      <c r="A116" s="13"/>
      <c r="B116" s="13"/>
      <c r="C116" s="13"/>
      <c r="D116" s="2"/>
      <c r="E116" s="2"/>
      <c r="F116" s="2"/>
      <c r="G116" s="2"/>
      <c r="H116" s="2"/>
    </row>
    <row r="117" spans="1:8">
      <c r="A117" s="13"/>
      <c r="B117" s="13"/>
      <c r="C117" s="13"/>
      <c r="D117" s="2"/>
      <c r="E117" s="2"/>
      <c r="F117" s="2"/>
      <c r="G117" s="2"/>
      <c r="H117" s="2"/>
    </row>
    <row r="118" spans="1:8">
      <c r="A118" s="13"/>
      <c r="B118" s="13"/>
      <c r="C118" s="13"/>
      <c r="D118" s="2"/>
      <c r="E118" s="2"/>
      <c r="F118" s="2"/>
      <c r="G118" s="2"/>
      <c r="H118" s="2"/>
    </row>
    <row r="119" spans="1:8">
      <c r="A119" s="13"/>
      <c r="B119" s="13"/>
      <c r="C119" s="13"/>
      <c r="D119" s="2"/>
      <c r="E119" s="2"/>
      <c r="F119" s="2"/>
      <c r="G119" s="2"/>
      <c r="H119" s="2"/>
    </row>
    <row r="120" spans="1:8">
      <c r="A120" s="13"/>
      <c r="B120" s="13"/>
      <c r="C120" s="13"/>
      <c r="D120" s="2"/>
      <c r="E120" s="2"/>
      <c r="F120" s="2"/>
      <c r="G120" s="2"/>
      <c r="H120" s="2"/>
    </row>
    <row r="121" spans="1:8">
      <c r="A121" s="13"/>
      <c r="B121" s="13"/>
      <c r="C121" s="13"/>
      <c r="D121" s="2"/>
      <c r="E121" s="2"/>
      <c r="F121" s="2"/>
      <c r="G121" s="2"/>
      <c r="H121" s="2"/>
    </row>
    <row r="122" spans="1:8">
      <c r="A122" s="13"/>
      <c r="B122" s="13"/>
      <c r="C122" s="13"/>
      <c r="D122" s="2"/>
      <c r="E122" s="2"/>
      <c r="F122" s="2"/>
      <c r="G122" s="2"/>
      <c r="H122" s="2"/>
    </row>
    <row r="123" spans="1:8">
      <c r="A123" s="13"/>
      <c r="B123" s="13"/>
      <c r="C123" s="13"/>
      <c r="D123" s="2"/>
      <c r="E123" s="2"/>
      <c r="F123" s="2"/>
      <c r="G123" s="2"/>
      <c r="H123" s="2"/>
    </row>
    <row r="124" spans="1:8">
      <c r="A124" s="13"/>
      <c r="B124" s="13"/>
      <c r="C124" s="13"/>
      <c r="D124" s="2"/>
      <c r="E124" s="2"/>
      <c r="F124" s="2"/>
      <c r="G124" s="2"/>
      <c r="H124" s="2"/>
    </row>
    <row r="125" spans="1:8">
      <c r="A125" s="13"/>
      <c r="B125" s="13"/>
      <c r="C125" s="13"/>
      <c r="D125" s="2"/>
      <c r="E125" s="2"/>
      <c r="F125" s="2"/>
      <c r="G125" s="2"/>
      <c r="H125" s="2"/>
    </row>
    <row r="126" spans="1:8">
      <c r="A126" s="13"/>
      <c r="B126" s="13"/>
      <c r="C126" s="13"/>
      <c r="D126" s="2"/>
      <c r="E126" s="2"/>
      <c r="F126" s="2"/>
      <c r="G126" s="2"/>
      <c r="H126" s="2"/>
    </row>
    <row r="127" spans="1:8">
      <c r="A127" s="13"/>
      <c r="B127" s="13"/>
      <c r="C127" s="13"/>
      <c r="D127" s="2"/>
      <c r="E127" s="2"/>
      <c r="F127" s="2"/>
      <c r="G127" s="2"/>
      <c r="H127" s="2"/>
    </row>
    <row r="128" spans="1:8">
      <c r="A128" s="13"/>
      <c r="B128" s="13"/>
      <c r="C128" s="13"/>
      <c r="D128" s="2"/>
      <c r="E128" s="2"/>
      <c r="F128" s="2"/>
      <c r="G128" s="2"/>
      <c r="H128" s="2"/>
    </row>
    <row r="129" spans="1:8">
      <c r="A129" s="13"/>
      <c r="B129" s="13"/>
      <c r="C129" s="13"/>
      <c r="D129" s="2"/>
      <c r="E129" s="2"/>
      <c r="F129" s="2"/>
      <c r="G129" s="2"/>
      <c r="H129" s="2"/>
    </row>
    <row r="130" spans="1:8">
      <c r="A130" s="13"/>
      <c r="B130" s="13"/>
      <c r="C130" s="13"/>
      <c r="D130" s="2"/>
      <c r="E130" s="2"/>
      <c r="F130" s="2"/>
      <c r="G130" s="2"/>
      <c r="H130" s="2"/>
    </row>
    <row r="131" spans="1:8">
      <c r="A131" s="13"/>
      <c r="B131" s="13"/>
      <c r="C131" s="13"/>
      <c r="D131" s="2"/>
      <c r="E131" s="2"/>
      <c r="F131" s="2"/>
      <c r="G131" s="2"/>
      <c r="H131" s="2"/>
    </row>
    <row r="132" spans="1:8">
      <c r="A132" s="13"/>
      <c r="B132" s="13"/>
      <c r="C132" s="13"/>
      <c r="D132" s="2"/>
      <c r="E132" s="2"/>
      <c r="F132" s="2"/>
      <c r="G132" s="2"/>
      <c r="H132" s="2"/>
    </row>
    <row r="133" spans="1:8">
      <c r="A133" s="13"/>
      <c r="B133" s="13"/>
      <c r="C133" s="13"/>
      <c r="D133" s="2"/>
      <c r="E133" s="2"/>
      <c r="F133" s="2"/>
      <c r="G133" s="2"/>
      <c r="H133" s="2"/>
    </row>
    <row r="134" spans="1:8">
      <c r="A134" s="13"/>
      <c r="B134" s="13"/>
      <c r="C134" s="13"/>
      <c r="D134" s="2"/>
      <c r="E134" s="2"/>
      <c r="F134" s="2"/>
      <c r="G134" s="2"/>
      <c r="H134" s="2"/>
    </row>
    <row r="135" spans="1:8">
      <c r="A135" s="13"/>
      <c r="B135" s="13"/>
      <c r="C135" s="13"/>
      <c r="D135" s="2"/>
      <c r="E135" s="2"/>
      <c r="F135" s="2"/>
      <c r="G135" s="2"/>
      <c r="H135" s="2"/>
    </row>
    <row r="136" spans="1:8">
      <c r="A136" s="13"/>
      <c r="B136" s="13"/>
      <c r="C136" s="13"/>
      <c r="D136" s="2"/>
      <c r="E136" s="2"/>
      <c r="F136" s="2"/>
      <c r="G136" s="2"/>
      <c r="H136" s="2"/>
    </row>
    <row r="137" spans="1:8">
      <c r="A137" s="13"/>
      <c r="B137" s="13"/>
      <c r="C137" s="13"/>
      <c r="D137" s="2"/>
      <c r="E137" s="2"/>
      <c r="F137" s="2"/>
      <c r="G137" s="2"/>
      <c r="H137" s="2"/>
    </row>
    <row r="138" spans="1:8">
      <c r="A138" s="13"/>
      <c r="B138" s="13"/>
      <c r="C138" s="13"/>
      <c r="D138" s="2"/>
      <c r="E138" s="2"/>
      <c r="F138" s="2"/>
      <c r="G138" s="2"/>
      <c r="H138" s="2"/>
    </row>
    <row r="139" spans="1:8">
      <c r="A139" s="13"/>
      <c r="B139" s="13"/>
      <c r="C139" s="13"/>
      <c r="D139" s="2"/>
      <c r="E139" s="2"/>
      <c r="F139" s="2"/>
      <c r="G139" s="2"/>
      <c r="H139" s="2"/>
    </row>
    <row r="140" spans="1:8">
      <c r="A140" s="13"/>
      <c r="B140" s="13"/>
      <c r="C140" s="13"/>
      <c r="D140" s="2"/>
      <c r="E140" s="2"/>
      <c r="F140" s="2"/>
      <c r="G140" s="2"/>
      <c r="H140" s="2"/>
    </row>
    <row r="141" spans="1:8">
      <c r="A141" s="13"/>
      <c r="B141" s="13"/>
      <c r="C141" s="13"/>
      <c r="D141" s="2"/>
      <c r="E141" s="2"/>
      <c r="F141" s="2"/>
      <c r="G141" s="2"/>
      <c r="H141" s="2"/>
    </row>
    <row r="142" spans="1:8">
      <c r="A142" s="13"/>
      <c r="B142" s="13"/>
      <c r="C142" s="13"/>
      <c r="D142" s="2"/>
      <c r="E142" s="2"/>
      <c r="F142" s="2"/>
      <c r="G142" s="2"/>
      <c r="H142" s="2"/>
    </row>
    <row r="143" spans="1:8">
      <c r="A143" s="13"/>
      <c r="B143" s="13"/>
      <c r="C143" s="13"/>
      <c r="D143" s="2"/>
      <c r="E143" s="2"/>
      <c r="F143" s="2"/>
      <c r="G143" s="2"/>
      <c r="H143" s="2"/>
    </row>
    <row r="144" spans="1:8">
      <c r="A144" s="13"/>
      <c r="B144" s="13"/>
      <c r="C144" s="13"/>
      <c r="D144" s="2"/>
      <c r="E144" s="2"/>
      <c r="F144" s="2"/>
      <c r="G144" s="2"/>
      <c r="H144" s="2"/>
    </row>
    <row r="145" spans="1:8">
      <c r="A145" s="13"/>
      <c r="B145" s="13"/>
      <c r="C145" s="13"/>
      <c r="D145" s="2"/>
      <c r="E145" s="2"/>
      <c r="F145" s="2"/>
      <c r="G145" s="2"/>
      <c r="H145" s="2"/>
    </row>
    <row r="146" spans="1:8">
      <c r="A146" s="13"/>
      <c r="B146" s="13"/>
      <c r="C146" s="13"/>
      <c r="D146" s="2"/>
      <c r="E146" s="2"/>
      <c r="F146" s="2"/>
      <c r="G146" s="2"/>
      <c r="H146" s="2"/>
    </row>
    <row r="147" spans="1:8">
      <c r="A147" s="13"/>
      <c r="B147" s="13"/>
      <c r="C147" s="13"/>
      <c r="D147" s="2"/>
      <c r="E147" s="2"/>
      <c r="F147" s="2"/>
      <c r="G147" s="2"/>
      <c r="H147" s="2"/>
    </row>
    <row r="148" spans="1:8">
      <c r="A148" s="13"/>
      <c r="B148" s="13"/>
      <c r="C148" s="13"/>
      <c r="D148" s="2"/>
      <c r="E148" s="2"/>
      <c r="F148" s="2"/>
      <c r="G148" s="2"/>
      <c r="H148" s="2"/>
    </row>
    <row r="149" spans="1:8">
      <c r="A149" s="13"/>
      <c r="B149" s="13"/>
      <c r="C149" s="13"/>
      <c r="D149" s="2"/>
      <c r="E149" s="2"/>
      <c r="F149" s="2"/>
      <c r="G149" s="2"/>
      <c r="H149" s="2"/>
    </row>
    <row r="150" spans="1:8">
      <c r="A150" s="13"/>
      <c r="B150" s="13"/>
      <c r="C150" s="13"/>
      <c r="D150" s="2"/>
      <c r="E150" s="2"/>
      <c r="F150" s="2"/>
      <c r="G150" s="2"/>
      <c r="H150" s="2"/>
    </row>
    <row r="151" spans="1:8">
      <c r="A151" s="13"/>
      <c r="B151" s="13"/>
      <c r="C151" s="13"/>
      <c r="D151" s="2"/>
      <c r="E151" s="2"/>
      <c r="F151" s="2"/>
      <c r="G151" s="2"/>
      <c r="H151" s="2"/>
    </row>
    <row r="152" spans="1:8">
      <c r="A152" s="13"/>
      <c r="B152" s="13"/>
      <c r="C152" s="13"/>
      <c r="D152" s="2"/>
      <c r="E152" s="2"/>
      <c r="F152" s="2"/>
      <c r="G152" s="2"/>
      <c r="H152" s="2"/>
    </row>
    <row r="153" spans="1:8">
      <c r="A153" s="13"/>
      <c r="B153" s="13"/>
      <c r="C153" s="13"/>
      <c r="D153" s="2"/>
      <c r="E153" s="2"/>
      <c r="F153" s="2"/>
      <c r="G153" s="2"/>
      <c r="H153" s="2"/>
    </row>
    <row r="154" spans="1:8">
      <c r="A154" s="13"/>
      <c r="B154" s="13"/>
      <c r="C154" s="13"/>
      <c r="D154" s="2"/>
      <c r="E154" s="2"/>
      <c r="F154" s="2"/>
      <c r="G154" s="2"/>
      <c r="H154" s="2"/>
    </row>
    <row r="155" spans="1:8">
      <c r="A155" s="13"/>
      <c r="B155" s="13"/>
      <c r="C155" s="13"/>
      <c r="D155" s="2"/>
      <c r="E155" s="2"/>
      <c r="F155" s="2"/>
      <c r="G155" s="2"/>
      <c r="H155" s="2"/>
    </row>
    <row r="156" spans="1:8">
      <c r="A156" s="13"/>
      <c r="B156" s="13"/>
      <c r="C156" s="13"/>
      <c r="D156" s="2"/>
      <c r="E156" s="2"/>
      <c r="F156" s="2"/>
      <c r="G156" s="2"/>
      <c r="H156" s="2"/>
    </row>
    <row r="157" spans="1:8">
      <c r="A157" s="13"/>
      <c r="B157" s="13"/>
      <c r="C157" s="13"/>
      <c r="D157" s="2"/>
      <c r="E157" s="2"/>
      <c r="F157" s="2"/>
      <c r="G157" s="2"/>
      <c r="H157" s="2"/>
    </row>
    <row r="158" spans="1:8">
      <c r="A158" s="13"/>
      <c r="B158" s="13"/>
      <c r="C158" s="13"/>
      <c r="D158" s="2"/>
      <c r="E158" s="2"/>
      <c r="F158" s="2"/>
      <c r="G158" s="2"/>
      <c r="H158" s="2"/>
    </row>
    <row r="159" spans="1:8">
      <c r="A159" s="13"/>
      <c r="B159" s="13"/>
      <c r="C159" s="13"/>
      <c r="D159" s="2"/>
      <c r="E159" s="2"/>
      <c r="F159" s="2"/>
      <c r="G159" s="2"/>
      <c r="H159" s="2"/>
    </row>
    <row r="160" spans="1:8">
      <c r="A160" s="13"/>
      <c r="B160" s="13"/>
      <c r="C160" s="13"/>
      <c r="D160" s="2"/>
      <c r="E160" s="2"/>
      <c r="F160" s="2"/>
      <c r="G160" s="2"/>
      <c r="H160" s="2"/>
    </row>
    <row r="161" spans="1:8">
      <c r="A161" s="13"/>
      <c r="B161" s="13"/>
      <c r="C161" s="13"/>
      <c r="D161" s="2"/>
      <c r="E161" s="2"/>
      <c r="F161" s="2"/>
      <c r="G161" s="2"/>
      <c r="H161" s="2"/>
    </row>
    <row r="162" spans="1:8">
      <c r="A162" s="13"/>
      <c r="B162" s="13"/>
      <c r="C162" s="13"/>
      <c r="D162" s="2"/>
      <c r="E162" s="2"/>
      <c r="F162" s="2"/>
      <c r="G162" s="2"/>
      <c r="H162" s="2"/>
    </row>
    <row r="163" spans="1:8">
      <c r="A163" s="13"/>
      <c r="B163" s="13"/>
      <c r="C163" s="13"/>
      <c r="D163" s="2"/>
      <c r="E163" s="2"/>
      <c r="F163" s="2"/>
      <c r="G163" s="2"/>
      <c r="H163" s="2"/>
    </row>
    <row r="164" spans="1:8">
      <c r="A164" s="13"/>
      <c r="B164" s="13"/>
      <c r="C164" s="13"/>
      <c r="D164" s="2"/>
      <c r="E164" s="2"/>
      <c r="F164" s="2"/>
      <c r="G164" s="2"/>
      <c r="H164" s="2"/>
    </row>
    <row r="165" spans="1:8">
      <c r="A165" s="13"/>
      <c r="B165" s="13"/>
      <c r="C165" s="13"/>
      <c r="D165" s="2"/>
      <c r="E165" s="2"/>
      <c r="F165" s="2"/>
      <c r="G165" s="2"/>
      <c r="H165" s="2"/>
    </row>
    <row r="166" spans="1:8">
      <c r="A166" s="13"/>
      <c r="B166" s="13"/>
      <c r="C166" s="13"/>
      <c r="D166" s="2"/>
      <c r="E166" s="2"/>
      <c r="F166" s="2"/>
      <c r="G166" s="2"/>
      <c r="H166" s="2"/>
    </row>
    <row r="167" spans="1:8">
      <c r="A167" s="13"/>
      <c r="B167" s="13"/>
      <c r="C167" s="13"/>
      <c r="D167" s="2"/>
      <c r="E167" s="2"/>
      <c r="F167" s="2"/>
      <c r="G167" s="2"/>
      <c r="H167" s="2"/>
    </row>
    <row r="168" spans="1:8">
      <c r="A168" s="13"/>
      <c r="B168" s="13"/>
      <c r="C168" s="13"/>
      <c r="D168" s="2"/>
      <c r="E168" s="2"/>
      <c r="F168" s="2"/>
      <c r="G168" s="2"/>
      <c r="H168" s="2"/>
    </row>
    <row r="169" spans="1:8">
      <c r="A169" s="13"/>
      <c r="B169" s="13"/>
      <c r="C169" s="13"/>
      <c r="D169" s="2"/>
      <c r="E169" s="2"/>
      <c r="F169" s="2"/>
      <c r="G169" s="2"/>
      <c r="H169" s="2"/>
    </row>
    <row r="170" spans="1:8">
      <c r="A170" s="13"/>
      <c r="B170" s="13"/>
      <c r="C170" s="13"/>
      <c r="D170" s="2"/>
      <c r="E170" s="2"/>
      <c r="F170" s="2"/>
      <c r="G170" s="2"/>
      <c r="H170" s="2"/>
    </row>
    <row r="171" spans="1:8">
      <c r="A171" s="13"/>
      <c r="B171" s="13"/>
      <c r="C171" s="13"/>
      <c r="D171" s="2"/>
      <c r="E171" s="2"/>
      <c r="F171" s="2"/>
      <c r="G171" s="2"/>
      <c r="H171" s="2"/>
    </row>
    <row r="172" spans="1:8">
      <c r="A172" s="13"/>
      <c r="B172" s="13"/>
      <c r="C172" s="13"/>
      <c r="D172" s="2"/>
      <c r="E172" s="2"/>
      <c r="F172" s="2"/>
      <c r="G172" s="2"/>
      <c r="H172" s="2"/>
    </row>
    <row r="173" spans="1:8">
      <c r="A173" s="13"/>
      <c r="B173" s="13"/>
      <c r="C173" s="13"/>
      <c r="D173" s="2"/>
      <c r="E173" s="2"/>
      <c r="F173" s="2"/>
      <c r="G173" s="2"/>
      <c r="H173" s="2"/>
    </row>
    <row r="174" spans="1:8">
      <c r="A174" s="13"/>
      <c r="B174" s="13"/>
      <c r="C174" s="13"/>
      <c r="D174" s="2"/>
      <c r="E174" s="2"/>
      <c r="F174" s="2"/>
      <c r="G174" s="2"/>
      <c r="H174" s="2"/>
    </row>
    <row r="175" spans="1:8">
      <c r="A175" s="13"/>
      <c r="B175" s="13"/>
      <c r="C175" s="13"/>
      <c r="D175" s="2"/>
      <c r="E175" s="2"/>
      <c r="F175" s="2"/>
      <c r="G175" s="2"/>
      <c r="H175" s="2"/>
    </row>
    <row r="176" spans="1:8">
      <c r="A176" s="13"/>
      <c r="B176" s="13"/>
      <c r="C176" s="13"/>
      <c r="D176" s="2"/>
      <c r="E176" s="2"/>
      <c r="F176" s="2"/>
      <c r="G176" s="2"/>
      <c r="H176" s="2"/>
    </row>
    <row r="177" spans="1:8">
      <c r="A177" s="13"/>
      <c r="B177" s="13"/>
      <c r="C177" s="13"/>
      <c r="D177" s="2"/>
      <c r="E177" s="2"/>
      <c r="F177" s="2"/>
      <c r="G177" s="2"/>
      <c r="H177" s="2"/>
    </row>
    <row r="178" spans="1:8">
      <c r="A178" s="13"/>
      <c r="B178" s="13"/>
      <c r="C178" s="13"/>
      <c r="D178" s="2"/>
      <c r="E178" s="2"/>
      <c r="F178" s="2"/>
      <c r="G178" s="2"/>
      <c r="H178" s="2"/>
    </row>
    <row r="179" spans="1:8">
      <c r="A179" s="13"/>
      <c r="B179" s="13"/>
      <c r="C179" s="13"/>
      <c r="D179" s="2"/>
      <c r="E179" s="2"/>
      <c r="F179" s="2"/>
      <c r="G179" s="2"/>
      <c r="H179" s="2"/>
    </row>
    <row r="180" spans="1:8">
      <c r="A180" s="13"/>
      <c r="B180" s="13"/>
      <c r="C180" s="13"/>
      <c r="D180" s="2"/>
      <c r="E180" s="2"/>
      <c r="F180" s="2"/>
      <c r="G180" s="2"/>
      <c r="H180" s="2"/>
    </row>
    <row r="181" spans="1:8">
      <c r="A181" s="13"/>
      <c r="B181" s="13"/>
      <c r="C181" s="13"/>
      <c r="D181" s="2"/>
      <c r="E181" s="2"/>
      <c r="F181" s="2"/>
      <c r="G181" s="2"/>
      <c r="H181" s="2"/>
    </row>
    <row r="182" spans="1:8">
      <c r="A182" s="13"/>
      <c r="B182" s="13"/>
      <c r="C182" s="13"/>
      <c r="D182" s="12"/>
      <c r="E182" s="12"/>
      <c r="F182" s="12"/>
      <c r="G182" s="12"/>
      <c r="H182" s="12"/>
    </row>
    <row r="183" spans="1:8">
      <c r="A183" s="13"/>
      <c r="B183" s="13"/>
      <c r="C183" s="13"/>
      <c r="D183" s="12"/>
      <c r="E183" s="12"/>
      <c r="F183" s="12"/>
      <c r="G183" s="12"/>
      <c r="H183" s="12"/>
    </row>
    <row r="184" spans="1:8">
      <c r="A184" s="13"/>
      <c r="B184" s="13"/>
      <c r="C184" s="13"/>
      <c r="D184" s="12"/>
      <c r="E184" s="12"/>
      <c r="F184" s="12"/>
      <c r="G184" s="12"/>
      <c r="H184" s="12"/>
    </row>
    <row r="185" spans="1:8">
      <c r="A185" s="13"/>
      <c r="B185" s="13"/>
      <c r="C185" s="13"/>
      <c r="D185" s="12"/>
      <c r="E185" s="12"/>
      <c r="F185" s="12"/>
      <c r="G185" s="12"/>
      <c r="H185" s="12"/>
    </row>
    <row r="186" spans="1:8">
      <c r="A186" s="13"/>
      <c r="B186" s="13"/>
      <c r="C186" s="13"/>
      <c r="D186" s="12"/>
      <c r="E186" s="12"/>
      <c r="F186" s="12"/>
      <c r="G186" s="12"/>
      <c r="H186" s="12"/>
    </row>
    <row r="187" spans="1:8">
      <c r="A187" s="13"/>
      <c r="B187" s="13"/>
      <c r="C187" s="13"/>
      <c r="D187" s="12"/>
      <c r="E187" s="12"/>
      <c r="F187" s="12"/>
      <c r="G187" s="12"/>
      <c r="H187" s="12"/>
    </row>
    <row r="188" spans="1:8">
      <c r="A188" s="13"/>
      <c r="B188" s="13"/>
      <c r="C188" s="13"/>
      <c r="D188" s="12"/>
      <c r="E188" s="12"/>
      <c r="F188" s="12"/>
      <c r="G188" s="12"/>
      <c r="H188" s="12"/>
    </row>
    <row r="189" spans="1:8">
      <c r="A189" s="13"/>
      <c r="B189" s="13"/>
      <c r="C189" s="13"/>
      <c r="D189" s="12"/>
      <c r="E189" s="12"/>
      <c r="F189" s="12"/>
      <c r="G189" s="12"/>
      <c r="H189" s="12"/>
    </row>
    <row r="190" spans="1:8">
      <c r="A190" s="13"/>
      <c r="B190" s="13"/>
      <c r="C190" s="13"/>
      <c r="D190" s="12"/>
      <c r="E190" s="12"/>
      <c r="F190" s="12"/>
      <c r="G190" s="12"/>
      <c r="H190" s="12"/>
    </row>
    <row r="191" spans="1:8">
      <c r="A191" s="13"/>
      <c r="B191" s="13"/>
      <c r="C191" s="13"/>
      <c r="D191" s="12"/>
      <c r="E191" s="12"/>
      <c r="F191" s="12"/>
      <c r="G191" s="12"/>
      <c r="H191" s="12"/>
    </row>
    <row r="192" spans="1:8">
      <c r="A192" s="13"/>
      <c r="B192" s="13"/>
      <c r="C192" s="13"/>
      <c r="D192" s="12"/>
      <c r="E192" s="12"/>
      <c r="F192" s="12"/>
      <c r="G192" s="12"/>
      <c r="H192" s="12"/>
    </row>
    <row r="193" spans="1:8">
      <c r="A193" s="13"/>
      <c r="B193" s="13"/>
      <c r="C193" s="13"/>
      <c r="D193" s="12"/>
      <c r="E193" s="12"/>
      <c r="F193" s="12"/>
      <c r="G193" s="12"/>
      <c r="H193" s="12"/>
    </row>
    <row r="194" spans="1:8">
      <c r="A194" s="13"/>
      <c r="B194" s="13"/>
      <c r="C194" s="13"/>
      <c r="D194" s="12"/>
      <c r="E194" s="12"/>
      <c r="F194" s="12"/>
      <c r="G194" s="12"/>
      <c r="H194" s="12"/>
    </row>
    <row r="195" spans="1:8">
      <c r="A195" s="13"/>
      <c r="B195" s="13"/>
      <c r="C195" s="13"/>
      <c r="D195" s="12"/>
      <c r="E195" s="12"/>
      <c r="F195" s="12"/>
      <c r="G195" s="12"/>
      <c r="H195" s="12"/>
    </row>
    <row r="196" spans="1:8">
      <c r="A196" s="13"/>
      <c r="B196" s="13"/>
      <c r="C196" s="13"/>
      <c r="D196" s="12"/>
      <c r="E196" s="12"/>
      <c r="F196" s="12"/>
      <c r="G196" s="12"/>
      <c r="H196" s="12"/>
    </row>
    <row r="197" spans="1:8">
      <c r="A197" s="13"/>
      <c r="B197" s="13"/>
      <c r="C197" s="13"/>
      <c r="D197" s="12"/>
      <c r="E197" s="12"/>
      <c r="F197" s="12"/>
      <c r="G197" s="12"/>
      <c r="H197" s="12"/>
    </row>
    <row r="198" spans="1:8">
      <c r="A198" s="13"/>
      <c r="B198" s="13"/>
      <c r="C198" s="13"/>
      <c r="D198" s="12"/>
      <c r="E198" s="12"/>
      <c r="F198" s="12"/>
      <c r="G198" s="12"/>
      <c r="H198" s="12"/>
    </row>
    <row r="199" spans="1:8">
      <c r="A199" s="4"/>
      <c r="B199" s="4"/>
      <c r="C199" s="4"/>
    </row>
    <row r="200" spans="1:8">
      <c r="A200" s="4"/>
      <c r="B200" s="4"/>
      <c r="C200" s="4"/>
    </row>
    <row r="201" spans="1:8">
      <c r="A201" s="4"/>
      <c r="B201" s="4"/>
      <c r="C201" s="4"/>
    </row>
    <row r="202" spans="1:8">
      <c r="A202" s="4"/>
      <c r="B202" s="4"/>
      <c r="C202" s="4"/>
    </row>
    <row r="203" spans="1:8">
      <c r="A203" s="4"/>
      <c r="B203" s="4"/>
      <c r="C203" s="4"/>
    </row>
    <row r="204" spans="1:8">
      <c r="A204" s="4"/>
      <c r="B204" s="4"/>
      <c r="C204" s="4"/>
    </row>
    <row r="205" spans="1:8">
      <c r="A205" s="4"/>
      <c r="B205" s="4"/>
      <c r="C205" s="4"/>
    </row>
    <row r="206" spans="1:8">
      <c r="A206" s="4"/>
      <c r="B206" s="4"/>
      <c r="C206" s="4"/>
    </row>
    <row r="207" spans="1:8">
      <c r="A207" s="4"/>
      <c r="B207" s="4"/>
      <c r="C207" s="4"/>
    </row>
    <row r="208" spans="1:8">
      <c r="A208" s="4"/>
      <c r="B208" s="4"/>
      <c r="C208" s="4"/>
    </row>
    <row r="209" spans="1:3">
      <c r="A209" s="4"/>
      <c r="B209" s="4"/>
      <c r="C209" s="4"/>
    </row>
    <row r="210" spans="1:3">
      <c r="A210" s="4"/>
      <c r="B210" s="4"/>
      <c r="C210" s="4"/>
    </row>
    <row r="211" spans="1:3">
      <c r="A211" s="4"/>
      <c r="B211" s="4"/>
      <c r="C211" s="4"/>
    </row>
    <row r="212" spans="1:3">
      <c r="A212" s="4"/>
      <c r="B212" s="4"/>
      <c r="C212" s="4"/>
    </row>
    <row r="213" spans="1:3">
      <c r="A213" s="4"/>
      <c r="B213" s="4"/>
      <c r="C213" s="4"/>
    </row>
    <row r="214" spans="1:3">
      <c r="A214" s="4"/>
      <c r="B214" s="4"/>
      <c r="C214" s="4"/>
    </row>
    <row r="215" spans="1:3">
      <c r="A215" s="4"/>
      <c r="B215" s="4"/>
      <c r="C215" s="4"/>
    </row>
    <row r="216" spans="1:3">
      <c r="A216" s="4"/>
      <c r="B216" s="4"/>
      <c r="C216" s="4"/>
    </row>
    <row r="217" spans="1:3">
      <c r="A217" s="4"/>
      <c r="B217" s="4"/>
      <c r="C217" s="4"/>
    </row>
    <row r="218" spans="1:3">
      <c r="A218" s="4"/>
      <c r="B218" s="4"/>
      <c r="C218" s="4"/>
    </row>
    <row r="219" spans="1:3">
      <c r="A219" s="4"/>
      <c r="B219" s="4"/>
      <c r="C219" s="4"/>
    </row>
    <row r="220" spans="1:3">
      <c r="A220" s="4"/>
      <c r="B220" s="4"/>
      <c r="C220" s="4"/>
    </row>
    <row r="221" spans="1:3">
      <c r="A221" s="4"/>
      <c r="B221" s="4"/>
      <c r="C221" s="4"/>
    </row>
    <row r="222" spans="1:3">
      <c r="A222" s="4"/>
      <c r="B222" s="4"/>
      <c r="C222" s="4"/>
    </row>
    <row r="223" spans="1:3">
      <c r="A223" s="4"/>
      <c r="B223" s="4"/>
      <c r="C223" s="4"/>
    </row>
    <row r="224" spans="1:3">
      <c r="A224" s="4"/>
      <c r="B224" s="4"/>
      <c r="C224" s="4"/>
    </row>
    <row r="225" spans="1:3">
      <c r="A225" s="4"/>
      <c r="B225" s="4"/>
      <c r="C225" s="4"/>
    </row>
    <row r="226" spans="1:3">
      <c r="A226" s="4"/>
      <c r="B226" s="4"/>
      <c r="C226" s="4"/>
    </row>
    <row r="227" spans="1:3">
      <c r="A227" s="4"/>
      <c r="B227" s="4"/>
      <c r="C227" s="4"/>
    </row>
    <row r="228" spans="1:3">
      <c r="A228" s="4"/>
      <c r="B228" s="4"/>
      <c r="C228" s="4"/>
    </row>
    <row r="229" spans="1:3">
      <c r="A229" s="4"/>
      <c r="B229" s="4"/>
      <c r="C229" s="4"/>
    </row>
    <row r="230" spans="1:3">
      <c r="A230" s="4"/>
      <c r="B230" s="4"/>
      <c r="C230" s="4"/>
    </row>
    <row r="231" spans="1:3">
      <c r="A231" s="4"/>
      <c r="B231" s="4"/>
      <c r="C231" s="4"/>
    </row>
    <row r="232" spans="1:3">
      <c r="A232" s="4"/>
      <c r="B232" s="4"/>
      <c r="C232" s="4"/>
    </row>
    <row r="233" spans="1:3">
      <c r="A233" s="4"/>
      <c r="B233" s="4"/>
      <c r="C233" s="4"/>
    </row>
    <row r="234" spans="1:3">
      <c r="A234" s="4"/>
      <c r="B234" s="4"/>
      <c r="C234" s="4"/>
    </row>
    <row r="235" spans="1:3">
      <c r="A235" s="4"/>
      <c r="B235" s="4"/>
      <c r="C235" s="4"/>
    </row>
    <row r="236" spans="1:3">
      <c r="A236" s="4"/>
      <c r="B236" s="4"/>
      <c r="C236" s="4"/>
    </row>
    <row r="237" spans="1:3">
      <c r="A237" s="4"/>
      <c r="B237" s="4"/>
      <c r="C237" s="4"/>
    </row>
    <row r="238" spans="1:3">
      <c r="A238" s="4"/>
      <c r="B238" s="4"/>
      <c r="C238" s="4"/>
    </row>
    <row r="239" spans="1:3">
      <c r="A239" s="4"/>
      <c r="B239" s="4"/>
      <c r="C239" s="4"/>
    </row>
    <row r="240" spans="1:3">
      <c r="A240" s="4"/>
      <c r="B240" s="4"/>
      <c r="C240" s="4"/>
    </row>
    <row r="241" spans="1:3">
      <c r="A241" s="4"/>
      <c r="B241" s="4"/>
      <c r="C241" s="4"/>
    </row>
  </sheetData>
  <printOptions horizontalCentered="1" verticalCentered="1"/>
  <pageMargins left="0.70866141732283472" right="0.70866141732283472" top="0.39370078740157483" bottom="0.43307086614173229" header="0.23622047244094491" footer="0.23622047244094491"/>
  <pageSetup paperSize="3" scale="90" orientation="portrait" r:id="rId1"/>
  <headerFooter>
    <oddFooter>&amp;LAMEC Environment &amp;&amp; Infrastructure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66"/>
  <sheetViews>
    <sheetView showGridLines="0" zoomScaleNormal="100" workbookViewId="0">
      <pane ySplit="3" topLeftCell="A142" activePane="bottomLeft" state="frozen"/>
      <selection activeCell="B47" sqref="B47"/>
      <selection pane="bottomLeft"/>
    </sheetView>
  </sheetViews>
  <sheetFormatPr defaultRowHeight="12.75"/>
  <cols>
    <col min="1" max="1" width="10.7109375" customWidth="1"/>
    <col min="2" max="2" width="16" customWidth="1"/>
    <col min="3" max="3" width="12.28515625" customWidth="1"/>
    <col min="4" max="7" width="6" customWidth="1"/>
    <col min="8" max="8" width="6" style="214" customWidth="1"/>
    <col min="9" max="11" width="6" customWidth="1"/>
    <col min="12" max="12" width="6" style="243" customWidth="1"/>
    <col min="13" max="24" width="6" customWidth="1"/>
  </cols>
  <sheetData>
    <row r="1" spans="1:24" ht="40.5" customHeight="1">
      <c r="A1" s="553" t="s">
        <v>396</v>
      </c>
      <c r="B1" s="213"/>
      <c r="C1" s="214"/>
      <c r="F1" s="214"/>
      <c r="I1" s="214"/>
      <c r="J1" s="214"/>
      <c r="L1" s="214"/>
      <c r="N1" s="214"/>
      <c r="P1" s="214"/>
      <c r="Q1" s="214"/>
      <c r="S1" s="214"/>
      <c r="T1" s="214"/>
      <c r="U1" s="214"/>
      <c r="V1" s="214"/>
      <c r="W1" s="214"/>
    </row>
    <row r="2" spans="1:24">
      <c r="A2" s="553"/>
      <c r="B2" s="213"/>
      <c r="C2" s="214"/>
      <c r="F2" s="214"/>
      <c r="I2" s="214"/>
      <c r="J2" s="214"/>
      <c r="L2" s="214"/>
      <c r="N2" s="214"/>
      <c r="P2" s="214"/>
      <c r="Q2" s="214"/>
      <c r="S2" s="214"/>
      <c r="T2" s="214"/>
      <c r="U2" s="214"/>
      <c r="V2" s="214"/>
      <c r="W2" s="214"/>
    </row>
    <row r="3" spans="1:24" s="215" customFormat="1" ht="74.25" customHeight="1">
      <c r="A3" s="627" t="s">
        <v>301</v>
      </c>
      <c r="B3" s="628" t="s">
        <v>401</v>
      </c>
      <c r="C3" s="629" t="s">
        <v>307</v>
      </c>
      <c r="D3" s="630" t="s">
        <v>297</v>
      </c>
      <c r="E3" s="630" t="s">
        <v>306</v>
      </c>
      <c r="F3" s="630" t="s">
        <v>292</v>
      </c>
      <c r="G3" s="630" t="s">
        <v>298</v>
      </c>
      <c r="H3" s="630" t="s">
        <v>293</v>
      </c>
      <c r="I3" s="631" t="s">
        <v>40</v>
      </c>
      <c r="J3" s="630" t="s">
        <v>290</v>
      </c>
      <c r="K3" s="630" t="s">
        <v>296</v>
      </c>
      <c r="L3" s="630" t="s">
        <v>289</v>
      </c>
      <c r="M3" s="630" t="s">
        <v>295</v>
      </c>
      <c r="N3" s="630" t="s">
        <v>302</v>
      </c>
      <c r="O3" s="632" t="s">
        <v>300</v>
      </c>
      <c r="P3" s="630" t="s">
        <v>291</v>
      </c>
      <c r="Q3" s="630" t="s">
        <v>311</v>
      </c>
      <c r="R3" s="630" t="s">
        <v>294</v>
      </c>
      <c r="S3" s="630" t="s">
        <v>363</v>
      </c>
      <c r="T3" s="630" t="s">
        <v>305</v>
      </c>
      <c r="U3" s="630" t="s">
        <v>304</v>
      </c>
      <c r="V3" s="630" t="s">
        <v>364</v>
      </c>
      <c r="W3" s="630" t="s">
        <v>313</v>
      </c>
      <c r="X3" s="630" t="s">
        <v>299</v>
      </c>
    </row>
    <row r="4" spans="1:24" s="243" customFormat="1">
      <c r="A4" s="655" t="s">
        <v>354</v>
      </c>
      <c r="B4" s="656"/>
      <c r="C4" s="650">
        <f>+SUM(C6:C165)</f>
        <v>266</v>
      </c>
      <c r="D4" s="546">
        <f t="shared" ref="D4:X4" si="0">COUNTIF(D6:D165,"x")</f>
        <v>51</v>
      </c>
      <c r="E4" s="546">
        <f t="shared" si="0"/>
        <v>36</v>
      </c>
      <c r="F4" s="546">
        <f t="shared" si="0"/>
        <v>30</v>
      </c>
      <c r="G4" s="546">
        <f t="shared" si="0"/>
        <v>28</v>
      </c>
      <c r="H4" s="538">
        <f t="shared" si="0"/>
        <v>26</v>
      </c>
      <c r="I4" s="546">
        <f t="shared" si="0"/>
        <v>17</v>
      </c>
      <c r="J4" s="546">
        <f t="shared" si="0"/>
        <v>14</v>
      </c>
      <c r="K4" s="546">
        <f t="shared" si="0"/>
        <v>13</v>
      </c>
      <c r="L4" s="546">
        <f t="shared" si="0"/>
        <v>9</v>
      </c>
      <c r="M4" s="546">
        <f t="shared" si="0"/>
        <v>8</v>
      </c>
      <c r="N4" s="546">
        <f t="shared" si="0"/>
        <v>6</v>
      </c>
      <c r="O4" s="546">
        <f t="shared" si="0"/>
        <v>5</v>
      </c>
      <c r="P4" s="546">
        <f t="shared" si="0"/>
        <v>4</v>
      </c>
      <c r="Q4" s="546">
        <f t="shared" si="0"/>
        <v>4</v>
      </c>
      <c r="R4" s="546">
        <f t="shared" si="0"/>
        <v>3</v>
      </c>
      <c r="S4" s="546">
        <f t="shared" si="0"/>
        <v>3</v>
      </c>
      <c r="T4" s="546">
        <f t="shared" si="0"/>
        <v>3</v>
      </c>
      <c r="U4" s="546">
        <f t="shared" si="0"/>
        <v>2</v>
      </c>
      <c r="V4" s="546">
        <f t="shared" si="0"/>
        <v>2</v>
      </c>
      <c r="W4" s="546">
        <f t="shared" si="0"/>
        <v>1</v>
      </c>
      <c r="X4" s="547">
        <f t="shared" si="0"/>
        <v>1</v>
      </c>
    </row>
    <row r="5" spans="1:24" s="243" customFormat="1" ht="13.5" thickBot="1">
      <c r="A5" s="657" t="s">
        <v>303</v>
      </c>
      <c r="B5" s="658"/>
      <c r="C5" s="651"/>
      <c r="D5" s="548">
        <f t="shared" ref="D5:X5" si="1">D4/$C4</f>
        <v>0.19172932330827067</v>
      </c>
      <c r="E5" s="548">
        <f t="shared" si="1"/>
        <v>0.13533834586466165</v>
      </c>
      <c r="F5" s="548">
        <f t="shared" si="1"/>
        <v>0.11278195488721804</v>
      </c>
      <c r="G5" s="548">
        <f t="shared" si="1"/>
        <v>0.10526315789473684</v>
      </c>
      <c r="H5" s="549">
        <f t="shared" si="1"/>
        <v>9.7744360902255634E-2</v>
      </c>
      <c r="I5" s="548">
        <f t="shared" si="1"/>
        <v>6.3909774436090222E-2</v>
      </c>
      <c r="J5" s="548">
        <f t="shared" si="1"/>
        <v>5.2631578947368418E-2</v>
      </c>
      <c r="K5" s="548">
        <f t="shared" si="1"/>
        <v>4.8872180451127817E-2</v>
      </c>
      <c r="L5" s="548">
        <f t="shared" si="1"/>
        <v>3.3834586466165412E-2</v>
      </c>
      <c r="M5" s="548">
        <f t="shared" si="1"/>
        <v>3.007518796992481E-2</v>
      </c>
      <c r="N5" s="548">
        <f t="shared" si="1"/>
        <v>2.2556390977443608E-2</v>
      </c>
      <c r="O5" s="548">
        <f t="shared" si="1"/>
        <v>1.8796992481203006E-2</v>
      </c>
      <c r="P5" s="548">
        <f t="shared" si="1"/>
        <v>1.5037593984962405E-2</v>
      </c>
      <c r="Q5" s="548">
        <f t="shared" si="1"/>
        <v>1.5037593984962405E-2</v>
      </c>
      <c r="R5" s="548">
        <f t="shared" si="1"/>
        <v>1.1278195488721804E-2</v>
      </c>
      <c r="S5" s="548">
        <f t="shared" si="1"/>
        <v>1.1278195488721804E-2</v>
      </c>
      <c r="T5" s="548">
        <f t="shared" si="1"/>
        <v>1.1278195488721804E-2</v>
      </c>
      <c r="U5" s="548">
        <f t="shared" si="1"/>
        <v>7.5187969924812026E-3</v>
      </c>
      <c r="V5" s="548">
        <f t="shared" si="1"/>
        <v>7.5187969924812026E-3</v>
      </c>
      <c r="W5" s="550">
        <f t="shared" si="1"/>
        <v>3.7593984962406013E-3</v>
      </c>
      <c r="X5" s="551">
        <f t="shared" si="1"/>
        <v>3.7593984962406013E-3</v>
      </c>
    </row>
    <row r="6" spans="1:24" s="158" customFormat="1" ht="11.25">
      <c r="A6" s="664" t="s">
        <v>308</v>
      </c>
      <c r="B6" s="539" t="s">
        <v>287</v>
      </c>
      <c r="C6" s="540">
        <f>COUNTIF(D6:X6,"x")</f>
        <v>2</v>
      </c>
      <c r="D6" s="226" t="s">
        <v>309</v>
      </c>
      <c r="E6" s="226"/>
      <c r="F6" s="224"/>
      <c r="G6" s="226"/>
      <c r="H6" s="224"/>
      <c r="I6" s="224"/>
      <c r="J6" s="225"/>
      <c r="K6" s="226"/>
      <c r="L6" s="224" t="s">
        <v>309</v>
      </c>
      <c r="M6" s="226"/>
      <c r="N6" s="225"/>
      <c r="O6" s="226"/>
      <c r="P6" s="224"/>
      <c r="Q6" s="224"/>
      <c r="R6" s="226"/>
      <c r="S6" s="224"/>
      <c r="T6" s="224"/>
      <c r="U6" s="224"/>
      <c r="V6" s="225"/>
      <c r="W6" s="224"/>
      <c r="X6" s="227"/>
    </row>
    <row r="7" spans="1:24" s="158" customFormat="1" ht="11.25">
      <c r="A7" s="662"/>
      <c r="B7" s="534" t="s">
        <v>288</v>
      </c>
      <c r="C7" s="535">
        <f t="shared" ref="C7:C70" si="2">COUNTIF(D7:X7,"x")</f>
        <v>0</v>
      </c>
      <c r="D7" s="229"/>
      <c r="E7" s="229"/>
      <c r="F7" s="228"/>
      <c r="G7" s="229"/>
      <c r="H7" s="228"/>
      <c r="I7" s="228"/>
      <c r="J7" s="228"/>
      <c r="K7" s="229"/>
      <c r="L7" s="228"/>
      <c r="M7" s="229"/>
      <c r="N7" s="228"/>
      <c r="O7" s="229"/>
      <c r="P7" s="228"/>
      <c r="Q7" s="228"/>
      <c r="R7" s="229"/>
      <c r="S7" s="228"/>
      <c r="T7" s="228"/>
      <c r="U7" s="228"/>
      <c r="V7" s="228"/>
      <c r="W7" s="228"/>
      <c r="X7" s="230"/>
    </row>
    <row r="8" spans="1:24" s="158" customFormat="1" ht="11.25">
      <c r="A8" s="662"/>
      <c r="B8" s="534" t="s">
        <v>282</v>
      </c>
      <c r="C8" s="535">
        <f t="shared" si="2"/>
        <v>3</v>
      </c>
      <c r="D8" s="229" t="s">
        <v>309</v>
      </c>
      <c r="E8" s="229"/>
      <c r="F8" s="228"/>
      <c r="G8" s="229" t="s">
        <v>309</v>
      </c>
      <c r="H8" s="228"/>
      <c r="I8" s="228"/>
      <c r="J8" s="228"/>
      <c r="K8" s="229"/>
      <c r="L8" s="228"/>
      <c r="M8" s="229" t="s">
        <v>309</v>
      </c>
      <c r="N8" s="228"/>
      <c r="O8" s="229"/>
      <c r="P8" s="228"/>
      <c r="Q8" s="228"/>
      <c r="R8" s="229"/>
      <c r="S8" s="228"/>
      <c r="T8" s="228"/>
      <c r="U8" s="228"/>
      <c r="V8" s="228"/>
      <c r="W8" s="228"/>
      <c r="X8" s="230"/>
    </row>
    <row r="9" spans="1:24" s="158" customFormat="1" ht="12" thickBot="1">
      <c r="A9" s="665"/>
      <c r="B9" s="541" t="s">
        <v>283</v>
      </c>
      <c r="C9" s="542">
        <f t="shared" si="2"/>
        <v>0</v>
      </c>
      <c r="D9" s="232"/>
      <c r="E9" s="232"/>
      <c r="F9" s="231"/>
      <c r="G9" s="232"/>
      <c r="H9" s="231"/>
      <c r="I9" s="231"/>
      <c r="J9" s="231"/>
      <c r="K9" s="232"/>
      <c r="L9" s="231"/>
      <c r="M9" s="232"/>
      <c r="N9" s="231"/>
      <c r="O9" s="232"/>
      <c r="P9" s="231"/>
      <c r="Q9" s="231"/>
      <c r="R9" s="232"/>
      <c r="S9" s="231"/>
      <c r="T9" s="231"/>
      <c r="U9" s="231"/>
      <c r="V9" s="231"/>
      <c r="W9" s="231"/>
      <c r="X9" s="233"/>
    </row>
    <row r="10" spans="1:24" s="158" customFormat="1" ht="11.25">
      <c r="A10" s="660" t="s">
        <v>310</v>
      </c>
      <c r="B10" s="537" t="s">
        <v>287</v>
      </c>
      <c r="C10" s="538">
        <f t="shared" si="2"/>
        <v>4</v>
      </c>
      <c r="D10" s="238"/>
      <c r="E10" s="238"/>
      <c r="F10" s="237"/>
      <c r="G10" s="238"/>
      <c r="H10" s="237" t="s">
        <v>309</v>
      </c>
      <c r="I10" s="237"/>
      <c r="J10" s="237"/>
      <c r="K10" s="238" t="s">
        <v>309</v>
      </c>
      <c r="L10" s="237" t="s">
        <v>309</v>
      </c>
      <c r="M10" s="238"/>
      <c r="N10" s="237"/>
      <c r="O10" s="238"/>
      <c r="P10" s="237"/>
      <c r="Q10" s="237"/>
      <c r="R10" s="238"/>
      <c r="S10" s="237" t="s">
        <v>309</v>
      </c>
      <c r="T10" s="237"/>
      <c r="U10" s="237"/>
      <c r="V10" s="237"/>
      <c r="W10" s="237"/>
      <c r="X10" s="239"/>
    </row>
    <row r="11" spans="1:24" s="158" customFormat="1" ht="11.25">
      <c r="A11" s="653"/>
      <c r="B11" s="534" t="s">
        <v>288</v>
      </c>
      <c r="C11" s="535">
        <f t="shared" si="2"/>
        <v>3</v>
      </c>
      <c r="D11" s="229"/>
      <c r="E11" s="229"/>
      <c r="F11" s="228" t="s">
        <v>309</v>
      </c>
      <c r="G11" s="229"/>
      <c r="H11" s="228"/>
      <c r="I11" s="228"/>
      <c r="J11" s="228"/>
      <c r="K11" s="229" t="s">
        <v>309</v>
      </c>
      <c r="L11" s="228"/>
      <c r="M11" s="229"/>
      <c r="N11" s="228"/>
      <c r="O11" s="229"/>
      <c r="P11" s="228"/>
      <c r="Q11" s="228"/>
      <c r="R11" s="229"/>
      <c r="S11" s="228"/>
      <c r="T11" s="228"/>
      <c r="U11" s="228"/>
      <c r="V11" s="228"/>
      <c r="W11" s="228" t="s">
        <v>309</v>
      </c>
      <c r="X11" s="230"/>
    </row>
    <row r="12" spans="1:24" s="158" customFormat="1" ht="11.25">
      <c r="A12" s="653"/>
      <c r="B12" s="534" t="s">
        <v>282</v>
      </c>
      <c r="C12" s="535">
        <f t="shared" si="2"/>
        <v>3</v>
      </c>
      <c r="D12" s="229"/>
      <c r="E12" s="229"/>
      <c r="F12" s="228" t="s">
        <v>309</v>
      </c>
      <c r="G12" s="229"/>
      <c r="H12" s="228"/>
      <c r="I12" s="228"/>
      <c r="J12" s="228"/>
      <c r="K12" s="229" t="s">
        <v>309</v>
      </c>
      <c r="L12" s="228"/>
      <c r="M12" s="229" t="s">
        <v>309</v>
      </c>
      <c r="N12" s="228"/>
      <c r="O12" s="229"/>
      <c r="P12" s="228"/>
      <c r="Q12" s="228"/>
      <c r="R12" s="229"/>
      <c r="S12" s="228"/>
      <c r="T12" s="228"/>
      <c r="U12" s="228"/>
      <c r="V12" s="228"/>
      <c r="W12" s="228"/>
      <c r="X12" s="230"/>
    </row>
    <row r="13" spans="1:24" s="158" customFormat="1" ht="12" thickBot="1">
      <c r="A13" s="659"/>
      <c r="B13" s="543" t="s">
        <v>283</v>
      </c>
      <c r="C13" s="544">
        <f t="shared" si="2"/>
        <v>1</v>
      </c>
      <c r="D13" s="235"/>
      <c r="E13" s="235"/>
      <c r="F13" s="234" t="s">
        <v>309</v>
      </c>
      <c r="G13" s="235"/>
      <c r="H13" s="234"/>
      <c r="I13" s="234"/>
      <c r="J13" s="234"/>
      <c r="K13" s="235"/>
      <c r="L13" s="234"/>
      <c r="M13" s="235"/>
      <c r="N13" s="234"/>
      <c r="O13" s="235"/>
      <c r="P13" s="234"/>
      <c r="Q13" s="234"/>
      <c r="R13" s="235"/>
      <c r="S13" s="234"/>
      <c r="T13" s="234"/>
      <c r="U13" s="234"/>
      <c r="V13" s="234"/>
      <c r="W13" s="234"/>
      <c r="X13" s="236"/>
    </row>
    <row r="14" spans="1:24" s="158" customFormat="1" ht="11.25">
      <c r="A14" s="652" t="s">
        <v>312</v>
      </c>
      <c r="B14" s="539" t="s">
        <v>287</v>
      </c>
      <c r="C14" s="540">
        <f t="shared" si="2"/>
        <v>4</v>
      </c>
      <c r="D14" s="226"/>
      <c r="E14" s="226"/>
      <c r="F14" s="224"/>
      <c r="G14" s="226"/>
      <c r="H14" s="224"/>
      <c r="I14" s="224" t="s">
        <v>309</v>
      </c>
      <c r="J14" s="224" t="s">
        <v>309</v>
      </c>
      <c r="K14" s="226"/>
      <c r="L14" s="224" t="s">
        <v>309</v>
      </c>
      <c r="M14" s="226"/>
      <c r="N14" s="224"/>
      <c r="O14" s="226"/>
      <c r="P14" s="224"/>
      <c r="Q14" s="224"/>
      <c r="R14" s="226"/>
      <c r="S14" s="224"/>
      <c r="T14" s="224"/>
      <c r="U14" s="224" t="s">
        <v>309</v>
      </c>
      <c r="V14" s="224"/>
      <c r="W14" s="224"/>
      <c r="X14" s="227"/>
    </row>
    <row r="15" spans="1:24" s="158" customFormat="1" ht="11.25">
      <c r="A15" s="653"/>
      <c r="B15" s="534" t="s">
        <v>288</v>
      </c>
      <c r="C15" s="535">
        <f t="shared" si="2"/>
        <v>2</v>
      </c>
      <c r="D15" s="229"/>
      <c r="E15" s="229"/>
      <c r="F15" s="228"/>
      <c r="G15" s="229"/>
      <c r="H15" s="228"/>
      <c r="I15" s="228" t="s">
        <v>309</v>
      </c>
      <c r="J15" s="228"/>
      <c r="K15" s="229"/>
      <c r="L15" s="228"/>
      <c r="M15" s="229"/>
      <c r="N15" s="228"/>
      <c r="O15" s="229"/>
      <c r="P15" s="228"/>
      <c r="Q15" s="228"/>
      <c r="R15" s="229"/>
      <c r="S15" s="228"/>
      <c r="T15" s="228" t="s">
        <v>309</v>
      </c>
      <c r="U15" s="228"/>
      <c r="V15" s="228"/>
      <c r="W15" s="228"/>
      <c r="X15" s="230"/>
    </row>
    <row r="16" spans="1:24" s="158" customFormat="1" ht="11.25">
      <c r="A16" s="653"/>
      <c r="B16" s="534" t="s">
        <v>282</v>
      </c>
      <c r="C16" s="535">
        <f t="shared" si="2"/>
        <v>0</v>
      </c>
      <c r="D16" s="229"/>
      <c r="E16" s="229"/>
      <c r="F16" s="228"/>
      <c r="G16" s="229"/>
      <c r="H16" s="228"/>
      <c r="I16" s="228"/>
      <c r="J16" s="228"/>
      <c r="K16" s="229"/>
      <c r="L16" s="228"/>
      <c r="M16" s="229"/>
      <c r="N16" s="228"/>
      <c r="O16" s="229"/>
      <c r="P16" s="228"/>
      <c r="Q16" s="228"/>
      <c r="R16" s="229"/>
      <c r="S16" s="228"/>
      <c r="T16" s="228"/>
      <c r="U16" s="228"/>
      <c r="V16" s="228"/>
      <c r="W16" s="228"/>
      <c r="X16" s="230"/>
    </row>
    <row r="17" spans="1:24" s="158" customFormat="1" ht="12" thickBot="1">
      <c r="A17" s="654"/>
      <c r="B17" s="541" t="s">
        <v>283</v>
      </c>
      <c r="C17" s="542">
        <f t="shared" si="2"/>
        <v>1</v>
      </c>
      <c r="D17" s="232"/>
      <c r="E17" s="232"/>
      <c r="F17" s="231"/>
      <c r="G17" s="232"/>
      <c r="H17" s="231"/>
      <c r="I17" s="231"/>
      <c r="J17" s="231"/>
      <c r="K17" s="232"/>
      <c r="L17" s="231"/>
      <c r="M17" s="232"/>
      <c r="N17" s="231"/>
      <c r="O17" s="232"/>
      <c r="P17" s="231"/>
      <c r="Q17" s="231"/>
      <c r="R17" s="232"/>
      <c r="S17" s="231"/>
      <c r="T17" s="231" t="s">
        <v>309</v>
      </c>
      <c r="U17" s="231"/>
      <c r="V17" s="231"/>
      <c r="W17" s="231"/>
      <c r="X17" s="233"/>
    </row>
    <row r="18" spans="1:24" s="158" customFormat="1" ht="11.25">
      <c r="A18" s="660" t="s">
        <v>314</v>
      </c>
      <c r="B18" s="537" t="s">
        <v>287</v>
      </c>
      <c r="C18" s="538">
        <f t="shared" si="2"/>
        <v>4</v>
      </c>
      <c r="D18" s="238" t="s">
        <v>309</v>
      </c>
      <c r="E18" s="238" t="s">
        <v>309</v>
      </c>
      <c r="F18" s="237"/>
      <c r="G18" s="238"/>
      <c r="H18" s="237"/>
      <c r="I18" s="237"/>
      <c r="J18" s="237" t="s">
        <v>309</v>
      </c>
      <c r="K18" s="238"/>
      <c r="L18" s="237" t="s">
        <v>309</v>
      </c>
      <c r="M18" s="238"/>
      <c r="N18" s="237"/>
      <c r="O18" s="238"/>
      <c r="P18" s="237"/>
      <c r="Q18" s="237"/>
      <c r="R18" s="238"/>
      <c r="S18" s="237"/>
      <c r="T18" s="237"/>
      <c r="U18" s="237"/>
      <c r="V18" s="237"/>
      <c r="W18" s="237"/>
      <c r="X18" s="239"/>
    </row>
    <row r="19" spans="1:24" s="158" customFormat="1" ht="11.25">
      <c r="A19" s="653"/>
      <c r="B19" s="534" t="s">
        <v>288</v>
      </c>
      <c r="C19" s="535">
        <f t="shared" si="2"/>
        <v>2</v>
      </c>
      <c r="D19" s="229" t="s">
        <v>309</v>
      </c>
      <c r="E19" s="229"/>
      <c r="F19" s="228" t="s">
        <v>309</v>
      </c>
      <c r="G19" s="229"/>
      <c r="H19" s="228"/>
      <c r="I19" s="228"/>
      <c r="J19" s="228"/>
      <c r="K19" s="229"/>
      <c r="L19" s="228"/>
      <c r="M19" s="229"/>
      <c r="N19" s="228"/>
      <c r="O19" s="229"/>
      <c r="P19" s="228"/>
      <c r="Q19" s="228"/>
      <c r="R19" s="229"/>
      <c r="S19" s="228"/>
      <c r="T19" s="228"/>
      <c r="U19" s="228"/>
      <c r="V19" s="228"/>
      <c r="W19" s="228"/>
      <c r="X19" s="230"/>
    </row>
    <row r="20" spans="1:24" s="158" customFormat="1" ht="11.25">
      <c r="A20" s="653"/>
      <c r="B20" s="534" t="s">
        <v>282</v>
      </c>
      <c r="C20" s="535">
        <f t="shared" si="2"/>
        <v>1</v>
      </c>
      <c r="D20" s="229"/>
      <c r="E20" s="229"/>
      <c r="F20" s="228" t="s">
        <v>309</v>
      </c>
      <c r="G20" s="229"/>
      <c r="H20" s="228"/>
      <c r="I20" s="228"/>
      <c r="J20" s="228"/>
      <c r="K20" s="229"/>
      <c r="L20" s="228"/>
      <c r="M20" s="229"/>
      <c r="N20" s="228"/>
      <c r="O20" s="229"/>
      <c r="P20" s="228"/>
      <c r="Q20" s="228"/>
      <c r="R20" s="229"/>
      <c r="S20" s="228"/>
      <c r="T20" s="228"/>
      <c r="U20" s="228"/>
      <c r="V20" s="228"/>
      <c r="W20" s="228"/>
      <c r="X20" s="230"/>
    </row>
    <row r="21" spans="1:24" s="158" customFormat="1" ht="12" thickBot="1">
      <c r="A21" s="659"/>
      <c r="B21" s="543" t="s">
        <v>283</v>
      </c>
      <c r="C21" s="544">
        <f t="shared" si="2"/>
        <v>1</v>
      </c>
      <c r="D21" s="235"/>
      <c r="E21" s="235"/>
      <c r="F21" s="234" t="s">
        <v>309</v>
      </c>
      <c r="G21" s="235"/>
      <c r="H21" s="234"/>
      <c r="I21" s="234"/>
      <c r="J21" s="234"/>
      <c r="K21" s="235"/>
      <c r="L21" s="234"/>
      <c r="M21" s="235"/>
      <c r="N21" s="234"/>
      <c r="O21" s="235"/>
      <c r="P21" s="234"/>
      <c r="Q21" s="234"/>
      <c r="R21" s="235"/>
      <c r="S21" s="234"/>
      <c r="T21" s="234"/>
      <c r="U21" s="234"/>
      <c r="V21" s="234"/>
      <c r="W21" s="234"/>
      <c r="X21" s="236"/>
    </row>
    <row r="22" spans="1:24" s="158" customFormat="1" ht="11.25">
      <c r="A22" s="652" t="s">
        <v>316</v>
      </c>
      <c r="B22" s="539" t="s">
        <v>287</v>
      </c>
      <c r="C22" s="540">
        <f t="shared" si="2"/>
        <v>6</v>
      </c>
      <c r="D22" s="226" t="s">
        <v>309</v>
      </c>
      <c r="E22" s="226" t="s">
        <v>309</v>
      </c>
      <c r="F22" s="224"/>
      <c r="G22" s="226"/>
      <c r="H22" s="224" t="s">
        <v>309</v>
      </c>
      <c r="I22" s="224"/>
      <c r="J22" s="224" t="s">
        <v>309</v>
      </c>
      <c r="K22" s="226"/>
      <c r="L22" s="224" t="s">
        <v>309</v>
      </c>
      <c r="M22" s="226"/>
      <c r="N22" s="224"/>
      <c r="O22" s="226" t="s">
        <v>309</v>
      </c>
      <c r="P22" s="224"/>
      <c r="Q22" s="224"/>
      <c r="R22" s="226"/>
      <c r="S22" s="224"/>
      <c r="T22" s="224"/>
      <c r="U22" s="224"/>
      <c r="V22" s="224"/>
      <c r="W22" s="224"/>
      <c r="X22" s="227"/>
    </row>
    <row r="23" spans="1:24" s="158" customFormat="1" ht="11.25">
      <c r="A23" s="653"/>
      <c r="B23" s="534" t="s">
        <v>288</v>
      </c>
      <c r="C23" s="535">
        <f t="shared" si="2"/>
        <v>2</v>
      </c>
      <c r="D23" s="229" t="s">
        <v>309</v>
      </c>
      <c r="E23" s="229"/>
      <c r="F23" s="228" t="s">
        <v>309</v>
      </c>
      <c r="G23" s="229"/>
      <c r="H23" s="228"/>
      <c r="I23" s="228"/>
      <c r="J23" s="228"/>
      <c r="K23" s="229"/>
      <c r="L23" s="228"/>
      <c r="M23" s="229"/>
      <c r="N23" s="228"/>
      <c r="O23" s="229"/>
      <c r="P23" s="228"/>
      <c r="Q23" s="228"/>
      <c r="R23" s="229"/>
      <c r="S23" s="228"/>
      <c r="T23" s="228"/>
      <c r="U23" s="228"/>
      <c r="V23" s="228"/>
      <c r="W23" s="228"/>
      <c r="X23" s="230"/>
    </row>
    <row r="24" spans="1:24" s="158" customFormat="1" ht="11.25">
      <c r="A24" s="653"/>
      <c r="B24" s="534" t="s">
        <v>282</v>
      </c>
      <c r="C24" s="535">
        <f t="shared" si="2"/>
        <v>2</v>
      </c>
      <c r="D24" s="229"/>
      <c r="E24" s="229"/>
      <c r="F24" s="228" t="s">
        <v>309</v>
      </c>
      <c r="G24" s="229"/>
      <c r="H24" s="228" t="s">
        <v>309</v>
      </c>
      <c r="I24" s="228"/>
      <c r="J24" s="228"/>
      <c r="K24" s="229"/>
      <c r="L24" s="228"/>
      <c r="M24" s="229"/>
      <c r="N24" s="228"/>
      <c r="O24" s="229"/>
      <c r="P24" s="228"/>
      <c r="Q24" s="228"/>
      <c r="R24" s="229"/>
      <c r="S24" s="228"/>
      <c r="T24" s="228"/>
      <c r="U24" s="228"/>
      <c r="V24" s="228"/>
      <c r="W24" s="228"/>
      <c r="X24" s="230"/>
    </row>
    <row r="25" spans="1:24" s="158" customFormat="1" ht="12" thickBot="1">
      <c r="A25" s="654"/>
      <c r="B25" s="541" t="s">
        <v>283</v>
      </c>
      <c r="C25" s="542">
        <f t="shared" si="2"/>
        <v>1</v>
      </c>
      <c r="D25" s="232"/>
      <c r="E25" s="232"/>
      <c r="F25" s="231" t="s">
        <v>309</v>
      </c>
      <c r="G25" s="232"/>
      <c r="H25" s="231"/>
      <c r="I25" s="231"/>
      <c r="J25" s="231"/>
      <c r="K25" s="232"/>
      <c r="L25" s="231"/>
      <c r="M25" s="232"/>
      <c r="N25" s="231"/>
      <c r="O25" s="232"/>
      <c r="P25" s="231"/>
      <c r="Q25" s="231"/>
      <c r="R25" s="232"/>
      <c r="S25" s="231"/>
      <c r="T25" s="231"/>
      <c r="U25" s="231"/>
      <c r="V25" s="231"/>
      <c r="W25" s="231"/>
      <c r="X25" s="233"/>
    </row>
    <row r="26" spans="1:24" s="158" customFormat="1" ht="11.25">
      <c r="A26" s="660" t="s">
        <v>317</v>
      </c>
      <c r="B26" s="537" t="s">
        <v>287</v>
      </c>
      <c r="C26" s="538">
        <f t="shared" si="2"/>
        <v>4</v>
      </c>
      <c r="D26" s="238" t="s">
        <v>309</v>
      </c>
      <c r="E26" s="238" t="s">
        <v>309</v>
      </c>
      <c r="F26" s="237"/>
      <c r="G26" s="238"/>
      <c r="H26" s="237" t="s">
        <v>309</v>
      </c>
      <c r="I26" s="237"/>
      <c r="J26" s="237"/>
      <c r="K26" s="238"/>
      <c r="L26" s="237" t="s">
        <v>309</v>
      </c>
      <c r="M26" s="238"/>
      <c r="N26" s="237"/>
      <c r="O26" s="238"/>
      <c r="P26" s="237"/>
      <c r="Q26" s="237"/>
      <c r="R26" s="238"/>
      <c r="S26" s="237"/>
      <c r="T26" s="237"/>
      <c r="U26" s="237"/>
      <c r="V26" s="237"/>
      <c r="W26" s="237"/>
      <c r="X26" s="239"/>
    </row>
    <row r="27" spans="1:24" s="158" customFormat="1" ht="11.25">
      <c r="A27" s="653"/>
      <c r="B27" s="534" t="s">
        <v>288</v>
      </c>
      <c r="C27" s="535">
        <f t="shared" si="2"/>
        <v>2</v>
      </c>
      <c r="D27" s="229" t="s">
        <v>309</v>
      </c>
      <c r="E27" s="229"/>
      <c r="F27" s="228"/>
      <c r="G27" s="229"/>
      <c r="H27" s="228"/>
      <c r="I27" s="228"/>
      <c r="J27" s="228"/>
      <c r="K27" s="229"/>
      <c r="L27" s="228"/>
      <c r="M27" s="229"/>
      <c r="N27" s="228"/>
      <c r="O27" s="229"/>
      <c r="P27" s="228"/>
      <c r="Q27" s="228"/>
      <c r="R27" s="229"/>
      <c r="S27" s="228"/>
      <c r="T27" s="228" t="s">
        <v>309</v>
      </c>
      <c r="U27" s="228"/>
      <c r="V27" s="228"/>
      <c r="W27" s="228"/>
      <c r="X27" s="230"/>
    </row>
    <row r="28" spans="1:24" s="158" customFormat="1" ht="11.25">
      <c r="A28" s="653"/>
      <c r="B28" s="534" t="s">
        <v>282</v>
      </c>
      <c r="C28" s="535">
        <f t="shared" si="2"/>
        <v>3</v>
      </c>
      <c r="D28" s="229"/>
      <c r="E28" s="229" t="s">
        <v>309</v>
      </c>
      <c r="F28" s="228" t="s">
        <v>309</v>
      </c>
      <c r="G28" s="229" t="s">
        <v>309</v>
      </c>
      <c r="H28" s="228"/>
      <c r="I28" s="228"/>
      <c r="J28" s="228"/>
      <c r="K28" s="229"/>
      <c r="L28" s="228"/>
      <c r="M28" s="229"/>
      <c r="N28" s="228"/>
      <c r="O28" s="229"/>
      <c r="P28" s="228"/>
      <c r="Q28" s="228"/>
      <c r="R28" s="229"/>
      <c r="S28" s="228"/>
      <c r="T28" s="228"/>
      <c r="U28" s="228"/>
      <c r="V28" s="228"/>
      <c r="W28" s="228"/>
      <c r="X28" s="230"/>
    </row>
    <row r="29" spans="1:24" s="158" customFormat="1" ht="12" thickBot="1">
      <c r="A29" s="663"/>
      <c r="B29" s="543" t="s">
        <v>283</v>
      </c>
      <c r="C29" s="544">
        <f t="shared" si="2"/>
        <v>0</v>
      </c>
      <c r="D29" s="235"/>
      <c r="E29" s="235"/>
      <c r="F29" s="234"/>
      <c r="G29" s="235"/>
      <c r="H29" s="234"/>
      <c r="I29" s="234"/>
      <c r="J29" s="234"/>
      <c r="K29" s="235"/>
      <c r="L29" s="234"/>
      <c r="M29" s="235"/>
      <c r="N29" s="234"/>
      <c r="O29" s="235"/>
      <c r="P29" s="234"/>
      <c r="Q29" s="234"/>
      <c r="R29" s="235"/>
      <c r="S29" s="234"/>
      <c r="T29" s="234"/>
      <c r="U29" s="234"/>
      <c r="V29" s="234"/>
      <c r="W29" s="234"/>
      <c r="X29" s="236"/>
    </row>
    <row r="30" spans="1:24" s="158" customFormat="1" ht="11.25">
      <c r="A30" s="652" t="s">
        <v>318</v>
      </c>
      <c r="B30" s="539" t="s">
        <v>287</v>
      </c>
      <c r="C30" s="540">
        <f t="shared" si="2"/>
        <v>5</v>
      </c>
      <c r="D30" s="226" t="s">
        <v>309</v>
      </c>
      <c r="E30" s="226" t="s">
        <v>309</v>
      </c>
      <c r="F30" s="224"/>
      <c r="G30" s="226"/>
      <c r="H30" s="224" t="s">
        <v>309</v>
      </c>
      <c r="I30" s="224"/>
      <c r="J30" s="224" t="s">
        <v>309</v>
      </c>
      <c r="K30" s="226"/>
      <c r="L30" s="224" t="s">
        <v>309</v>
      </c>
      <c r="M30" s="226"/>
      <c r="N30" s="224"/>
      <c r="O30" s="226"/>
      <c r="P30" s="224"/>
      <c r="Q30" s="224"/>
      <c r="R30" s="226"/>
      <c r="S30" s="224"/>
      <c r="T30" s="224"/>
      <c r="U30" s="224"/>
      <c r="V30" s="224"/>
      <c r="W30" s="224"/>
      <c r="X30" s="227"/>
    </row>
    <row r="31" spans="1:24" s="158" customFormat="1" ht="11.25">
      <c r="A31" s="653"/>
      <c r="B31" s="534" t="s">
        <v>288</v>
      </c>
      <c r="C31" s="535">
        <f t="shared" si="2"/>
        <v>3</v>
      </c>
      <c r="D31" s="229" t="s">
        <v>309</v>
      </c>
      <c r="E31" s="229" t="s">
        <v>309</v>
      </c>
      <c r="F31" s="228" t="s">
        <v>309</v>
      </c>
      <c r="G31" s="229"/>
      <c r="H31" s="228"/>
      <c r="I31" s="228"/>
      <c r="J31" s="228"/>
      <c r="K31" s="229"/>
      <c r="L31" s="228"/>
      <c r="M31" s="229"/>
      <c r="N31" s="228"/>
      <c r="O31" s="229"/>
      <c r="P31" s="228"/>
      <c r="Q31" s="228"/>
      <c r="R31" s="229"/>
      <c r="S31" s="228"/>
      <c r="T31" s="228"/>
      <c r="U31" s="228"/>
      <c r="V31" s="228"/>
      <c r="W31" s="228"/>
      <c r="X31" s="230"/>
    </row>
    <row r="32" spans="1:24" s="158" customFormat="1" ht="11.25">
      <c r="A32" s="653"/>
      <c r="B32" s="534" t="s">
        <v>282</v>
      </c>
      <c r="C32" s="535">
        <f t="shared" si="2"/>
        <v>5</v>
      </c>
      <c r="D32" s="229"/>
      <c r="E32" s="229"/>
      <c r="F32" s="228" t="s">
        <v>309</v>
      </c>
      <c r="G32" s="229" t="s">
        <v>309</v>
      </c>
      <c r="H32" s="228" t="s">
        <v>309</v>
      </c>
      <c r="I32" s="228"/>
      <c r="J32" s="228"/>
      <c r="K32" s="229"/>
      <c r="L32" s="228"/>
      <c r="M32" s="229" t="s">
        <v>309</v>
      </c>
      <c r="N32" s="228" t="s">
        <v>309</v>
      </c>
      <c r="O32" s="229"/>
      <c r="P32" s="228"/>
      <c r="Q32" s="228"/>
      <c r="R32" s="229"/>
      <c r="S32" s="228"/>
      <c r="T32" s="228"/>
      <c r="U32" s="228"/>
      <c r="V32" s="228"/>
      <c r="W32" s="228"/>
      <c r="X32" s="230"/>
    </row>
    <row r="33" spans="1:24" s="158" customFormat="1" ht="12" thickBot="1">
      <c r="A33" s="654"/>
      <c r="B33" s="541" t="s">
        <v>283</v>
      </c>
      <c r="C33" s="542">
        <f t="shared" si="2"/>
        <v>1</v>
      </c>
      <c r="D33" s="232"/>
      <c r="E33" s="232"/>
      <c r="F33" s="231" t="s">
        <v>309</v>
      </c>
      <c r="G33" s="232"/>
      <c r="H33" s="231"/>
      <c r="I33" s="231"/>
      <c r="J33" s="231"/>
      <c r="K33" s="232"/>
      <c r="L33" s="231"/>
      <c r="M33" s="232"/>
      <c r="N33" s="231"/>
      <c r="O33" s="232"/>
      <c r="P33" s="231"/>
      <c r="Q33" s="231"/>
      <c r="R33" s="232"/>
      <c r="S33" s="231"/>
      <c r="T33" s="231"/>
      <c r="U33" s="231"/>
      <c r="V33" s="231"/>
      <c r="W33" s="231"/>
      <c r="X33" s="233"/>
    </row>
    <row r="34" spans="1:24" s="158" customFormat="1" ht="11.25">
      <c r="A34" s="660" t="s">
        <v>319</v>
      </c>
      <c r="B34" s="537" t="s">
        <v>287</v>
      </c>
      <c r="C34" s="538">
        <f t="shared" si="2"/>
        <v>4</v>
      </c>
      <c r="D34" s="238"/>
      <c r="E34" s="238" t="s">
        <v>309</v>
      </c>
      <c r="F34" s="237"/>
      <c r="G34" s="238"/>
      <c r="H34" s="237"/>
      <c r="I34" s="237"/>
      <c r="J34" s="237" t="s">
        <v>309</v>
      </c>
      <c r="K34" s="238"/>
      <c r="L34" s="237" t="s">
        <v>309</v>
      </c>
      <c r="M34" s="238"/>
      <c r="N34" s="237"/>
      <c r="O34" s="238"/>
      <c r="P34" s="237"/>
      <c r="Q34" s="237"/>
      <c r="R34" s="238"/>
      <c r="S34" s="237"/>
      <c r="T34" s="237"/>
      <c r="U34" s="237"/>
      <c r="V34" s="237" t="s">
        <v>309</v>
      </c>
      <c r="W34" s="237"/>
      <c r="X34" s="239"/>
    </row>
    <row r="35" spans="1:24" s="158" customFormat="1" ht="11.25">
      <c r="A35" s="653"/>
      <c r="B35" s="534" t="s">
        <v>288</v>
      </c>
      <c r="C35" s="535">
        <f t="shared" si="2"/>
        <v>2</v>
      </c>
      <c r="D35" s="229"/>
      <c r="E35" s="229"/>
      <c r="F35" s="228" t="s">
        <v>309</v>
      </c>
      <c r="G35" s="229"/>
      <c r="H35" s="228"/>
      <c r="I35" s="228"/>
      <c r="J35" s="228"/>
      <c r="K35" s="229"/>
      <c r="L35" s="228"/>
      <c r="M35" s="229"/>
      <c r="N35" s="228"/>
      <c r="O35" s="229"/>
      <c r="P35" s="228"/>
      <c r="Q35" s="228" t="s">
        <v>309</v>
      </c>
      <c r="R35" s="229"/>
      <c r="S35" s="228"/>
      <c r="T35" s="228"/>
      <c r="U35" s="228"/>
      <c r="V35" s="228"/>
      <c r="W35" s="228"/>
      <c r="X35" s="230"/>
    </row>
    <row r="36" spans="1:24" s="158" customFormat="1" ht="11.25">
      <c r="A36" s="653"/>
      <c r="B36" s="534" t="s">
        <v>282</v>
      </c>
      <c r="C36" s="535">
        <f t="shared" si="2"/>
        <v>4</v>
      </c>
      <c r="D36" s="229"/>
      <c r="E36" s="229"/>
      <c r="F36" s="228" t="s">
        <v>309</v>
      </c>
      <c r="G36" s="229" t="s">
        <v>309</v>
      </c>
      <c r="H36" s="228"/>
      <c r="I36" s="228"/>
      <c r="J36" s="228"/>
      <c r="K36" s="229"/>
      <c r="L36" s="228"/>
      <c r="M36" s="229"/>
      <c r="N36" s="228" t="s">
        <v>309</v>
      </c>
      <c r="O36" s="229"/>
      <c r="P36" s="228"/>
      <c r="Q36" s="228" t="s">
        <v>309</v>
      </c>
      <c r="R36" s="229"/>
      <c r="S36" s="228"/>
      <c r="T36" s="228"/>
      <c r="U36" s="228"/>
      <c r="V36" s="228"/>
      <c r="W36" s="228"/>
      <c r="X36" s="230"/>
    </row>
    <row r="37" spans="1:24" s="158" customFormat="1" ht="12" thickBot="1">
      <c r="A37" s="659"/>
      <c r="B37" s="543" t="s">
        <v>283</v>
      </c>
      <c r="C37" s="544">
        <f t="shared" si="2"/>
        <v>1</v>
      </c>
      <c r="D37" s="235"/>
      <c r="E37" s="235"/>
      <c r="F37" s="234" t="s">
        <v>309</v>
      </c>
      <c r="G37" s="235"/>
      <c r="H37" s="234"/>
      <c r="I37" s="234"/>
      <c r="J37" s="234"/>
      <c r="K37" s="235"/>
      <c r="L37" s="234"/>
      <c r="M37" s="235"/>
      <c r="N37" s="234"/>
      <c r="O37" s="235"/>
      <c r="P37" s="234"/>
      <c r="Q37" s="234"/>
      <c r="R37" s="235"/>
      <c r="S37" s="234"/>
      <c r="T37" s="234"/>
      <c r="U37" s="234"/>
      <c r="V37" s="234"/>
      <c r="W37" s="234"/>
      <c r="X37" s="236"/>
    </row>
    <row r="38" spans="1:24" s="158" customFormat="1" ht="11.25">
      <c r="A38" s="652" t="s">
        <v>320</v>
      </c>
      <c r="B38" s="539" t="s">
        <v>287</v>
      </c>
      <c r="C38" s="540">
        <f t="shared" si="2"/>
        <v>4</v>
      </c>
      <c r="D38" s="226"/>
      <c r="E38" s="226" t="s">
        <v>309</v>
      </c>
      <c r="F38" s="224"/>
      <c r="G38" s="226"/>
      <c r="H38" s="224"/>
      <c r="I38" s="224"/>
      <c r="J38" s="224" t="s">
        <v>309</v>
      </c>
      <c r="K38" s="226"/>
      <c r="L38" s="224" t="s">
        <v>309</v>
      </c>
      <c r="M38" s="226"/>
      <c r="N38" s="224"/>
      <c r="O38" s="226" t="s">
        <v>309</v>
      </c>
      <c r="P38" s="224"/>
      <c r="Q38" s="224"/>
      <c r="R38" s="226"/>
      <c r="S38" s="224"/>
      <c r="T38" s="224"/>
      <c r="U38" s="224"/>
      <c r="V38" s="224"/>
      <c r="W38" s="224"/>
      <c r="X38" s="227"/>
    </row>
    <row r="39" spans="1:24" s="158" customFormat="1" ht="11.25">
      <c r="A39" s="653"/>
      <c r="B39" s="534" t="s">
        <v>288</v>
      </c>
      <c r="C39" s="535">
        <f t="shared" si="2"/>
        <v>3</v>
      </c>
      <c r="D39" s="229"/>
      <c r="E39" s="229" t="s">
        <v>309</v>
      </c>
      <c r="F39" s="228" t="s">
        <v>309</v>
      </c>
      <c r="G39" s="229"/>
      <c r="H39" s="228"/>
      <c r="I39" s="228"/>
      <c r="J39" s="228"/>
      <c r="K39" s="229"/>
      <c r="L39" s="228"/>
      <c r="M39" s="229"/>
      <c r="N39" s="228"/>
      <c r="O39" s="229"/>
      <c r="P39" s="228"/>
      <c r="Q39" s="228" t="s">
        <v>309</v>
      </c>
      <c r="R39" s="229"/>
      <c r="S39" s="228"/>
      <c r="T39" s="228"/>
      <c r="U39" s="228"/>
      <c r="V39" s="228"/>
      <c r="W39" s="228"/>
      <c r="X39" s="230"/>
    </row>
    <row r="40" spans="1:24" s="158" customFormat="1" ht="11.25">
      <c r="A40" s="653"/>
      <c r="B40" s="534" t="s">
        <v>282</v>
      </c>
      <c r="C40" s="535">
        <f t="shared" si="2"/>
        <v>5</v>
      </c>
      <c r="D40" s="229"/>
      <c r="E40" s="229" t="s">
        <v>309</v>
      </c>
      <c r="F40" s="228" t="s">
        <v>309</v>
      </c>
      <c r="G40" s="229" t="s">
        <v>309</v>
      </c>
      <c r="H40" s="228"/>
      <c r="I40" s="228"/>
      <c r="J40" s="228"/>
      <c r="K40" s="229"/>
      <c r="L40" s="228"/>
      <c r="M40" s="229"/>
      <c r="N40" s="228" t="s">
        <v>309</v>
      </c>
      <c r="O40" s="229"/>
      <c r="P40" s="228"/>
      <c r="Q40" s="228" t="s">
        <v>309</v>
      </c>
      <c r="R40" s="229"/>
      <c r="S40" s="228"/>
      <c r="T40" s="228"/>
      <c r="U40" s="228"/>
      <c r="V40" s="228"/>
      <c r="W40" s="228"/>
      <c r="X40" s="230"/>
    </row>
    <row r="41" spans="1:24" s="158" customFormat="1" ht="12" thickBot="1">
      <c r="A41" s="654"/>
      <c r="B41" s="541" t="s">
        <v>283</v>
      </c>
      <c r="C41" s="542">
        <f t="shared" si="2"/>
        <v>2</v>
      </c>
      <c r="D41" s="232"/>
      <c r="E41" s="232" t="s">
        <v>309</v>
      </c>
      <c r="F41" s="231" t="s">
        <v>309</v>
      </c>
      <c r="G41" s="232"/>
      <c r="H41" s="231"/>
      <c r="I41" s="231"/>
      <c r="J41" s="231"/>
      <c r="K41" s="232"/>
      <c r="L41" s="231"/>
      <c r="M41" s="232"/>
      <c r="N41" s="231"/>
      <c r="O41" s="232"/>
      <c r="P41" s="231"/>
      <c r="Q41" s="231"/>
      <c r="R41" s="232"/>
      <c r="S41" s="231"/>
      <c r="T41" s="231"/>
      <c r="U41" s="231"/>
      <c r="V41" s="231"/>
      <c r="W41" s="231"/>
      <c r="X41" s="233"/>
    </row>
    <row r="42" spans="1:24">
      <c r="A42" s="664" t="s">
        <v>321</v>
      </c>
      <c r="B42" s="539" t="s">
        <v>287</v>
      </c>
      <c r="C42" s="540">
        <f t="shared" si="2"/>
        <v>5</v>
      </c>
      <c r="D42" s="226" t="s">
        <v>309</v>
      </c>
      <c r="E42" s="226" t="s">
        <v>309</v>
      </c>
      <c r="F42" s="224"/>
      <c r="G42" s="226"/>
      <c r="H42" s="224" t="s">
        <v>309</v>
      </c>
      <c r="I42" s="224" t="s">
        <v>309</v>
      </c>
      <c r="J42" s="225"/>
      <c r="K42" s="226" t="s">
        <v>309</v>
      </c>
      <c r="L42" s="224"/>
      <c r="M42" s="226"/>
      <c r="N42" s="225"/>
      <c r="O42" s="226"/>
      <c r="P42" s="224"/>
      <c r="Q42" s="224"/>
      <c r="R42" s="226"/>
      <c r="S42" s="224"/>
      <c r="T42" s="224"/>
      <c r="U42" s="224"/>
      <c r="V42" s="225"/>
      <c r="W42" s="224"/>
      <c r="X42" s="227"/>
    </row>
    <row r="43" spans="1:24">
      <c r="A43" s="662"/>
      <c r="B43" s="534" t="s">
        <v>288</v>
      </c>
      <c r="C43" s="535">
        <f t="shared" si="2"/>
        <v>4</v>
      </c>
      <c r="D43" s="229" t="s">
        <v>309</v>
      </c>
      <c r="E43" s="229" t="s">
        <v>309</v>
      </c>
      <c r="F43" s="228" t="s">
        <v>309</v>
      </c>
      <c r="G43" s="229"/>
      <c r="H43" s="228"/>
      <c r="I43" s="228" t="s">
        <v>309</v>
      </c>
      <c r="J43" s="228"/>
      <c r="K43" s="229"/>
      <c r="L43" s="228"/>
      <c r="M43" s="229"/>
      <c r="N43" s="228"/>
      <c r="O43" s="229"/>
      <c r="P43" s="228"/>
      <c r="Q43" s="228"/>
      <c r="R43" s="229"/>
      <c r="S43" s="228"/>
      <c r="T43" s="228"/>
      <c r="U43" s="228"/>
      <c r="V43" s="228"/>
      <c r="W43" s="228"/>
      <c r="X43" s="230"/>
    </row>
    <row r="44" spans="1:24">
      <c r="A44" s="662"/>
      <c r="B44" s="534" t="s">
        <v>282</v>
      </c>
      <c r="C44" s="535">
        <f t="shared" si="2"/>
        <v>3</v>
      </c>
      <c r="D44" s="229"/>
      <c r="E44" s="229"/>
      <c r="F44" s="228" t="s">
        <v>309</v>
      </c>
      <c r="G44" s="229" t="s">
        <v>309</v>
      </c>
      <c r="H44" s="228"/>
      <c r="I44" s="228"/>
      <c r="J44" s="228"/>
      <c r="K44" s="229"/>
      <c r="L44" s="228"/>
      <c r="M44" s="229" t="s">
        <v>309</v>
      </c>
      <c r="N44" s="228"/>
      <c r="O44" s="229"/>
      <c r="P44" s="228"/>
      <c r="Q44" s="228"/>
      <c r="R44" s="229"/>
      <c r="S44" s="228"/>
      <c r="T44" s="228"/>
      <c r="U44" s="228"/>
      <c r="V44" s="228"/>
      <c r="W44" s="228"/>
      <c r="X44" s="230"/>
    </row>
    <row r="45" spans="1:24" ht="13.5" thickBot="1">
      <c r="A45" s="665"/>
      <c r="B45" s="541" t="s">
        <v>283</v>
      </c>
      <c r="C45" s="640">
        <f t="shared" si="2"/>
        <v>0</v>
      </c>
      <c r="D45" s="232"/>
      <c r="E45" s="232"/>
      <c r="F45" s="231"/>
      <c r="G45" s="232"/>
      <c r="H45" s="231"/>
      <c r="I45" s="231"/>
      <c r="J45" s="231"/>
      <c r="K45" s="232"/>
      <c r="L45" s="231"/>
      <c r="M45" s="232"/>
      <c r="N45" s="231"/>
      <c r="O45" s="232"/>
      <c r="P45" s="231"/>
      <c r="Q45" s="231"/>
      <c r="R45" s="232"/>
      <c r="S45" s="231"/>
      <c r="T45" s="231"/>
      <c r="U45" s="231"/>
      <c r="V45" s="231"/>
      <c r="W45" s="231"/>
      <c r="X45" s="233"/>
    </row>
    <row r="46" spans="1:24">
      <c r="A46" s="652" t="s">
        <v>322</v>
      </c>
      <c r="B46" s="539" t="s">
        <v>287</v>
      </c>
      <c r="C46" s="540">
        <f t="shared" si="2"/>
        <v>3</v>
      </c>
      <c r="D46" s="226" t="s">
        <v>309</v>
      </c>
      <c r="E46" s="226"/>
      <c r="F46" s="224"/>
      <c r="G46" s="226"/>
      <c r="H46" s="224"/>
      <c r="I46" s="224" t="s">
        <v>309</v>
      </c>
      <c r="J46" s="224" t="s">
        <v>309</v>
      </c>
      <c r="K46" s="226"/>
      <c r="L46" s="224"/>
      <c r="M46" s="226"/>
      <c r="N46" s="224"/>
      <c r="O46" s="226"/>
      <c r="P46" s="224"/>
      <c r="Q46" s="224"/>
      <c r="R46" s="226"/>
      <c r="S46" s="224"/>
      <c r="T46" s="224"/>
      <c r="U46" s="224"/>
      <c r="V46" s="224"/>
      <c r="W46" s="224"/>
      <c r="X46" s="227"/>
    </row>
    <row r="47" spans="1:24">
      <c r="A47" s="653"/>
      <c r="B47" s="534" t="s">
        <v>288</v>
      </c>
      <c r="C47" s="535">
        <f t="shared" si="2"/>
        <v>3</v>
      </c>
      <c r="D47" s="229" t="s">
        <v>309</v>
      </c>
      <c r="E47" s="229"/>
      <c r="F47" s="228" t="s">
        <v>309</v>
      </c>
      <c r="G47" s="229"/>
      <c r="H47" s="228"/>
      <c r="I47" s="228" t="s">
        <v>309</v>
      </c>
      <c r="J47" s="228"/>
      <c r="K47" s="229"/>
      <c r="L47" s="228"/>
      <c r="M47" s="229"/>
      <c r="N47" s="228"/>
      <c r="O47" s="229"/>
      <c r="P47" s="228"/>
      <c r="Q47" s="228"/>
      <c r="R47" s="229"/>
      <c r="S47" s="228"/>
      <c r="T47" s="228"/>
      <c r="U47" s="228"/>
      <c r="V47" s="228"/>
      <c r="W47" s="228"/>
      <c r="X47" s="230"/>
    </row>
    <row r="48" spans="1:24">
      <c r="A48" s="653"/>
      <c r="B48" s="534" t="s">
        <v>282</v>
      </c>
      <c r="C48" s="535">
        <f t="shared" si="2"/>
        <v>2</v>
      </c>
      <c r="D48" s="229"/>
      <c r="E48" s="229"/>
      <c r="F48" s="228" t="s">
        <v>309</v>
      </c>
      <c r="G48" s="229" t="s">
        <v>309</v>
      </c>
      <c r="H48" s="228"/>
      <c r="I48" s="228"/>
      <c r="J48" s="228"/>
      <c r="K48" s="229"/>
      <c r="L48" s="228"/>
      <c r="M48" s="229"/>
      <c r="N48" s="228"/>
      <c r="O48" s="229"/>
      <c r="P48" s="228"/>
      <c r="Q48" s="228"/>
      <c r="R48" s="229"/>
      <c r="S48" s="228"/>
      <c r="T48" s="228"/>
      <c r="U48" s="228"/>
      <c r="V48" s="228"/>
      <c r="W48" s="228"/>
      <c r="X48" s="230"/>
    </row>
    <row r="49" spans="1:24" ht="13.5" thickBot="1">
      <c r="A49" s="654"/>
      <c r="B49" s="541" t="s">
        <v>283</v>
      </c>
      <c r="C49" s="542">
        <f t="shared" si="2"/>
        <v>0</v>
      </c>
      <c r="D49" s="232"/>
      <c r="E49" s="232"/>
      <c r="F49" s="231"/>
      <c r="G49" s="232"/>
      <c r="H49" s="231"/>
      <c r="I49" s="231"/>
      <c r="J49" s="231"/>
      <c r="K49" s="232"/>
      <c r="L49" s="231"/>
      <c r="M49" s="232"/>
      <c r="N49" s="231"/>
      <c r="O49" s="232"/>
      <c r="P49" s="231"/>
      <c r="Q49" s="231"/>
      <c r="R49" s="232"/>
      <c r="S49" s="231"/>
      <c r="T49" s="231"/>
      <c r="U49" s="231"/>
      <c r="V49" s="231"/>
      <c r="W49" s="231"/>
      <c r="X49" s="233"/>
    </row>
    <row r="50" spans="1:24">
      <c r="A50" s="660" t="s">
        <v>323</v>
      </c>
      <c r="B50" s="537" t="s">
        <v>287</v>
      </c>
      <c r="C50" s="538">
        <f t="shared" si="2"/>
        <v>4</v>
      </c>
      <c r="D50" s="238"/>
      <c r="E50" s="238" t="s">
        <v>309</v>
      </c>
      <c r="F50" s="237"/>
      <c r="G50" s="238"/>
      <c r="H50" s="237" t="s">
        <v>309</v>
      </c>
      <c r="I50" s="237"/>
      <c r="J50" s="237" t="s">
        <v>309</v>
      </c>
      <c r="K50" s="238" t="s">
        <v>309</v>
      </c>
      <c r="L50" s="237"/>
      <c r="M50" s="238"/>
      <c r="N50" s="237"/>
      <c r="O50" s="238"/>
      <c r="P50" s="237"/>
      <c r="Q50" s="237"/>
      <c r="R50" s="238"/>
      <c r="S50" s="237"/>
      <c r="T50" s="237"/>
      <c r="U50" s="237"/>
      <c r="V50" s="237"/>
      <c r="W50" s="237"/>
      <c r="X50" s="239"/>
    </row>
    <row r="51" spans="1:24">
      <c r="A51" s="653"/>
      <c r="B51" s="534" t="s">
        <v>288</v>
      </c>
      <c r="C51" s="535">
        <f t="shared" si="2"/>
        <v>1</v>
      </c>
      <c r="D51" s="229"/>
      <c r="E51" s="229" t="s">
        <v>309</v>
      </c>
      <c r="F51" s="228"/>
      <c r="G51" s="229"/>
      <c r="H51" s="228"/>
      <c r="I51" s="228"/>
      <c r="J51" s="228"/>
      <c r="K51" s="229"/>
      <c r="L51" s="228"/>
      <c r="M51" s="229"/>
      <c r="N51" s="228"/>
      <c r="O51" s="229"/>
      <c r="P51" s="228"/>
      <c r="Q51" s="228"/>
      <c r="R51" s="229"/>
      <c r="S51" s="228"/>
      <c r="T51" s="228"/>
      <c r="U51" s="228"/>
      <c r="V51" s="228"/>
      <c r="W51" s="228"/>
      <c r="X51" s="230"/>
    </row>
    <row r="52" spans="1:24">
      <c r="A52" s="653"/>
      <c r="B52" s="534" t="s">
        <v>282</v>
      </c>
      <c r="C52" s="535">
        <f t="shared" si="2"/>
        <v>2</v>
      </c>
      <c r="D52" s="229"/>
      <c r="E52" s="229" t="s">
        <v>309</v>
      </c>
      <c r="F52" s="228"/>
      <c r="G52" s="229"/>
      <c r="H52" s="228" t="s">
        <v>309</v>
      </c>
      <c r="I52" s="228"/>
      <c r="J52" s="228"/>
      <c r="K52" s="229"/>
      <c r="L52" s="228"/>
      <c r="M52" s="229"/>
      <c r="N52" s="228"/>
      <c r="O52" s="229"/>
      <c r="P52" s="228"/>
      <c r="Q52" s="228"/>
      <c r="R52" s="229"/>
      <c r="S52" s="228"/>
      <c r="T52" s="228"/>
      <c r="U52" s="228"/>
      <c r="V52" s="228"/>
      <c r="W52" s="228"/>
      <c r="X52" s="230"/>
    </row>
    <row r="53" spans="1:24" ht="13.5" thickBot="1">
      <c r="A53" s="659"/>
      <c r="B53" s="543" t="s">
        <v>283</v>
      </c>
      <c r="C53" s="544">
        <f t="shared" si="2"/>
        <v>1</v>
      </c>
      <c r="D53" s="235"/>
      <c r="E53" s="235" t="s">
        <v>309</v>
      </c>
      <c r="F53" s="234"/>
      <c r="G53" s="235"/>
      <c r="H53" s="234"/>
      <c r="I53" s="234"/>
      <c r="J53" s="234"/>
      <c r="K53" s="235"/>
      <c r="L53" s="234"/>
      <c r="M53" s="235"/>
      <c r="N53" s="234"/>
      <c r="O53" s="235"/>
      <c r="P53" s="234"/>
      <c r="Q53" s="234"/>
      <c r="R53" s="235"/>
      <c r="S53" s="234"/>
      <c r="T53" s="234"/>
      <c r="U53" s="234"/>
      <c r="V53" s="234"/>
      <c r="W53" s="234"/>
      <c r="X53" s="236"/>
    </row>
    <row r="54" spans="1:24">
      <c r="A54" s="652" t="s">
        <v>324</v>
      </c>
      <c r="B54" s="539" t="s">
        <v>287</v>
      </c>
      <c r="C54" s="540">
        <f t="shared" si="2"/>
        <v>0</v>
      </c>
      <c r="D54" s="226"/>
      <c r="E54" s="226"/>
      <c r="F54" s="224"/>
      <c r="G54" s="226"/>
      <c r="H54" s="224"/>
      <c r="I54" s="224"/>
      <c r="J54" s="224"/>
      <c r="K54" s="226"/>
      <c r="L54" s="224"/>
      <c r="M54" s="226"/>
      <c r="N54" s="224"/>
      <c r="O54" s="226"/>
      <c r="P54" s="224"/>
      <c r="Q54" s="224"/>
      <c r="R54" s="226"/>
      <c r="S54" s="224"/>
      <c r="T54" s="224"/>
      <c r="U54" s="224"/>
      <c r="V54" s="224"/>
      <c r="W54" s="224"/>
      <c r="X54" s="227"/>
    </row>
    <row r="55" spans="1:24">
      <c r="A55" s="653"/>
      <c r="B55" s="534" t="s">
        <v>288</v>
      </c>
      <c r="C55" s="535">
        <f t="shared" si="2"/>
        <v>0</v>
      </c>
      <c r="D55" s="229"/>
      <c r="E55" s="229"/>
      <c r="F55" s="228"/>
      <c r="G55" s="229"/>
      <c r="H55" s="228"/>
      <c r="I55" s="228"/>
      <c r="J55" s="228"/>
      <c r="K55" s="229"/>
      <c r="L55" s="228"/>
      <c r="M55" s="229"/>
      <c r="N55" s="228"/>
      <c r="O55" s="229"/>
      <c r="P55" s="228"/>
      <c r="Q55" s="228"/>
      <c r="R55" s="229"/>
      <c r="S55" s="228"/>
      <c r="T55" s="228"/>
      <c r="U55" s="228"/>
      <c r="V55" s="228"/>
      <c r="W55" s="228"/>
      <c r="X55" s="230"/>
    </row>
    <row r="56" spans="1:24">
      <c r="A56" s="653"/>
      <c r="B56" s="534" t="s">
        <v>282</v>
      </c>
      <c r="C56" s="535">
        <f t="shared" si="2"/>
        <v>1</v>
      </c>
      <c r="D56" s="229"/>
      <c r="E56" s="229"/>
      <c r="F56" s="228"/>
      <c r="G56" s="229"/>
      <c r="H56" s="228"/>
      <c r="I56" s="228"/>
      <c r="J56" s="228"/>
      <c r="K56" s="229"/>
      <c r="L56" s="228"/>
      <c r="M56" s="229"/>
      <c r="N56" s="228" t="s">
        <v>309</v>
      </c>
      <c r="O56" s="229"/>
      <c r="P56" s="228"/>
      <c r="Q56" s="228"/>
      <c r="R56" s="229"/>
      <c r="S56" s="228"/>
      <c r="T56" s="228"/>
      <c r="U56" s="228"/>
      <c r="V56" s="228"/>
      <c r="W56" s="228"/>
      <c r="X56" s="230"/>
    </row>
    <row r="57" spans="1:24" ht="13.5" thickBot="1">
      <c r="A57" s="654"/>
      <c r="B57" s="541" t="s">
        <v>283</v>
      </c>
      <c r="C57" s="542">
        <f t="shared" si="2"/>
        <v>0</v>
      </c>
      <c r="D57" s="232"/>
      <c r="E57" s="232"/>
      <c r="F57" s="231"/>
      <c r="G57" s="232"/>
      <c r="H57" s="231"/>
      <c r="I57" s="231"/>
      <c r="J57" s="231"/>
      <c r="K57" s="232"/>
      <c r="L57" s="231"/>
      <c r="M57" s="232"/>
      <c r="N57" s="231"/>
      <c r="O57" s="232"/>
      <c r="P57" s="231"/>
      <c r="Q57" s="231"/>
      <c r="R57" s="232"/>
      <c r="S57" s="231"/>
      <c r="T57" s="231"/>
      <c r="U57" s="231"/>
      <c r="V57" s="231"/>
      <c r="W57" s="231"/>
      <c r="X57" s="233"/>
    </row>
    <row r="58" spans="1:24">
      <c r="A58" s="660" t="s">
        <v>325</v>
      </c>
      <c r="B58" s="537" t="s">
        <v>287</v>
      </c>
      <c r="C58" s="538">
        <f t="shared" si="2"/>
        <v>0</v>
      </c>
      <c r="D58" s="238"/>
      <c r="E58" s="238"/>
      <c r="F58" s="237"/>
      <c r="G58" s="238"/>
      <c r="H58" s="237"/>
      <c r="I58" s="237"/>
      <c r="J58" s="237"/>
      <c r="K58" s="238"/>
      <c r="L58" s="237"/>
      <c r="M58" s="238"/>
      <c r="N58" s="237"/>
      <c r="O58" s="238"/>
      <c r="P58" s="237"/>
      <c r="Q58" s="237"/>
      <c r="R58" s="238"/>
      <c r="S58" s="237"/>
      <c r="T58" s="237"/>
      <c r="U58" s="237"/>
      <c r="V58" s="237"/>
      <c r="W58" s="237"/>
      <c r="X58" s="239"/>
    </row>
    <row r="59" spans="1:24">
      <c r="A59" s="653"/>
      <c r="B59" s="534" t="s">
        <v>288</v>
      </c>
      <c r="C59" s="535">
        <f t="shared" si="2"/>
        <v>0</v>
      </c>
      <c r="D59" s="229"/>
      <c r="E59" s="229"/>
      <c r="F59" s="228"/>
      <c r="G59" s="229"/>
      <c r="H59" s="228"/>
      <c r="I59" s="228"/>
      <c r="J59" s="228"/>
      <c r="K59" s="229"/>
      <c r="L59" s="228"/>
      <c r="M59" s="229"/>
      <c r="N59" s="228"/>
      <c r="O59" s="229"/>
      <c r="P59" s="228"/>
      <c r="Q59" s="228"/>
      <c r="R59" s="229"/>
      <c r="S59" s="228"/>
      <c r="T59" s="228"/>
      <c r="U59" s="228"/>
      <c r="V59" s="228"/>
      <c r="W59" s="228"/>
      <c r="X59" s="230"/>
    </row>
    <row r="60" spans="1:24">
      <c r="A60" s="653"/>
      <c r="B60" s="534" t="s">
        <v>282</v>
      </c>
      <c r="C60" s="535">
        <f t="shared" si="2"/>
        <v>2</v>
      </c>
      <c r="D60" s="229"/>
      <c r="E60" s="229"/>
      <c r="F60" s="228"/>
      <c r="G60" s="229" t="s">
        <v>309</v>
      </c>
      <c r="H60" s="228"/>
      <c r="I60" s="228"/>
      <c r="J60" s="228"/>
      <c r="K60" s="229"/>
      <c r="L60" s="228"/>
      <c r="M60" s="229"/>
      <c r="N60" s="228" t="s">
        <v>309</v>
      </c>
      <c r="O60" s="229"/>
      <c r="P60" s="228"/>
      <c r="Q60" s="228"/>
      <c r="R60" s="229"/>
      <c r="S60" s="228"/>
      <c r="T60" s="228"/>
      <c r="U60" s="228"/>
      <c r="V60" s="228"/>
      <c r="W60" s="228"/>
      <c r="X60" s="230"/>
    </row>
    <row r="61" spans="1:24" ht="13.5" thickBot="1">
      <c r="A61" s="659"/>
      <c r="B61" s="543" t="s">
        <v>283</v>
      </c>
      <c r="C61" s="544">
        <f t="shared" si="2"/>
        <v>0</v>
      </c>
      <c r="D61" s="235"/>
      <c r="E61" s="235"/>
      <c r="F61" s="234"/>
      <c r="G61" s="235"/>
      <c r="H61" s="234"/>
      <c r="I61" s="234"/>
      <c r="J61" s="234"/>
      <c r="K61" s="235"/>
      <c r="L61" s="234"/>
      <c r="M61" s="235"/>
      <c r="N61" s="234"/>
      <c r="O61" s="235"/>
      <c r="P61" s="234"/>
      <c r="Q61" s="234"/>
      <c r="R61" s="235"/>
      <c r="S61" s="234"/>
      <c r="T61" s="234"/>
      <c r="U61" s="234"/>
      <c r="V61" s="234"/>
      <c r="W61" s="234"/>
      <c r="X61" s="236"/>
    </row>
    <row r="62" spans="1:24">
      <c r="A62" s="652" t="s">
        <v>326</v>
      </c>
      <c r="B62" s="539" t="s">
        <v>287</v>
      </c>
      <c r="C62" s="540">
        <f t="shared" si="2"/>
        <v>2</v>
      </c>
      <c r="D62" s="226" t="s">
        <v>309</v>
      </c>
      <c r="E62" s="226"/>
      <c r="F62" s="224"/>
      <c r="G62" s="226"/>
      <c r="H62" s="224"/>
      <c r="I62" s="224"/>
      <c r="J62" s="224" t="s">
        <v>309</v>
      </c>
      <c r="K62" s="226"/>
      <c r="L62" s="224"/>
      <c r="M62" s="226"/>
      <c r="N62" s="224"/>
      <c r="O62" s="226"/>
      <c r="P62" s="224"/>
      <c r="Q62" s="224"/>
      <c r="R62" s="226"/>
      <c r="S62" s="224"/>
      <c r="T62" s="224"/>
      <c r="U62" s="224"/>
      <c r="V62" s="224"/>
      <c r="W62" s="224"/>
      <c r="X62" s="227"/>
    </row>
    <row r="63" spans="1:24">
      <c r="A63" s="653"/>
      <c r="B63" s="534" t="s">
        <v>288</v>
      </c>
      <c r="C63" s="535">
        <f t="shared" si="2"/>
        <v>1</v>
      </c>
      <c r="D63" s="229" t="s">
        <v>309</v>
      </c>
      <c r="E63" s="229"/>
      <c r="F63" s="228"/>
      <c r="G63" s="229"/>
      <c r="H63" s="228"/>
      <c r="I63" s="228"/>
      <c r="J63" s="228"/>
      <c r="K63" s="229"/>
      <c r="L63" s="228"/>
      <c r="M63" s="229"/>
      <c r="N63" s="228"/>
      <c r="O63" s="229"/>
      <c r="P63" s="228"/>
      <c r="Q63" s="228"/>
      <c r="R63" s="229"/>
      <c r="S63" s="228"/>
      <c r="T63" s="228"/>
      <c r="U63" s="228"/>
      <c r="V63" s="228"/>
      <c r="W63" s="228"/>
      <c r="X63" s="230"/>
    </row>
    <row r="64" spans="1:24">
      <c r="A64" s="653"/>
      <c r="B64" s="534" t="s">
        <v>282</v>
      </c>
      <c r="C64" s="535">
        <f t="shared" si="2"/>
        <v>1</v>
      </c>
      <c r="D64" s="229"/>
      <c r="E64" s="229"/>
      <c r="F64" s="228"/>
      <c r="G64" s="229" t="s">
        <v>309</v>
      </c>
      <c r="H64" s="228"/>
      <c r="I64" s="228"/>
      <c r="J64" s="228"/>
      <c r="K64" s="229"/>
      <c r="L64" s="228"/>
      <c r="M64" s="229"/>
      <c r="N64" s="228"/>
      <c r="O64" s="229"/>
      <c r="P64" s="228"/>
      <c r="Q64" s="228"/>
      <c r="R64" s="229"/>
      <c r="S64" s="228"/>
      <c r="T64" s="228"/>
      <c r="U64" s="228"/>
      <c r="V64" s="228"/>
      <c r="W64" s="228"/>
      <c r="X64" s="230"/>
    </row>
    <row r="65" spans="1:24" ht="13.5" thickBot="1">
      <c r="A65" s="665"/>
      <c r="B65" s="541" t="s">
        <v>283</v>
      </c>
      <c r="C65" s="542">
        <f t="shared" si="2"/>
        <v>0</v>
      </c>
      <c r="D65" s="232"/>
      <c r="E65" s="232"/>
      <c r="F65" s="231"/>
      <c r="G65" s="232"/>
      <c r="H65" s="231"/>
      <c r="I65" s="231"/>
      <c r="J65" s="231"/>
      <c r="K65" s="232"/>
      <c r="L65" s="231"/>
      <c r="M65" s="232"/>
      <c r="N65" s="231"/>
      <c r="O65" s="232"/>
      <c r="P65" s="231"/>
      <c r="Q65" s="231"/>
      <c r="R65" s="232"/>
      <c r="S65" s="231"/>
      <c r="T65" s="231"/>
      <c r="U65" s="231"/>
      <c r="V65" s="231"/>
      <c r="W65" s="231"/>
      <c r="X65" s="233"/>
    </row>
    <row r="66" spans="1:24">
      <c r="A66" s="660" t="s">
        <v>327</v>
      </c>
      <c r="B66" s="537" t="s">
        <v>287</v>
      </c>
      <c r="C66" s="538">
        <f t="shared" si="2"/>
        <v>2</v>
      </c>
      <c r="D66" s="238" t="s">
        <v>309</v>
      </c>
      <c r="E66" s="238"/>
      <c r="F66" s="237"/>
      <c r="G66" s="238"/>
      <c r="H66" s="237"/>
      <c r="I66" s="237"/>
      <c r="J66" s="237"/>
      <c r="K66" s="238"/>
      <c r="L66" s="237"/>
      <c r="M66" s="238"/>
      <c r="N66" s="237"/>
      <c r="O66" s="238"/>
      <c r="P66" s="237" t="s">
        <v>309</v>
      </c>
      <c r="Q66" s="237"/>
      <c r="R66" s="238"/>
      <c r="S66" s="237"/>
      <c r="T66" s="237"/>
      <c r="U66" s="237"/>
      <c r="V66" s="237"/>
      <c r="W66" s="237"/>
      <c r="X66" s="239"/>
    </row>
    <row r="67" spans="1:24">
      <c r="A67" s="653"/>
      <c r="B67" s="534" t="s">
        <v>288</v>
      </c>
      <c r="C67" s="535">
        <f t="shared" si="2"/>
        <v>1</v>
      </c>
      <c r="D67" s="229" t="s">
        <v>309</v>
      </c>
      <c r="E67" s="229"/>
      <c r="F67" s="228"/>
      <c r="G67" s="229"/>
      <c r="H67" s="228"/>
      <c r="I67" s="228"/>
      <c r="J67" s="228"/>
      <c r="K67" s="229"/>
      <c r="L67" s="228"/>
      <c r="M67" s="229"/>
      <c r="N67" s="228"/>
      <c r="O67" s="229"/>
      <c r="P67" s="228"/>
      <c r="Q67" s="228"/>
      <c r="R67" s="229"/>
      <c r="S67" s="228"/>
      <c r="T67" s="228"/>
      <c r="U67" s="228"/>
      <c r="V67" s="228"/>
      <c r="W67" s="228"/>
      <c r="X67" s="230"/>
    </row>
    <row r="68" spans="1:24">
      <c r="A68" s="653"/>
      <c r="B68" s="534" t="s">
        <v>282</v>
      </c>
      <c r="C68" s="535">
        <f t="shared" si="2"/>
        <v>2</v>
      </c>
      <c r="D68" s="229"/>
      <c r="E68" s="229"/>
      <c r="F68" s="228"/>
      <c r="G68" s="229" t="s">
        <v>309</v>
      </c>
      <c r="H68" s="228"/>
      <c r="I68" s="228"/>
      <c r="J68" s="228"/>
      <c r="K68" s="229"/>
      <c r="L68" s="228"/>
      <c r="M68" s="229" t="s">
        <v>309</v>
      </c>
      <c r="N68" s="228"/>
      <c r="O68" s="229"/>
      <c r="P68" s="228"/>
      <c r="Q68" s="228"/>
      <c r="R68" s="229"/>
      <c r="S68" s="228"/>
      <c r="T68" s="228"/>
      <c r="U68" s="228"/>
      <c r="V68" s="228"/>
      <c r="W68" s="228"/>
      <c r="X68" s="230"/>
    </row>
    <row r="69" spans="1:24" ht="13.5" thickBot="1">
      <c r="A69" s="659"/>
      <c r="B69" s="543" t="s">
        <v>283</v>
      </c>
      <c r="C69" s="544">
        <f t="shared" si="2"/>
        <v>0</v>
      </c>
      <c r="D69" s="235"/>
      <c r="E69" s="235"/>
      <c r="F69" s="234"/>
      <c r="G69" s="235"/>
      <c r="H69" s="234"/>
      <c r="I69" s="234"/>
      <c r="J69" s="234"/>
      <c r="K69" s="235"/>
      <c r="L69" s="234"/>
      <c r="M69" s="235"/>
      <c r="N69" s="234"/>
      <c r="O69" s="235"/>
      <c r="P69" s="234"/>
      <c r="Q69" s="234"/>
      <c r="R69" s="235"/>
      <c r="S69" s="234"/>
      <c r="T69" s="234"/>
      <c r="U69" s="234"/>
      <c r="V69" s="234"/>
      <c r="W69" s="234"/>
      <c r="X69" s="236"/>
    </row>
    <row r="70" spans="1:24">
      <c r="A70" s="652" t="s">
        <v>328</v>
      </c>
      <c r="B70" s="539" t="s">
        <v>287</v>
      </c>
      <c r="C70" s="540">
        <f t="shared" si="2"/>
        <v>5</v>
      </c>
      <c r="D70" s="226" t="s">
        <v>309</v>
      </c>
      <c r="E70" s="226"/>
      <c r="F70" s="224"/>
      <c r="G70" s="226"/>
      <c r="H70" s="224"/>
      <c r="I70" s="224" t="s">
        <v>309</v>
      </c>
      <c r="J70" s="224"/>
      <c r="K70" s="226"/>
      <c r="L70" s="224"/>
      <c r="M70" s="226"/>
      <c r="N70" s="224"/>
      <c r="O70" s="226"/>
      <c r="P70" s="224"/>
      <c r="Q70" s="224"/>
      <c r="R70" s="226"/>
      <c r="S70" s="224" t="s">
        <v>309</v>
      </c>
      <c r="T70" s="224"/>
      <c r="U70" s="224" t="s">
        <v>309</v>
      </c>
      <c r="V70" s="224" t="s">
        <v>309</v>
      </c>
      <c r="W70" s="224"/>
      <c r="X70" s="227"/>
    </row>
    <row r="71" spans="1:24">
      <c r="A71" s="653"/>
      <c r="B71" s="534" t="s">
        <v>288</v>
      </c>
      <c r="C71" s="535">
        <f t="shared" ref="C71:C134" si="3">COUNTIF(D71:X71,"x")</f>
        <v>2</v>
      </c>
      <c r="D71" s="229" t="s">
        <v>309</v>
      </c>
      <c r="E71" s="229"/>
      <c r="F71" s="228"/>
      <c r="G71" s="229"/>
      <c r="H71" s="228"/>
      <c r="I71" s="228" t="s">
        <v>309</v>
      </c>
      <c r="J71" s="228"/>
      <c r="K71" s="229"/>
      <c r="L71" s="228"/>
      <c r="M71" s="229"/>
      <c r="N71" s="228"/>
      <c r="O71" s="229"/>
      <c r="P71" s="228"/>
      <c r="Q71" s="228"/>
      <c r="R71" s="229"/>
      <c r="S71" s="228"/>
      <c r="T71" s="228"/>
      <c r="U71" s="228"/>
      <c r="V71" s="228"/>
      <c r="W71" s="228"/>
      <c r="X71" s="230"/>
    </row>
    <row r="72" spans="1:24">
      <c r="A72" s="653"/>
      <c r="B72" s="534" t="s">
        <v>282</v>
      </c>
      <c r="C72" s="535">
        <f t="shared" si="3"/>
        <v>1</v>
      </c>
      <c r="D72" s="229"/>
      <c r="E72" s="229"/>
      <c r="F72" s="228"/>
      <c r="G72" s="229" t="s">
        <v>309</v>
      </c>
      <c r="H72" s="228"/>
      <c r="I72" s="228"/>
      <c r="J72" s="228"/>
      <c r="K72" s="229"/>
      <c r="L72" s="228"/>
      <c r="M72" s="229"/>
      <c r="N72" s="228"/>
      <c r="O72" s="229"/>
      <c r="P72" s="228"/>
      <c r="Q72" s="228"/>
      <c r="R72" s="229"/>
      <c r="S72" s="228"/>
      <c r="T72" s="228"/>
      <c r="U72" s="228"/>
      <c r="V72" s="228"/>
      <c r="W72" s="228"/>
      <c r="X72" s="230"/>
    </row>
    <row r="73" spans="1:24" ht="13.5" thickBot="1">
      <c r="A73" s="654"/>
      <c r="B73" s="541" t="s">
        <v>283</v>
      </c>
      <c r="C73" s="542">
        <f t="shared" si="3"/>
        <v>0</v>
      </c>
      <c r="D73" s="232"/>
      <c r="E73" s="232"/>
      <c r="F73" s="231"/>
      <c r="G73" s="232"/>
      <c r="H73" s="231"/>
      <c r="I73" s="231"/>
      <c r="J73" s="231"/>
      <c r="K73" s="232"/>
      <c r="L73" s="231"/>
      <c r="M73" s="232"/>
      <c r="N73" s="231"/>
      <c r="O73" s="232"/>
      <c r="P73" s="231"/>
      <c r="Q73" s="231"/>
      <c r="R73" s="232"/>
      <c r="S73" s="231"/>
      <c r="T73" s="231"/>
      <c r="U73" s="231"/>
      <c r="V73" s="231"/>
      <c r="W73" s="231"/>
      <c r="X73" s="233"/>
    </row>
    <row r="74" spans="1:24">
      <c r="A74" s="661" t="s">
        <v>329</v>
      </c>
      <c r="B74" s="537" t="s">
        <v>287</v>
      </c>
      <c r="C74" s="538">
        <f t="shared" si="3"/>
        <v>2</v>
      </c>
      <c r="D74" s="238" t="s">
        <v>309</v>
      </c>
      <c r="E74" s="238" t="s">
        <v>309</v>
      </c>
      <c r="F74" s="237"/>
      <c r="G74" s="238"/>
      <c r="H74" s="237"/>
      <c r="I74" s="237"/>
      <c r="J74" s="545"/>
      <c r="K74" s="238"/>
      <c r="L74" s="237"/>
      <c r="M74" s="238"/>
      <c r="N74" s="545"/>
      <c r="O74" s="238"/>
      <c r="P74" s="237"/>
      <c r="Q74" s="237"/>
      <c r="R74" s="238"/>
      <c r="S74" s="237"/>
      <c r="T74" s="237"/>
      <c r="U74" s="237"/>
      <c r="V74" s="545"/>
      <c r="W74" s="237"/>
      <c r="X74" s="239"/>
    </row>
    <row r="75" spans="1:24">
      <c r="A75" s="662"/>
      <c r="B75" s="534" t="s">
        <v>288</v>
      </c>
      <c r="C75" s="535">
        <f t="shared" si="3"/>
        <v>1</v>
      </c>
      <c r="D75" s="229" t="s">
        <v>309</v>
      </c>
      <c r="E75" s="229"/>
      <c r="F75" s="228"/>
      <c r="G75" s="229"/>
      <c r="H75" s="228"/>
      <c r="I75" s="228"/>
      <c r="J75" s="228"/>
      <c r="K75" s="229"/>
      <c r="L75" s="228"/>
      <c r="M75" s="229"/>
      <c r="N75" s="228"/>
      <c r="O75" s="229"/>
      <c r="P75" s="228"/>
      <c r="Q75" s="228"/>
      <c r="R75" s="229"/>
      <c r="S75" s="228"/>
      <c r="T75" s="228"/>
      <c r="U75" s="228"/>
      <c r="V75" s="228"/>
      <c r="W75" s="228"/>
      <c r="X75" s="230"/>
    </row>
    <row r="76" spans="1:24">
      <c r="A76" s="662"/>
      <c r="B76" s="534" t="s">
        <v>282</v>
      </c>
      <c r="C76" s="535">
        <f t="shared" si="3"/>
        <v>3</v>
      </c>
      <c r="D76" s="229"/>
      <c r="E76" s="229"/>
      <c r="F76" s="228"/>
      <c r="G76" s="229" t="s">
        <v>309</v>
      </c>
      <c r="H76" s="228"/>
      <c r="I76" s="228"/>
      <c r="J76" s="228"/>
      <c r="K76" s="229"/>
      <c r="L76" s="228"/>
      <c r="M76" s="229" t="s">
        <v>309</v>
      </c>
      <c r="N76" s="228" t="s">
        <v>309</v>
      </c>
      <c r="O76" s="229"/>
      <c r="P76" s="228"/>
      <c r="Q76" s="228"/>
      <c r="R76" s="229"/>
      <c r="S76" s="228"/>
      <c r="T76" s="228"/>
      <c r="U76" s="228"/>
      <c r="V76" s="228"/>
      <c r="W76" s="228"/>
      <c r="X76" s="230"/>
    </row>
    <row r="77" spans="1:24" ht="13.5" thickBot="1">
      <c r="A77" s="663"/>
      <c r="B77" s="543" t="s">
        <v>283</v>
      </c>
      <c r="C77" s="544">
        <f t="shared" si="3"/>
        <v>0</v>
      </c>
      <c r="D77" s="235"/>
      <c r="E77" s="235"/>
      <c r="F77" s="234"/>
      <c r="G77" s="235"/>
      <c r="H77" s="234"/>
      <c r="I77" s="234"/>
      <c r="J77" s="234"/>
      <c r="K77" s="235"/>
      <c r="L77" s="234"/>
      <c r="M77" s="235"/>
      <c r="N77" s="234"/>
      <c r="O77" s="235"/>
      <c r="P77" s="234"/>
      <c r="Q77" s="234"/>
      <c r="R77" s="235"/>
      <c r="S77" s="234"/>
      <c r="T77" s="234"/>
      <c r="U77" s="234"/>
      <c r="V77" s="234"/>
      <c r="W77" s="234"/>
      <c r="X77" s="236"/>
    </row>
    <row r="78" spans="1:24">
      <c r="A78" s="652" t="s">
        <v>330</v>
      </c>
      <c r="B78" s="539" t="s">
        <v>287</v>
      </c>
      <c r="C78" s="540">
        <f t="shared" si="3"/>
        <v>2</v>
      </c>
      <c r="D78" s="226"/>
      <c r="E78" s="226"/>
      <c r="F78" s="224"/>
      <c r="G78" s="226"/>
      <c r="H78" s="224"/>
      <c r="I78" s="224"/>
      <c r="J78" s="224"/>
      <c r="K78" s="226" t="s">
        <v>309</v>
      </c>
      <c r="L78" s="224"/>
      <c r="M78" s="226"/>
      <c r="N78" s="224"/>
      <c r="O78" s="226"/>
      <c r="P78" s="224"/>
      <c r="Q78" s="224"/>
      <c r="R78" s="226"/>
      <c r="S78" s="224" t="s">
        <v>309</v>
      </c>
      <c r="T78" s="224"/>
      <c r="U78" s="224"/>
      <c r="V78" s="224"/>
      <c r="W78" s="224"/>
      <c r="X78" s="227"/>
    </row>
    <row r="79" spans="1:24">
      <c r="A79" s="653"/>
      <c r="B79" s="534" t="s">
        <v>288</v>
      </c>
      <c r="C79" s="535">
        <f t="shared" si="3"/>
        <v>0</v>
      </c>
      <c r="D79" s="229"/>
      <c r="E79" s="229"/>
      <c r="F79" s="228"/>
      <c r="G79" s="229"/>
      <c r="H79" s="228"/>
      <c r="I79" s="228"/>
      <c r="J79" s="228"/>
      <c r="K79" s="229"/>
      <c r="L79" s="228"/>
      <c r="M79" s="229"/>
      <c r="N79" s="228"/>
      <c r="O79" s="229"/>
      <c r="P79" s="228"/>
      <c r="Q79" s="228"/>
      <c r="R79" s="229"/>
      <c r="S79" s="228"/>
      <c r="T79" s="228"/>
      <c r="U79" s="228"/>
      <c r="V79" s="228"/>
      <c r="W79" s="228"/>
      <c r="X79" s="230"/>
    </row>
    <row r="80" spans="1:24">
      <c r="A80" s="653"/>
      <c r="B80" s="534" t="s">
        <v>282</v>
      </c>
      <c r="C80" s="535">
        <f t="shared" si="3"/>
        <v>0</v>
      </c>
      <c r="D80" s="229"/>
      <c r="E80" s="229"/>
      <c r="F80" s="228"/>
      <c r="G80" s="229"/>
      <c r="H80" s="228"/>
      <c r="I80" s="228"/>
      <c r="J80" s="228"/>
      <c r="K80" s="229"/>
      <c r="L80" s="228"/>
      <c r="M80" s="229"/>
      <c r="N80" s="228"/>
      <c r="O80" s="229"/>
      <c r="P80" s="228"/>
      <c r="Q80" s="228"/>
      <c r="R80" s="229"/>
      <c r="S80" s="228"/>
      <c r="T80" s="228"/>
      <c r="U80" s="228"/>
      <c r="V80" s="228"/>
      <c r="W80" s="228"/>
      <c r="X80" s="230"/>
    </row>
    <row r="81" spans="1:24" ht="13.5" thickBot="1">
      <c r="A81" s="654"/>
      <c r="B81" s="541" t="s">
        <v>283</v>
      </c>
      <c r="C81" s="542">
        <f t="shared" si="3"/>
        <v>0</v>
      </c>
      <c r="D81" s="232"/>
      <c r="E81" s="232"/>
      <c r="F81" s="231"/>
      <c r="G81" s="232"/>
      <c r="H81" s="231"/>
      <c r="I81" s="231"/>
      <c r="J81" s="231"/>
      <c r="K81" s="232"/>
      <c r="L81" s="231"/>
      <c r="M81" s="232"/>
      <c r="N81" s="231"/>
      <c r="O81" s="232"/>
      <c r="P81" s="231"/>
      <c r="Q81" s="231"/>
      <c r="R81" s="232"/>
      <c r="S81" s="231"/>
      <c r="T81" s="231"/>
      <c r="U81" s="231"/>
      <c r="V81" s="231"/>
      <c r="W81" s="231"/>
      <c r="X81" s="233"/>
    </row>
    <row r="82" spans="1:24">
      <c r="A82" s="652" t="s">
        <v>331</v>
      </c>
      <c r="B82" s="539" t="s">
        <v>287</v>
      </c>
      <c r="C82" s="540">
        <f t="shared" si="3"/>
        <v>1</v>
      </c>
      <c r="D82" s="226"/>
      <c r="E82" s="226"/>
      <c r="F82" s="224"/>
      <c r="G82" s="226"/>
      <c r="H82" s="224" t="s">
        <v>309</v>
      </c>
      <c r="I82" s="224"/>
      <c r="J82" s="224"/>
      <c r="K82" s="226"/>
      <c r="L82" s="224"/>
      <c r="M82" s="226"/>
      <c r="N82" s="224"/>
      <c r="O82" s="226"/>
      <c r="P82" s="224"/>
      <c r="Q82" s="224"/>
      <c r="R82" s="226"/>
      <c r="S82" s="224"/>
      <c r="T82" s="224"/>
      <c r="U82" s="224"/>
      <c r="V82" s="224"/>
      <c r="W82" s="224"/>
      <c r="X82" s="227"/>
    </row>
    <row r="83" spans="1:24">
      <c r="A83" s="653"/>
      <c r="B83" s="534" t="s">
        <v>288</v>
      </c>
      <c r="C83" s="535">
        <f t="shared" si="3"/>
        <v>0</v>
      </c>
      <c r="D83" s="229"/>
      <c r="E83" s="229"/>
      <c r="F83" s="228"/>
      <c r="G83" s="229"/>
      <c r="H83" s="228"/>
      <c r="I83" s="228"/>
      <c r="J83" s="228"/>
      <c r="K83" s="229"/>
      <c r="L83" s="228"/>
      <c r="M83" s="229"/>
      <c r="N83" s="228"/>
      <c r="O83" s="229"/>
      <c r="P83" s="228"/>
      <c r="Q83" s="228"/>
      <c r="R83" s="229"/>
      <c r="S83" s="228"/>
      <c r="T83" s="228"/>
      <c r="U83" s="228"/>
      <c r="V83" s="228"/>
      <c r="W83" s="228"/>
      <c r="X83" s="230"/>
    </row>
    <row r="84" spans="1:24">
      <c r="A84" s="653"/>
      <c r="B84" s="534" t="s">
        <v>282</v>
      </c>
      <c r="C84" s="535">
        <f t="shared" si="3"/>
        <v>0</v>
      </c>
      <c r="D84" s="229"/>
      <c r="E84" s="229"/>
      <c r="F84" s="228"/>
      <c r="G84" s="229"/>
      <c r="H84" s="228"/>
      <c r="I84" s="228"/>
      <c r="J84" s="228"/>
      <c r="K84" s="229"/>
      <c r="L84" s="228"/>
      <c r="M84" s="229"/>
      <c r="N84" s="228"/>
      <c r="O84" s="229"/>
      <c r="P84" s="228"/>
      <c r="Q84" s="228"/>
      <c r="R84" s="229"/>
      <c r="S84" s="228"/>
      <c r="T84" s="228"/>
      <c r="U84" s="228"/>
      <c r="V84" s="228"/>
      <c r="W84" s="228"/>
      <c r="X84" s="230"/>
    </row>
    <row r="85" spans="1:24" ht="13.5" thickBot="1">
      <c r="A85" s="654"/>
      <c r="B85" s="541" t="s">
        <v>283</v>
      </c>
      <c r="C85" s="640">
        <f t="shared" si="3"/>
        <v>0</v>
      </c>
      <c r="D85" s="232"/>
      <c r="E85" s="232"/>
      <c r="F85" s="231"/>
      <c r="G85" s="232"/>
      <c r="H85" s="231"/>
      <c r="I85" s="231"/>
      <c r="J85" s="231"/>
      <c r="K85" s="232"/>
      <c r="L85" s="231"/>
      <c r="M85" s="232"/>
      <c r="N85" s="231"/>
      <c r="O85" s="232"/>
      <c r="P85" s="231"/>
      <c r="Q85" s="231"/>
      <c r="R85" s="232"/>
      <c r="S85" s="231"/>
      <c r="T85" s="231"/>
      <c r="U85" s="231"/>
      <c r="V85" s="231"/>
      <c r="W85" s="231"/>
      <c r="X85" s="233"/>
    </row>
    <row r="86" spans="1:24">
      <c r="A86" s="652" t="s">
        <v>332</v>
      </c>
      <c r="B86" s="539" t="s">
        <v>287</v>
      </c>
      <c r="C86" s="540">
        <f t="shared" si="3"/>
        <v>3</v>
      </c>
      <c r="D86" s="226" t="s">
        <v>309</v>
      </c>
      <c r="E86" s="226" t="s">
        <v>309</v>
      </c>
      <c r="F86" s="224"/>
      <c r="G86" s="226"/>
      <c r="H86" s="224" t="s">
        <v>309</v>
      </c>
      <c r="I86" s="224"/>
      <c r="J86" s="224"/>
      <c r="K86" s="226"/>
      <c r="L86" s="224"/>
      <c r="M86" s="226"/>
      <c r="N86" s="224"/>
      <c r="O86" s="226"/>
      <c r="P86" s="224"/>
      <c r="Q86" s="224"/>
      <c r="R86" s="226"/>
      <c r="S86" s="224"/>
      <c r="T86" s="224"/>
      <c r="U86" s="224"/>
      <c r="V86" s="224"/>
      <c r="W86" s="224"/>
      <c r="X86" s="227"/>
    </row>
    <row r="87" spans="1:24">
      <c r="A87" s="653"/>
      <c r="B87" s="534" t="s">
        <v>288</v>
      </c>
      <c r="C87" s="535">
        <f t="shared" si="3"/>
        <v>2</v>
      </c>
      <c r="D87" s="229" t="s">
        <v>309</v>
      </c>
      <c r="E87" s="229" t="s">
        <v>309</v>
      </c>
      <c r="F87" s="228"/>
      <c r="G87" s="229"/>
      <c r="H87" s="228"/>
      <c r="I87" s="228"/>
      <c r="J87" s="228"/>
      <c r="K87" s="229"/>
      <c r="L87" s="228"/>
      <c r="M87" s="229"/>
      <c r="N87" s="228"/>
      <c r="O87" s="229"/>
      <c r="P87" s="228"/>
      <c r="Q87" s="228"/>
      <c r="R87" s="229"/>
      <c r="S87" s="228"/>
      <c r="T87" s="228"/>
      <c r="U87" s="228"/>
      <c r="V87" s="228"/>
      <c r="W87" s="228"/>
      <c r="X87" s="230"/>
    </row>
    <row r="88" spans="1:24">
      <c r="A88" s="653"/>
      <c r="B88" s="534" t="s">
        <v>282</v>
      </c>
      <c r="C88" s="535">
        <f t="shared" si="3"/>
        <v>3</v>
      </c>
      <c r="D88" s="229"/>
      <c r="E88" s="229" t="s">
        <v>309</v>
      </c>
      <c r="F88" s="228"/>
      <c r="G88" s="229" t="s">
        <v>309</v>
      </c>
      <c r="H88" s="228" t="s">
        <v>309</v>
      </c>
      <c r="I88" s="228"/>
      <c r="J88" s="228"/>
      <c r="K88" s="229"/>
      <c r="L88" s="228"/>
      <c r="M88" s="229"/>
      <c r="N88" s="228"/>
      <c r="O88" s="229"/>
      <c r="P88" s="228"/>
      <c r="Q88" s="228"/>
      <c r="R88" s="229"/>
      <c r="S88" s="228"/>
      <c r="T88" s="228"/>
      <c r="U88" s="228"/>
      <c r="V88" s="228"/>
      <c r="W88" s="228"/>
      <c r="X88" s="230"/>
    </row>
    <row r="89" spans="1:24" ht="13.5" thickBot="1">
      <c r="A89" s="654"/>
      <c r="B89" s="541" t="s">
        <v>283</v>
      </c>
      <c r="C89" s="542">
        <f t="shared" si="3"/>
        <v>1</v>
      </c>
      <c r="D89" s="232"/>
      <c r="E89" s="232" t="s">
        <v>309</v>
      </c>
      <c r="F89" s="231"/>
      <c r="G89" s="232"/>
      <c r="H89" s="231"/>
      <c r="I89" s="231"/>
      <c r="J89" s="231"/>
      <c r="K89" s="232"/>
      <c r="L89" s="231"/>
      <c r="M89" s="232"/>
      <c r="N89" s="231"/>
      <c r="O89" s="232"/>
      <c r="P89" s="231"/>
      <c r="Q89" s="231"/>
      <c r="R89" s="232"/>
      <c r="S89" s="231"/>
      <c r="T89" s="231"/>
      <c r="U89" s="231"/>
      <c r="V89" s="231"/>
      <c r="W89" s="231"/>
      <c r="X89" s="233"/>
    </row>
    <row r="90" spans="1:24">
      <c r="A90" s="660" t="s">
        <v>333</v>
      </c>
      <c r="B90" s="537" t="s">
        <v>287</v>
      </c>
      <c r="C90" s="538">
        <f t="shared" si="3"/>
        <v>1</v>
      </c>
      <c r="D90" s="238"/>
      <c r="E90" s="238"/>
      <c r="F90" s="237"/>
      <c r="G90" s="238"/>
      <c r="H90" s="237" t="s">
        <v>309</v>
      </c>
      <c r="I90" s="237"/>
      <c r="J90" s="237"/>
      <c r="K90" s="238"/>
      <c r="L90" s="237"/>
      <c r="M90" s="238"/>
      <c r="N90" s="237"/>
      <c r="O90" s="238"/>
      <c r="P90" s="237"/>
      <c r="Q90" s="237"/>
      <c r="R90" s="238"/>
      <c r="S90" s="237"/>
      <c r="T90" s="237"/>
      <c r="U90" s="237"/>
      <c r="V90" s="237"/>
      <c r="W90" s="237"/>
      <c r="X90" s="239"/>
    </row>
    <row r="91" spans="1:24">
      <c r="A91" s="653"/>
      <c r="B91" s="534" t="s">
        <v>288</v>
      </c>
      <c r="C91" s="535">
        <f t="shared" si="3"/>
        <v>0</v>
      </c>
      <c r="D91" s="229"/>
      <c r="E91" s="229"/>
      <c r="F91" s="228"/>
      <c r="G91" s="229"/>
      <c r="H91" s="228"/>
      <c r="I91" s="228"/>
      <c r="J91" s="228"/>
      <c r="K91" s="229"/>
      <c r="L91" s="228"/>
      <c r="M91" s="229"/>
      <c r="N91" s="228"/>
      <c r="O91" s="229"/>
      <c r="P91" s="228"/>
      <c r="Q91" s="228"/>
      <c r="R91" s="229"/>
      <c r="S91" s="228"/>
      <c r="T91" s="228"/>
      <c r="U91" s="228"/>
      <c r="V91" s="228"/>
      <c r="W91" s="228"/>
      <c r="X91" s="230"/>
    </row>
    <row r="92" spans="1:24">
      <c r="A92" s="653"/>
      <c r="B92" s="534" t="s">
        <v>282</v>
      </c>
      <c r="C92" s="535">
        <f t="shared" si="3"/>
        <v>0</v>
      </c>
      <c r="D92" s="229"/>
      <c r="E92" s="229"/>
      <c r="F92" s="228"/>
      <c r="G92" s="229"/>
      <c r="H92" s="228"/>
      <c r="I92" s="228"/>
      <c r="J92" s="228"/>
      <c r="K92" s="229"/>
      <c r="L92" s="228"/>
      <c r="M92" s="229"/>
      <c r="N92" s="228"/>
      <c r="O92" s="229"/>
      <c r="P92" s="228"/>
      <c r="Q92" s="228"/>
      <c r="R92" s="229"/>
      <c r="S92" s="228"/>
      <c r="T92" s="228"/>
      <c r="U92" s="228"/>
      <c r="V92" s="228"/>
      <c r="W92" s="228"/>
      <c r="X92" s="230"/>
    </row>
    <row r="93" spans="1:24" ht="13.5" thickBot="1">
      <c r="A93" s="659"/>
      <c r="B93" s="543" t="s">
        <v>283</v>
      </c>
      <c r="C93" s="544">
        <f t="shared" si="3"/>
        <v>0</v>
      </c>
      <c r="D93" s="235"/>
      <c r="E93" s="235"/>
      <c r="F93" s="234"/>
      <c r="G93" s="235"/>
      <c r="H93" s="234"/>
      <c r="I93" s="234"/>
      <c r="J93" s="234"/>
      <c r="K93" s="235"/>
      <c r="L93" s="234"/>
      <c r="M93" s="235"/>
      <c r="N93" s="234"/>
      <c r="O93" s="235"/>
      <c r="P93" s="234"/>
      <c r="Q93" s="234"/>
      <c r="R93" s="235"/>
      <c r="S93" s="234"/>
      <c r="T93" s="234"/>
      <c r="U93" s="234"/>
      <c r="V93" s="234"/>
      <c r="W93" s="234"/>
      <c r="X93" s="236"/>
    </row>
    <row r="94" spans="1:24">
      <c r="A94" s="652" t="s">
        <v>334</v>
      </c>
      <c r="B94" s="539" t="s">
        <v>287</v>
      </c>
      <c r="C94" s="540">
        <f t="shared" si="3"/>
        <v>2</v>
      </c>
      <c r="D94" s="226" t="s">
        <v>309</v>
      </c>
      <c r="E94" s="226"/>
      <c r="F94" s="224"/>
      <c r="G94" s="226"/>
      <c r="H94" s="224"/>
      <c r="I94" s="224" t="s">
        <v>309</v>
      </c>
      <c r="J94" s="224"/>
      <c r="K94" s="226"/>
      <c r="L94" s="224"/>
      <c r="M94" s="226"/>
      <c r="N94" s="224"/>
      <c r="O94" s="226"/>
      <c r="P94" s="224"/>
      <c r="Q94" s="224"/>
      <c r="R94" s="226"/>
      <c r="S94" s="224"/>
      <c r="T94" s="224"/>
      <c r="U94" s="224"/>
      <c r="V94" s="224"/>
      <c r="W94" s="224"/>
      <c r="X94" s="227"/>
    </row>
    <row r="95" spans="1:24">
      <c r="A95" s="653"/>
      <c r="B95" s="534" t="s">
        <v>288</v>
      </c>
      <c r="C95" s="535">
        <f t="shared" si="3"/>
        <v>1</v>
      </c>
      <c r="D95" s="229" t="s">
        <v>309</v>
      </c>
      <c r="E95" s="229"/>
      <c r="F95" s="228"/>
      <c r="G95" s="229"/>
      <c r="H95" s="228"/>
      <c r="I95" s="228"/>
      <c r="J95" s="228"/>
      <c r="K95" s="229"/>
      <c r="L95" s="228"/>
      <c r="M95" s="229"/>
      <c r="N95" s="228"/>
      <c r="O95" s="229"/>
      <c r="P95" s="228"/>
      <c r="Q95" s="228"/>
      <c r="R95" s="229"/>
      <c r="S95" s="228"/>
      <c r="T95" s="228"/>
      <c r="U95" s="228"/>
      <c r="V95" s="228"/>
      <c r="W95" s="228"/>
      <c r="X95" s="230"/>
    </row>
    <row r="96" spans="1:24">
      <c r="A96" s="653"/>
      <c r="B96" s="534" t="s">
        <v>282</v>
      </c>
      <c r="C96" s="535">
        <f t="shared" si="3"/>
        <v>1</v>
      </c>
      <c r="D96" s="229"/>
      <c r="E96" s="229"/>
      <c r="F96" s="228"/>
      <c r="G96" s="229" t="s">
        <v>309</v>
      </c>
      <c r="H96" s="228"/>
      <c r="I96" s="228"/>
      <c r="J96" s="228"/>
      <c r="K96" s="229"/>
      <c r="L96" s="228"/>
      <c r="M96" s="229"/>
      <c r="N96" s="228"/>
      <c r="O96" s="229"/>
      <c r="P96" s="228"/>
      <c r="Q96" s="228"/>
      <c r="R96" s="229"/>
      <c r="S96" s="228"/>
      <c r="T96" s="228"/>
      <c r="U96" s="228"/>
      <c r="V96" s="228"/>
      <c r="W96" s="228"/>
      <c r="X96" s="230"/>
    </row>
    <row r="97" spans="1:24" ht="13.5" thickBot="1">
      <c r="A97" s="654"/>
      <c r="B97" s="541" t="s">
        <v>283</v>
      </c>
      <c r="C97" s="542">
        <f t="shared" si="3"/>
        <v>0</v>
      </c>
      <c r="D97" s="232"/>
      <c r="E97" s="232"/>
      <c r="F97" s="231"/>
      <c r="G97" s="232"/>
      <c r="H97" s="231"/>
      <c r="I97" s="231"/>
      <c r="J97" s="231"/>
      <c r="K97" s="232"/>
      <c r="L97" s="231"/>
      <c r="M97" s="232"/>
      <c r="N97" s="231"/>
      <c r="O97" s="232"/>
      <c r="P97" s="231"/>
      <c r="Q97" s="231"/>
      <c r="R97" s="232"/>
      <c r="S97" s="231"/>
      <c r="T97" s="231"/>
      <c r="U97" s="231"/>
      <c r="V97" s="231"/>
      <c r="W97" s="231"/>
      <c r="X97" s="233"/>
    </row>
    <row r="98" spans="1:24">
      <c r="A98" s="660" t="s">
        <v>202</v>
      </c>
      <c r="B98" s="537" t="s">
        <v>287</v>
      </c>
      <c r="C98" s="538">
        <f t="shared" si="3"/>
        <v>1</v>
      </c>
      <c r="D98" s="238" t="s">
        <v>309</v>
      </c>
      <c r="E98" s="238"/>
      <c r="F98" s="237"/>
      <c r="G98" s="238"/>
      <c r="H98" s="237"/>
      <c r="I98" s="237"/>
      <c r="J98" s="237"/>
      <c r="K98" s="238"/>
      <c r="L98" s="237"/>
      <c r="M98" s="238"/>
      <c r="N98" s="237"/>
      <c r="O98" s="238"/>
      <c r="P98" s="237"/>
      <c r="Q98" s="237"/>
      <c r="R98" s="238"/>
      <c r="S98" s="237"/>
      <c r="T98" s="237"/>
      <c r="U98" s="237"/>
      <c r="V98" s="237"/>
      <c r="W98" s="237"/>
      <c r="X98" s="239"/>
    </row>
    <row r="99" spans="1:24">
      <c r="A99" s="653"/>
      <c r="B99" s="534" t="s">
        <v>288</v>
      </c>
      <c r="C99" s="535">
        <f t="shared" si="3"/>
        <v>2</v>
      </c>
      <c r="D99" s="229" t="s">
        <v>309</v>
      </c>
      <c r="E99" s="229"/>
      <c r="F99" s="228" t="s">
        <v>309</v>
      </c>
      <c r="G99" s="229"/>
      <c r="H99" s="228"/>
      <c r="I99" s="228"/>
      <c r="J99" s="228"/>
      <c r="K99" s="229"/>
      <c r="L99" s="228"/>
      <c r="M99" s="229"/>
      <c r="N99" s="228"/>
      <c r="O99" s="229"/>
      <c r="P99" s="228"/>
      <c r="Q99" s="228"/>
      <c r="R99" s="229"/>
      <c r="S99" s="228"/>
      <c r="T99" s="228"/>
      <c r="U99" s="228"/>
      <c r="V99" s="228"/>
      <c r="W99" s="228"/>
      <c r="X99" s="230"/>
    </row>
    <row r="100" spans="1:24">
      <c r="A100" s="653"/>
      <c r="B100" s="534" t="s">
        <v>282</v>
      </c>
      <c r="C100" s="535">
        <f t="shared" si="3"/>
        <v>1</v>
      </c>
      <c r="D100" s="229"/>
      <c r="E100" s="229"/>
      <c r="F100" s="228"/>
      <c r="G100" s="229" t="s">
        <v>309</v>
      </c>
      <c r="H100" s="228"/>
      <c r="I100" s="228"/>
      <c r="J100" s="228"/>
      <c r="K100" s="229"/>
      <c r="L100" s="228"/>
      <c r="M100" s="229"/>
      <c r="N100" s="228"/>
      <c r="O100" s="229"/>
      <c r="P100" s="228"/>
      <c r="Q100" s="228"/>
      <c r="R100" s="229"/>
      <c r="S100" s="228"/>
      <c r="T100" s="228"/>
      <c r="U100" s="228"/>
      <c r="V100" s="228"/>
      <c r="W100" s="228"/>
      <c r="X100" s="230"/>
    </row>
    <row r="101" spans="1:24" ht="13.5" thickBot="1">
      <c r="A101" s="659"/>
      <c r="B101" s="543" t="s">
        <v>283</v>
      </c>
      <c r="C101" s="544">
        <f t="shared" si="3"/>
        <v>0</v>
      </c>
      <c r="D101" s="235"/>
      <c r="E101" s="235"/>
      <c r="F101" s="234"/>
      <c r="G101" s="235"/>
      <c r="H101" s="234"/>
      <c r="I101" s="234"/>
      <c r="J101" s="234"/>
      <c r="K101" s="235"/>
      <c r="L101" s="234"/>
      <c r="M101" s="235"/>
      <c r="N101" s="234"/>
      <c r="O101" s="235"/>
      <c r="P101" s="234"/>
      <c r="Q101" s="234"/>
      <c r="R101" s="235"/>
      <c r="S101" s="234"/>
      <c r="T101" s="234"/>
      <c r="U101" s="234"/>
      <c r="V101" s="234"/>
      <c r="W101" s="234"/>
      <c r="X101" s="236"/>
    </row>
    <row r="102" spans="1:24">
      <c r="A102" s="652" t="s">
        <v>203</v>
      </c>
      <c r="B102" s="539" t="s">
        <v>287</v>
      </c>
      <c r="C102" s="540">
        <f t="shared" si="3"/>
        <v>4</v>
      </c>
      <c r="D102" s="226"/>
      <c r="E102" s="226" t="s">
        <v>309</v>
      </c>
      <c r="F102" s="224"/>
      <c r="G102" s="226"/>
      <c r="H102" s="224" t="s">
        <v>309</v>
      </c>
      <c r="I102" s="224"/>
      <c r="J102" s="224" t="s">
        <v>309</v>
      </c>
      <c r="K102" s="226" t="s">
        <v>309</v>
      </c>
      <c r="L102" s="224"/>
      <c r="M102" s="226"/>
      <c r="N102" s="224"/>
      <c r="O102" s="226"/>
      <c r="P102" s="224"/>
      <c r="Q102" s="224"/>
      <c r="R102" s="226"/>
      <c r="S102" s="224"/>
      <c r="T102" s="224"/>
      <c r="U102" s="224"/>
      <c r="V102" s="224"/>
      <c r="W102" s="224"/>
      <c r="X102" s="227"/>
    </row>
    <row r="103" spans="1:24">
      <c r="A103" s="653"/>
      <c r="B103" s="534" t="s">
        <v>288</v>
      </c>
      <c r="C103" s="535">
        <f t="shared" si="3"/>
        <v>0</v>
      </c>
      <c r="D103" s="229"/>
      <c r="E103" s="229"/>
      <c r="F103" s="228"/>
      <c r="G103" s="229"/>
      <c r="H103" s="228"/>
      <c r="I103" s="228"/>
      <c r="J103" s="228"/>
      <c r="K103" s="229"/>
      <c r="L103" s="228"/>
      <c r="M103" s="229"/>
      <c r="N103" s="228"/>
      <c r="O103" s="229"/>
      <c r="P103" s="228"/>
      <c r="Q103" s="228"/>
      <c r="R103" s="229"/>
      <c r="S103" s="228"/>
      <c r="T103" s="228"/>
      <c r="U103" s="228"/>
      <c r="V103" s="228"/>
      <c r="W103" s="228"/>
      <c r="X103" s="230"/>
    </row>
    <row r="104" spans="1:24">
      <c r="A104" s="653"/>
      <c r="B104" s="534" t="s">
        <v>282</v>
      </c>
      <c r="C104" s="535">
        <f t="shared" si="3"/>
        <v>3</v>
      </c>
      <c r="D104" s="229"/>
      <c r="E104" s="229"/>
      <c r="F104" s="228"/>
      <c r="G104" s="229" t="s">
        <v>309</v>
      </c>
      <c r="H104" s="228" t="s">
        <v>309</v>
      </c>
      <c r="I104" s="228"/>
      <c r="J104" s="228"/>
      <c r="K104" s="229" t="s">
        <v>309</v>
      </c>
      <c r="L104" s="228"/>
      <c r="M104" s="229"/>
      <c r="N104" s="228"/>
      <c r="O104" s="229"/>
      <c r="P104" s="228"/>
      <c r="Q104" s="228"/>
      <c r="R104" s="229"/>
      <c r="S104" s="228"/>
      <c r="T104" s="228"/>
      <c r="U104" s="228"/>
      <c r="V104" s="228"/>
      <c r="W104" s="228"/>
      <c r="X104" s="230"/>
    </row>
    <row r="105" spans="1:24" ht="13.5" thickBot="1">
      <c r="A105" s="654"/>
      <c r="B105" s="541" t="s">
        <v>283</v>
      </c>
      <c r="C105" s="542">
        <f t="shared" si="3"/>
        <v>0</v>
      </c>
      <c r="D105" s="232"/>
      <c r="E105" s="232"/>
      <c r="F105" s="231"/>
      <c r="G105" s="232"/>
      <c r="H105" s="231"/>
      <c r="I105" s="231"/>
      <c r="J105" s="231"/>
      <c r="K105" s="232"/>
      <c r="L105" s="231"/>
      <c r="M105" s="232"/>
      <c r="N105" s="231"/>
      <c r="O105" s="232"/>
      <c r="P105" s="231"/>
      <c r="Q105" s="231"/>
      <c r="R105" s="232"/>
      <c r="S105" s="231"/>
      <c r="T105" s="231"/>
      <c r="U105" s="231"/>
      <c r="V105" s="231"/>
      <c r="W105" s="231"/>
      <c r="X105" s="233"/>
    </row>
    <row r="106" spans="1:24">
      <c r="A106" s="660" t="s">
        <v>204</v>
      </c>
      <c r="B106" s="537" t="s">
        <v>287</v>
      </c>
      <c r="C106" s="538">
        <f t="shared" si="3"/>
        <v>5</v>
      </c>
      <c r="D106" s="238" t="s">
        <v>309</v>
      </c>
      <c r="E106" s="238" t="s">
        <v>309</v>
      </c>
      <c r="F106" s="237"/>
      <c r="G106" s="238"/>
      <c r="H106" s="237" t="s">
        <v>309</v>
      </c>
      <c r="I106" s="237"/>
      <c r="J106" s="545" t="s">
        <v>309</v>
      </c>
      <c r="K106" s="238"/>
      <c r="L106" s="237"/>
      <c r="M106" s="238"/>
      <c r="N106" s="545"/>
      <c r="O106" s="238"/>
      <c r="P106" s="237"/>
      <c r="Q106" s="237"/>
      <c r="R106" s="238"/>
      <c r="S106" s="237"/>
      <c r="T106" s="237"/>
      <c r="U106" s="237"/>
      <c r="V106" s="545"/>
      <c r="W106" s="237"/>
      <c r="X106" s="239" t="s">
        <v>309</v>
      </c>
    </row>
    <row r="107" spans="1:24">
      <c r="A107" s="653"/>
      <c r="B107" s="534" t="s">
        <v>288</v>
      </c>
      <c r="C107" s="535">
        <f t="shared" si="3"/>
        <v>1</v>
      </c>
      <c r="D107" s="229" t="s">
        <v>309</v>
      </c>
      <c r="E107" s="229"/>
      <c r="F107" s="228"/>
      <c r="G107" s="229"/>
      <c r="H107" s="228"/>
      <c r="I107" s="228"/>
      <c r="J107" s="228"/>
      <c r="K107" s="229"/>
      <c r="L107" s="228"/>
      <c r="M107" s="229"/>
      <c r="N107" s="228"/>
      <c r="O107" s="229"/>
      <c r="P107" s="228"/>
      <c r="Q107" s="228"/>
      <c r="R107" s="229"/>
      <c r="S107" s="228"/>
      <c r="T107" s="228"/>
      <c r="U107" s="228"/>
      <c r="V107" s="228"/>
      <c r="W107" s="228"/>
      <c r="X107" s="230"/>
    </row>
    <row r="108" spans="1:24">
      <c r="A108" s="653"/>
      <c r="B108" s="534" t="s">
        <v>282</v>
      </c>
      <c r="C108" s="535">
        <f t="shared" si="3"/>
        <v>2</v>
      </c>
      <c r="D108" s="229"/>
      <c r="E108" s="229"/>
      <c r="F108" s="228"/>
      <c r="G108" s="229" t="s">
        <v>309</v>
      </c>
      <c r="H108" s="228"/>
      <c r="I108" s="228"/>
      <c r="J108" s="228"/>
      <c r="K108" s="229"/>
      <c r="L108" s="228"/>
      <c r="M108" s="229" t="s">
        <v>309</v>
      </c>
      <c r="N108" s="228"/>
      <c r="O108" s="229"/>
      <c r="P108" s="228"/>
      <c r="Q108" s="228"/>
      <c r="R108" s="229"/>
      <c r="S108" s="228"/>
      <c r="T108" s="228"/>
      <c r="U108" s="228"/>
      <c r="V108" s="228"/>
      <c r="W108" s="228"/>
      <c r="X108" s="230"/>
    </row>
    <row r="109" spans="1:24" ht="13.5" thickBot="1">
      <c r="A109" s="659"/>
      <c r="B109" s="543" t="s">
        <v>283</v>
      </c>
      <c r="C109" s="544">
        <f t="shared" si="3"/>
        <v>0</v>
      </c>
      <c r="D109" s="235"/>
      <c r="E109" s="235"/>
      <c r="F109" s="234"/>
      <c r="G109" s="235"/>
      <c r="H109" s="234"/>
      <c r="I109" s="234"/>
      <c r="J109" s="234"/>
      <c r="K109" s="235"/>
      <c r="L109" s="234"/>
      <c r="M109" s="235"/>
      <c r="N109" s="234"/>
      <c r="O109" s="235"/>
      <c r="P109" s="234"/>
      <c r="Q109" s="234"/>
      <c r="R109" s="235"/>
      <c r="S109" s="234"/>
      <c r="T109" s="234"/>
      <c r="U109" s="234"/>
      <c r="V109" s="234"/>
      <c r="W109" s="234"/>
      <c r="X109" s="236"/>
    </row>
    <row r="110" spans="1:24" ht="12.75" customHeight="1">
      <c r="A110" s="652" t="s">
        <v>205</v>
      </c>
      <c r="B110" s="539" t="s">
        <v>287</v>
      </c>
      <c r="C110" s="540">
        <f t="shared" si="3"/>
        <v>2</v>
      </c>
      <c r="D110" s="226" t="s">
        <v>309</v>
      </c>
      <c r="E110" s="226"/>
      <c r="F110" s="224"/>
      <c r="G110" s="226"/>
      <c r="H110" s="224"/>
      <c r="I110" s="224"/>
      <c r="J110" s="224" t="s">
        <v>309</v>
      </c>
      <c r="K110" s="226"/>
      <c r="L110" s="224"/>
      <c r="M110" s="226"/>
      <c r="N110" s="224"/>
      <c r="O110" s="226"/>
      <c r="P110" s="224"/>
      <c r="Q110" s="224"/>
      <c r="R110" s="226"/>
      <c r="S110" s="224"/>
      <c r="T110" s="224"/>
      <c r="U110" s="224"/>
      <c r="V110" s="224"/>
      <c r="W110" s="224"/>
      <c r="X110" s="227"/>
    </row>
    <row r="111" spans="1:24">
      <c r="A111" s="653"/>
      <c r="B111" s="534" t="s">
        <v>288</v>
      </c>
      <c r="C111" s="535">
        <f t="shared" si="3"/>
        <v>2</v>
      </c>
      <c r="D111" s="229" t="s">
        <v>309</v>
      </c>
      <c r="E111" s="229"/>
      <c r="F111" s="228" t="s">
        <v>309</v>
      </c>
      <c r="G111" s="229"/>
      <c r="H111" s="228"/>
      <c r="I111" s="228"/>
      <c r="J111" s="228"/>
      <c r="K111" s="229"/>
      <c r="L111" s="228"/>
      <c r="M111" s="229"/>
      <c r="N111" s="228"/>
      <c r="O111" s="229"/>
      <c r="P111" s="228"/>
      <c r="Q111" s="228"/>
      <c r="R111" s="229"/>
      <c r="S111" s="228"/>
      <c r="T111" s="228"/>
      <c r="U111" s="228"/>
      <c r="V111" s="228"/>
      <c r="W111" s="228"/>
      <c r="X111" s="230"/>
    </row>
    <row r="112" spans="1:24">
      <c r="A112" s="653"/>
      <c r="B112" s="534" t="s">
        <v>282</v>
      </c>
      <c r="C112" s="535">
        <f t="shared" si="3"/>
        <v>2</v>
      </c>
      <c r="D112" s="229"/>
      <c r="E112" s="229"/>
      <c r="F112" s="228" t="s">
        <v>309</v>
      </c>
      <c r="G112" s="229" t="s">
        <v>309</v>
      </c>
      <c r="H112" s="228"/>
      <c r="I112" s="228"/>
      <c r="J112" s="228"/>
      <c r="K112" s="229"/>
      <c r="L112" s="228"/>
      <c r="M112" s="229"/>
      <c r="N112" s="228"/>
      <c r="O112" s="229"/>
      <c r="P112" s="228"/>
      <c r="Q112" s="228"/>
      <c r="R112" s="229"/>
      <c r="S112" s="228"/>
      <c r="T112" s="228"/>
      <c r="U112" s="228"/>
      <c r="V112" s="228"/>
      <c r="W112" s="228"/>
      <c r="X112" s="230"/>
    </row>
    <row r="113" spans="1:24" ht="13.5" thickBot="1">
      <c r="A113" s="654"/>
      <c r="B113" s="541" t="s">
        <v>283</v>
      </c>
      <c r="C113" s="542">
        <f t="shared" si="3"/>
        <v>0</v>
      </c>
      <c r="D113" s="232"/>
      <c r="E113" s="232"/>
      <c r="F113" s="231"/>
      <c r="G113" s="232"/>
      <c r="H113" s="231"/>
      <c r="I113" s="231"/>
      <c r="J113" s="231"/>
      <c r="K113" s="232"/>
      <c r="L113" s="231"/>
      <c r="M113" s="232"/>
      <c r="N113" s="231"/>
      <c r="O113" s="232"/>
      <c r="P113" s="231"/>
      <c r="Q113" s="231"/>
      <c r="R113" s="232"/>
      <c r="S113" s="231"/>
      <c r="T113" s="231"/>
      <c r="U113" s="231"/>
      <c r="V113" s="231"/>
      <c r="W113" s="231"/>
      <c r="X113" s="233"/>
    </row>
    <row r="114" spans="1:24" ht="12.75" customHeight="1">
      <c r="A114" s="660" t="s">
        <v>206</v>
      </c>
      <c r="B114" s="537" t="s">
        <v>287</v>
      </c>
      <c r="C114" s="538">
        <f t="shared" si="3"/>
        <v>3</v>
      </c>
      <c r="D114" s="238" t="s">
        <v>309</v>
      </c>
      <c r="E114" s="238"/>
      <c r="F114" s="237"/>
      <c r="G114" s="238"/>
      <c r="H114" s="237" t="s">
        <v>309</v>
      </c>
      <c r="I114" s="237"/>
      <c r="J114" s="237"/>
      <c r="K114" s="238" t="s">
        <v>309</v>
      </c>
      <c r="L114" s="237"/>
      <c r="M114" s="238"/>
      <c r="N114" s="237"/>
      <c r="O114" s="238"/>
      <c r="P114" s="237"/>
      <c r="Q114" s="237"/>
      <c r="R114" s="238"/>
      <c r="S114" s="237"/>
      <c r="T114" s="237"/>
      <c r="U114" s="237"/>
      <c r="V114" s="237"/>
      <c r="W114" s="237"/>
      <c r="X114" s="239"/>
    </row>
    <row r="115" spans="1:24">
      <c r="A115" s="653"/>
      <c r="B115" s="534" t="s">
        <v>288</v>
      </c>
      <c r="C115" s="535">
        <f t="shared" si="3"/>
        <v>1</v>
      </c>
      <c r="D115" s="229" t="s">
        <v>309</v>
      </c>
      <c r="E115" s="229"/>
      <c r="F115" s="228"/>
      <c r="G115" s="229"/>
      <c r="H115" s="228"/>
      <c r="I115" s="228"/>
      <c r="J115" s="228"/>
      <c r="K115" s="229"/>
      <c r="L115" s="228"/>
      <c r="M115" s="229"/>
      <c r="N115" s="228"/>
      <c r="O115" s="229"/>
      <c r="P115" s="228"/>
      <c r="Q115" s="228"/>
      <c r="R115" s="229"/>
      <c r="S115" s="228"/>
      <c r="T115" s="228"/>
      <c r="U115" s="228"/>
      <c r="V115" s="228"/>
      <c r="W115" s="228"/>
      <c r="X115" s="230"/>
    </row>
    <row r="116" spans="1:24">
      <c r="A116" s="653"/>
      <c r="B116" s="534" t="s">
        <v>282</v>
      </c>
      <c r="C116" s="535">
        <f t="shared" si="3"/>
        <v>2</v>
      </c>
      <c r="D116" s="229"/>
      <c r="E116" s="229"/>
      <c r="F116" s="228" t="s">
        <v>309</v>
      </c>
      <c r="G116" s="229" t="s">
        <v>309</v>
      </c>
      <c r="H116" s="228"/>
      <c r="I116" s="228"/>
      <c r="J116" s="228"/>
      <c r="K116" s="229"/>
      <c r="L116" s="228"/>
      <c r="M116" s="229"/>
      <c r="N116" s="228"/>
      <c r="O116" s="229"/>
      <c r="P116" s="228"/>
      <c r="Q116" s="228"/>
      <c r="R116" s="229"/>
      <c r="S116" s="228"/>
      <c r="T116" s="228"/>
      <c r="U116" s="228"/>
      <c r="V116" s="228"/>
      <c r="W116" s="228"/>
      <c r="X116" s="230"/>
    </row>
    <row r="117" spans="1:24" ht="13.5" thickBot="1">
      <c r="A117" s="659"/>
      <c r="B117" s="543" t="s">
        <v>283</v>
      </c>
      <c r="C117" s="544">
        <f t="shared" si="3"/>
        <v>0</v>
      </c>
      <c r="D117" s="235"/>
      <c r="E117" s="235"/>
      <c r="F117" s="234"/>
      <c r="G117" s="235"/>
      <c r="H117" s="234"/>
      <c r="I117" s="234"/>
      <c r="J117" s="234"/>
      <c r="K117" s="235"/>
      <c r="L117" s="234"/>
      <c r="M117" s="235"/>
      <c r="N117" s="234"/>
      <c r="O117" s="235"/>
      <c r="P117" s="234"/>
      <c r="Q117" s="234"/>
      <c r="R117" s="235"/>
      <c r="S117" s="234"/>
      <c r="T117" s="234"/>
      <c r="U117" s="234"/>
      <c r="V117" s="234"/>
      <c r="W117" s="234"/>
      <c r="X117" s="236"/>
    </row>
    <row r="118" spans="1:24" ht="12.75" customHeight="1">
      <c r="A118" s="652" t="s">
        <v>207</v>
      </c>
      <c r="B118" s="539" t="s">
        <v>287</v>
      </c>
      <c r="C118" s="540">
        <f t="shared" si="3"/>
        <v>4</v>
      </c>
      <c r="D118" s="226" t="s">
        <v>309</v>
      </c>
      <c r="E118" s="226" t="s">
        <v>309</v>
      </c>
      <c r="F118" s="224"/>
      <c r="G118" s="226"/>
      <c r="H118" s="224"/>
      <c r="I118" s="224" t="s">
        <v>309</v>
      </c>
      <c r="J118" s="224"/>
      <c r="K118" s="226" t="s">
        <v>309</v>
      </c>
      <c r="L118" s="224"/>
      <c r="M118" s="226"/>
      <c r="N118" s="224"/>
      <c r="O118" s="226"/>
      <c r="P118" s="224"/>
      <c r="Q118" s="224"/>
      <c r="R118" s="226"/>
      <c r="S118" s="224"/>
      <c r="T118" s="224"/>
      <c r="U118" s="224"/>
      <c r="V118" s="224"/>
      <c r="W118" s="224"/>
      <c r="X118" s="227"/>
    </row>
    <row r="119" spans="1:24">
      <c r="A119" s="653"/>
      <c r="B119" s="534" t="s">
        <v>288</v>
      </c>
      <c r="C119" s="535">
        <f t="shared" si="3"/>
        <v>2</v>
      </c>
      <c r="D119" s="229" t="s">
        <v>309</v>
      </c>
      <c r="E119" s="229"/>
      <c r="F119" s="228"/>
      <c r="G119" s="229"/>
      <c r="H119" s="228"/>
      <c r="I119" s="228" t="s">
        <v>309</v>
      </c>
      <c r="J119" s="228"/>
      <c r="K119" s="229"/>
      <c r="L119" s="228"/>
      <c r="M119" s="229"/>
      <c r="N119" s="228"/>
      <c r="O119" s="229"/>
      <c r="P119" s="228"/>
      <c r="Q119" s="228"/>
      <c r="R119" s="229"/>
      <c r="S119" s="228"/>
      <c r="T119" s="228"/>
      <c r="U119" s="228"/>
      <c r="V119" s="228"/>
      <c r="W119" s="228"/>
      <c r="X119" s="230"/>
    </row>
    <row r="120" spans="1:24">
      <c r="A120" s="653"/>
      <c r="B120" s="534" t="s">
        <v>282</v>
      </c>
      <c r="C120" s="535">
        <f t="shared" si="3"/>
        <v>2</v>
      </c>
      <c r="D120" s="229"/>
      <c r="E120" s="229"/>
      <c r="F120" s="228" t="s">
        <v>309</v>
      </c>
      <c r="G120" s="229" t="s">
        <v>309</v>
      </c>
      <c r="H120" s="228"/>
      <c r="I120" s="228"/>
      <c r="J120" s="228"/>
      <c r="K120" s="229"/>
      <c r="L120" s="228"/>
      <c r="M120" s="229"/>
      <c r="N120" s="228"/>
      <c r="O120" s="229"/>
      <c r="P120" s="228"/>
      <c r="Q120" s="228"/>
      <c r="R120" s="229"/>
      <c r="S120" s="228"/>
      <c r="T120" s="228"/>
      <c r="U120" s="228"/>
      <c r="V120" s="228"/>
      <c r="W120" s="228"/>
      <c r="X120" s="230"/>
    </row>
    <row r="121" spans="1:24" ht="13.5" thickBot="1">
      <c r="A121" s="654"/>
      <c r="B121" s="541" t="s">
        <v>283</v>
      </c>
      <c r="C121" s="542">
        <f t="shared" si="3"/>
        <v>0</v>
      </c>
      <c r="D121" s="232"/>
      <c r="E121" s="232"/>
      <c r="F121" s="231"/>
      <c r="G121" s="232"/>
      <c r="H121" s="231"/>
      <c r="I121" s="231"/>
      <c r="J121" s="231"/>
      <c r="K121" s="232"/>
      <c r="L121" s="231"/>
      <c r="M121" s="232"/>
      <c r="N121" s="231"/>
      <c r="O121" s="232"/>
      <c r="P121" s="231"/>
      <c r="Q121" s="231"/>
      <c r="R121" s="232"/>
      <c r="S121" s="231"/>
      <c r="T121" s="231"/>
      <c r="U121" s="231"/>
      <c r="V121" s="231"/>
      <c r="W121" s="231"/>
      <c r="X121" s="233"/>
    </row>
    <row r="122" spans="1:24" ht="12.75" customHeight="1">
      <c r="A122" s="652" t="s">
        <v>208</v>
      </c>
      <c r="B122" s="539" t="s">
        <v>287</v>
      </c>
      <c r="C122" s="540">
        <f t="shared" si="3"/>
        <v>9</v>
      </c>
      <c r="D122" s="226" t="s">
        <v>309</v>
      </c>
      <c r="E122" s="226" t="s">
        <v>309</v>
      </c>
      <c r="F122" s="224"/>
      <c r="G122" s="226"/>
      <c r="H122" s="224" t="s">
        <v>309</v>
      </c>
      <c r="I122" s="224" t="s">
        <v>309</v>
      </c>
      <c r="J122" s="224" t="s">
        <v>309</v>
      </c>
      <c r="K122" s="226" t="s">
        <v>309</v>
      </c>
      <c r="L122" s="224"/>
      <c r="M122" s="226"/>
      <c r="N122" s="224"/>
      <c r="O122" s="226" t="s">
        <v>309</v>
      </c>
      <c r="P122" s="224" t="s">
        <v>309</v>
      </c>
      <c r="Q122" s="224"/>
      <c r="R122" s="226" t="s">
        <v>309</v>
      </c>
      <c r="S122" s="224"/>
      <c r="T122" s="224"/>
      <c r="U122" s="224"/>
      <c r="V122" s="224"/>
      <c r="W122" s="224"/>
      <c r="X122" s="227"/>
    </row>
    <row r="123" spans="1:24">
      <c r="A123" s="653"/>
      <c r="B123" s="534" t="s">
        <v>288</v>
      </c>
      <c r="C123" s="535">
        <f t="shared" si="3"/>
        <v>2</v>
      </c>
      <c r="D123" s="229" t="s">
        <v>309</v>
      </c>
      <c r="E123" s="229"/>
      <c r="F123" s="228"/>
      <c r="G123" s="229"/>
      <c r="H123" s="228"/>
      <c r="I123" s="228" t="s">
        <v>309</v>
      </c>
      <c r="J123" s="228"/>
      <c r="K123" s="229"/>
      <c r="L123" s="228"/>
      <c r="M123" s="229"/>
      <c r="N123" s="228"/>
      <c r="O123" s="229"/>
      <c r="P123" s="228"/>
      <c r="Q123" s="228"/>
      <c r="R123" s="229"/>
      <c r="S123" s="228"/>
      <c r="T123" s="228"/>
      <c r="U123" s="228"/>
      <c r="V123" s="228"/>
      <c r="W123" s="228"/>
      <c r="X123" s="230"/>
    </row>
    <row r="124" spans="1:24">
      <c r="A124" s="653"/>
      <c r="B124" s="534" t="s">
        <v>282</v>
      </c>
      <c r="C124" s="535">
        <f t="shared" si="3"/>
        <v>3</v>
      </c>
      <c r="D124" s="229"/>
      <c r="E124" s="229"/>
      <c r="F124" s="228" t="s">
        <v>309</v>
      </c>
      <c r="G124" s="229" t="s">
        <v>309</v>
      </c>
      <c r="H124" s="228"/>
      <c r="I124" s="228"/>
      <c r="J124" s="228"/>
      <c r="K124" s="229"/>
      <c r="L124" s="228"/>
      <c r="M124" s="229" t="s">
        <v>309</v>
      </c>
      <c r="N124" s="228"/>
      <c r="O124" s="229"/>
      <c r="P124" s="228"/>
      <c r="Q124" s="228"/>
      <c r="R124" s="229"/>
      <c r="S124" s="228"/>
      <c r="T124" s="228"/>
      <c r="U124" s="228"/>
      <c r="V124" s="228"/>
      <c r="W124" s="228"/>
      <c r="X124" s="230"/>
    </row>
    <row r="125" spans="1:24" ht="13.5" thickBot="1">
      <c r="A125" s="654"/>
      <c r="B125" s="541" t="s">
        <v>283</v>
      </c>
      <c r="C125" s="640">
        <f t="shared" si="3"/>
        <v>0</v>
      </c>
      <c r="D125" s="232"/>
      <c r="E125" s="232"/>
      <c r="F125" s="231"/>
      <c r="G125" s="232"/>
      <c r="H125" s="231"/>
      <c r="I125" s="231"/>
      <c r="J125" s="231"/>
      <c r="K125" s="232"/>
      <c r="L125" s="231"/>
      <c r="M125" s="232"/>
      <c r="N125" s="231"/>
      <c r="O125" s="232"/>
      <c r="P125" s="231"/>
      <c r="Q125" s="231"/>
      <c r="R125" s="232"/>
      <c r="S125" s="231"/>
      <c r="T125" s="231"/>
      <c r="U125" s="231"/>
      <c r="V125" s="231"/>
      <c r="W125" s="231"/>
      <c r="X125" s="233"/>
    </row>
    <row r="126" spans="1:24" ht="12.75" customHeight="1">
      <c r="A126" s="652" t="s">
        <v>209</v>
      </c>
      <c r="B126" s="539" t="s">
        <v>287</v>
      </c>
      <c r="C126" s="540">
        <f t="shared" si="3"/>
        <v>7</v>
      </c>
      <c r="D126" s="226" t="s">
        <v>309</v>
      </c>
      <c r="E126" s="226" t="s">
        <v>309</v>
      </c>
      <c r="F126" s="224"/>
      <c r="G126" s="226"/>
      <c r="H126" s="224" t="s">
        <v>309</v>
      </c>
      <c r="I126" s="224"/>
      <c r="J126" s="224"/>
      <c r="K126" s="226" t="s">
        <v>309</v>
      </c>
      <c r="L126" s="224"/>
      <c r="M126" s="226"/>
      <c r="N126" s="224"/>
      <c r="O126" s="226" t="s">
        <v>309</v>
      </c>
      <c r="P126" s="224" t="s">
        <v>309</v>
      </c>
      <c r="Q126" s="224"/>
      <c r="R126" s="226" t="s">
        <v>309</v>
      </c>
      <c r="S126" s="224"/>
      <c r="T126" s="224"/>
      <c r="U126" s="224"/>
      <c r="V126" s="224"/>
      <c r="W126" s="224"/>
      <c r="X126" s="227"/>
    </row>
    <row r="127" spans="1:24">
      <c r="A127" s="653"/>
      <c r="B127" s="534" t="s">
        <v>288</v>
      </c>
      <c r="C127" s="535">
        <f t="shared" si="3"/>
        <v>1</v>
      </c>
      <c r="D127" s="229" t="s">
        <v>309</v>
      </c>
      <c r="E127" s="229"/>
      <c r="F127" s="228"/>
      <c r="G127" s="229"/>
      <c r="H127" s="228"/>
      <c r="I127" s="228"/>
      <c r="J127" s="228"/>
      <c r="K127" s="229"/>
      <c r="L127" s="228"/>
      <c r="M127" s="229"/>
      <c r="N127" s="228"/>
      <c r="O127" s="229"/>
      <c r="P127" s="228"/>
      <c r="Q127" s="228"/>
      <c r="R127" s="229"/>
      <c r="S127" s="228"/>
      <c r="T127" s="228"/>
      <c r="U127" s="228"/>
      <c r="V127" s="228"/>
      <c r="W127" s="228"/>
      <c r="X127" s="230"/>
    </row>
    <row r="128" spans="1:24">
      <c r="A128" s="653"/>
      <c r="B128" s="534" t="s">
        <v>282</v>
      </c>
      <c r="C128" s="535">
        <f t="shared" si="3"/>
        <v>3</v>
      </c>
      <c r="D128" s="229"/>
      <c r="E128" s="229"/>
      <c r="F128" s="228"/>
      <c r="G128" s="229" t="s">
        <v>309</v>
      </c>
      <c r="H128" s="228"/>
      <c r="I128" s="228"/>
      <c r="J128" s="228"/>
      <c r="K128" s="229" t="s">
        <v>309</v>
      </c>
      <c r="L128" s="228"/>
      <c r="M128" s="229"/>
      <c r="N128" s="228"/>
      <c r="O128" s="229"/>
      <c r="P128" s="228"/>
      <c r="Q128" s="228"/>
      <c r="R128" s="229" t="s">
        <v>309</v>
      </c>
      <c r="S128" s="228"/>
      <c r="T128" s="228"/>
      <c r="U128" s="228"/>
      <c r="V128" s="228"/>
      <c r="W128" s="228"/>
      <c r="X128" s="230"/>
    </row>
    <row r="129" spans="1:24" ht="13.5" thickBot="1">
      <c r="A129" s="654"/>
      <c r="B129" s="541" t="s">
        <v>283</v>
      </c>
      <c r="C129" s="542">
        <f t="shared" si="3"/>
        <v>0</v>
      </c>
      <c r="D129" s="232"/>
      <c r="E129" s="232"/>
      <c r="F129" s="231"/>
      <c r="G129" s="232"/>
      <c r="H129" s="231"/>
      <c r="I129" s="231"/>
      <c r="J129" s="231"/>
      <c r="K129" s="232"/>
      <c r="L129" s="231"/>
      <c r="M129" s="232"/>
      <c r="N129" s="231"/>
      <c r="O129" s="232"/>
      <c r="P129" s="231"/>
      <c r="Q129" s="231"/>
      <c r="R129" s="232"/>
      <c r="S129" s="231"/>
      <c r="T129" s="231"/>
      <c r="U129" s="231"/>
      <c r="V129" s="231"/>
      <c r="W129" s="231"/>
      <c r="X129" s="233"/>
    </row>
    <row r="130" spans="1:24">
      <c r="A130" s="660" t="s">
        <v>211</v>
      </c>
      <c r="B130" s="537" t="s">
        <v>287</v>
      </c>
      <c r="C130" s="538">
        <f t="shared" si="3"/>
        <v>1</v>
      </c>
      <c r="D130" s="238"/>
      <c r="E130" s="238"/>
      <c r="F130" s="237"/>
      <c r="G130" s="238"/>
      <c r="H130" s="237" t="s">
        <v>309</v>
      </c>
      <c r="I130" s="237"/>
      <c r="J130" s="237"/>
      <c r="K130" s="238"/>
      <c r="L130" s="237"/>
      <c r="M130" s="238"/>
      <c r="N130" s="237"/>
      <c r="O130" s="238"/>
      <c r="P130" s="237"/>
      <c r="Q130" s="237"/>
      <c r="R130" s="238"/>
      <c r="S130" s="237"/>
      <c r="T130" s="237"/>
      <c r="U130" s="237"/>
      <c r="V130" s="237"/>
      <c r="W130" s="237"/>
      <c r="X130" s="239"/>
    </row>
    <row r="131" spans="1:24">
      <c r="A131" s="653"/>
      <c r="B131" s="534" t="s">
        <v>288</v>
      </c>
      <c r="C131" s="535">
        <f t="shared" si="3"/>
        <v>0</v>
      </c>
      <c r="D131" s="229"/>
      <c r="E131" s="229"/>
      <c r="F131" s="228"/>
      <c r="G131" s="229"/>
      <c r="H131" s="228"/>
      <c r="I131" s="228"/>
      <c r="J131" s="228"/>
      <c r="K131" s="229"/>
      <c r="L131" s="228"/>
      <c r="M131" s="229"/>
      <c r="N131" s="228"/>
      <c r="O131" s="229"/>
      <c r="P131" s="228"/>
      <c r="Q131" s="228"/>
      <c r="R131" s="229"/>
      <c r="S131" s="228"/>
      <c r="T131" s="228"/>
      <c r="U131" s="228"/>
      <c r="V131" s="228"/>
      <c r="W131" s="228"/>
      <c r="X131" s="230"/>
    </row>
    <row r="132" spans="1:24">
      <c r="A132" s="653"/>
      <c r="B132" s="534" t="s">
        <v>282</v>
      </c>
      <c r="C132" s="535">
        <f t="shared" si="3"/>
        <v>0</v>
      </c>
      <c r="D132" s="229"/>
      <c r="E132" s="229"/>
      <c r="F132" s="228"/>
      <c r="G132" s="229"/>
      <c r="H132" s="228"/>
      <c r="I132" s="228"/>
      <c r="J132" s="228"/>
      <c r="K132" s="229"/>
      <c r="L132" s="228"/>
      <c r="M132" s="229"/>
      <c r="N132" s="228"/>
      <c r="O132" s="229"/>
      <c r="P132" s="228"/>
      <c r="Q132" s="228"/>
      <c r="R132" s="229"/>
      <c r="S132" s="228"/>
      <c r="T132" s="228"/>
      <c r="U132" s="228"/>
      <c r="V132" s="228"/>
      <c r="W132" s="228"/>
      <c r="X132" s="230"/>
    </row>
    <row r="133" spans="1:24" ht="13.5" thickBot="1">
      <c r="A133" s="659"/>
      <c r="B133" s="543" t="s">
        <v>283</v>
      </c>
      <c r="C133" s="544">
        <f t="shared" si="3"/>
        <v>0</v>
      </c>
      <c r="D133" s="235"/>
      <c r="E133" s="235"/>
      <c r="F133" s="234"/>
      <c r="G133" s="235"/>
      <c r="H133" s="234"/>
      <c r="I133" s="234"/>
      <c r="J133" s="234"/>
      <c r="K133" s="235"/>
      <c r="L133" s="234"/>
      <c r="M133" s="235"/>
      <c r="N133" s="234"/>
      <c r="O133" s="235"/>
      <c r="P133" s="234"/>
      <c r="Q133" s="234"/>
      <c r="R133" s="235"/>
      <c r="S133" s="234"/>
      <c r="T133" s="234"/>
      <c r="U133" s="234"/>
      <c r="V133" s="234"/>
      <c r="W133" s="234"/>
      <c r="X133" s="236"/>
    </row>
    <row r="134" spans="1:24">
      <c r="A134" s="652" t="s">
        <v>212</v>
      </c>
      <c r="B134" s="539" t="s">
        <v>287</v>
      </c>
      <c r="C134" s="540">
        <f t="shared" si="3"/>
        <v>2</v>
      </c>
      <c r="D134" s="226" t="s">
        <v>309</v>
      </c>
      <c r="E134" s="226"/>
      <c r="F134" s="224"/>
      <c r="G134" s="226"/>
      <c r="H134" s="224"/>
      <c r="I134" s="224"/>
      <c r="J134" s="224" t="s">
        <v>309</v>
      </c>
      <c r="K134" s="226"/>
      <c r="L134" s="224"/>
      <c r="M134" s="226"/>
      <c r="N134" s="224"/>
      <c r="O134" s="226"/>
      <c r="P134" s="224"/>
      <c r="Q134" s="224"/>
      <c r="R134" s="226"/>
      <c r="S134" s="224"/>
      <c r="T134" s="224"/>
      <c r="U134" s="224"/>
      <c r="V134" s="224"/>
      <c r="W134" s="224"/>
      <c r="X134" s="227"/>
    </row>
    <row r="135" spans="1:24">
      <c r="A135" s="653"/>
      <c r="B135" s="534" t="s">
        <v>288</v>
      </c>
      <c r="C135" s="535">
        <f t="shared" ref="C135:C165" si="4">COUNTIF(D135:X135,"x")</f>
        <v>1</v>
      </c>
      <c r="D135" s="229" t="s">
        <v>309</v>
      </c>
      <c r="E135" s="229"/>
      <c r="F135" s="228"/>
      <c r="G135" s="229"/>
      <c r="H135" s="228"/>
      <c r="I135" s="228"/>
      <c r="J135" s="228"/>
      <c r="K135" s="229"/>
      <c r="L135" s="228"/>
      <c r="M135" s="229"/>
      <c r="N135" s="228"/>
      <c r="O135" s="229"/>
      <c r="P135" s="228"/>
      <c r="Q135" s="228"/>
      <c r="R135" s="229"/>
      <c r="S135" s="228"/>
      <c r="T135" s="228"/>
      <c r="U135" s="228"/>
      <c r="V135" s="228"/>
      <c r="W135" s="228"/>
      <c r="X135" s="230"/>
    </row>
    <row r="136" spans="1:24">
      <c r="A136" s="653"/>
      <c r="B136" s="534" t="s">
        <v>282</v>
      </c>
      <c r="C136" s="535">
        <f t="shared" si="4"/>
        <v>0</v>
      </c>
      <c r="D136" s="229"/>
      <c r="E136" s="229"/>
      <c r="F136" s="228"/>
      <c r="G136" s="229"/>
      <c r="H136" s="228"/>
      <c r="I136" s="228"/>
      <c r="J136" s="228"/>
      <c r="K136" s="229"/>
      <c r="L136" s="228"/>
      <c r="M136" s="229"/>
      <c r="N136" s="228"/>
      <c r="O136" s="229"/>
      <c r="P136" s="228"/>
      <c r="Q136" s="228"/>
      <c r="R136" s="229"/>
      <c r="S136" s="228"/>
      <c r="T136" s="228"/>
      <c r="U136" s="228"/>
      <c r="V136" s="228"/>
      <c r="W136" s="228"/>
      <c r="X136" s="230"/>
    </row>
    <row r="137" spans="1:24" ht="13.5" thickBot="1">
      <c r="A137" s="654"/>
      <c r="B137" s="541" t="s">
        <v>283</v>
      </c>
      <c r="C137" s="542">
        <f t="shared" si="4"/>
        <v>0</v>
      </c>
      <c r="D137" s="232"/>
      <c r="E137" s="232"/>
      <c r="F137" s="231"/>
      <c r="G137" s="232"/>
      <c r="H137" s="231"/>
      <c r="I137" s="231"/>
      <c r="J137" s="231"/>
      <c r="K137" s="232"/>
      <c r="L137" s="231"/>
      <c r="M137" s="232"/>
      <c r="N137" s="231"/>
      <c r="O137" s="232"/>
      <c r="P137" s="231"/>
      <c r="Q137" s="231"/>
      <c r="R137" s="232"/>
      <c r="S137" s="231"/>
      <c r="T137" s="231"/>
      <c r="U137" s="231"/>
      <c r="V137" s="231"/>
      <c r="W137" s="231"/>
      <c r="X137" s="233"/>
    </row>
    <row r="138" spans="1:24">
      <c r="A138" s="653" t="s">
        <v>213</v>
      </c>
      <c r="B138" s="534" t="s">
        <v>287</v>
      </c>
      <c r="C138" s="535">
        <f t="shared" si="4"/>
        <v>3</v>
      </c>
      <c r="D138" s="229" t="s">
        <v>309</v>
      </c>
      <c r="E138" s="229" t="s">
        <v>309</v>
      </c>
      <c r="F138" s="228"/>
      <c r="G138" s="229"/>
      <c r="H138" s="228"/>
      <c r="I138" s="228" t="s">
        <v>309</v>
      </c>
      <c r="J138" s="536"/>
      <c r="K138" s="229"/>
      <c r="L138" s="228"/>
      <c r="M138" s="229"/>
      <c r="N138" s="536"/>
      <c r="O138" s="229"/>
      <c r="P138" s="228"/>
      <c r="Q138" s="228"/>
      <c r="R138" s="229"/>
      <c r="S138" s="228"/>
      <c r="T138" s="228"/>
      <c r="U138" s="228"/>
      <c r="V138" s="536"/>
      <c r="W138" s="228"/>
      <c r="X138" s="230"/>
    </row>
    <row r="139" spans="1:24">
      <c r="A139" s="653"/>
      <c r="B139" s="534" t="s">
        <v>288</v>
      </c>
      <c r="C139" s="535">
        <f t="shared" si="4"/>
        <v>2</v>
      </c>
      <c r="D139" s="229" t="s">
        <v>309</v>
      </c>
      <c r="E139" s="229"/>
      <c r="F139" s="228"/>
      <c r="G139" s="229"/>
      <c r="H139" s="228"/>
      <c r="I139" s="228" t="s">
        <v>309</v>
      </c>
      <c r="J139" s="228"/>
      <c r="K139" s="229"/>
      <c r="L139" s="228"/>
      <c r="M139" s="229"/>
      <c r="N139" s="228"/>
      <c r="O139" s="229"/>
      <c r="P139" s="228"/>
      <c r="Q139" s="228"/>
      <c r="R139" s="229"/>
      <c r="S139" s="228"/>
      <c r="T139" s="228"/>
      <c r="U139" s="228"/>
      <c r="V139" s="228"/>
      <c r="W139" s="228"/>
      <c r="X139" s="230"/>
    </row>
    <row r="140" spans="1:24">
      <c r="A140" s="653"/>
      <c r="B140" s="534" t="s">
        <v>282</v>
      </c>
      <c r="C140" s="535">
        <f t="shared" si="4"/>
        <v>1</v>
      </c>
      <c r="D140" s="229"/>
      <c r="E140" s="229"/>
      <c r="F140" s="228"/>
      <c r="G140" s="229" t="s">
        <v>309</v>
      </c>
      <c r="H140" s="228"/>
      <c r="I140" s="228"/>
      <c r="J140" s="228"/>
      <c r="K140" s="229"/>
      <c r="L140" s="228"/>
      <c r="M140" s="229"/>
      <c r="N140" s="228"/>
      <c r="O140" s="229"/>
      <c r="P140" s="228"/>
      <c r="Q140" s="228"/>
      <c r="R140" s="229"/>
      <c r="S140" s="228"/>
      <c r="T140" s="228"/>
      <c r="U140" s="228"/>
      <c r="V140" s="228"/>
      <c r="W140" s="228"/>
      <c r="X140" s="230"/>
    </row>
    <row r="141" spans="1:24" ht="13.5" thickBot="1">
      <c r="A141" s="659"/>
      <c r="B141" s="543" t="s">
        <v>283</v>
      </c>
      <c r="C141" s="544">
        <f t="shared" si="4"/>
        <v>0</v>
      </c>
      <c r="D141" s="235"/>
      <c r="E141" s="235"/>
      <c r="F141" s="234"/>
      <c r="G141" s="235"/>
      <c r="H141" s="234"/>
      <c r="I141" s="234"/>
      <c r="J141" s="234"/>
      <c r="K141" s="235"/>
      <c r="L141" s="234"/>
      <c r="M141" s="235"/>
      <c r="N141" s="234"/>
      <c r="O141" s="235"/>
      <c r="P141" s="234"/>
      <c r="Q141" s="234"/>
      <c r="R141" s="235"/>
      <c r="S141" s="234"/>
      <c r="T141" s="234"/>
      <c r="U141" s="234"/>
      <c r="V141" s="234"/>
      <c r="W141" s="234"/>
      <c r="X141" s="236"/>
    </row>
    <row r="142" spans="1:24">
      <c r="A142" s="652" t="s">
        <v>214</v>
      </c>
      <c r="B142" s="539" t="s">
        <v>287</v>
      </c>
      <c r="C142" s="540">
        <f t="shared" si="4"/>
        <v>2</v>
      </c>
      <c r="D142" s="226"/>
      <c r="E142" s="226" t="s">
        <v>309</v>
      </c>
      <c r="F142" s="224"/>
      <c r="G142" s="226"/>
      <c r="H142" s="224" t="s">
        <v>309</v>
      </c>
      <c r="I142" s="224"/>
      <c r="J142" s="224"/>
      <c r="K142" s="226"/>
      <c r="L142" s="224"/>
      <c r="M142" s="226"/>
      <c r="N142" s="224"/>
      <c r="O142" s="226"/>
      <c r="P142" s="224"/>
      <c r="Q142" s="224"/>
      <c r="R142" s="226"/>
      <c r="S142" s="224"/>
      <c r="T142" s="224"/>
      <c r="U142" s="224"/>
      <c r="V142" s="224"/>
      <c r="W142" s="224"/>
      <c r="X142" s="227"/>
    </row>
    <row r="143" spans="1:24">
      <c r="A143" s="653"/>
      <c r="B143" s="534" t="s">
        <v>288</v>
      </c>
      <c r="C143" s="535">
        <f t="shared" si="4"/>
        <v>1</v>
      </c>
      <c r="D143" s="229" t="s">
        <v>309</v>
      </c>
      <c r="E143" s="229"/>
      <c r="F143" s="228"/>
      <c r="G143" s="229"/>
      <c r="H143" s="228"/>
      <c r="I143" s="228"/>
      <c r="J143" s="228"/>
      <c r="K143" s="229"/>
      <c r="L143" s="228"/>
      <c r="M143" s="229"/>
      <c r="N143" s="228"/>
      <c r="O143" s="229"/>
      <c r="P143" s="228"/>
      <c r="Q143" s="228"/>
      <c r="R143" s="229"/>
      <c r="S143" s="228"/>
      <c r="T143" s="228"/>
      <c r="U143" s="228"/>
      <c r="V143" s="228"/>
      <c r="W143" s="228"/>
      <c r="X143" s="230"/>
    </row>
    <row r="144" spans="1:24">
      <c r="A144" s="653"/>
      <c r="B144" s="534" t="s">
        <v>282</v>
      </c>
      <c r="C144" s="535">
        <f t="shared" si="4"/>
        <v>1</v>
      </c>
      <c r="D144" s="229"/>
      <c r="E144" s="229"/>
      <c r="F144" s="228"/>
      <c r="G144" s="229" t="s">
        <v>309</v>
      </c>
      <c r="H144" s="228"/>
      <c r="I144" s="228"/>
      <c r="J144" s="228"/>
      <c r="K144" s="229"/>
      <c r="L144" s="228"/>
      <c r="M144" s="229"/>
      <c r="N144" s="228"/>
      <c r="O144" s="229"/>
      <c r="P144" s="228"/>
      <c r="Q144" s="228"/>
      <c r="R144" s="229"/>
      <c r="S144" s="228"/>
      <c r="T144" s="228"/>
      <c r="U144" s="228"/>
      <c r="V144" s="228"/>
      <c r="W144" s="228"/>
      <c r="X144" s="230"/>
    </row>
    <row r="145" spans="1:24" ht="13.5" thickBot="1">
      <c r="A145" s="654"/>
      <c r="B145" s="541" t="s">
        <v>283</v>
      </c>
      <c r="C145" s="542">
        <f t="shared" si="4"/>
        <v>0</v>
      </c>
      <c r="D145" s="232"/>
      <c r="E145" s="232"/>
      <c r="F145" s="231"/>
      <c r="G145" s="232"/>
      <c r="H145" s="231"/>
      <c r="I145" s="231"/>
      <c r="J145" s="231"/>
      <c r="K145" s="232"/>
      <c r="L145" s="231"/>
      <c r="M145" s="232"/>
      <c r="N145" s="231"/>
      <c r="O145" s="232"/>
      <c r="P145" s="231"/>
      <c r="Q145" s="231"/>
      <c r="R145" s="232"/>
      <c r="S145" s="231"/>
      <c r="T145" s="231"/>
      <c r="U145" s="231"/>
      <c r="V145" s="231"/>
      <c r="W145" s="231"/>
      <c r="X145" s="233"/>
    </row>
    <row r="146" spans="1:24">
      <c r="A146" s="660" t="s">
        <v>215</v>
      </c>
      <c r="B146" s="537" t="s">
        <v>287</v>
      </c>
      <c r="C146" s="538">
        <f t="shared" si="4"/>
        <v>1</v>
      </c>
      <c r="D146" s="238" t="s">
        <v>309</v>
      </c>
      <c r="E146" s="238"/>
      <c r="F146" s="237"/>
      <c r="G146" s="238"/>
      <c r="H146" s="237"/>
      <c r="I146" s="237"/>
      <c r="J146" s="237"/>
      <c r="K146" s="238"/>
      <c r="L146" s="237"/>
      <c r="M146" s="238"/>
      <c r="N146" s="237"/>
      <c r="O146" s="238"/>
      <c r="P146" s="237"/>
      <c r="Q146" s="237"/>
      <c r="R146" s="238"/>
      <c r="S146" s="237"/>
      <c r="T146" s="237"/>
      <c r="U146" s="237"/>
      <c r="V146" s="237"/>
      <c r="W146" s="237"/>
      <c r="X146" s="239"/>
    </row>
    <row r="147" spans="1:24">
      <c r="A147" s="653"/>
      <c r="B147" s="534" t="s">
        <v>288</v>
      </c>
      <c r="C147" s="535">
        <f t="shared" si="4"/>
        <v>1</v>
      </c>
      <c r="D147" s="229" t="s">
        <v>309</v>
      </c>
      <c r="E147" s="229"/>
      <c r="F147" s="228"/>
      <c r="G147" s="229"/>
      <c r="H147" s="228"/>
      <c r="I147" s="228"/>
      <c r="J147" s="228"/>
      <c r="K147" s="229"/>
      <c r="L147" s="228"/>
      <c r="M147" s="229"/>
      <c r="N147" s="228"/>
      <c r="O147" s="229"/>
      <c r="P147" s="228"/>
      <c r="Q147" s="228"/>
      <c r="R147" s="229"/>
      <c r="S147" s="228"/>
      <c r="T147" s="228"/>
      <c r="U147" s="228"/>
      <c r="V147" s="228"/>
      <c r="W147" s="228"/>
      <c r="X147" s="230"/>
    </row>
    <row r="148" spans="1:24">
      <c r="A148" s="653"/>
      <c r="B148" s="534" t="s">
        <v>282</v>
      </c>
      <c r="C148" s="535">
        <f t="shared" si="4"/>
        <v>1</v>
      </c>
      <c r="D148" s="229"/>
      <c r="E148" s="229"/>
      <c r="F148" s="228"/>
      <c r="G148" s="229" t="s">
        <v>309</v>
      </c>
      <c r="H148" s="228"/>
      <c r="I148" s="228"/>
      <c r="J148" s="228"/>
      <c r="K148" s="229"/>
      <c r="L148" s="228"/>
      <c r="M148" s="229"/>
      <c r="N148" s="228"/>
      <c r="O148" s="229"/>
      <c r="P148" s="228"/>
      <c r="Q148" s="228"/>
      <c r="R148" s="229"/>
      <c r="S148" s="228"/>
      <c r="T148" s="228"/>
      <c r="U148" s="228"/>
      <c r="V148" s="228"/>
      <c r="W148" s="228"/>
      <c r="X148" s="230"/>
    </row>
    <row r="149" spans="1:24" ht="13.5" thickBot="1">
      <c r="A149" s="659"/>
      <c r="B149" s="543" t="s">
        <v>283</v>
      </c>
      <c r="C149" s="544">
        <f t="shared" si="4"/>
        <v>0</v>
      </c>
      <c r="D149" s="235"/>
      <c r="E149" s="235"/>
      <c r="F149" s="234"/>
      <c r="G149" s="235"/>
      <c r="H149" s="234"/>
      <c r="I149" s="234"/>
      <c r="J149" s="234"/>
      <c r="K149" s="235"/>
      <c r="L149" s="234"/>
      <c r="M149" s="235"/>
      <c r="N149" s="234"/>
      <c r="O149" s="235"/>
      <c r="P149" s="234"/>
      <c r="Q149" s="234"/>
      <c r="R149" s="235"/>
      <c r="S149" s="234"/>
      <c r="T149" s="234"/>
      <c r="U149" s="234"/>
      <c r="V149" s="234"/>
      <c r="W149" s="234"/>
      <c r="X149" s="236"/>
    </row>
    <row r="150" spans="1:24">
      <c r="A150" s="652" t="s">
        <v>216</v>
      </c>
      <c r="B150" s="539" t="s">
        <v>287</v>
      </c>
      <c r="C150" s="540">
        <f t="shared" si="4"/>
        <v>2</v>
      </c>
      <c r="D150" s="226" t="s">
        <v>309</v>
      </c>
      <c r="E150" s="226" t="s">
        <v>309</v>
      </c>
      <c r="F150" s="224"/>
      <c r="G150" s="226"/>
      <c r="H150" s="224"/>
      <c r="I150" s="224"/>
      <c r="J150" s="224"/>
      <c r="K150" s="226"/>
      <c r="L150" s="224"/>
      <c r="M150" s="226"/>
      <c r="N150" s="224"/>
      <c r="O150" s="226"/>
      <c r="P150" s="224"/>
      <c r="Q150" s="224"/>
      <c r="R150" s="226"/>
      <c r="S150" s="224"/>
      <c r="T150" s="224"/>
      <c r="U150" s="224"/>
      <c r="V150" s="224"/>
      <c r="W150" s="224"/>
      <c r="X150" s="227"/>
    </row>
    <row r="151" spans="1:24">
      <c r="A151" s="653"/>
      <c r="B151" s="534" t="s">
        <v>288</v>
      </c>
      <c r="C151" s="535">
        <f t="shared" si="4"/>
        <v>1</v>
      </c>
      <c r="D151" s="229" t="s">
        <v>309</v>
      </c>
      <c r="E151" s="229"/>
      <c r="F151" s="228"/>
      <c r="G151" s="229"/>
      <c r="H151" s="228"/>
      <c r="I151" s="228"/>
      <c r="J151" s="228"/>
      <c r="K151" s="229"/>
      <c r="L151" s="228"/>
      <c r="M151" s="229"/>
      <c r="N151" s="228"/>
      <c r="O151" s="229"/>
      <c r="P151" s="228"/>
      <c r="Q151" s="228"/>
      <c r="R151" s="229"/>
      <c r="S151" s="228"/>
      <c r="T151" s="228"/>
      <c r="U151" s="228"/>
      <c r="V151" s="228"/>
      <c r="W151" s="228"/>
      <c r="X151" s="230"/>
    </row>
    <row r="152" spans="1:24">
      <c r="A152" s="653"/>
      <c r="B152" s="534" t="s">
        <v>282</v>
      </c>
      <c r="C152" s="535">
        <f t="shared" si="4"/>
        <v>2</v>
      </c>
      <c r="D152" s="229"/>
      <c r="E152" s="229"/>
      <c r="F152" s="228" t="s">
        <v>309</v>
      </c>
      <c r="G152" s="229" t="s">
        <v>309</v>
      </c>
      <c r="H152" s="228"/>
      <c r="I152" s="228"/>
      <c r="J152" s="228"/>
      <c r="K152" s="229"/>
      <c r="L152" s="228"/>
      <c r="M152" s="229"/>
      <c r="N152" s="228"/>
      <c r="O152" s="229"/>
      <c r="P152" s="228"/>
      <c r="Q152" s="228"/>
      <c r="R152" s="229"/>
      <c r="S152" s="228"/>
      <c r="T152" s="228"/>
      <c r="U152" s="228"/>
      <c r="V152" s="228"/>
      <c r="W152" s="228"/>
      <c r="X152" s="230"/>
    </row>
    <row r="153" spans="1:24" ht="13.5" thickBot="1">
      <c r="A153" s="654"/>
      <c r="B153" s="541" t="s">
        <v>283</v>
      </c>
      <c r="C153" s="542">
        <f t="shared" si="4"/>
        <v>0</v>
      </c>
      <c r="D153" s="232"/>
      <c r="E153" s="232"/>
      <c r="F153" s="231"/>
      <c r="G153" s="232"/>
      <c r="H153" s="231"/>
      <c r="I153" s="231"/>
      <c r="J153" s="231"/>
      <c r="K153" s="232"/>
      <c r="L153" s="231"/>
      <c r="M153" s="232"/>
      <c r="N153" s="231"/>
      <c r="O153" s="232"/>
      <c r="P153" s="231"/>
      <c r="Q153" s="231"/>
      <c r="R153" s="232"/>
      <c r="S153" s="231"/>
      <c r="T153" s="231"/>
      <c r="U153" s="231"/>
      <c r="V153" s="231"/>
      <c r="W153" s="231"/>
      <c r="X153" s="233"/>
    </row>
    <row r="154" spans="1:24">
      <c r="A154" s="660" t="s">
        <v>217</v>
      </c>
      <c r="B154" s="537" t="s">
        <v>287</v>
      </c>
      <c r="C154" s="538">
        <f t="shared" si="4"/>
        <v>2</v>
      </c>
      <c r="D154" s="238"/>
      <c r="E154" s="238" t="s">
        <v>309</v>
      </c>
      <c r="F154" s="237"/>
      <c r="G154" s="238"/>
      <c r="H154" s="237" t="s">
        <v>309</v>
      </c>
      <c r="I154" s="237"/>
      <c r="J154" s="237"/>
      <c r="K154" s="238"/>
      <c r="L154" s="237"/>
      <c r="M154" s="238"/>
      <c r="N154" s="237"/>
      <c r="O154" s="238"/>
      <c r="P154" s="237"/>
      <c r="Q154" s="237"/>
      <c r="R154" s="238"/>
      <c r="S154" s="237"/>
      <c r="T154" s="237"/>
      <c r="U154" s="237"/>
      <c r="V154" s="237"/>
      <c r="W154" s="237"/>
      <c r="X154" s="239"/>
    </row>
    <row r="155" spans="1:24">
      <c r="A155" s="653"/>
      <c r="B155" s="534" t="s">
        <v>288</v>
      </c>
      <c r="C155" s="535">
        <f t="shared" si="4"/>
        <v>0</v>
      </c>
      <c r="D155" s="229"/>
      <c r="E155" s="229"/>
      <c r="F155" s="228"/>
      <c r="G155" s="229"/>
      <c r="H155" s="228"/>
      <c r="I155" s="228"/>
      <c r="J155" s="228"/>
      <c r="K155" s="229"/>
      <c r="L155" s="228"/>
      <c r="M155" s="229"/>
      <c r="N155" s="228"/>
      <c r="O155" s="229"/>
      <c r="P155" s="228"/>
      <c r="Q155" s="228"/>
      <c r="R155" s="229"/>
      <c r="S155" s="228"/>
      <c r="T155" s="228"/>
      <c r="U155" s="228"/>
      <c r="V155" s="228"/>
      <c r="W155" s="228"/>
      <c r="X155" s="230"/>
    </row>
    <row r="156" spans="1:24">
      <c r="A156" s="653"/>
      <c r="B156" s="534" t="s">
        <v>282</v>
      </c>
      <c r="C156" s="535">
        <f t="shared" si="4"/>
        <v>1</v>
      </c>
      <c r="D156" s="229"/>
      <c r="E156" s="229"/>
      <c r="F156" s="228"/>
      <c r="G156" s="229" t="s">
        <v>309</v>
      </c>
      <c r="H156" s="228"/>
      <c r="I156" s="228"/>
      <c r="J156" s="228"/>
      <c r="K156" s="229"/>
      <c r="L156" s="228"/>
      <c r="M156" s="229"/>
      <c r="N156" s="228"/>
      <c r="O156" s="229"/>
      <c r="P156" s="228"/>
      <c r="Q156" s="228"/>
      <c r="R156" s="229"/>
      <c r="S156" s="228"/>
      <c r="T156" s="228"/>
      <c r="U156" s="228"/>
      <c r="V156" s="228"/>
      <c r="W156" s="228"/>
      <c r="X156" s="230"/>
    </row>
    <row r="157" spans="1:24" ht="13.5" thickBot="1">
      <c r="A157" s="659"/>
      <c r="B157" s="543" t="s">
        <v>283</v>
      </c>
      <c r="C157" s="544">
        <f t="shared" si="4"/>
        <v>0</v>
      </c>
      <c r="D157" s="235"/>
      <c r="E157" s="235"/>
      <c r="F157" s="234"/>
      <c r="G157" s="235"/>
      <c r="H157" s="234"/>
      <c r="I157" s="234"/>
      <c r="J157" s="234"/>
      <c r="K157" s="235"/>
      <c r="L157" s="234"/>
      <c r="M157" s="235"/>
      <c r="N157" s="234"/>
      <c r="O157" s="235"/>
      <c r="P157" s="234"/>
      <c r="Q157" s="234"/>
      <c r="R157" s="235"/>
      <c r="S157" s="234"/>
      <c r="T157" s="234"/>
      <c r="U157" s="234"/>
      <c r="V157" s="234"/>
      <c r="W157" s="234"/>
      <c r="X157" s="236"/>
    </row>
    <row r="158" spans="1:24">
      <c r="A158" s="652" t="s">
        <v>218</v>
      </c>
      <c r="B158" s="539" t="s">
        <v>287</v>
      </c>
      <c r="C158" s="540">
        <f t="shared" si="4"/>
        <v>2</v>
      </c>
      <c r="D158" s="226"/>
      <c r="E158" s="226" t="s">
        <v>309</v>
      </c>
      <c r="F158" s="224"/>
      <c r="G158" s="226"/>
      <c r="H158" s="224" t="s">
        <v>309</v>
      </c>
      <c r="I158" s="224"/>
      <c r="J158" s="224"/>
      <c r="K158" s="226"/>
      <c r="L158" s="224"/>
      <c r="M158" s="226"/>
      <c r="N158" s="224"/>
      <c r="O158" s="226"/>
      <c r="P158" s="224"/>
      <c r="Q158" s="224"/>
      <c r="R158" s="226"/>
      <c r="S158" s="224"/>
      <c r="T158" s="224"/>
      <c r="U158" s="224"/>
      <c r="V158" s="224"/>
      <c r="W158" s="224"/>
      <c r="X158" s="227"/>
    </row>
    <row r="159" spans="1:24">
      <c r="A159" s="653"/>
      <c r="B159" s="534" t="s">
        <v>288</v>
      </c>
      <c r="C159" s="535">
        <f t="shared" si="4"/>
        <v>0</v>
      </c>
      <c r="D159" s="229"/>
      <c r="E159" s="229"/>
      <c r="F159" s="228"/>
      <c r="G159" s="229"/>
      <c r="H159" s="228"/>
      <c r="I159" s="228"/>
      <c r="J159" s="228"/>
      <c r="K159" s="229"/>
      <c r="L159" s="228"/>
      <c r="M159" s="229"/>
      <c r="N159" s="228"/>
      <c r="O159" s="229"/>
      <c r="P159" s="228"/>
      <c r="Q159" s="228"/>
      <c r="R159" s="229"/>
      <c r="S159" s="228"/>
      <c r="T159" s="228"/>
      <c r="U159" s="228"/>
      <c r="V159" s="228"/>
      <c r="W159" s="228"/>
      <c r="X159" s="230"/>
    </row>
    <row r="160" spans="1:24">
      <c r="A160" s="653"/>
      <c r="B160" s="534" t="s">
        <v>282</v>
      </c>
      <c r="C160" s="535">
        <f t="shared" si="4"/>
        <v>0</v>
      </c>
      <c r="D160" s="229"/>
      <c r="E160" s="229"/>
      <c r="F160" s="228"/>
      <c r="G160" s="229"/>
      <c r="H160" s="228"/>
      <c r="I160" s="228"/>
      <c r="J160" s="228"/>
      <c r="K160" s="229"/>
      <c r="L160" s="228"/>
      <c r="M160" s="229"/>
      <c r="N160" s="228"/>
      <c r="O160" s="229"/>
      <c r="P160" s="228"/>
      <c r="Q160" s="228"/>
      <c r="R160" s="229"/>
      <c r="S160" s="228"/>
      <c r="T160" s="228"/>
      <c r="U160" s="228"/>
      <c r="V160" s="228"/>
      <c r="W160" s="228"/>
      <c r="X160" s="230"/>
    </row>
    <row r="161" spans="1:24" ht="13.5" thickBot="1">
      <c r="A161" s="654"/>
      <c r="B161" s="541" t="s">
        <v>283</v>
      </c>
      <c r="C161" s="542">
        <f t="shared" si="4"/>
        <v>0</v>
      </c>
      <c r="D161" s="232"/>
      <c r="E161" s="232"/>
      <c r="F161" s="231"/>
      <c r="G161" s="232"/>
      <c r="H161" s="231"/>
      <c r="I161" s="231"/>
      <c r="J161" s="231"/>
      <c r="K161" s="232"/>
      <c r="L161" s="231"/>
      <c r="M161" s="232"/>
      <c r="N161" s="231"/>
      <c r="O161" s="232"/>
      <c r="P161" s="231"/>
      <c r="Q161" s="231"/>
      <c r="R161" s="232"/>
      <c r="S161" s="231"/>
      <c r="T161" s="231"/>
      <c r="U161" s="231"/>
      <c r="V161" s="231"/>
      <c r="W161" s="231"/>
      <c r="X161" s="233"/>
    </row>
    <row r="162" spans="1:24">
      <c r="A162" s="652" t="s">
        <v>219</v>
      </c>
      <c r="B162" s="539" t="s">
        <v>287</v>
      </c>
      <c r="C162" s="540">
        <f t="shared" si="4"/>
        <v>6</v>
      </c>
      <c r="D162" s="226" t="s">
        <v>309</v>
      </c>
      <c r="E162" s="226" t="s">
        <v>309</v>
      </c>
      <c r="F162" s="224"/>
      <c r="G162" s="226"/>
      <c r="H162" s="224" t="s">
        <v>309</v>
      </c>
      <c r="I162" s="224" t="s">
        <v>309</v>
      </c>
      <c r="J162" s="224"/>
      <c r="K162" s="226"/>
      <c r="L162" s="224"/>
      <c r="M162" s="226"/>
      <c r="N162" s="224"/>
      <c r="O162" s="226" t="s">
        <v>309</v>
      </c>
      <c r="P162" s="224" t="s">
        <v>309</v>
      </c>
      <c r="Q162" s="224"/>
      <c r="R162" s="226"/>
      <c r="S162" s="224"/>
      <c r="T162" s="224"/>
      <c r="U162" s="224"/>
      <c r="V162" s="224"/>
      <c r="W162" s="224"/>
      <c r="X162" s="227"/>
    </row>
    <row r="163" spans="1:24">
      <c r="A163" s="653"/>
      <c r="B163" s="534" t="s">
        <v>288</v>
      </c>
      <c r="C163" s="535">
        <f t="shared" si="4"/>
        <v>4</v>
      </c>
      <c r="D163" s="229" t="s">
        <v>309</v>
      </c>
      <c r="E163" s="229" t="s">
        <v>309</v>
      </c>
      <c r="F163" s="228"/>
      <c r="G163" s="229"/>
      <c r="H163" s="228" t="s">
        <v>309</v>
      </c>
      <c r="I163" s="228" t="s">
        <v>309</v>
      </c>
      <c r="J163" s="228"/>
      <c r="K163" s="229"/>
      <c r="L163" s="228"/>
      <c r="M163" s="229"/>
      <c r="N163" s="228"/>
      <c r="O163" s="229"/>
      <c r="P163" s="228"/>
      <c r="Q163" s="228"/>
      <c r="R163" s="229"/>
      <c r="S163" s="228"/>
      <c r="T163" s="228"/>
      <c r="U163" s="228"/>
      <c r="V163" s="228"/>
      <c r="W163" s="228"/>
      <c r="X163" s="230"/>
    </row>
    <row r="164" spans="1:24">
      <c r="A164" s="653"/>
      <c r="B164" s="534" t="s">
        <v>282</v>
      </c>
      <c r="C164" s="535">
        <f t="shared" si="4"/>
        <v>3</v>
      </c>
      <c r="D164" s="229"/>
      <c r="E164" s="229" t="s">
        <v>309</v>
      </c>
      <c r="F164" s="228"/>
      <c r="G164" s="229" t="s">
        <v>309</v>
      </c>
      <c r="H164" s="228" t="s">
        <v>309</v>
      </c>
      <c r="I164" s="228"/>
      <c r="J164" s="228"/>
      <c r="K164" s="229"/>
      <c r="L164" s="228"/>
      <c r="M164" s="229"/>
      <c r="N164" s="228"/>
      <c r="O164" s="229"/>
      <c r="P164" s="228"/>
      <c r="Q164" s="228"/>
      <c r="R164" s="229"/>
      <c r="S164" s="228"/>
      <c r="T164" s="228"/>
      <c r="U164" s="228"/>
      <c r="V164" s="228"/>
      <c r="W164" s="228"/>
      <c r="X164" s="230"/>
    </row>
    <row r="165" spans="1:24" ht="13.5" thickBot="1">
      <c r="A165" s="654"/>
      <c r="B165" s="541" t="s">
        <v>283</v>
      </c>
      <c r="C165" s="542">
        <f t="shared" si="4"/>
        <v>1</v>
      </c>
      <c r="D165" s="232"/>
      <c r="E165" s="232" t="s">
        <v>309</v>
      </c>
      <c r="F165" s="231"/>
      <c r="G165" s="232"/>
      <c r="H165" s="231"/>
      <c r="I165" s="231"/>
      <c r="J165" s="231"/>
      <c r="K165" s="232"/>
      <c r="L165" s="231"/>
      <c r="M165" s="232"/>
      <c r="N165" s="231"/>
      <c r="O165" s="232"/>
      <c r="P165" s="231"/>
      <c r="Q165" s="231"/>
      <c r="R165" s="232"/>
      <c r="S165" s="231"/>
      <c r="T165" s="231"/>
      <c r="U165" s="231"/>
      <c r="V165" s="231"/>
      <c r="W165" s="231"/>
      <c r="X165" s="233"/>
    </row>
    <row r="166" spans="1:24">
      <c r="A166" s="11" t="s">
        <v>398</v>
      </c>
    </row>
  </sheetData>
  <mergeCells count="43">
    <mergeCell ref="A6:A9"/>
    <mergeCell ref="A10:A13"/>
    <mergeCell ref="A14:A17"/>
    <mergeCell ref="A66:A69"/>
    <mergeCell ref="A34:A37"/>
    <mergeCell ref="A38:A41"/>
    <mergeCell ref="A42:A45"/>
    <mergeCell ref="A18:A21"/>
    <mergeCell ref="A22:A25"/>
    <mergeCell ref="A30:A33"/>
    <mergeCell ref="A26:A29"/>
    <mergeCell ref="A46:A49"/>
    <mergeCell ref="A50:A53"/>
    <mergeCell ref="A54:A57"/>
    <mergeCell ref="A58:A61"/>
    <mergeCell ref="A62:A65"/>
    <mergeCell ref="A130:A133"/>
    <mergeCell ref="A70:A73"/>
    <mergeCell ref="A74:A77"/>
    <mergeCell ref="A78:A81"/>
    <mergeCell ref="A82:A85"/>
    <mergeCell ref="A86:A89"/>
    <mergeCell ref="A110:A113"/>
    <mergeCell ref="A114:A117"/>
    <mergeCell ref="A118:A121"/>
    <mergeCell ref="A122:A125"/>
    <mergeCell ref="A126:A129"/>
    <mergeCell ref="C4:C5"/>
    <mergeCell ref="A162:A165"/>
    <mergeCell ref="A4:B4"/>
    <mergeCell ref="A5:B5"/>
    <mergeCell ref="A138:A141"/>
    <mergeCell ref="A142:A145"/>
    <mergeCell ref="A146:A149"/>
    <mergeCell ref="A150:A153"/>
    <mergeCell ref="A154:A157"/>
    <mergeCell ref="A158:A161"/>
    <mergeCell ref="A134:A137"/>
    <mergeCell ref="A90:A93"/>
    <mergeCell ref="A94:A97"/>
    <mergeCell ref="A98:A101"/>
    <mergeCell ref="A102:A105"/>
    <mergeCell ref="A106:A109"/>
  </mergeCells>
  <conditionalFormatting sqref="D6:X165">
    <cfRule type="cellIs" dxfId="0" priority="1" operator="equal">
      <formula>"X"</formula>
    </cfRule>
  </conditionalFormatting>
  <printOptions horizontalCentered="1"/>
  <pageMargins left="0.27559055118110237" right="0.23622047244094491" top="0.6692913385826772" bottom="0.47244094488188981" header="0.31496062992125984" footer="0.19685039370078741"/>
  <pageSetup scale="83" fitToHeight="0" orientation="landscape" r:id="rId1"/>
  <headerFooter>
    <oddFooter>&amp;LAMEC Environment &amp;&amp; Infrastructure</oddFooter>
  </headerFooter>
  <rowBreaks count="3" manualBreakCount="3">
    <brk id="45" max="23" man="1"/>
    <brk id="85" max="23" man="1"/>
    <brk id="125" max="2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46"/>
  <sheetViews>
    <sheetView showGridLines="0" tabSelected="1" topLeftCell="B17" zoomScaleNormal="100" workbookViewId="0">
      <selection activeCell="B46" sqref="B1:D46"/>
    </sheetView>
  </sheetViews>
  <sheetFormatPr defaultRowHeight="16.5" customHeight="1"/>
  <cols>
    <col min="1" max="1" width="0" hidden="1" customWidth="1"/>
    <col min="2" max="2" width="15" style="243" customWidth="1"/>
    <col min="3" max="3" width="14.7109375" style="243" bestFit="1" customWidth="1"/>
    <col min="4" max="4" width="79.140625" bestFit="1" customWidth="1"/>
  </cols>
  <sheetData>
    <row r="1" spans="2:4" ht="39.75" customHeight="1">
      <c r="B1" s="639" t="s">
        <v>397</v>
      </c>
    </row>
    <row r="2" spans="2:4" ht="16.5" customHeight="1">
      <c r="C2" s="552"/>
    </row>
    <row r="3" spans="2:4" s="215" customFormat="1" ht="30.75" customHeight="1">
      <c r="B3" s="637" t="s">
        <v>354</v>
      </c>
      <c r="C3" s="638" t="s">
        <v>301</v>
      </c>
      <c r="D3" s="638" t="s">
        <v>402</v>
      </c>
    </row>
    <row r="4" spans="2:4" s="158" customFormat="1" ht="16.5" customHeight="1">
      <c r="B4" s="633">
        <v>14</v>
      </c>
      <c r="C4" s="634" t="s">
        <v>219</v>
      </c>
      <c r="D4" s="635" t="s">
        <v>390</v>
      </c>
    </row>
    <row r="5" spans="2:4" s="158" customFormat="1" ht="16.5" customHeight="1">
      <c r="B5" s="633">
        <v>14</v>
      </c>
      <c r="C5" s="634" t="s">
        <v>208</v>
      </c>
      <c r="D5" s="635" t="s">
        <v>391</v>
      </c>
    </row>
    <row r="6" spans="2:4" s="158" customFormat="1" ht="16.5" customHeight="1">
      <c r="B6" s="633">
        <v>14</v>
      </c>
      <c r="C6" s="634" t="s">
        <v>318</v>
      </c>
      <c r="D6" s="635" t="s">
        <v>361</v>
      </c>
    </row>
    <row r="7" spans="2:4" s="158" customFormat="1" ht="16.5" customHeight="1">
      <c r="B7" s="633">
        <v>14</v>
      </c>
      <c r="C7" s="634" t="s">
        <v>320</v>
      </c>
      <c r="D7" s="635" t="s">
        <v>365</v>
      </c>
    </row>
    <row r="8" spans="2:4" s="158" customFormat="1" ht="16.5" customHeight="1">
      <c r="B8" s="633">
        <v>12</v>
      </c>
      <c r="C8" s="636" t="s">
        <v>321</v>
      </c>
      <c r="D8" s="635" t="s">
        <v>366</v>
      </c>
    </row>
    <row r="9" spans="2:4" s="158" customFormat="1" ht="16.5" customHeight="1">
      <c r="B9" s="633">
        <v>11</v>
      </c>
      <c r="C9" s="634" t="s">
        <v>310</v>
      </c>
      <c r="D9" s="635" t="s">
        <v>356</v>
      </c>
    </row>
    <row r="10" spans="2:4" s="158" customFormat="1" ht="16.5" customHeight="1">
      <c r="B10" s="633">
        <v>11</v>
      </c>
      <c r="C10" s="634" t="s">
        <v>316</v>
      </c>
      <c r="D10" s="635" t="s">
        <v>359</v>
      </c>
    </row>
    <row r="11" spans="2:4" s="158" customFormat="1" ht="16.5" customHeight="1">
      <c r="B11" s="633">
        <v>11</v>
      </c>
      <c r="C11" s="634" t="s">
        <v>319</v>
      </c>
      <c r="D11" s="635" t="s">
        <v>362</v>
      </c>
    </row>
    <row r="12" spans="2:4" s="158" customFormat="1" ht="16.5" customHeight="1">
      <c r="B12" s="633">
        <v>11</v>
      </c>
      <c r="C12" s="634" t="s">
        <v>209</v>
      </c>
      <c r="D12" s="635" t="s">
        <v>383</v>
      </c>
    </row>
    <row r="13" spans="2:4" ht="16.5" customHeight="1">
      <c r="B13" s="633">
        <v>9</v>
      </c>
      <c r="C13" s="634" t="s">
        <v>332</v>
      </c>
      <c r="D13" s="635" t="s">
        <v>375</v>
      </c>
    </row>
    <row r="14" spans="2:4" ht="16.5" customHeight="1">
      <c r="B14" s="633">
        <v>9</v>
      </c>
      <c r="C14" s="634" t="s">
        <v>317</v>
      </c>
      <c r="D14" s="635" t="s">
        <v>360</v>
      </c>
    </row>
    <row r="15" spans="2:4" ht="16.5" customHeight="1">
      <c r="B15" s="633">
        <v>8</v>
      </c>
      <c r="C15" s="634" t="s">
        <v>204</v>
      </c>
      <c r="D15" s="635" t="s">
        <v>379</v>
      </c>
    </row>
    <row r="16" spans="2:4" ht="16.5" customHeight="1">
      <c r="B16" s="633">
        <v>8</v>
      </c>
      <c r="C16" s="634" t="s">
        <v>207</v>
      </c>
      <c r="D16" s="635" t="s">
        <v>382</v>
      </c>
    </row>
    <row r="17" spans="2:4" ht="16.5" customHeight="1">
      <c r="B17" s="633">
        <v>8</v>
      </c>
      <c r="C17" s="634" t="s">
        <v>314</v>
      </c>
      <c r="D17" s="635" t="s">
        <v>358</v>
      </c>
    </row>
    <row r="18" spans="2:4" ht="16.5" customHeight="1">
      <c r="B18" s="633">
        <v>8</v>
      </c>
      <c r="C18" s="634" t="s">
        <v>322</v>
      </c>
      <c r="D18" s="635" t="s">
        <v>367</v>
      </c>
    </row>
    <row r="19" spans="2:4" ht="16.5" customHeight="1">
      <c r="B19" s="633">
        <v>8</v>
      </c>
      <c r="C19" s="634" t="s">
        <v>323</v>
      </c>
      <c r="D19" s="635" t="s">
        <v>368</v>
      </c>
    </row>
    <row r="20" spans="2:4" ht="16.5" customHeight="1">
      <c r="B20" s="633">
        <v>8</v>
      </c>
      <c r="C20" s="634" t="s">
        <v>328</v>
      </c>
      <c r="D20" s="635" t="s">
        <v>372</v>
      </c>
    </row>
    <row r="21" spans="2:4" ht="16.5" customHeight="1">
      <c r="B21" s="633">
        <v>7</v>
      </c>
      <c r="C21" s="634" t="s">
        <v>203</v>
      </c>
      <c r="D21" s="635" t="s">
        <v>378</v>
      </c>
    </row>
    <row r="22" spans="2:4" ht="16.5" customHeight="1">
      <c r="B22" s="633">
        <v>7</v>
      </c>
      <c r="C22" s="634" t="s">
        <v>312</v>
      </c>
      <c r="D22" s="635" t="s">
        <v>357</v>
      </c>
    </row>
    <row r="23" spans="2:4" ht="16.5" customHeight="1">
      <c r="B23" s="633">
        <v>6</v>
      </c>
      <c r="C23" s="634" t="s">
        <v>205</v>
      </c>
      <c r="D23" s="635" t="s">
        <v>380</v>
      </c>
    </row>
    <row r="24" spans="2:4" ht="16.5" customHeight="1">
      <c r="B24" s="633">
        <v>6</v>
      </c>
      <c r="C24" s="634" t="s">
        <v>206</v>
      </c>
      <c r="D24" s="635" t="s">
        <v>381</v>
      </c>
    </row>
    <row r="25" spans="2:4" ht="16.5" customHeight="1">
      <c r="B25" s="633">
        <v>6</v>
      </c>
      <c r="C25" s="634" t="s">
        <v>213</v>
      </c>
      <c r="D25" s="635" t="s">
        <v>385</v>
      </c>
    </row>
    <row r="26" spans="2:4" ht="16.5" customHeight="1">
      <c r="B26" s="633">
        <v>6</v>
      </c>
      <c r="C26" s="636" t="s">
        <v>329</v>
      </c>
      <c r="D26" s="635" t="s">
        <v>373</v>
      </c>
    </row>
    <row r="27" spans="2:4" ht="16.5" customHeight="1">
      <c r="B27" s="633">
        <v>5</v>
      </c>
      <c r="C27" s="634" t="s">
        <v>216</v>
      </c>
      <c r="D27" s="635" t="s">
        <v>387</v>
      </c>
    </row>
    <row r="28" spans="2:4" ht="16.5" customHeight="1">
      <c r="B28" s="633">
        <v>5</v>
      </c>
      <c r="C28" s="636" t="s">
        <v>308</v>
      </c>
      <c r="D28" s="635" t="s">
        <v>355</v>
      </c>
    </row>
    <row r="29" spans="2:4" ht="16.5" customHeight="1">
      <c r="B29" s="633">
        <v>5</v>
      </c>
      <c r="C29" s="634" t="s">
        <v>327</v>
      </c>
      <c r="D29" s="635" t="s">
        <v>371</v>
      </c>
    </row>
    <row r="30" spans="2:4" ht="16.5" customHeight="1">
      <c r="B30" s="633">
        <v>4</v>
      </c>
      <c r="C30" s="634" t="s">
        <v>202</v>
      </c>
      <c r="D30" s="635" t="s">
        <v>377</v>
      </c>
    </row>
    <row r="31" spans="2:4" ht="16.5" customHeight="1">
      <c r="B31" s="633">
        <v>4</v>
      </c>
      <c r="C31" s="634" t="s">
        <v>214</v>
      </c>
      <c r="D31" s="635" t="s">
        <v>375</v>
      </c>
    </row>
    <row r="32" spans="2:4" ht="16.5" customHeight="1">
      <c r="B32" s="633">
        <v>4</v>
      </c>
      <c r="C32" s="634" t="s">
        <v>326</v>
      </c>
      <c r="D32" s="635" t="s">
        <v>370</v>
      </c>
    </row>
    <row r="33" spans="2:4" ht="16.5" customHeight="1">
      <c r="B33" s="633">
        <v>4</v>
      </c>
      <c r="C33" s="634" t="s">
        <v>334</v>
      </c>
      <c r="D33" s="635" t="s">
        <v>376</v>
      </c>
    </row>
    <row r="34" spans="2:4" ht="16.5" customHeight="1">
      <c r="B34" s="633">
        <v>3</v>
      </c>
      <c r="C34" s="634" t="s">
        <v>217</v>
      </c>
      <c r="D34" s="635" t="s">
        <v>388</v>
      </c>
    </row>
    <row r="35" spans="2:4" ht="16.5" customHeight="1">
      <c r="B35" s="633">
        <v>3</v>
      </c>
      <c r="C35" s="634" t="s">
        <v>212</v>
      </c>
      <c r="D35" s="635" t="s">
        <v>384</v>
      </c>
    </row>
    <row r="36" spans="2:4" ht="16.5" customHeight="1">
      <c r="B36" s="633">
        <v>3</v>
      </c>
      <c r="C36" s="634" t="s">
        <v>215</v>
      </c>
      <c r="D36" s="635" t="s">
        <v>386</v>
      </c>
    </row>
    <row r="37" spans="2:4" ht="16.5" customHeight="1">
      <c r="B37" s="633">
        <v>2</v>
      </c>
      <c r="C37" s="634" t="s">
        <v>218</v>
      </c>
      <c r="D37" s="635" t="s">
        <v>389</v>
      </c>
    </row>
    <row r="38" spans="2:4" ht="16.5" customHeight="1">
      <c r="B38" s="633">
        <v>2</v>
      </c>
      <c r="C38" s="634" t="s">
        <v>325</v>
      </c>
      <c r="D38" s="635" t="s">
        <v>369</v>
      </c>
    </row>
    <row r="39" spans="2:4" ht="16.5" customHeight="1">
      <c r="B39" s="633">
        <v>2</v>
      </c>
      <c r="C39" s="634" t="s">
        <v>330</v>
      </c>
      <c r="D39" s="635" t="s">
        <v>374</v>
      </c>
    </row>
    <row r="40" spans="2:4" ht="16.5" customHeight="1">
      <c r="B40" s="633">
        <v>1</v>
      </c>
      <c r="C40" s="634" t="s">
        <v>331</v>
      </c>
      <c r="D40" s="635" t="s">
        <v>293</v>
      </c>
    </row>
    <row r="41" spans="2:4" ht="16.5" customHeight="1">
      <c r="B41" s="633">
        <v>1</v>
      </c>
      <c r="C41" s="634" t="s">
        <v>324</v>
      </c>
      <c r="D41" s="635" t="s">
        <v>302</v>
      </c>
    </row>
    <row r="42" spans="2:4" ht="16.5" customHeight="1">
      <c r="B42" s="633">
        <v>1</v>
      </c>
      <c r="C42" s="634" t="s">
        <v>211</v>
      </c>
      <c r="D42" s="635" t="s">
        <v>293</v>
      </c>
    </row>
    <row r="43" spans="2:4" ht="16.5" customHeight="1">
      <c r="B43" s="633">
        <v>1</v>
      </c>
      <c r="C43" s="634" t="s">
        <v>333</v>
      </c>
      <c r="D43" s="635" t="s">
        <v>293</v>
      </c>
    </row>
    <row r="44" spans="2:4" ht="16.5" customHeight="1">
      <c r="B44" s="349" t="s">
        <v>403</v>
      </c>
    </row>
    <row r="45" spans="2:4" ht="16.5" customHeight="1">
      <c r="B45" s="349" t="s">
        <v>404</v>
      </c>
    </row>
    <row r="46" spans="2:4" ht="29.25" customHeight="1">
      <c r="B46" s="666" t="s">
        <v>405</v>
      </c>
      <c r="C46" s="666"/>
      <c r="D46" s="666"/>
    </row>
  </sheetData>
  <sortState ref="B3:D42">
    <sortCondition descending="1" ref="B3"/>
  </sortState>
  <mergeCells count="1">
    <mergeCell ref="B46:D46"/>
  </mergeCells>
  <printOptions horizontalCentered="1"/>
  <pageMargins left="0.27559055118110237" right="0.23622047244094491" top="0.74803149606299213" bottom="0.74803149606299213" header="0.31496062992125984" footer="0.31496062992125984"/>
  <pageSetup scale="78" orientation="portrait" r:id="rId1"/>
  <headerFooter>
    <oddFooter>&amp;LAMEC Environment &amp;&amp; Infrastructure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F7ECE8-DE2B-4D16-A226-515873740C34}"/>
</file>

<file path=customXml/itemProps2.xml><?xml version="1.0" encoding="utf-8"?>
<ds:datastoreItem xmlns:ds="http://schemas.openxmlformats.org/officeDocument/2006/customXml" ds:itemID="{7D6424B7-E6DD-4F84-A2F4-E3197D625C63}"/>
</file>

<file path=customXml/itemProps3.xml><?xml version="1.0" encoding="utf-8"?>
<ds:datastoreItem xmlns:ds="http://schemas.openxmlformats.org/officeDocument/2006/customXml" ds:itemID="{2C87ACEE-FC1F-4CD8-9968-6F283D3B6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Table 34 GW GenChem Diss Metals</vt:lpstr>
      <vt:lpstr>Table 35 Surface Water</vt:lpstr>
      <vt:lpstr>Table 36 Geochem Water Samples</vt:lpstr>
      <vt:lpstr>Table 37 Exceedances_Parameter</vt:lpstr>
      <vt:lpstr>Table 38 Exceedances_Loc</vt:lpstr>
      <vt:lpstr>Sheet2</vt:lpstr>
      <vt:lpstr>'Table 34 GW GenChem Diss Metals'!Print_Area</vt:lpstr>
      <vt:lpstr>'Table 35 Surface Water'!Print_Area</vt:lpstr>
      <vt:lpstr>'Table 36 Geochem Water Samples'!Print_Area</vt:lpstr>
      <vt:lpstr>'Table 37 Exceedances_Parameter'!Print_Area</vt:lpstr>
      <vt:lpstr>'Table 38 Exceedances_Loc'!Print_Area</vt:lpstr>
      <vt:lpstr>'Table 34 GW GenChem Diss Metals'!Print_Titles</vt:lpstr>
      <vt:lpstr>'Table 35 Surface Water'!Print_Titles</vt:lpstr>
      <vt:lpstr>'Table 37 Exceedances_Parameter'!Print_Titles</vt:lpstr>
      <vt:lpstr>'Table 38 Exceedances_Loc'!Print_Titles</vt:lpstr>
    </vt:vector>
  </TitlesOfParts>
  <Company>Amec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jonathan.turchenek</dc:creator>
  <cp:lastModifiedBy>Renata Wood</cp:lastModifiedBy>
  <cp:lastPrinted>2014-03-18T22:34:33Z</cp:lastPrinted>
  <dcterms:created xsi:type="dcterms:W3CDTF">2013-12-04T16:40:52Z</dcterms:created>
  <dcterms:modified xsi:type="dcterms:W3CDTF">2014-03-18T22:37:19Z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