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EH Desk\Documents\WORK\11-02 Mount Nansen\WORKING FILES\Appendix C Trend Analysis\"/>
    </mc:Choice>
  </mc:AlternateContent>
  <bookViews>
    <workbookView xWindow="0" yWindow="0" windowWidth="21570" windowHeight="7560"/>
  </bookViews>
  <sheets>
    <sheet name="DRY" sheetId="1" r:id="rId1"/>
  </sheets>
  <definedNames>
    <definedName name="_xlnm.Print_Area" localSheetId="0">DRY!$A$1:$U$144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9" i="1" l="1"/>
  <c r="P69" i="1"/>
  <c r="O69" i="1"/>
  <c r="N69" i="1"/>
  <c r="M69" i="1"/>
  <c r="L69" i="1"/>
  <c r="K69" i="1"/>
  <c r="J69" i="1"/>
  <c r="I69" i="1"/>
  <c r="G69" i="1"/>
  <c r="F69" i="1"/>
  <c r="E69" i="1"/>
  <c r="Q62" i="1"/>
  <c r="P62" i="1"/>
  <c r="O62" i="1"/>
  <c r="N62" i="1"/>
  <c r="M62" i="1"/>
  <c r="L62" i="1"/>
  <c r="K62" i="1"/>
  <c r="J62" i="1"/>
  <c r="I62" i="1"/>
  <c r="G62" i="1"/>
  <c r="F62" i="1"/>
  <c r="E62" i="1"/>
  <c r="S59" i="1"/>
  <c r="R59" i="1"/>
  <c r="Q59" i="1"/>
  <c r="P59" i="1"/>
  <c r="O59" i="1"/>
  <c r="N59" i="1"/>
  <c r="M59" i="1"/>
  <c r="L59" i="1"/>
  <c r="K59" i="1"/>
  <c r="J59" i="1"/>
  <c r="I59" i="1"/>
  <c r="G59" i="1"/>
  <c r="F59" i="1"/>
  <c r="S54" i="1"/>
  <c r="R54" i="1"/>
  <c r="Q54" i="1"/>
  <c r="P54" i="1"/>
  <c r="O54" i="1"/>
  <c r="N54" i="1"/>
  <c r="M54" i="1"/>
  <c r="L54" i="1"/>
  <c r="K54" i="1"/>
  <c r="J54" i="1"/>
  <c r="I54" i="1"/>
  <c r="G54" i="1"/>
  <c r="F54" i="1"/>
  <c r="E54" i="1"/>
</calcChain>
</file>

<file path=xl/sharedStrings.xml><?xml version="1.0" encoding="utf-8"?>
<sst xmlns="http://schemas.openxmlformats.org/spreadsheetml/2006/main" count="1357" uniqueCount="181">
  <si>
    <t>Table A3.  Water Quality Parameters in Dry Creek reference site (WQ-DRY)</t>
  </si>
  <si>
    <t>Sample ID</t>
  </si>
  <si>
    <t>Units</t>
  </si>
  <si>
    <t>Apparent Increasing Trend</t>
  </si>
  <si>
    <t>Trend Analysis</t>
  </si>
  <si>
    <t>DRY</t>
  </si>
  <si>
    <r>
      <t>CCME Aquatic Life Guidelines</t>
    </r>
    <r>
      <rPr>
        <vertAlign val="superscript"/>
        <sz val="10"/>
        <color theme="1"/>
        <rFont val="Calibri"/>
        <family val="2"/>
        <scheme val="minor"/>
      </rPr>
      <t>1,5</t>
    </r>
  </si>
  <si>
    <r>
      <rPr>
        <sz val="9"/>
        <color theme="1"/>
        <rFont val="Calibri"/>
        <family val="2"/>
        <scheme val="minor"/>
      </rPr>
      <t>EQS</t>
    </r>
    <r>
      <rPr>
        <vertAlign val="superscript"/>
        <sz val="9"/>
        <color theme="1"/>
        <rFont val="Calibri"/>
        <family val="2"/>
        <scheme val="minor"/>
      </rPr>
      <t>2</t>
    </r>
  </si>
  <si>
    <t>Date</t>
  </si>
  <si>
    <t>Field Physical Parameters</t>
  </si>
  <si>
    <t>pH</t>
  </si>
  <si>
    <t>pH units</t>
  </si>
  <si>
    <t>--</t>
  </si>
  <si>
    <t>6.5 - 9.0</t>
  </si>
  <si>
    <t>6.0 to 8.5</t>
  </si>
  <si>
    <t>Conductivity</t>
  </si>
  <si>
    <t>µS/cm</t>
  </si>
  <si>
    <t>Turbidity</t>
  </si>
  <si>
    <t>NTU</t>
  </si>
  <si>
    <t>Temperature</t>
  </si>
  <si>
    <t>C</t>
  </si>
  <si>
    <t>Laboratory Physical Parameters</t>
  </si>
  <si>
    <t>Routine Parameters</t>
  </si>
  <si>
    <t>Total Suspended Solids</t>
  </si>
  <si>
    <t>mg/L</t>
  </si>
  <si>
    <t>&lt;2</t>
  </si>
  <si>
    <t>&lt;3.0</t>
  </si>
  <si>
    <t>Total Dissolved Solids</t>
  </si>
  <si>
    <t>INCREASE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</si>
  <si>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</si>
  <si>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</si>
  <si>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</si>
  <si>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</si>
  <si>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</si>
  <si>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</si>
  <si>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</si>
  <si>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</si>
  <si>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</si>
  <si>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</si>
  <si>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&lt;0.5</t>
  </si>
  <si>
    <t>&lt;0.50</t>
  </si>
  <si>
    <t>Fluoride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</si>
  <si>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</si>
  <si>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</si>
  <si>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</si>
  <si>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</si>
  <si>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</si>
  <si>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</si>
  <si>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&lt;0.05</t>
  </si>
  <si>
    <t>&lt;0.01</t>
  </si>
  <si>
    <t>&lt;0.0050</t>
  </si>
  <si>
    <t>f(T,pH) see table below</t>
  </si>
  <si>
    <t>Nitrate-N</t>
  </si>
  <si>
    <t>&lt;0.02</t>
  </si>
  <si>
    <t>&lt;0.1</t>
  </si>
  <si>
    <t>Nitrite-N</t>
  </si>
  <si>
    <t>&lt;0.005</t>
  </si>
  <si>
    <t>&lt;0.0010</t>
  </si>
  <si>
    <t>Total Phosphorus</t>
  </si>
  <si>
    <t>&lt;0.010</t>
  </si>
  <si>
    <t>&lt;0.050</t>
  </si>
  <si>
    <r>
      <t>0.004 - 0.1</t>
    </r>
    <r>
      <rPr>
        <vertAlign val="superscript"/>
        <sz val="10"/>
        <color theme="1"/>
        <rFont val="Calibri"/>
        <family val="2"/>
        <scheme val="minor"/>
      </rPr>
      <t>3</t>
    </r>
  </si>
  <si>
    <t>Cyanide Compounds</t>
  </si>
  <si>
    <t>Cyanide - T</t>
  </si>
  <si>
    <t>Cyanate</t>
  </si>
  <si>
    <t>&lt;0.2</t>
  </si>
  <si>
    <t>&lt;0.20</t>
  </si>
  <si>
    <t>Thiocyanate</t>
  </si>
  <si>
    <t>CN-WAD</t>
  </si>
  <si>
    <t>&lt;0.002</t>
  </si>
  <si>
    <t>&lt;0.004</t>
  </si>
  <si>
    <t>0.005 (as free CN)</t>
  </si>
  <si>
    <t>CN-SAD</t>
  </si>
  <si>
    <t>Total Metals</t>
  </si>
  <si>
    <t>Aluminum</t>
  </si>
  <si>
    <t>0.1 if pH&gt;6.5, 0.005 if &lt;6.5</t>
  </si>
  <si>
    <t>Antimony</t>
  </si>
  <si>
    <t>Arsenic</t>
  </si>
  <si>
    <t>Barium</t>
  </si>
  <si>
    <t>Beryllium</t>
  </si>
  <si>
    <t>&lt;0.0001</t>
  </si>
  <si>
    <t>&lt;0.00004</t>
  </si>
  <si>
    <t>&lt;0.00010</t>
  </si>
  <si>
    <t>Bismuth</t>
  </si>
  <si>
    <t>&lt;0.0005</t>
  </si>
  <si>
    <t>&lt;0.001</t>
  </si>
  <si>
    <t>&lt;0.00050</t>
  </si>
  <si>
    <t>Boron</t>
  </si>
  <si>
    <t>Cadmium</t>
  </si>
  <si>
    <t>&lt;0.00001</t>
  </si>
  <si>
    <t>&lt;0.000010</t>
  </si>
  <si>
    <r>
      <t>0.00004 for hardness &gt;0 to &lt;17mg/L, CWQG= 1/1000*10</t>
    </r>
    <r>
      <rPr>
        <vertAlign val="superscript"/>
        <sz val="10"/>
        <color theme="1"/>
        <rFont val="Calibri"/>
        <family val="2"/>
        <scheme val="minor"/>
      </rPr>
      <t xml:space="preserve">(0.83(log[hardness])-2.46) </t>
    </r>
    <r>
      <rPr>
        <sz val="10"/>
        <color theme="1"/>
        <rFont val="Calibri"/>
        <family val="2"/>
        <scheme val="minor"/>
      </rPr>
      <t>for hardness &gt;17to&lt;280mg/L, 0.00037for hardness &gt;280mg/L</t>
    </r>
  </si>
  <si>
    <t>CWQG for Cadmium</t>
  </si>
  <si>
    <t>Calcium</t>
  </si>
  <si>
    <t>Chromium</t>
  </si>
  <si>
    <t>&lt;0.0004</t>
  </si>
  <si>
    <t>Cobalt</t>
  </si>
  <si>
    <t>Copper</t>
  </si>
  <si>
    <r>
      <t>0.002 for hardness &gt;0 to &lt;82mg/L, CWQG= 1/1000*e</t>
    </r>
    <r>
      <rPr>
        <vertAlign val="superscript"/>
        <sz val="10"/>
        <color theme="1"/>
        <rFont val="Calibri"/>
        <family val="2"/>
        <scheme val="minor"/>
      </rPr>
      <t xml:space="preserve">(0.8545(ln[hardness])-1.465) </t>
    </r>
    <r>
      <rPr>
        <sz val="10"/>
        <color theme="1"/>
        <rFont val="Calibri"/>
        <family val="2"/>
        <scheme val="minor"/>
      </rPr>
      <t>for hardness &gt;82to&lt;180mg/L, 0.004 for hardness &gt;180mg/L</t>
    </r>
  </si>
  <si>
    <t>CWQG for Copper</t>
  </si>
  <si>
    <t>Iron</t>
  </si>
  <si>
    <t>Lead</t>
  </si>
  <si>
    <t>&lt;0.000050</t>
  </si>
  <si>
    <r>
      <t>0.001 for hardness &gt;0 to &lt;60mg/L, CWQG= 1/1000*e</t>
    </r>
    <r>
      <rPr>
        <vertAlign val="superscript"/>
        <sz val="10"/>
        <color theme="1"/>
        <rFont val="Calibri"/>
        <family val="2"/>
        <scheme val="minor"/>
      </rPr>
      <t xml:space="preserve">(1.273(ln[hardness])-4.705) </t>
    </r>
    <r>
      <rPr>
        <sz val="10"/>
        <color theme="1"/>
        <rFont val="Calibri"/>
        <family val="2"/>
        <scheme val="minor"/>
      </rPr>
      <t>for hardness &gt;60to&lt;180mg/L, 0.007 for hardness &gt;180mg/L</t>
    </r>
  </si>
  <si>
    <t>CWQG for Lead</t>
  </si>
  <si>
    <t>Lithium</t>
  </si>
  <si>
    <t>Magnesium</t>
  </si>
  <si>
    <t>Manganese</t>
  </si>
  <si>
    <t>Mercury</t>
  </si>
  <si>
    <t>Molybdenum</t>
  </si>
  <si>
    <t>Nickel</t>
  </si>
  <si>
    <r>
      <t>0.025 for hardness &gt;0 to &lt;60mg/L, CWQG= 1/1000*e</t>
    </r>
    <r>
      <rPr>
        <vertAlign val="superscript"/>
        <sz val="10"/>
        <color theme="1"/>
        <rFont val="Calibri"/>
        <family val="2"/>
        <scheme val="minor"/>
      </rPr>
      <t xml:space="preserve">(0.76(ln[hardness])+1.06) </t>
    </r>
    <r>
      <rPr>
        <sz val="10"/>
        <color theme="1"/>
        <rFont val="Calibri"/>
        <family val="2"/>
        <scheme val="minor"/>
      </rPr>
      <t>for hardness &gt;60to&lt;180mg/L, 0.15 for hardness &gt;180mg/L</t>
    </r>
  </si>
  <si>
    <t>CWQG for Nickel</t>
  </si>
  <si>
    <t>Potassium</t>
  </si>
  <si>
    <t>Selenium</t>
  </si>
  <si>
    <t>&lt;0.0002</t>
  </si>
  <si>
    <t>&lt;0.0006</t>
  </si>
  <si>
    <t>Silicon</t>
  </si>
  <si>
    <t>Silver</t>
  </si>
  <si>
    <t>Sodium</t>
  </si>
  <si>
    <t>Strontium</t>
  </si>
  <si>
    <t>Sulphur</t>
  </si>
  <si>
    <t>Tellurium</t>
  </si>
  <si>
    <t>Thallium</t>
  </si>
  <si>
    <t>&lt;0.00005</t>
  </si>
  <si>
    <t>Thorium</t>
  </si>
  <si>
    <t>Tin</t>
  </si>
  <si>
    <t>Titanium</t>
  </si>
  <si>
    <t>Uranium</t>
  </si>
  <si>
    <t>Vanadium</t>
  </si>
  <si>
    <t>Zinc</t>
  </si>
  <si>
    <t>&lt;0.0030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</si>
  <si>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</si>
  <si>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</si>
  <si>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</si>
  <si>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</si>
  <si>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</si>
  <si>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</si>
  <si>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</si>
  <si>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</si>
  <si>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</si>
  <si>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>&lt;0.00002</t>
  </si>
  <si>
    <t xml:space="preserve">Copper   </t>
  </si>
  <si>
    <t xml:space="preserve">Iron        </t>
  </si>
  <si>
    <t xml:space="preserve">Lead    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</si>
  <si>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</si>
  <si>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</si>
  <si>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</si>
  <si>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</si>
  <si>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</si>
  <si>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</si>
  <si>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</si>
  <si>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</si>
  <si>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</si>
  <si>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</si>
  <si>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</si>
  <si>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</si>
  <si>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</si>
  <si>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</si>
  <si>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</si>
  <si>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</si>
  <si>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</si>
  <si>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</si>
  <si>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</si>
  <si>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</si>
  <si>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</si>
  <si>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</si>
  <si>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</si>
  <si>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5 -</t>
  </si>
  <si>
    <t>value is for trivalent chromium, no value available for total chromium</t>
  </si>
  <si>
    <t>No data available</t>
  </si>
  <si>
    <t>- Value exceeds the CCME Guideline for the Protection of Freshwater Aquatic Life</t>
  </si>
  <si>
    <t>- Value exceeds the Water License Standard</t>
  </si>
  <si>
    <t>- apparent increasing trend in parameter concentration or value based on visual inspection of plotted data</t>
  </si>
  <si>
    <t>DECREASE</t>
  </si>
  <si>
    <t>- apparent decreasing trend in parameter concentration or value based on visual inspection of plotted data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</si>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</sst>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[$-409]dd\-mmm\-yy;@"/>
    <numFmt numFmtId="166" formatCode="0.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u/>
      <sz val="10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/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164" fontId="0" fillId="0" borderId="0" xfId="0" applyNumberFormat="1"/>
    <xf numFmtId="14" fontId="3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/>
    <xf numFmtId="0" fontId="0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Border="1"/>
    <xf numFmtId="0" fontId="0" fillId="0" borderId="1" xfId="0" applyFont="1" applyFill="1" applyBorder="1"/>
    <xf numFmtId="0" fontId="9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11" fillId="0" borderId="1" xfId="0" applyFont="1" applyBorder="1"/>
    <xf numFmtId="0" fontId="0" fillId="0" borderId="1" xfId="0" applyFont="1" applyBorder="1" applyAlignment="1">
      <alignment horizontal="center"/>
    </xf>
    <xf numFmtId="166" fontId="12" fillId="0" borderId="1" xfId="0" applyNumberFormat="1" applyFont="1" applyBorder="1" applyAlignment="1">
      <alignment horizontal="center" vertical="center"/>
    </xf>
    <xf numFmtId="166" fontId="12" fillId="0" borderId="1" xfId="0" quotePrefix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11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4" fillId="0" borderId="0" xfId="0" applyFont="1" applyAlignment="1"/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left"/>
    </xf>
    <xf numFmtId="0" fontId="16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0" xfId="0" quotePrefix="1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4" xfId="0" quotePrefix="1" applyBorder="1" applyAlignment="1">
      <alignment wrapText="1"/>
    </xf>
    <xf numFmtId="0" fontId="0" fillId="3" borderId="4" xfId="0" quotePrefix="1" applyFill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0" borderId="6" xfId="0" quotePrefix="1" applyBorder="1" applyAlignment="1">
      <alignment wrapText="1"/>
    </xf>
    <xf numFmtId="0" fontId="0" fillId="0" borderId="7" xfId="0" quotePrefix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7" xfId="0" quotePrefix="1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0" borderId="8" xfId="0" quotePrefix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9" xfId="0" quotePrefix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horizontal="left" vertical="center" wrapText="1"/>
    </xf>
  </cellXfs>
  <cellStyles count="2">
    <cellStyle name="Normal" xfId="0" builtinId="0"/>
    <cellStyle name="Normal 66" xfId="1"/>
  </cellStyles>
  <dxfs count="2">
    <dxf>
      <font>
        <condense val="0"/>
        <extend val="0"/>
      </font>
    </dxf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U144"/>
  <sheetViews>
    <sheetView tabSelected="1" zoomScaleNormal="100" workbookViewId="0">
      <pane xSplit="1" topLeftCell="B1" activePane="topRight" state="frozen"/>
      <selection pane="topRight" activeCell="C49" sqref="C49"/>
    </sheetView>
  </sheetViews>
  <sheetFormatPr defaultColWidth="8.85546875" defaultRowHeight="15" x14ac:dyDescent="0.25"/>
  <cols>
    <col min="1" max="1" width="28.7109375" style="5" customWidth="1"/>
    <col min="2" max="2" width="8.7109375" style="2" customWidth="1"/>
    <col min="3" max="3" width="9.42578125" style="2" customWidth="1"/>
    <col min="4" max="4" width="10.7109375" style="2" customWidth="1"/>
    <col min="5" max="10" width="9.7109375" style="3" customWidth="1"/>
    <col min="11" max="14" width="9.7109375" style="4" customWidth="1"/>
    <col min="15" max="19" width="9.7109375" style="2" customWidth="1"/>
    <col min="20" max="20" width="40.7109375" customWidth="1"/>
    <col min="21" max="21" width="12.7109375" customWidth="1"/>
  </cols>
  <sheetData>
    <row r="1" spans="1:21" ht="15.75" x14ac:dyDescent="0.25">
      <c r="A1" s="1" t="s">
        <v>0</v>
      </c>
    </row>
    <row r="2" spans="1:21" x14ac:dyDescent="0.25">
      <c r="E2" s="3">
        <v>1</v>
      </c>
      <c r="F2" s="3">
        <v>2</v>
      </c>
      <c r="G2" s="3">
        <v>3</v>
      </c>
      <c r="H2" s="3">
        <v>4</v>
      </c>
      <c r="I2" s="3">
        <v>5</v>
      </c>
      <c r="J2" s="3">
        <v>6</v>
      </c>
      <c r="K2" s="3">
        <v>7</v>
      </c>
      <c r="L2" s="3">
        <v>8</v>
      </c>
      <c r="M2" s="3">
        <v>9</v>
      </c>
      <c r="N2" s="3">
        <v>10</v>
      </c>
      <c r="O2" s="3">
        <v>11</v>
      </c>
      <c r="P2" s="3">
        <v>12</v>
      </c>
      <c r="Q2" s="3">
        <v>13</v>
      </c>
      <c r="R2" s="3">
        <v>14</v>
      </c>
      <c r="S2" s="3">
        <v>15</v>
      </c>
    </row>
    <row r="3" spans="1:21" ht="30" x14ac:dyDescent="0.25">
      <c r="A3" s="6" t="s">
        <v>1</v>
      </c>
      <c r="B3" s="7" t="s">
        <v>2</v>
      </c>
      <c r="C3" s="8" t="s">
        <v>3</v>
      </c>
      <c r="D3" s="9" t="s">
        <v>4</v>
      </c>
      <c r="E3" s="10" t="s">
        <v>5</v>
      </c>
      <c r="F3" s="10" t="s">
        <v>5</v>
      </c>
      <c r="G3" s="10" t="s">
        <v>5</v>
      </c>
      <c r="H3" s="10" t="s">
        <v>5</v>
      </c>
      <c r="I3" s="10" t="s">
        <v>5</v>
      </c>
      <c r="J3" s="10" t="s">
        <v>5</v>
      </c>
      <c r="K3" s="10" t="s">
        <v>5</v>
      </c>
      <c r="L3" s="10" t="s">
        <v>5</v>
      </c>
      <c r="M3" s="10" t="s">
        <v>5</v>
      </c>
      <c r="N3" s="10" t="s">
        <v>5</v>
      </c>
      <c r="O3" s="10" t="s">
        <v>5</v>
      </c>
      <c r="P3" s="10" t="s">
        <v>5</v>
      </c>
      <c r="Q3" s="10" t="s">
        <v>5</v>
      </c>
      <c r="R3" s="10" t="s">
        <v>5</v>
      </c>
      <c r="S3" s="10" t="s">
        <v>5</v>
      </c>
      <c r="T3" s="11" t="s">
        <v>6</v>
      </c>
      <c r="U3" s="12" t="s">
        <v>7</v>
      </c>
    </row>
    <row r="4" spans="1:21" s="20" customFormat="1" x14ac:dyDescent="0.25">
      <c r="A4" s="13" t="s">
        <v>8</v>
      </c>
      <c r="B4" s="7"/>
      <c r="C4" s="8"/>
      <c r="D4" s="14"/>
      <c r="E4" s="15">
        <v>39590</v>
      </c>
      <c r="F4" s="15">
        <v>39660</v>
      </c>
      <c r="G4" s="15">
        <v>39723</v>
      </c>
      <c r="H4" s="15">
        <v>39961</v>
      </c>
      <c r="I4" s="15">
        <v>40017</v>
      </c>
      <c r="J4" s="15">
        <v>40101</v>
      </c>
      <c r="K4" s="16">
        <v>40317</v>
      </c>
      <c r="L4" s="17">
        <v>40415</v>
      </c>
      <c r="M4" s="17">
        <v>40702</v>
      </c>
      <c r="N4" s="17">
        <v>40759</v>
      </c>
      <c r="O4" s="17">
        <v>40815</v>
      </c>
      <c r="P4" s="18">
        <v>41059</v>
      </c>
      <c r="Q4" s="18">
        <v>41437</v>
      </c>
      <c r="R4" s="18">
        <v>41472</v>
      </c>
      <c r="S4" s="18">
        <v>41541</v>
      </c>
      <c r="T4" s="19"/>
      <c r="U4" s="19"/>
    </row>
    <row r="5" spans="1:21" s="20" customFormat="1" x14ac:dyDescent="0.25">
      <c r="A5" s="13"/>
      <c r="B5" s="14"/>
      <c r="C5" s="14"/>
      <c r="D5" s="14"/>
      <c r="E5" s="15"/>
      <c r="F5" s="15"/>
      <c r="G5" s="15"/>
      <c r="H5" s="15"/>
      <c r="I5" s="15"/>
      <c r="J5" s="15"/>
      <c r="K5" s="16"/>
      <c r="L5" s="17"/>
      <c r="M5" s="17"/>
      <c r="N5" s="17"/>
      <c r="O5" s="17"/>
      <c r="P5" s="21"/>
      <c r="Q5" s="21"/>
      <c r="R5" s="21"/>
      <c r="S5" s="21"/>
      <c r="T5" s="19"/>
      <c r="U5" s="19"/>
    </row>
    <row r="6" spans="1:21" s="20" customFormat="1" x14ac:dyDescent="0.25">
      <c r="A6" s="22" t="s">
        <v>9</v>
      </c>
      <c r="B6" s="14"/>
      <c r="C6" s="14"/>
      <c r="D6" s="14"/>
      <c r="E6" s="15"/>
      <c r="F6" s="15"/>
      <c r="G6" s="15"/>
      <c r="H6" s="15"/>
      <c r="I6" s="15"/>
      <c r="J6" s="15"/>
      <c r="K6" s="16"/>
      <c r="L6" s="17"/>
      <c r="M6" s="17"/>
      <c r="N6" s="17"/>
      <c r="O6" s="17"/>
      <c r="P6" s="21"/>
      <c r="Q6" s="21"/>
      <c r="R6" s="21"/>
      <c r="S6" s="21"/>
      <c r="T6" s="19"/>
      <c r="U6" s="19"/>
    </row>
    <row r="7" spans="1:21" s="20" customFormat="1" x14ac:dyDescent="0.25">
      <c r="A7" s="23" t="s">
        <v>10</v>
      </c>
      <c r="B7" s="24" t="s">
        <v>11</v>
      </c>
      <c r="C7" s="24" t="s">
        <v>12</v>
      </c>
      <c r="D7" s="24"/>
      <c r="E7" s="24" t="s">
        <v>12</v>
      </c>
      <c r="F7" s="24" t="s">
        <v>12</v>
      </c>
      <c r="G7" s="24" t="s">
        <v>12</v>
      </c>
      <c r="H7" s="24" t="s">
        <v>12</v>
      </c>
      <c r="I7" s="24" t="s">
        <v>12</v>
      </c>
      <c r="J7" s="24" t="s">
        <v>12</v>
      </c>
      <c r="K7" s="24" t="s">
        <v>12</v>
      </c>
      <c r="L7" s="24" t="s">
        <v>12</v>
      </c>
      <c r="M7" s="24" t="s">
        <v>12</v>
      </c>
      <c r="N7" s="24" t="s">
        <v>12</v>
      </c>
      <c r="O7" s="24" t="s">
        <v>12</v>
      </c>
      <c r="P7" s="25">
        <v>7.53</v>
      </c>
      <c r="Q7" s="24">
        <v>7.53</v>
      </c>
      <c r="R7" s="24">
        <v>7.37</v>
      </c>
      <c r="S7" s="24">
        <v>7.55</v>
      </c>
      <c r="T7" s="24" t="s">
        <v>13</v>
      </c>
      <c r="U7" s="24" t="s">
        <v>14</v>
      </c>
    </row>
    <row r="8" spans="1:21" s="20" customFormat="1" x14ac:dyDescent="0.25">
      <c r="A8" s="23" t="s">
        <v>15</v>
      </c>
      <c r="B8" s="24" t="s">
        <v>16</v>
      </c>
      <c r="C8" s="24" t="s">
        <v>12</v>
      </c>
      <c r="D8" s="24"/>
      <c r="E8" s="24" t="s">
        <v>12</v>
      </c>
      <c r="F8" s="24" t="s">
        <v>12</v>
      </c>
      <c r="G8" s="24" t="s">
        <v>12</v>
      </c>
      <c r="H8" s="24" t="s">
        <v>12</v>
      </c>
      <c r="I8" s="24" t="s">
        <v>12</v>
      </c>
      <c r="J8" s="24" t="s">
        <v>12</v>
      </c>
      <c r="K8" s="24" t="s">
        <v>12</v>
      </c>
      <c r="L8" s="24" t="s">
        <v>12</v>
      </c>
      <c r="M8" s="24" t="s">
        <v>12</v>
      </c>
      <c r="N8" s="24" t="s">
        <v>12</v>
      </c>
      <c r="O8" s="24" t="s">
        <v>12</v>
      </c>
      <c r="P8" s="25">
        <v>292</v>
      </c>
      <c r="Q8" s="24">
        <v>322.8</v>
      </c>
      <c r="R8" s="24">
        <v>377.4</v>
      </c>
      <c r="S8" s="24">
        <v>348.5</v>
      </c>
      <c r="T8" s="26" t="s">
        <v>12</v>
      </c>
      <c r="U8" s="26" t="s">
        <v>12</v>
      </c>
    </row>
    <row r="9" spans="1:21" s="20" customFormat="1" x14ac:dyDescent="0.25">
      <c r="A9" s="23" t="s">
        <v>17</v>
      </c>
      <c r="B9" s="24" t="s">
        <v>18</v>
      </c>
      <c r="C9" s="24" t="s">
        <v>12</v>
      </c>
      <c r="D9" s="24"/>
      <c r="E9" s="24" t="s">
        <v>12</v>
      </c>
      <c r="F9" s="24" t="s">
        <v>12</v>
      </c>
      <c r="G9" s="24" t="s">
        <v>12</v>
      </c>
      <c r="H9" s="24" t="s">
        <v>12</v>
      </c>
      <c r="I9" s="24" t="s">
        <v>12</v>
      </c>
      <c r="J9" s="24" t="s">
        <v>12</v>
      </c>
      <c r="K9" s="24" t="s">
        <v>12</v>
      </c>
      <c r="L9" s="24" t="s">
        <v>12</v>
      </c>
      <c r="M9" s="24" t="s">
        <v>12</v>
      </c>
      <c r="N9" s="24" t="s">
        <v>12</v>
      </c>
      <c r="O9" s="24" t="s">
        <v>12</v>
      </c>
      <c r="P9" s="25">
        <v>0.71</v>
      </c>
      <c r="Q9" s="24">
        <v>0.5</v>
      </c>
      <c r="R9" s="24" t="s">
        <v>12</v>
      </c>
      <c r="S9" s="24" t="s">
        <v>12</v>
      </c>
      <c r="T9" s="26" t="s">
        <v>12</v>
      </c>
      <c r="U9" s="26" t="s">
        <v>12</v>
      </c>
    </row>
    <row r="10" spans="1:21" x14ac:dyDescent="0.25">
      <c r="A10" s="23" t="s">
        <v>19</v>
      </c>
      <c r="B10" s="24" t="s">
        <v>20</v>
      </c>
      <c r="C10" s="24" t="s">
        <v>12</v>
      </c>
      <c r="D10" s="24"/>
      <c r="E10" s="24" t="s">
        <v>12</v>
      </c>
      <c r="F10" s="24" t="s">
        <v>12</v>
      </c>
      <c r="G10" s="24" t="s">
        <v>12</v>
      </c>
      <c r="H10" s="24" t="s">
        <v>12</v>
      </c>
      <c r="I10" s="24" t="s">
        <v>12</v>
      </c>
      <c r="J10" s="24" t="s">
        <v>12</v>
      </c>
      <c r="K10" s="24" t="s">
        <v>12</v>
      </c>
      <c r="L10" s="24" t="s">
        <v>12</v>
      </c>
      <c r="M10" s="24" t="s">
        <v>12</v>
      </c>
      <c r="N10" s="24" t="s">
        <v>12</v>
      </c>
      <c r="O10" s="24" t="s">
        <v>12</v>
      </c>
      <c r="P10" s="25">
        <v>0.7</v>
      </c>
      <c r="Q10" s="24">
        <v>0.9</v>
      </c>
      <c r="R10" s="24">
        <v>2.2000000000000002</v>
      </c>
      <c r="S10" s="24">
        <v>0.6</v>
      </c>
      <c r="T10" s="26" t="s">
        <v>12</v>
      </c>
      <c r="U10" s="26" t="s">
        <v>12</v>
      </c>
    </row>
    <row r="11" spans="1:21" x14ac:dyDescent="0.25">
      <c r="A11" s="27" t="s">
        <v>21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6"/>
      <c r="U11" s="26"/>
    </row>
    <row r="12" spans="1:21" x14ac:dyDescent="0.25">
      <c r="A12" s="23" t="s">
        <v>10</v>
      </c>
      <c r="B12" s="24" t="s">
        <v>11</v>
      </c>
      <c r="C12" s="24" t="s">
        <v>12</v>
      </c>
      <c r="D12" s="24"/>
      <c r="E12" s="24" t="s">
        <v>12</v>
      </c>
      <c r="F12" s="24">
        <v>8.1300000000000008</v>
      </c>
      <c r="G12" s="24">
        <v>8.06</v>
      </c>
      <c r="H12" s="24">
        <v>7.73</v>
      </c>
      <c r="I12" s="24">
        <v>7.56</v>
      </c>
      <c r="J12" s="24">
        <v>7.41</v>
      </c>
      <c r="K12" s="24">
        <v>7.97</v>
      </c>
      <c r="L12" s="24">
        <v>7.79</v>
      </c>
      <c r="M12" s="24">
        <v>7.83</v>
      </c>
      <c r="N12" s="24">
        <v>7.8</v>
      </c>
      <c r="O12" s="24">
        <v>7.71</v>
      </c>
      <c r="P12" s="25">
        <v>7.65</v>
      </c>
      <c r="Q12" s="25">
        <v>8.1999999999999993</v>
      </c>
      <c r="R12" s="25">
        <v>7.91</v>
      </c>
      <c r="S12" s="25">
        <v>7.94</v>
      </c>
      <c r="T12" s="26" t="s">
        <v>13</v>
      </c>
      <c r="U12" s="26" t="s">
        <v>14</v>
      </c>
    </row>
    <row r="13" spans="1:21" x14ac:dyDescent="0.25">
      <c r="A13" s="23" t="s">
        <v>15</v>
      </c>
      <c r="B13" s="24" t="s">
        <v>16</v>
      </c>
      <c r="C13" s="24" t="s">
        <v>12</v>
      </c>
      <c r="D13" s="24"/>
      <c r="E13" s="24">
        <v>126</v>
      </c>
      <c r="F13" s="24">
        <v>260</v>
      </c>
      <c r="G13" s="24">
        <v>186</v>
      </c>
      <c r="H13" s="24">
        <v>165</v>
      </c>
      <c r="I13" s="24">
        <v>278</v>
      </c>
      <c r="J13" s="24">
        <v>304</v>
      </c>
      <c r="K13" s="24">
        <v>276</v>
      </c>
      <c r="L13" s="24">
        <v>258</v>
      </c>
      <c r="M13" s="24">
        <v>278</v>
      </c>
      <c r="N13" s="24">
        <v>237</v>
      </c>
      <c r="O13" s="24">
        <v>249</v>
      </c>
      <c r="P13" s="25">
        <v>103</v>
      </c>
      <c r="Q13" s="25">
        <v>323</v>
      </c>
      <c r="R13" s="25">
        <v>354</v>
      </c>
      <c r="S13" s="25">
        <v>339</v>
      </c>
      <c r="T13" s="26" t="s">
        <v>12</v>
      </c>
      <c r="U13" s="26" t="s">
        <v>12</v>
      </c>
    </row>
    <row r="14" spans="1:21" x14ac:dyDescent="0.2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6"/>
      <c r="U14" s="26"/>
    </row>
    <row r="15" spans="1:21" x14ac:dyDescent="0.25">
      <c r="A15" s="23" t="s">
        <v>22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6"/>
      <c r="U15" s="26"/>
    </row>
    <row r="16" spans="1:21" x14ac:dyDescent="0.25">
      <c r="A16" s="28" t="s">
        <v>23</v>
      </c>
      <c r="B16" s="24" t="s">
        <v>24</v>
      </c>
      <c r="C16" s="24" t="s">
        <v>12</v>
      </c>
      <c r="D16" s="24"/>
      <c r="E16" s="24">
        <v>13</v>
      </c>
      <c r="F16" s="24">
        <v>3</v>
      </c>
      <c r="G16" s="24">
        <v>15</v>
      </c>
      <c r="H16" s="24" t="s">
        <v>25</v>
      </c>
      <c r="I16" s="24">
        <v>4</v>
      </c>
      <c r="J16" s="24">
        <v>8</v>
      </c>
      <c r="K16" s="24" t="s">
        <v>25</v>
      </c>
      <c r="L16" s="24" t="s">
        <v>25</v>
      </c>
      <c r="M16" s="24" t="s">
        <v>25</v>
      </c>
      <c r="N16" s="24" t="s">
        <v>25</v>
      </c>
      <c r="O16" s="24" t="s">
        <v>25</v>
      </c>
      <c r="P16" s="24" t="s">
        <v>25</v>
      </c>
      <c r="Q16" s="24" t="s">
        <v>26</v>
      </c>
      <c r="R16" s="25">
        <v>4</v>
      </c>
      <c r="S16" s="25">
        <v>6</v>
      </c>
      <c r="T16" s="26" t="s">
        <v>12</v>
      </c>
      <c r="U16" s="26">
        <v>50</v>
      </c>
    </row>
    <row r="17" spans="1:21" x14ac:dyDescent="0.25">
      <c r="A17" s="23" t="s">
        <v>27</v>
      </c>
      <c r="B17" s="24" t="s">
        <v>24</v>
      </c>
      <c r="C17" s="29" t="s">
        <v>28</v>
      </c>
      <c r="D17" s="24"/>
      <c r="E17" s="24">
        <v>32</v>
      </c>
      <c r="F17" s="24">
        <v>140</v>
      </c>
      <c r="G17" s="24">
        <v>100</v>
      </c>
      <c r="H17" s="24">
        <v>100</v>
      </c>
      <c r="I17" s="24">
        <v>160</v>
      </c>
      <c r="J17" s="24">
        <v>180</v>
      </c>
      <c r="K17" s="24">
        <v>150</v>
      </c>
      <c r="L17" s="24">
        <v>160</v>
      </c>
      <c r="M17" s="24">
        <v>170</v>
      </c>
      <c r="N17" s="24">
        <v>140</v>
      </c>
      <c r="O17" s="24">
        <v>150</v>
      </c>
      <c r="P17" s="25">
        <v>170</v>
      </c>
      <c r="Q17" s="25">
        <v>205</v>
      </c>
      <c r="R17" s="25">
        <v>204</v>
      </c>
      <c r="S17" s="25">
        <v>208</v>
      </c>
      <c r="T17" s="26" t="s">
        <v>12</v>
      </c>
      <c r="U17" s="26" t="s">
        <v>12</v>
      </c>
    </row>
    <row r="18" spans="1:21" x14ac:dyDescent="0.25">
      <c r="A18" s="23" t="s">
        <v>29</v>
      </c>
      <c r="B18" s="24" t="s">
        <v>24</v>
      </c>
      <c r="C18" s="29" t="s">
        <v>28</v>
      </c>
      <c r="D18" s="24"/>
      <c r="E18" s="24">
        <v>61</v>
      </c>
      <c r="F18" s="24">
        <v>135</v>
      </c>
      <c r="G18" s="24">
        <v>96</v>
      </c>
      <c r="H18" s="30" t="s">
        <v>12</v>
      </c>
      <c r="I18" s="24">
        <v>140</v>
      </c>
      <c r="J18" s="24">
        <v>157</v>
      </c>
      <c r="K18" s="24">
        <v>131</v>
      </c>
      <c r="L18" s="24">
        <v>134</v>
      </c>
      <c r="M18" s="24">
        <v>140</v>
      </c>
      <c r="N18" s="24">
        <v>120</v>
      </c>
      <c r="O18" s="24">
        <v>130</v>
      </c>
      <c r="P18" s="25">
        <v>144</v>
      </c>
      <c r="Q18" s="25">
        <v>174</v>
      </c>
      <c r="R18" s="25">
        <v>192</v>
      </c>
      <c r="S18" s="25">
        <v>190</v>
      </c>
      <c r="T18" s="26" t="s">
        <v>12</v>
      </c>
      <c r="U18" s="26" t="s">
        <v>12</v>
      </c>
    </row>
    <row r="19" spans="1:21" x14ac:dyDescent="0.25">
      <c r="A19" s="23" t="s">
        <v>30</v>
      </c>
      <c r="B19" s="24" t="s">
        <v>24</v>
      </c>
      <c r="C19" s="29" t="s">
        <v>28</v>
      </c>
      <c r="D19" s="24"/>
      <c r="E19" s="24">
        <v>58</v>
      </c>
      <c r="F19" s="24">
        <v>128</v>
      </c>
      <c r="G19" s="24">
        <v>95</v>
      </c>
      <c r="H19" s="24">
        <v>76</v>
      </c>
      <c r="I19" s="24">
        <v>131</v>
      </c>
      <c r="J19" s="24">
        <v>149</v>
      </c>
      <c r="K19" s="24">
        <v>124</v>
      </c>
      <c r="L19" s="24">
        <v>133</v>
      </c>
      <c r="M19" s="24">
        <v>133</v>
      </c>
      <c r="N19" s="24">
        <v>118</v>
      </c>
      <c r="O19" s="24">
        <v>117</v>
      </c>
      <c r="P19" s="25">
        <v>128</v>
      </c>
      <c r="Q19" s="25">
        <v>145</v>
      </c>
      <c r="R19" s="25">
        <v>177</v>
      </c>
      <c r="S19" s="25">
        <v>174</v>
      </c>
      <c r="T19" s="26" t="s">
        <v>12</v>
      </c>
      <c r="U19" s="26" t="s">
        <v>12</v>
      </c>
    </row>
    <row r="20" spans="1:21" x14ac:dyDescent="0.25">
      <c r="A20" s="23" t="s">
        <v>31</v>
      </c>
      <c r="B20" s="24" t="s">
        <v>24</v>
      </c>
      <c r="C20" s="29" t="s">
        <v>28</v>
      </c>
      <c r="D20" s="24"/>
      <c r="E20" s="24">
        <v>70</v>
      </c>
      <c r="F20" s="24">
        <v>156</v>
      </c>
      <c r="G20" s="24">
        <v>116</v>
      </c>
      <c r="H20" s="24">
        <v>90</v>
      </c>
      <c r="I20" s="24">
        <v>160</v>
      </c>
      <c r="J20" s="24">
        <v>180</v>
      </c>
      <c r="K20" s="24">
        <v>150</v>
      </c>
      <c r="L20" s="24">
        <v>160</v>
      </c>
      <c r="M20" s="24">
        <v>160</v>
      </c>
      <c r="N20" s="24">
        <v>140</v>
      </c>
      <c r="O20" s="24">
        <v>140</v>
      </c>
      <c r="P20" s="25">
        <v>157</v>
      </c>
      <c r="Q20" s="25">
        <v>145</v>
      </c>
      <c r="R20" s="25">
        <v>177</v>
      </c>
      <c r="S20" s="25">
        <v>170</v>
      </c>
      <c r="T20" s="26" t="s">
        <v>12</v>
      </c>
      <c r="U20" s="26" t="s">
        <v>12</v>
      </c>
    </row>
    <row r="21" spans="1:21" x14ac:dyDescent="0.25">
      <c r="A21" s="23" t="s">
        <v>32</v>
      </c>
      <c r="B21" s="24" t="s">
        <v>24</v>
      </c>
      <c r="C21" s="24" t="s">
        <v>12</v>
      </c>
      <c r="D21" s="24"/>
      <c r="E21" s="24" t="s">
        <v>33</v>
      </c>
      <c r="F21" s="24" t="s">
        <v>33</v>
      </c>
      <c r="G21" s="24" t="s">
        <v>33</v>
      </c>
      <c r="H21" s="24" t="s">
        <v>33</v>
      </c>
      <c r="I21" s="24" t="s">
        <v>33</v>
      </c>
      <c r="J21" s="24" t="s">
        <v>33</v>
      </c>
      <c r="K21" s="24" t="s">
        <v>33</v>
      </c>
      <c r="L21" s="24" t="s">
        <v>33</v>
      </c>
      <c r="M21" s="24" t="s">
        <v>33</v>
      </c>
      <c r="N21" s="24" t="s">
        <v>33</v>
      </c>
      <c r="O21" s="24" t="s">
        <v>33</v>
      </c>
      <c r="P21" s="24" t="s">
        <v>33</v>
      </c>
      <c r="Q21" s="24" t="s">
        <v>34</v>
      </c>
      <c r="R21" s="24" t="s">
        <v>34</v>
      </c>
      <c r="S21" s="25">
        <v>4.3</v>
      </c>
      <c r="T21" s="26" t="s">
        <v>12</v>
      </c>
      <c r="U21" s="26" t="s">
        <v>12</v>
      </c>
    </row>
    <row r="22" spans="1:21" x14ac:dyDescent="0.25">
      <c r="A22" s="23" t="s">
        <v>35</v>
      </c>
      <c r="B22" s="24" t="s">
        <v>24</v>
      </c>
      <c r="C22" s="24" t="s">
        <v>12</v>
      </c>
      <c r="D22" s="24"/>
      <c r="E22" s="24" t="s">
        <v>36</v>
      </c>
      <c r="F22" s="24" t="s">
        <v>36</v>
      </c>
      <c r="G22" s="24" t="s">
        <v>36</v>
      </c>
      <c r="H22" s="24" t="s">
        <v>36</v>
      </c>
      <c r="I22" s="24" t="s">
        <v>36</v>
      </c>
      <c r="J22" s="24" t="s">
        <v>36</v>
      </c>
      <c r="K22" s="24" t="s">
        <v>36</v>
      </c>
      <c r="L22" s="24" t="s">
        <v>36</v>
      </c>
      <c r="M22" s="24" t="s">
        <v>36</v>
      </c>
      <c r="N22" s="24" t="s">
        <v>36</v>
      </c>
      <c r="O22" s="24" t="s">
        <v>36</v>
      </c>
      <c r="P22" s="24" t="s">
        <v>36</v>
      </c>
      <c r="Q22" s="24" t="s">
        <v>34</v>
      </c>
      <c r="R22" s="24" t="s">
        <v>34</v>
      </c>
      <c r="S22" s="24" t="s">
        <v>34</v>
      </c>
      <c r="T22" s="26" t="s">
        <v>12</v>
      </c>
      <c r="U22" s="26" t="s">
        <v>12</v>
      </c>
    </row>
    <row r="23" spans="1:21" x14ac:dyDescent="0.25">
      <c r="A23" s="23" t="s">
        <v>37</v>
      </c>
      <c r="B23" s="24" t="s">
        <v>24</v>
      </c>
      <c r="C23" s="29" t="s">
        <v>28</v>
      </c>
      <c r="D23" s="24"/>
      <c r="E23" s="24">
        <v>16.100000000000001</v>
      </c>
      <c r="F23" s="24">
        <v>36.9</v>
      </c>
      <c r="G23" s="24">
        <v>26.6</v>
      </c>
      <c r="H23" s="24">
        <v>22.5</v>
      </c>
      <c r="I23" s="24">
        <v>38.9</v>
      </c>
      <c r="J23" s="24">
        <v>43.3</v>
      </c>
      <c r="K23" s="24">
        <v>35.299999999999997</v>
      </c>
      <c r="L23" s="24">
        <v>36.700000000000003</v>
      </c>
      <c r="M23" s="24">
        <v>37.9</v>
      </c>
      <c r="N23" s="24">
        <v>32.1</v>
      </c>
      <c r="O23" s="24">
        <v>37.700000000000003</v>
      </c>
      <c r="P23" s="25">
        <v>39.5</v>
      </c>
      <c r="Q23" s="25">
        <v>48.7</v>
      </c>
      <c r="R23" s="25">
        <v>53.6</v>
      </c>
      <c r="S23" s="25">
        <v>53.6</v>
      </c>
      <c r="T23" s="26" t="s">
        <v>12</v>
      </c>
      <c r="U23" s="26" t="s">
        <v>12</v>
      </c>
    </row>
    <row r="24" spans="1:21" x14ac:dyDescent="0.25">
      <c r="A24" s="23" t="s">
        <v>38</v>
      </c>
      <c r="B24" s="24" t="s">
        <v>24</v>
      </c>
      <c r="C24" s="24" t="s">
        <v>12</v>
      </c>
      <c r="D24" s="24"/>
      <c r="E24" s="24">
        <v>0.9</v>
      </c>
      <c r="F24" s="24">
        <v>0.4</v>
      </c>
      <c r="G24" s="24">
        <v>0.4</v>
      </c>
      <c r="H24" s="24">
        <v>0.16</v>
      </c>
      <c r="I24" s="24">
        <v>7.0000000000000007E-2</v>
      </c>
      <c r="J24" s="24">
        <v>0.12</v>
      </c>
      <c r="K24" s="24">
        <v>0.43</v>
      </c>
      <c r="L24" s="24">
        <v>0.35</v>
      </c>
      <c r="M24" s="24">
        <v>0.25</v>
      </c>
      <c r="N24" s="24">
        <v>0.6</v>
      </c>
      <c r="O24" s="24" t="s">
        <v>39</v>
      </c>
      <c r="P24" s="24" t="s">
        <v>39</v>
      </c>
      <c r="Q24" s="24" t="s">
        <v>40</v>
      </c>
      <c r="R24" s="24" t="s">
        <v>40</v>
      </c>
      <c r="S24" s="24" t="s">
        <v>40</v>
      </c>
      <c r="T24" s="26">
        <v>120</v>
      </c>
      <c r="U24" s="26" t="s">
        <v>12</v>
      </c>
    </row>
    <row r="25" spans="1:21" x14ac:dyDescent="0.25">
      <c r="A25" s="23" t="s">
        <v>41</v>
      </c>
      <c r="B25" s="24" t="s">
        <v>24</v>
      </c>
      <c r="C25" s="24" t="s">
        <v>12</v>
      </c>
      <c r="D25" s="24"/>
      <c r="E25" s="24" t="s">
        <v>12</v>
      </c>
      <c r="F25" s="24" t="s">
        <v>12</v>
      </c>
      <c r="G25" s="24" t="s">
        <v>12</v>
      </c>
      <c r="H25" s="24" t="s">
        <v>12</v>
      </c>
      <c r="I25" s="24" t="s">
        <v>12</v>
      </c>
      <c r="J25" s="24" t="s">
        <v>12</v>
      </c>
      <c r="K25" s="24" t="s">
        <v>12</v>
      </c>
      <c r="L25" s="24" t="s">
        <v>12</v>
      </c>
      <c r="M25" s="24" t="s">
        <v>12</v>
      </c>
      <c r="N25" s="24" t="s">
        <v>12</v>
      </c>
      <c r="O25" s="24" t="s">
        <v>12</v>
      </c>
      <c r="P25" s="24" t="s">
        <v>12</v>
      </c>
      <c r="Q25" s="25">
        <v>4.9000000000000002E-2</v>
      </c>
      <c r="R25" s="25">
        <v>6.7000000000000004E-2</v>
      </c>
      <c r="S25" s="25">
        <v>6.3E-2</v>
      </c>
      <c r="T25" s="26">
        <v>0.12</v>
      </c>
      <c r="U25" s="26" t="s">
        <v>12</v>
      </c>
    </row>
    <row r="26" spans="1:21" x14ac:dyDescent="0.25">
      <c r="A26" s="23" t="s">
        <v>42</v>
      </c>
      <c r="B26" s="24" t="s">
        <v>24</v>
      </c>
      <c r="C26" s="24" t="s">
        <v>12</v>
      </c>
      <c r="D26" s="24"/>
      <c r="E26" s="24">
        <v>5</v>
      </c>
      <c r="F26" s="24">
        <v>10.3</v>
      </c>
      <c r="G26" s="24">
        <v>7.2</v>
      </c>
      <c r="H26" s="24">
        <v>6.47</v>
      </c>
      <c r="I26" s="24">
        <v>10.5</v>
      </c>
      <c r="J26" s="24">
        <v>11.9</v>
      </c>
      <c r="K26" s="24">
        <v>10.4</v>
      </c>
      <c r="L26" s="24">
        <v>10.3</v>
      </c>
      <c r="M26" s="24">
        <v>10.9</v>
      </c>
      <c r="N26" s="24">
        <v>8.9</v>
      </c>
      <c r="O26" s="24">
        <v>9.3000000000000007</v>
      </c>
      <c r="P26" s="24" t="s">
        <v>12</v>
      </c>
      <c r="Q26" s="24" t="s">
        <v>12</v>
      </c>
      <c r="R26" s="24" t="s">
        <v>12</v>
      </c>
      <c r="S26" s="24" t="s">
        <v>12</v>
      </c>
      <c r="T26" s="31" t="s">
        <v>12</v>
      </c>
      <c r="U26" s="31" t="s">
        <v>12</v>
      </c>
    </row>
    <row r="27" spans="1:21" x14ac:dyDescent="0.25">
      <c r="A27" s="23" t="s">
        <v>43</v>
      </c>
      <c r="B27" s="24" t="s">
        <v>24</v>
      </c>
      <c r="C27" s="24" t="s">
        <v>12</v>
      </c>
      <c r="D27" s="24"/>
      <c r="E27" s="24">
        <v>1.4</v>
      </c>
      <c r="F27" s="24">
        <v>2.2000000000000002</v>
      </c>
      <c r="G27" s="24">
        <v>1.6</v>
      </c>
      <c r="H27" s="24">
        <v>1.6</v>
      </c>
      <c r="I27" s="24">
        <v>2</v>
      </c>
      <c r="J27" s="24">
        <v>2.1</v>
      </c>
      <c r="K27" s="24">
        <v>2.2000000000000002</v>
      </c>
      <c r="L27" s="24">
        <v>2.2000000000000002</v>
      </c>
      <c r="M27" s="24">
        <v>2.2999999999999998</v>
      </c>
      <c r="N27" s="24">
        <v>1.8</v>
      </c>
      <c r="O27" s="24">
        <v>2.1</v>
      </c>
      <c r="P27" s="24" t="s">
        <v>12</v>
      </c>
      <c r="Q27" s="24" t="s">
        <v>12</v>
      </c>
      <c r="R27" s="24" t="s">
        <v>12</v>
      </c>
      <c r="S27" s="24" t="s">
        <v>12</v>
      </c>
      <c r="T27" s="31" t="s">
        <v>12</v>
      </c>
      <c r="U27" s="31" t="s">
        <v>12</v>
      </c>
    </row>
    <row r="28" spans="1:21" x14ac:dyDescent="0.25">
      <c r="A28" s="23" t="s">
        <v>44</v>
      </c>
      <c r="B28" s="24" t="s">
        <v>24</v>
      </c>
      <c r="C28" s="29" t="s">
        <v>28</v>
      </c>
      <c r="D28" s="24"/>
      <c r="E28" s="24">
        <v>1.3</v>
      </c>
      <c r="F28" s="24">
        <v>2</v>
      </c>
      <c r="G28" s="24">
        <v>1.6</v>
      </c>
      <c r="H28" s="24">
        <v>1.7</v>
      </c>
      <c r="I28" s="24">
        <v>2.1</v>
      </c>
      <c r="J28" s="24">
        <v>2</v>
      </c>
      <c r="K28" s="24">
        <v>2</v>
      </c>
      <c r="L28" s="24">
        <v>2.2000000000000002</v>
      </c>
      <c r="M28" s="24">
        <v>2.4</v>
      </c>
      <c r="N28" s="24">
        <v>1.8</v>
      </c>
      <c r="O28" s="24">
        <v>2.1</v>
      </c>
      <c r="P28" s="25">
        <v>2.2000000000000002</v>
      </c>
      <c r="Q28" s="25">
        <v>2.2999999999999998</v>
      </c>
      <c r="R28" s="25">
        <v>2.33</v>
      </c>
      <c r="S28" s="25">
        <v>2.42</v>
      </c>
      <c r="T28" s="26" t="s">
        <v>12</v>
      </c>
      <c r="U28" s="26" t="s">
        <v>12</v>
      </c>
    </row>
    <row r="29" spans="1:21" x14ac:dyDescent="0.25">
      <c r="A29" s="23" t="s">
        <v>45</v>
      </c>
      <c r="B29" s="24" t="s">
        <v>24</v>
      </c>
      <c r="C29" s="29" t="s">
        <v>28</v>
      </c>
      <c r="D29" s="24"/>
      <c r="E29" s="24">
        <v>7.28</v>
      </c>
      <c r="F29" s="24">
        <v>14</v>
      </c>
      <c r="G29" s="24">
        <v>10</v>
      </c>
      <c r="H29" s="24">
        <v>10.4</v>
      </c>
      <c r="I29" s="24">
        <v>13</v>
      </c>
      <c r="J29" s="24">
        <v>15</v>
      </c>
      <c r="K29" s="24">
        <v>18</v>
      </c>
      <c r="L29" s="24">
        <v>12</v>
      </c>
      <c r="M29" s="24">
        <v>21</v>
      </c>
      <c r="N29" s="24">
        <v>11</v>
      </c>
      <c r="O29" s="24">
        <v>14</v>
      </c>
      <c r="P29" s="25">
        <v>24</v>
      </c>
      <c r="Q29" s="25">
        <v>26.1</v>
      </c>
      <c r="R29" s="25">
        <v>24.9</v>
      </c>
      <c r="S29" s="25">
        <v>29.8</v>
      </c>
      <c r="T29" s="26" t="s">
        <v>12</v>
      </c>
      <c r="U29" s="26" t="s">
        <v>12</v>
      </c>
    </row>
    <row r="30" spans="1:21" x14ac:dyDescent="0.25">
      <c r="A30" s="23" t="s">
        <v>17</v>
      </c>
      <c r="B30" s="24" t="s">
        <v>18</v>
      </c>
      <c r="C30" s="24" t="s">
        <v>12</v>
      </c>
      <c r="D30" s="24"/>
      <c r="E30" s="24">
        <v>0.5</v>
      </c>
      <c r="F30" s="24" t="s">
        <v>12</v>
      </c>
      <c r="G30" s="24" t="s">
        <v>12</v>
      </c>
      <c r="H30" s="24" t="s">
        <v>12</v>
      </c>
      <c r="I30" s="24" t="s">
        <v>12</v>
      </c>
      <c r="J30" s="24" t="s">
        <v>12</v>
      </c>
      <c r="K30" s="24" t="s">
        <v>12</v>
      </c>
      <c r="L30" s="24" t="s">
        <v>12</v>
      </c>
      <c r="M30" s="24" t="s">
        <v>12</v>
      </c>
      <c r="N30" s="24" t="s">
        <v>12</v>
      </c>
      <c r="O30" s="24" t="s">
        <v>12</v>
      </c>
      <c r="P30" s="24" t="s">
        <v>12</v>
      </c>
      <c r="Q30" s="24" t="s">
        <v>12</v>
      </c>
      <c r="R30" s="25">
        <v>0.54</v>
      </c>
      <c r="S30" s="25">
        <v>0.59</v>
      </c>
      <c r="T30" s="26" t="s">
        <v>12</v>
      </c>
      <c r="U30" s="26" t="s">
        <v>12</v>
      </c>
    </row>
    <row r="31" spans="1:21" x14ac:dyDescent="0.25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6"/>
      <c r="U31" s="26"/>
    </row>
    <row r="32" spans="1:21" x14ac:dyDescent="0.25">
      <c r="A32" s="23" t="s">
        <v>46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6"/>
      <c r="U32" s="26"/>
    </row>
    <row r="33" spans="1:21" x14ac:dyDescent="0.25">
      <c r="A33" s="23" t="s">
        <v>47</v>
      </c>
      <c r="B33" s="24" t="s">
        <v>24</v>
      </c>
      <c r="C33" s="24" t="s">
        <v>12</v>
      </c>
      <c r="D33" s="24"/>
      <c r="E33" s="24">
        <v>1.4E-2</v>
      </c>
      <c r="F33" s="24" t="s">
        <v>48</v>
      </c>
      <c r="G33" s="24" t="s">
        <v>48</v>
      </c>
      <c r="H33" s="24">
        <v>0.02</v>
      </c>
      <c r="I33" s="24" t="s">
        <v>49</v>
      </c>
      <c r="J33" s="24">
        <v>0.08</v>
      </c>
      <c r="K33" s="24" t="s">
        <v>49</v>
      </c>
      <c r="L33" s="24" t="s">
        <v>49</v>
      </c>
      <c r="M33" s="24" t="s">
        <v>49</v>
      </c>
      <c r="N33" s="24" t="s">
        <v>49</v>
      </c>
      <c r="O33" s="24" t="s">
        <v>49</v>
      </c>
      <c r="P33" s="24" t="s">
        <v>12</v>
      </c>
      <c r="Q33" s="24" t="s">
        <v>50</v>
      </c>
      <c r="R33" s="24" t="s">
        <v>50</v>
      </c>
      <c r="S33" s="24" t="s">
        <v>50</v>
      </c>
      <c r="T33" s="26" t="s">
        <v>51</v>
      </c>
      <c r="U33" s="26" t="s">
        <v>12</v>
      </c>
    </row>
    <row r="34" spans="1:21" x14ac:dyDescent="0.25">
      <c r="A34" s="23" t="s">
        <v>52</v>
      </c>
      <c r="B34" s="24" t="s">
        <v>24</v>
      </c>
      <c r="C34" s="24" t="s">
        <v>12</v>
      </c>
      <c r="D34" s="24"/>
      <c r="E34" s="24" t="s">
        <v>53</v>
      </c>
      <c r="F34" s="24" t="s">
        <v>49</v>
      </c>
      <c r="G34" s="24" t="s">
        <v>49</v>
      </c>
      <c r="H34" s="24" t="s">
        <v>49</v>
      </c>
      <c r="I34" s="24" t="s">
        <v>49</v>
      </c>
      <c r="J34" s="24" t="s">
        <v>49</v>
      </c>
      <c r="K34" s="24" t="s">
        <v>49</v>
      </c>
      <c r="L34" s="24" t="s">
        <v>49</v>
      </c>
      <c r="M34" s="24">
        <v>0.03</v>
      </c>
      <c r="N34" s="24" t="s">
        <v>49</v>
      </c>
      <c r="O34" s="24" t="s">
        <v>54</v>
      </c>
      <c r="P34" s="25">
        <v>0.31</v>
      </c>
      <c r="Q34" s="25">
        <v>0.56499999999999995</v>
      </c>
      <c r="R34" s="24" t="s">
        <v>50</v>
      </c>
      <c r="S34" s="25">
        <v>0.40400000000000003</v>
      </c>
      <c r="T34" s="24">
        <v>2.9</v>
      </c>
      <c r="U34" s="26" t="s">
        <v>12</v>
      </c>
    </row>
    <row r="35" spans="1:21" x14ac:dyDescent="0.25">
      <c r="A35" s="23" t="s">
        <v>55</v>
      </c>
      <c r="B35" s="24" t="s">
        <v>24</v>
      </c>
      <c r="C35" s="24" t="s">
        <v>12</v>
      </c>
      <c r="D35" s="24"/>
      <c r="E35" s="24">
        <v>0.03</v>
      </c>
      <c r="F35" s="24" t="s">
        <v>56</v>
      </c>
      <c r="G35" s="24" t="s">
        <v>56</v>
      </c>
      <c r="H35" s="24" t="s">
        <v>49</v>
      </c>
      <c r="I35" s="24" t="s">
        <v>49</v>
      </c>
      <c r="J35" s="24" t="s">
        <v>49</v>
      </c>
      <c r="K35" s="24" t="s">
        <v>49</v>
      </c>
      <c r="L35" s="24" t="s">
        <v>49</v>
      </c>
      <c r="M35" s="24" t="s">
        <v>49</v>
      </c>
      <c r="N35" s="24" t="s">
        <v>49</v>
      </c>
      <c r="O35" s="32" t="s">
        <v>54</v>
      </c>
      <c r="P35" s="32" t="s">
        <v>54</v>
      </c>
      <c r="Q35" s="24" t="s">
        <v>57</v>
      </c>
      <c r="R35" s="24" t="s">
        <v>57</v>
      </c>
      <c r="S35" s="24" t="s">
        <v>57</v>
      </c>
      <c r="T35" s="26">
        <v>0.06</v>
      </c>
      <c r="U35" s="26" t="s">
        <v>12</v>
      </c>
    </row>
    <row r="36" spans="1:21" x14ac:dyDescent="0.25">
      <c r="A36" s="23" t="s">
        <v>58</v>
      </c>
      <c r="B36" s="24" t="s">
        <v>24</v>
      </c>
      <c r="C36" s="24" t="s">
        <v>12</v>
      </c>
      <c r="D36" s="24"/>
      <c r="E36" s="24" t="s">
        <v>12</v>
      </c>
      <c r="F36" s="24" t="s">
        <v>12</v>
      </c>
      <c r="G36" s="24" t="s">
        <v>12</v>
      </c>
      <c r="H36" s="24">
        <v>1.2999999999999999E-2</v>
      </c>
      <c r="I36" s="24">
        <v>1.4999999999999999E-2</v>
      </c>
      <c r="J36" s="24">
        <v>3.5000000000000003E-2</v>
      </c>
      <c r="K36" s="24">
        <v>1.7000000000000001E-2</v>
      </c>
      <c r="L36" s="24" t="s">
        <v>49</v>
      </c>
      <c r="M36" s="24">
        <v>1.2999999999999999E-2</v>
      </c>
      <c r="N36" s="24" t="s">
        <v>59</v>
      </c>
      <c r="O36" s="24">
        <v>3.2000000000000001E-2</v>
      </c>
      <c r="P36" s="25">
        <v>3.5999999999999997E-2</v>
      </c>
      <c r="Q36" s="24" t="s">
        <v>60</v>
      </c>
      <c r="R36" s="24" t="s">
        <v>60</v>
      </c>
      <c r="S36" s="24" t="s">
        <v>60</v>
      </c>
      <c r="T36" s="24" t="s">
        <v>61</v>
      </c>
      <c r="U36" s="26" t="s">
        <v>12</v>
      </c>
    </row>
    <row r="37" spans="1:21" x14ac:dyDescent="0.25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6"/>
      <c r="U37" s="26"/>
    </row>
    <row r="38" spans="1:21" x14ac:dyDescent="0.25">
      <c r="A38" s="23" t="s">
        <v>62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6"/>
      <c r="U38" s="26"/>
    </row>
    <row r="39" spans="1:21" x14ac:dyDescent="0.25">
      <c r="A39" s="23" t="s">
        <v>63</v>
      </c>
      <c r="B39" s="24" t="s">
        <v>24</v>
      </c>
      <c r="C39" s="24" t="s">
        <v>12</v>
      </c>
      <c r="D39" s="24"/>
      <c r="E39" s="24" t="s">
        <v>12</v>
      </c>
      <c r="F39" s="24" t="s">
        <v>12</v>
      </c>
      <c r="G39" s="24" t="s">
        <v>12</v>
      </c>
      <c r="H39" s="24" t="s">
        <v>12</v>
      </c>
      <c r="I39" s="24" t="s">
        <v>12</v>
      </c>
      <c r="J39" s="24" t="s">
        <v>12</v>
      </c>
      <c r="K39" s="24" t="s">
        <v>12</v>
      </c>
      <c r="L39" s="24" t="s">
        <v>12</v>
      </c>
      <c r="M39" s="24" t="s">
        <v>12</v>
      </c>
      <c r="N39" s="24" t="s">
        <v>12</v>
      </c>
      <c r="O39" s="24" t="s">
        <v>12</v>
      </c>
      <c r="P39" s="24" t="s">
        <v>12</v>
      </c>
      <c r="Q39" s="24" t="s">
        <v>50</v>
      </c>
      <c r="R39" s="24" t="s">
        <v>50</v>
      </c>
      <c r="S39" s="24" t="s">
        <v>50</v>
      </c>
      <c r="T39" s="33" t="s">
        <v>12</v>
      </c>
      <c r="U39" s="26">
        <v>0.3</v>
      </c>
    </row>
    <row r="40" spans="1:21" x14ac:dyDescent="0.25">
      <c r="A40" s="23" t="s">
        <v>64</v>
      </c>
      <c r="B40" s="24" t="s">
        <v>24</v>
      </c>
      <c r="C40" s="24" t="s">
        <v>12</v>
      </c>
      <c r="D40" s="24"/>
      <c r="E40" s="24" t="s">
        <v>65</v>
      </c>
      <c r="F40" s="24" t="s">
        <v>65</v>
      </c>
      <c r="G40" s="24" t="s">
        <v>65</v>
      </c>
      <c r="H40" s="24" t="s">
        <v>65</v>
      </c>
      <c r="I40" s="24" t="s">
        <v>65</v>
      </c>
      <c r="J40" s="24" t="s">
        <v>65</v>
      </c>
      <c r="K40" s="24" t="s">
        <v>65</v>
      </c>
      <c r="L40" s="24">
        <v>0.2</v>
      </c>
      <c r="M40" s="24" t="s">
        <v>65</v>
      </c>
      <c r="N40" s="24" t="s">
        <v>65</v>
      </c>
      <c r="O40" s="24" t="s">
        <v>65</v>
      </c>
      <c r="P40" s="24" t="s">
        <v>65</v>
      </c>
      <c r="Q40" s="24" t="s">
        <v>66</v>
      </c>
      <c r="R40" s="24" t="s">
        <v>66</v>
      </c>
      <c r="S40" s="24" t="s">
        <v>66</v>
      </c>
      <c r="T40" s="26" t="s">
        <v>12</v>
      </c>
      <c r="U40" s="26" t="s">
        <v>12</v>
      </c>
    </row>
    <row r="41" spans="1:21" x14ac:dyDescent="0.25">
      <c r="A41" s="23" t="s">
        <v>67</v>
      </c>
      <c r="B41" s="24" t="s">
        <v>24</v>
      </c>
      <c r="C41" s="24" t="s">
        <v>12</v>
      </c>
      <c r="D41" s="24"/>
      <c r="E41" s="24">
        <v>0.9</v>
      </c>
      <c r="F41" s="24">
        <v>0.9</v>
      </c>
      <c r="G41" s="24">
        <v>1.2</v>
      </c>
      <c r="H41" s="24" t="s">
        <v>54</v>
      </c>
      <c r="I41" s="24">
        <v>0.3</v>
      </c>
      <c r="J41" s="24">
        <v>0.1</v>
      </c>
      <c r="K41" s="24" t="s">
        <v>54</v>
      </c>
      <c r="L41" s="24" t="s">
        <v>54</v>
      </c>
      <c r="M41" s="24" t="s">
        <v>54</v>
      </c>
      <c r="N41" s="24" t="s">
        <v>54</v>
      </c>
      <c r="O41" s="24" t="s">
        <v>54</v>
      </c>
      <c r="P41" s="25">
        <v>0.3</v>
      </c>
      <c r="Q41" s="24" t="s">
        <v>40</v>
      </c>
      <c r="R41" s="24" t="s">
        <v>40</v>
      </c>
      <c r="S41" s="24" t="s">
        <v>40</v>
      </c>
      <c r="T41" s="26" t="s">
        <v>12</v>
      </c>
      <c r="U41" s="26" t="s">
        <v>12</v>
      </c>
    </row>
    <row r="42" spans="1:21" x14ac:dyDescent="0.25">
      <c r="A42" s="23" t="s">
        <v>68</v>
      </c>
      <c r="B42" s="24" t="s">
        <v>24</v>
      </c>
      <c r="C42" s="24" t="s">
        <v>12</v>
      </c>
      <c r="D42" s="24"/>
      <c r="E42" s="24">
        <v>2E-3</v>
      </c>
      <c r="F42" s="24" t="s">
        <v>12</v>
      </c>
      <c r="G42" s="24" t="s">
        <v>69</v>
      </c>
      <c r="H42" s="24">
        <v>4.0000000000000001E-3</v>
      </c>
      <c r="I42" s="24" t="s">
        <v>69</v>
      </c>
      <c r="J42" s="24">
        <v>2E-3</v>
      </c>
      <c r="K42" s="24">
        <v>2E-3</v>
      </c>
      <c r="L42" s="24">
        <v>2E-3</v>
      </c>
      <c r="M42" s="24" t="s">
        <v>69</v>
      </c>
      <c r="N42" s="24" t="s">
        <v>69</v>
      </c>
      <c r="O42" s="24">
        <v>2E-3</v>
      </c>
      <c r="P42" s="24" t="s">
        <v>70</v>
      </c>
      <c r="Q42" s="24" t="s">
        <v>50</v>
      </c>
      <c r="R42" s="24" t="s">
        <v>50</v>
      </c>
      <c r="S42" s="24" t="s">
        <v>50</v>
      </c>
      <c r="T42" s="34" t="s">
        <v>71</v>
      </c>
      <c r="U42" s="26">
        <v>0.1</v>
      </c>
    </row>
    <row r="43" spans="1:21" x14ac:dyDescent="0.25">
      <c r="A43" s="23" t="s">
        <v>72</v>
      </c>
      <c r="B43" s="24" t="s">
        <v>24</v>
      </c>
      <c r="C43" s="24" t="s">
        <v>12</v>
      </c>
      <c r="D43" s="24"/>
      <c r="E43" s="24">
        <v>2E-3</v>
      </c>
      <c r="F43" s="24">
        <v>1E-3</v>
      </c>
      <c r="G43" s="24">
        <v>4.0000000000000001E-3</v>
      </c>
      <c r="H43" s="24">
        <v>6.0000000000000001E-3</v>
      </c>
      <c r="I43" s="24">
        <v>4.0000000000000001E-3</v>
      </c>
      <c r="J43" s="24">
        <v>2E-3</v>
      </c>
      <c r="K43" s="24">
        <v>2E-3</v>
      </c>
      <c r="L43" s="24">
        <v>0.02</v>
      </c>
      <c r="M43" s="24" t="s">
        <v>69</v>
      </c>
      <c r="N43" s="24" t="s">
        <v>69</v>
      </c>
      <c r="O43" s="24" t="s">
        <v>69</v>
      </c>
      <c r="P43" s="24" t="s">
        <v>70</v>
      </c>
      <c r="Q43" s="24" t="s">
        <v>12</v>
      </c>
      <c r="R43" s="24" t="s">
        <v>12</v>
      </c>
      <c r="S43" s="24" t="s">
        <v>12</v>
      </c>
      <c r="T43" s="26" t="s">
        <v>12</v>
      </c>
      <c r="U43" s="26" t="s">
        <v>12</v>
      </c>
    </row>
    <row r="44" spans="1:21" x14ac:dyDescent="0.25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6"/>
      <c r="U44" s="26"/>
    </row>
    <row r="45" spans="1:21" x14ac:dyDescent="0.25">
      <c r="A45" s="23" t="s">
        <v>73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6"/>
      <c r="U45" s="26"/>
    </row>
    <row r="46" spans="1:21" x14ac:dyDescent="0.25">
      <c r="A46" s="23" t="s">
        <v>74</v>
      </c>
      <c r="B46" s="24" t="s">
        <v>24</v>
      </c>
      <c r="C46" s="24" t="s">
        <v>12</v>
      </c>
      <c r="D46" s="24"/>
      <c r="E46" s="24">
        <v>4.9000000000000002E-2</v>
      </c>
      <c r="F46" s="24">
        <v>3.2000000000000001E-2</v>
      </c>
      <c r="G46" s="24">
        <v>6.0999999999999999E-2</v>
      </c>
      <c r="H46" s="24">
        <v>1.7000000000000001E-2</v>
      </c>
      <c r="I46" s="24">
        <v>9.7000000000000003E-2</v>
      </c>
      <c r="J46" s="24">
        <v>9.6000000000000002E-2</v>
      </c>
      <c r="K46" s="24">
        <v>1.4E-2</v>
      </c>
      <c r="L46" s="24">
        <v>1.4999999999999999E-2</v>
      </c>
      <c r="M46" s="24">
        <v>3.7999999999999999E-2</v>
      </c>
      <c r="N46" s="24">
        <v>8.9999999999999993E-3</v>
      </c>
      <c r="O46" s="32">
        <v>0.23400000000000001</v>
      </c>
      <c r="P46" s="25">
        <v>6.0000000000000001E-3</v>
      </c>
      <c r="Q46" s="25">
        <v>6.0000000000000001E-3</v>
      </c>
      <c r="R46" s="25">
        <v>3.1399999999999997E-2</v>
      </c>
      <c r="S46" s="25">
        <v>4.3700000000000003E-2</v>
      </c>
      <c r="T46" s="26" t="s">
        <v>75</v>
      </c>
      <c r="U46" s="26" t="s">
        <v>12</v>
      </c>
    </row>
    <row r="47" spans="1:21" x14ac:dyDescent="0.25">
      <c r="A47" s="23" t="s">
        <v>76</v>
      </c>
      <c r="B47" s="24" t="s">
        <v>24</v>
      </c>
      <c r="C47" s="24" t="s">
        <v>12</v>
      </c>
      <c r="D47" s="24"/>
      <c r="E47" s="24">
        <v>4.0000000000000002E-4</v>
      </c>
      <c r="F47" s="24">
        <v>2.9999999999999997E-4</v>
      </c>
      <c r="G47" s="24">
        <v>2.0000000000000001E-4</v>
      </c>
      <c r="H47" s="24">
        <v>5.9999999999999995E-4</v>
      </c>
      <c r="I47" s="24">
        <v>4.0000000000000002E-4</v>
      </c>
      <c r="J47" s="24">
        <v>2.0000000000000001E-4</v>
      </c>
      <c r="K47" s="24">
        <v>4.0000000000000002E-4</v>
      </c>
      <c r="L47" s="24">
        <v>2.9999999999999997E-4</v>
      </c>
      <c r="M47" s="24">
        <v>5.9999999999999995E-4</v>
      </c>
      <c r="N47" s="24">
        <v>2.9999999999999997E-4</v>
      </c>
      <c r="O47" s="24">
        <v>4.0000000000000002E-4</v>
      </c>
      <c r="P47" s="25">
        <v>4.0000000000000002E-4</v>
      </c>
      <c r="Q47" s="25">
        <v>3.6999999999999999E-4</v>
      </c>
      <c r="R47" s="25">
        <v>3.8999999999999999E-4</v>
      </c>
      <c r="S47" s="25">
        <v>3.1E-4</v>
      </c>
      <c r="T47" s="26" t="s">
        <v>12</v>
      </c>
      <c r="U47" s="26">
        <v>0.15</v>
      </c>
    </row>
    <row r="48" spans="1:21" x14ac:dyDescent="0.25">
      <c r="A48" s="23" t="s">
        <v>77</v>
      </c>
      <c r="B48" s="24" t="s">
        <v>24</v>
      </c>
      <c r="C48" s="24" t="s">
        <v>12</v>
      </c>
      <c r="D48" s="24"/>
      <c r="E48" s="24">
        <v>6.9999999999999999E-4</v>
      </c>
      <c r="F48" s="24">
        <v>1.6999999999999999E-3</v>
      </c>
      <c r="G48" s="24">
        <v>1.5E-3</v>
      </c>
      <c r="H48" s="24">
        <v>8.0000000000000004E-4</v>
      </c>
      <c r="I48" s="24">
        <v>4.0000000000000001E-3</v>
      </c>
      <c r="J48" s="24">
        <v>5.1999999999999998E-3</v>
      </c>
      <c r="K48" s="24">
        <v>1.6999999999999999E-3</v>
      </c>
      <c r="L48" s="24">
        <v>6.9999999999999999E-4</v>
      </c>
      <c r="M48" s="24">
        <v>2.2000000000000001E-3</v>
      </c>
      <c r="N48" s="24">
        <v>5.9999999999999995E-4</v>
      </c>
      <c r="O48" s="24">
        <v>7.3000000000000001E-3</v>
      </c>
      <c r="P48" s="25">
        <v>5.9999999999999995E-4</v>
      </c>
      <c r="Q48" s="25">
        <v>5.9999999999999995E-4</v>
      </c>
      <c r="R48" s="25">
        <v>1.65E-3</v>
      </c>
      <c r="S48" s="25">
        <v>2.0300000000000001E-3</v>
      </c>
      <c r="T48" s="26">
        <v>5.0000000000000001E-3</v>
      </c>
      <c r="U48" s="26" t="s">
        <v>12</v>
      </c>
    </row>
    <row r="49" spans="1:21" x14ac:dyDescent="0.25">
      <c r="A49" s="23" t="s">
        <v>78</v>
      </c>
      <c r="B49" s="24" t="s">
        <v>24</v>
      </c>
      <c r="C49" s="29" t="s">
        <v>28</v>
      </c>
      <c r="D49" s="24"/>
      <c r="E49" s="24">
        <v>3.2000000000000001E-2</v>
      </c>
      <c r="F49" s="24">
        <v>6.6000000000000003E-2</v>
      </c>
      <c r="G49" s="24">
        <v>0.05</v>
      </c>
      <c r="H49" s="24">
        <v>4.2000000000000003E-2</v>
      </c>
      <c r="I49" s="24">
        <v>7.3999999999999996E-2</v>
      </c>
      <c r="J49" s="24">
        <v>8.1000000000000003E-2</v>
      </c>
      <c r="K49" s="24">
        <v>6.3E-2</v>
      </c>
      <c r="L49" s="24">
        <v>5.8999999999999997E-2</v>
      </c>
      <c r="M49" s="24">
        <v>8.8999999999999996E-2</v>
      </c>
      <c r="N49" s="24">
        <v>5.6000000000000001E-2</v>
      </c>
      <c r="O49" s="24">
        <v>7.0999999999999994E-2</v>
      </c>
      <c r="P49" s="25">
        <v>6.8000000000000005E-2</v>
      </c>
      <c r="Q49" s="25">
        <v>6.7500000000000004E-2</v>
      </c>
      <c r="R49" s="25">
        <v>8.43E-2</v>
      </c>
      <c r="S49" s="25">
        <v>7.8600000000000003E-2</v>
      </c>
      <c r="T49" s="26" t="s">
        <v>12</v>
      </c>
      <c r="U49" s="26">
        <v>1</v>
      </c>
    </row>
    <row r="50" spans="1:21" x14ac:dyDescent="0.25">
      <c r="A50" s="23" t="s">
        <v>79</v>
      </c>
      <c r="B50" s="24" t="s">
        <v>24</v>
      </c>
      <c r="C50" s="24" t="s">
        <v>12</v>
      </c>
      <c r="D50" s="24"/>
      <c r="E50" s="24" t="s">
        <v>80</v>
      </c>
      <c r="F50" s="24" t="s">
        <v>80</v>
      </c>
      <c r="G50" s="24" t="s">
        <v>80</v>
      </c>
      <c r="H50" s="24" t="s">
        <v>81</v>
      </c>
      <c r="I50" s="24" t="s">
        <v>81</v>
      </c>
      <c r="J50" s="24" t="s">
        <v>81</v>
      </c>
      <c r="K50" s="24" t="s">
        <v>81</v>
      </c>
      <c r="L50" s="24" t="s">
        <v>81</v>
      </c>
      <c r="M50" s="24" t="s">
        <v>81</v>
      </c>
      <c r="N50" s="24" t="s">
        <v>81</v>
      </c>
      <c r="O50" s="24" t="s">
        <v>81</v>
      </c>
      <c r="P50" s="24" t="s">
        <v>81</v>
      </c>
      <c r="Q50" s="24" t="s">
        <v>82</v>
      </c>
      <c r="R50" s="24" t="s">
        <v>82</v>
      </c>
      <c r="S50" s="24" t="s">
        <v>82</v>
      </c>
      <c r="T50" s="26" t="s">
        <v>12</v>
      </c>
      <c r="U50" s="26" t="s">
        <v>12</v>
      </c>
    </row>
    <row r="51" spans="1:21" x14ac:dyDescent="0.25">
      <c r="A51" s="23" t="s">
        <v>83</v>
      </c>
      <c r="B51" s="24" t="s">
        <v>24</v>
      </c>
      <c r="C51" s="24" t="s">
        <v>12</v>
      </c>
      <c r="D51" s="24"/>
      <c r="E51" s="24" t="s">
        <v>84</v>
      </c>
      <c r="F51" s="24" t="s">
        <v>84</v>
      </c>
      <c r="G51" s="24" t="s">
        <v>84</v>
      </c>
      <c r="H51" s="24" t="s">
        <v>80</v>
      </c>
      <c r="I51" s="24" t="s">
        <v>85</v>
      </c>
      <c r="J51" s="24" t="s">
        <v>85</v>
      </c>
      <c r="K51" s="24" t="s">
        <v>85</v>
      </c>
      <c r="L51" s="24" t="s">
        <v>85</v>
      </c>
      <c r="M51" s="24" t="s">
        <v>85</v>
      </c>
      <c r="N51" s="24" t="s">
        <v>85</v>
      </c>
      <c r="O51" s="24" t="s">
        <v>85</v>
      </c>
      <c r="P51" s="24" t="s">
        <v>85</v>
      </c>
      <c r="Q51" s="24" t="s">
        <v>86</v>
      </c>
      <c r="R51" s="24" t="s">
        <v>86</v>
      </c>
      <c r="S51" s="24" t="s">
        <v>86</v>
      </c>
      <c r="T51" s="26" t="s">
        <v>12</v>
      </c>
      <c r="U51" s="26" t="s">
        <v>12</v>
      </c>
    </row>
    <row r="52" spans="1:21" x14ac:dyDescent="0.25">
      <c r="A52" s="23" t="s">
        <v>87</v>
      </c>
      <c r="B52" s="24" t="s">
        <v>24</v>
      </c>
      <c r="C52" s="24" t="s">
        <v>12</v>
      </c>
      <c r="D52" s="24"/>
      <c r="E52" s="24">
        <v>3.0000000000000001E-3</v>
      </c>
      <c r="F52" s="24" t="s">
        <v>69</v>
      </c>
      <c r="G52" s="24" t="s">
        <v>69</v>
      </c>
      <c r="H52" s="24" t="s">
        <v>56</v>
      </c>
      <c r="I52" s="24" t="s">
        <v>56</v>
      </c>
      <c r="J52" s="24" t="s">
        <v>56</v>
      </c>
      <c r="K52" s="24" t="s">
        <v>56</v>
      </c>
      <c r="L52" s="24" t="s">
        <v>56</v>
      </c>
      <c r="M52" s="24" t="s">
        <v>56</v>
      </c>
      <c r="N52" s="24" t="s">
        <v>56</v>
      </c>
      <c r="O52" s="24" t="s">
        <v>56</v>
      </c>
      <c r="P52" s="24" t="s">
        <v>56</v>
      </c>
      <c r="Q52" s="24" t="s">
        <v>59</v>
      </c>
      <c r="R52" s="24" t="s">
        <v>59</v>
      </c>
      <c r="S52" s="24" t="s">
        <v>59</v>
      </c>
      <c r="T52" s="26">
        <v>1.5</v>
      </c>
      <c r="U52" s="26" t="s">
        <v>12</v>
      </c>
    </row>
    <row r="53" spans="1:21" ht="21.95" customHeight="1" x14ac:dyDescent="0.25">
      <c r="A53" s="23" t="s">
        <v>88</v>
      </c>
      <c r="B53" s="24" t="s">
        <v>24</v>
      </c>
      <c r="C53" s="24" t="s">
        <v>12</v>
      </c>
      <c r="D53" s="24"/>
      <c r="E53" s="24">
        <v>1.0000000000000001E-5</v>
      </c>
      <c r="F53" s="24" t="s">
        <v>89</v>
      </c>
      <c r="G53" s="24" t="s">
        <v>89</v>
      </c>
      <c r="H53" s="24" t="s">
        <v>89</v>
      </c>
      <c r="I53" s="24" t="s">
        <v>89</v>
      </c>
      <c r="J53" s="24" t="s">
        <v>89</v>
      </c>
      <c r="K53" s="24">
        <v>2.0000000000000002E-5</v>
      </c>
      <c r="L53" s="24" t="s">
        <v>89</v>
      </c>
      <c r="M53" s="24" t="s">
        <v>89</v>
      </c>
      <c r="N53" s="24" t="s">
        <v>89</v>
      </c>
      <c r="O53" s="24">
        <v>3.0000000000000001E-5</v>
      </c>
      <c r="P53" s="24" t="s">
        <v>89</v>
      </c>
      <c r="Q53" s="24" t="s">
        <v>90</v>
      </c>
      <c r="R53" s="25">
        <v>1.7E-5</v>
      </c>
      <c r="S53" s="24" t="s">
        <v>90</v>
      </c>
      <c r="T53" s="35" t="s">
        <v>91</v>
      </c>
      <c r="U53" s="36">
        <v>0.02</v>
      </c>
    </row>
    <row r="54" spans="1:21" ht="21.95" customHeight="1" x14ac:dyDescent="0.25">
      <c r="A54" s="37" t="s">
        <v>92</v>
      </c>
      <c r="B54" s="38" t="s">
        <v>24</v>
      </c>
      <c r="C54" s="38"/>
      <c r="D54" s="38"/>
      <c r="E54" s="39">
        <f t="shared" ref="E54:S54" si="0">(10^(0.83*(LOG(E18))-2.46))/1000</f>
        <v>1.0515350737164623E-4</v>
      </c>
      <c r="F54" s="39">
        <f t="shared" si="0"/>
        <v>2.0331856126030965E-4</v>
      </c>
      <c r="G54" s="39">
        <f t="shared" si="0"/>
        <v>1.5320929827030279E-4</v>
      </c>
      <c r="H54" s="40" t="s">
        <v>12</v>
      </c>
      <c r="I54" s="39">
        <f t="shared" si="0"/>
        <v>2.0954932663550641E-4</v>
      </c>
      <c r="J54" s="39">
        <f t="shared" si="0"/>
        <v>2.3046061234916829E-4</v>
      </c>
      <c r="K54" s="39">
        <f t="shared" si="0"/>
        <v>1.9830568989321593E-4</v>
      </c>
      <c r="L54" s="39">
        <f t="shared" si="0"/>
        <v>2.0206773928392528E-4</v>
      </c>
      <c r="M54" s="39">
        <f t="shared" si="0"/>
        <v>2.0954932663550641E-4</v>
      </c>
      <c r="N54" s="39">
        <f t="shared" si="0"/>
        <v>1.8438281206635879E-4</v>
      </c>
      <c r="O54" s="39">
        <f t="shared" si="0"/>
        <v>1.9704843157768401E-4</v>
      </c>
      <c r="P54" s="39">
        <f t="shared" si="0"/>
        <v>2.1450670333630299E-4</v>
      </c>
      <c r="Q54" s="39">
        <f t="shared" si="0"/>
        <v>2.5098968647959368E-4</v>
      </c>
      <c r="R54" s="39">
        <f t="shared" si="0"/>
        <v>2.7235792690844944E-4</v>
      </c>
      <c r="S54" s="39">
        <f t="shared" si="0"/>
        <v>2.7000107220226431E-4</v>
      </c>
      <c r="T54" s="41"/>
      <c r="U54" s="42"/>
    </row>
    <row r="55" spans="1:21" x14ac:dyDescent="0.25">
      <c r="A55" s="23" t="s">
        <v>93</v>
      </c>
      <c r="B55" s="24" t="s">
        <v>24</v>
      </c>
      <c r="C55" s="29" t="s">
        <v>28</v>
      </c>
      <c r="D55" s="24"/>
      <c r="E55" s="24">
        <v>16.899999999999999</v>
      </c>
      <c r="F55" s="24">
        <v>37.799999999999997</v>
      </c>
      <c r="G55" s="24">
        <v>25.2</v>
      </c>
      <c r="H55" s="24">
        <v>25</v>
      </c>
      <c r="I55" s="24">
        <v>39.6</v>
      </c>
      <c r="J55" s="24">
        <v>45.6</v>
      </c>
      <c r="K55" s="24">
        <v>38.1</v>
      </c>
      <c r="L55" s="24">
        <v>38.200000000000003</v>
      </c>
      <c r="M55" s="24">
        <v>48</v>
      </c>
      <c r="N55" s="24">
        <v>30.9</v>
      </c>
      <c r="O55" s="24">
        <v>39.799999999999997</v>
      </c>
      <c r="P55" s="25">
        <v>42.9</v>
      </c>
      <c r="Q55" s="25">
        <v>48.7</v>
      </c>
      <c r="R55" s="25">
        <v>52.4</v>
      </c>
      <c r="S55" s="25">
        <v>54.6</v>
      </c>
      <c r="T55" s="24" t="s">
        <v>12</v>
      </c>
      <c r="U55" s="26" t="s">
        <v>12</v>
      </c>
    </row>
    <row r="56" spans="1:21" x14ac:dyDescent="0.25">
      <c r="A56" s="23" t="s">
        <v>94</v>
      </c>
      <c r="B56" s="24" t="s">
        <v>24</v>
      </c>
      <c r="C56" s="24" t="s">
        <v>12</v>
      </c>
      <c r="D56" s="24"/>
      <c r="E56" s="24">
        <v>1.6999999999999999E-3</v>
      </c>
      <c r="F56" s="24" t="s">
        <v>84</v>
      </c>
      <c r="G56" s="24" t="s">
        <v>84</v>
      </c>
      <c r="H56" s="24" t="s">
        <v>95</v>
      </c>
      <c r="I56" s="24" t="s">
        <v>95</v>
      </c>
      <c r="J56" s="24" t="s">
        <v>95</v>
      </c>
      <c r="K56" s="24">
        <v>5.4000000000000003E-3</v>
      </c>
      <c r="L56" s="24" t="s">
        <v>95</v>
      </c>
      <c r="M56" s="24" t="s">
        <v>95</v>
      </c>
      <c r="N56" s="24" t="s">
        <v>95</v>
      </c>
      <c r="O56" s="24" t="s">
        <v>95</v>
      </c>
      <c r="P56" s="24" t="s">
        <v>95</v>
      </c>
      <c r="Q56" s="24" t="s">
        <v>82</v>
      </c>
      <c r="R56" s="25">
        <v>1.3999999999999999E-4</v>
      </c>
      <c r="S56" s="25">
        <v>1.7000000000000001E-4</v>
      </c>
      <c r="T56" s="24">
        <v>8.8999999999999999E-3</v>
      </c>
      <c r="U56" s="26">
        <v>0.04</v>
      </c>
    </row>
    <row r="57" spans="1:21" x14ac:dyDescent="0.25">
      <c r="A57" s="23" t="s">
        <v>96</v>
      </c>
      <c r="B57" s="24" t="s">
        <v>24</v>
      </c>
      <c r="C57" s="24" t="s">
        <v>12</v>
      </c>
      <c r="D57" s="24"/>
      <c r="E57" s="24" t="s">
        <v>80</v>
      </c>
      <c r="F57" s="24" t="s">
        <v>80</v>
      </c>
      <c r="G57" s="24">
        <v>2.0000000000000001E-4</v>
      </c>
      <c r="H57" s="24">
        <v>8.0000000000000007E-5</v>
      </c>
      <c r="I57" s="24">
        <v>2.9E-4</v>
      </c>
      <c r="J57" s="24">
        <v>3.4000000000000002E-4</v>
      </c>
      <c r="K57" s="24">
        <v>9.0000000000000006E-5</v>
      </c>
      <c r="L57" s="24">
        <v>6.0000000000000002E-5</v>
      </c>
      <c r="M57" s="24">
        <v>1E-4</v>
      </c>
      <c r="N57" s="24">
        <v>5.0000000000000002E-5</v>
      </c>
      <c r="O57" s="24">
        <v>4.6000000000000001E-4</v>
      </c>
      <c r="P57" s="43">
        <v>9.0000000000000006E-5</v>
      </c>
      <c r="Q57" s="24" t="s">
        <v>82</v>
      </c>
      <c r="R57" s="24" t="s">
        <v>82</v>
      </c>
      <c r="S57" s="24" t="s">
        <v>82</v>
      </c>
      <c r="T57" s="24" t="s">
        <v>12</v>
      </c>
      <c r="U57" s="26" t="s">
        <v>12</v>
      </c>
    </row>
    <row r="58" spans="1:21" ht="21.95" customHeight="1" x14ac:dyDescent="0.25">
      <c r="A58" s="23" t="s">
        <v>97</v>
      </c>
      <c r="B58" s="24" t="s">
        <v>24</v>
      </c>
      <c r="C58" s="24" t="s">
        <v>12</v>
      </c>
      <c r="D58" s="24"/>
      <c r="E58" s="32">
        <v>2E-3</v>
      </c>
      <c r="F58" s="24">
        <v>1E-3</v>
      </c>
      <c r="G58" s="24">
        <v>1E-3</v>
      </c>
      <c r="H58" s="24">
        <v>1E-3</v>
      </c>
      <c r="I58" s="24">
        <v>1E-3</v>
      </c>
      <c r="J58" s="24">
        <v>1E-3</v>
      </c>
      <c r="K58" s="24">
        <v>2E-3</v>
      </c>
      <c r="L58" s="24">
        <v>1E-3</v>
      </c>
      <c r="M58" s="24">
        <v>2E-3</v>
      </c>
      <c r="N58" s="24" t="s">
        <v>85</v>
      </c>
      <c r="O58" s="24">
        <v>2E-3</v>
      </c>
      <c r="P58" s="24" t="s">
        <v>85</v>
      </c>
      <c r="Q58" s="24" t="s">
        <v>57</v>
      </c>
      <c r="R58" s="25">
        <v>8.0000000000000004E-4</v>
      </c>
      <c r="S58" s="25">
        <v>6.9999999999999999E-4</v>
      </c>
      <c r="T58" s="35" t="s">
        <v>98</v>
      </c>
      <c r="U58" s="26">
        <v>0.2</v>
      </c>
    </row>
    <row r="59" spans="1:21" ht="21.95" customHeight="1" x14ac:dyDescent="0.25">
      <c r="A59" s="44" t="s">
        <v>99</v>
      </c>
      <c r="B59" s="14" t="s">
        <v>24</v>
      </c>
      <c r="C59" s="14"/>
      <c r="D59" s="14"/>
      <c r="E59" s="39">
        <v>2E-3</v>
      </c>
      <c r="F59" s="39">
        <f t="shared" ref="F59:S59" si="1">(0.2*EXP(0.8545*(LN(F18))-1.465))/1000</f>
        <v>3.0560382443595826E-3</v>
      </c>
      <c r="G59" s="39">
        <f t="shared" si="1"/>
        <v>2.2837015586709003E-3</v>
      </c>
      <c r="H59" s="40" t="s">
        <v>12</v>
      </c>
      <c r="I59" s="39">
        <f t="shared" si="1"/>
        <v>3.1524992081823E-3</v>
      </c>
      <c r="J59" s="39">
        <f t="shared" si="1"/>
        <v>3.4768410185409544E-3</v>
      </c>
      <c r="K59" s="39">
        <f t="shared" si="1"/>
        <v>2.9784951812516073E-3</v>
      </c>
      <c r="L59" s="39">
        <f t="shared" si="1"/>
        <v>3.0366842004919499E-3</v>
      </c>
      <c r="M59" s="39">
        <f t="shared" si="1"/>
        <v>3.1524992081823E-3</v>
      </c>
      <c r="N59" s="39">
        <f t="shared" si="1"/>
        <v>2.7634330950433495E-3</v>
      </c>
      <c r="O59" s="39">
        <f t="shared" si="1"/>
        <v>2.9590559317304306E-3</v>
      </c>
      <c r="P59" s="39">
        <f t="shared" si="1"/>
        <v>3.2293069642257226E-3</v>
      </c>
      <c r="Q59" s="39">
        <f t="shared" si="1"/>
        <v>3.7961023415282982E-3</v>
      </c>
      <c r="R59" s="39">
        <f t="shared" si="1"/>
        <v>4.1292338569127503E-3</v>
      </c>
      <c r="S59" s="39">
        <f t="shared" si="1"/>
        <v>4.0924514098881464E-3</v>
      </c>
      <c r="T59" s="41"/>
      <c r="U59" s="26"/>
    </row>
    <row r="60" spans="1:21" x14ac:dyDescent="0.25">
      <c r="A60" s="23" t="s">
        <v>100</v>
      </c>
      <c r="B60" s="24" t="s">
        <v>24</v>
      </c>
      <c r="C60" s="24" t="s">
        <v>12</v>
      </c>
      <c r="D60" s="24"/>
      <c r="E60" s="24" t="s">
        <v>54</v>
      </c>
      <c r="F60" s="45">
        <v>0.48</v>
      </c>
      <c r="G60" s="45">
        <v>0.56000000000000005</v>
      </c>
      <c r="H60" s="24">
        <v>0.08</v>
      </c>
      <c r="I60" s="46">
        <v>1.67</v>
      </c>
      <c r="J60" s="46">
        <v>2.65</v>
      </c>
      <c r="K60" s="32">
        <v>0.34899999999999998</v>
      </c>
      <c r="L60" s="24">
        <v>8.3000000000000004E-2</v>
      </c>
      <c r="M60" s="32">
        <v>0.46200000000000002</v>
      </c>
      <c r="N60" s="24" t="s">
        <v>49</v>
      </c>
      <c r="O60" s="46">
        <v>2.94</v>
      </c>
      <c r="P60" s="24" t="s">
        <v>49</v>
      </c>
      <c r="Q60" s="25">
        <v>1.2E-2</v>
      </c>
      <c r="R60" s="47">
        <v>0.439</v>
      </c>
      <c r="S60" s="47">
        <v>0.67600000000000005</v>
      </c>
      <c r="T60" s="24">
        <v>0.3</v>
      </c>
      <c r="U60" s="26">
        <v>1</v>
      </c>
    </row>
    <row r="61" spans="1:21" ht="21.95" customHeight="1" x14ac:dyDescent="0.25">
      <c r="A61" s="23" t="s">
        <v>101</v>
      </c>
      <c r="B61" s="24" t="s">
        <v>24</v>
      </c>
      <c r="C61" s="24" t="s">
        <v>12</v>
      </c>
      <c r="D61" s="24"/>
      <c r="E61" s="24">
        <v>1E-4</v>
      </c>
      <c r="F61" s="24" t="s">
        <v>80</v>
      </c>
      <c r="G61" s="24">
        <v>1E-4</v>
      </c>
      <c r="H61" s="24" t="s">
        <v>80</v>
      </c>
      <c r="I61" s="24" t="s">
        <v>80</v>
      </c>
      <c r="J61" s="24">
        <v>5.0000000000000001E-4</v>
      </c>
      <c r="K61" s="24" t="s">
        <v>80</v>
      </c>
      <c r="L61" s="24">
        <v>8.0000000000000004E-4</v>
      </c>
      <c r="M61" s="24" t="s">
        <v>80</v>
      </c>
      <c r="N61" s="24" t="s">
        <v>80</v>
      </c>
      <c r="O61" s="24">
        <v>2.0000000000000001E-4</v>
      </c>
      <c r="P61" s="24" t="s">
        <v>80</v>
      </c>
      <c r="Q61" s="24" t="s">
        <v>102</v>
      </c>
      <c r="R61" s="25">
        <v>5.7000000000000003E-5</v>
      </c>
      <c r="S61" s="24" t="s">
        <v>102</v>
      </c>
      <c r="T61" s="35" t="s">
        <v>103</v>
      </c>
      <c r="U61" s="26">
        <v>0.1</v>
      </c>
    </row>
    <row r="62" spans="1:21" ht="21.95" customHeight="1" x14ac:dyDescent="0.25">
      <c r="A62" s="44" t="s">
        <v>104</v>
      </c>
      <c r="B62" s="14" t="s">
        <v>24</v>
      </c>
      <c r="C62" s="14"/>
      <c r="D62" s="14"/>
      <c r="E62" s="39">
        <f t="shared" ref="E62:Q62" si="2">(EXP(1.273*(LN(E18))-4.705))/1000</f>
        <v>1.6957793507165224E-3</v>
      </c>
      <c r="F62" s="39">
        <f t="shared" si="2"/>
        <v>4.6618613184650813E-3</v>
      </c>
      <c r="G62" s="39">
        <f t="shared" si="2"/>
        <v>3.0204784552789344E-3</v>
      </c>
      <c r="H62" s="40" t="s">
        <v>12</v>
      </c>
      <c r="I62" s="39">
        <f t="shared" si="2"/>
        <v>4.8827608311564777E-3</v>
      </c>
      <c r="J62" s="39">
        <f t="shared" si="2"/>
        <v>5.649691320965166E-3</v>
      </c>
      <c r="K62" s="39">
        <f t="shared" si="2"/>
        <v>4.4867391578167926E-3</v>
      </c>
      <c r="L62" s="39">
        <f t="shared" si="2"/>
        <v>4.6179462209563838E-3</v>
      </c>
      <c r="M62" s="39">
        <f t="shared" si="2"/>
        <v>4.8827608311564777E-3</v>
      </c>
      <c r="N62" s="39">
        <f t="shared" si="2"/>
        <v>4.0127507895100596E-3</v>
      </c>
      <c r="O62" s="39">
        <f t="shared" si="2"/>
        <v>4.4431845281805238E-3</v>
      </c>
      <c r="P62" s="39">
        <f t="shared" si="2"/>
        <v>5.0610416933390993E-3</v>
      </c>
      <c r="Q62" s="39">
        <f t="shared" si="2"/>
        <v>6.4396706396703937E-3</v>
      </c>
      <c r="R62" s="39">
        <v>7.0000000000000001E-3</v>
      </c>
      <c r="S62" s="39">
        <v>7.0000000000000001E-3</v>
      </c>
      <c r="T62" s="41"/>
      <c r="U62" s="26"/>
    </row>
    <row r="63" spans="1:21" x14ac:dyDescent="0.25">
      <c r="A63" s="23" t="s">
        <v>105</v>
      </c>
      <c r="B63" s="24" t="s">
        <v>24</v>
      </c>
      <c r="C63" s="24" t="s">
        <v>12</v>
      </c>
      <c r="D63" s="24"/>
      <c r="E63" s="24">
        <v>1E-3</v>
      </c>
      <c r="F63" s="24" t="s">
        <v>85</v>
      </c>
      <c r="G63" s="24" t="s">
        <v>85</v>
      </c>
      <c r="H63" s="24" t="s">
        <v>85</v>
      </c>
      <c r="I63" s="24" t="s">
        <v>85</v>
      </c>
      <c r="J63" s="24" t="s">
        <v>85</v>
      </c>
      <c r="K63" s="24">
        <v>1E-3</v>
      </c>
      <c r="L63" s="24" t="s">
        <v>85</v>
      </c>
      <c r="M63" s="24">
        <v>2E-3</v>
      </c>
      <c r="N63" s="24">
        <v>1E-3</v>
      </c>
      <c r="O63" s="24">
        <v>1E-3</v>
      </c>
      <c r="P63" s="25">
        <v>2E-3</v>
      </c>
      <c r="Q63" s="25">
        <v>1.4300000000000001E-3</v>
      </c>
      <c r="R63" s="24" t="s">
        <v>86</v>
      </c>
      <c r="S63" s="25">
        <v>1.31E-3</v>
      </c>
      <c r="T63" s="24" t="s">
        <v>12</v>
      </c>
      <c r="U63" s="26" t="s">
        <v>12</v>
      </c>
    </row>
    <row r="64" spans="1:21" x14ac:dyDescent="0.25">
      <c r="A64" s="23" t="s">
        <v>106</v>
      </c>
      <c r="B64" s="24" t="s">
        <v>24</v>
      </c>
      <c r="C64" s="24" t="s">
        <v>12</v>
      </c>
      <c r="D64" s="24"/>
      <c r="E64" s="24">
        <v>5.3</v>
      </c>
      <c r="F64" s="24">
        <v>10.199999999999999</v>
      </c>
      <c r="G64" s="24">
        <v>6.9</v>
      </c>
      <c r="H64" s="24">
        <v>7.01</v>
      </c>
      <c r="I64" s="24">
        <v>10.8</v>
      </c>
      <c r="J64" s="24">
        <v>12.6</v>
      </c>
      <c r="K64" s="24">
        <v>11.2</v>
      </c>
      <c r="L64" s="24">
        <v>10.8</v>
      </c>
      <c r="M64" s="24">
        <v>13.7</v>
      </c>
      <c r="N64" s="24">
        <v>8.6999999999999993</v>
      </c>
      <c r="O64" s="24" t="s">
        <v>80</v>
      </c>
      <c r="P64" s="25">
        <v>11.8</v>
      </c>
      <c r="Q64" s="25">
        <v>13.1</v>
      </c>
      <c r="R64" s="25">
        <v>13.9</v>
      </c>
      <c r="S64" s="25">
        <v>14.1</v>
      </c>
      <c r="T64" s="24" t="s">
        <v>12</v>
      </c>
      <c r="U64" s="26" t="s">
        <v>12</v>
      </c>
    </row>
    <row r="65" spans="1:21" x14ac:dyDescent="0.25">
      <c r="A65" s="23" t="s">
        <v>107</v>
      </c>
      <c r="B65" s="24" t="s">
        <v>24</v>
      </c>
      <c r="C65" s="24" t="s">
        <v>12</v>
      </c>
      <c r="D65" s="24"/>
      <c r="E65" s="24" t="s">
        <v>56</v>
      </c>
      <c r="F65" s="24">
        <v>8.0000000000000002E-3</v>
      </c>
      <c r="G65" s="24">
        <v>2.1999999999999999E-2</v>
      </c>
      <c r="H65" s="24">
        <v>6.4999999999999997E-3</v>
      </c>
      <c r="I65" s="24">
        <v>5.8999999999999997E-2</v>
      </c>
      <c r="J65" s="24">
        <v>8.6099999999999996E-2</v>
      </c>
      <c r="K65" s="24">
        <v>3.7000000000000002E-3</v>
      </c>
      <c r="L65" s="24">
        <v>3.2000000000000002E-3</v>
      </c>
      <c r="M65" s="24" t="s">
        <v>56</v>
      </c>
      <c r="N65" s="24" t="s">
        <v>56</v>
      </c>
      <c r="O65" s="24" t="s">
        <v>85</v>
      </c>
      <c r="P65" s="24" t="s">
        <v>56</v>
      </c>
      <c r="Q65" s="25">
        <v>5.1800000000000001E-4</v>
      </c>
      <c r="R65" s="25">
        <v>6.5399999999999998E-3</v>
      </c>
      <c r="S65" s="25">
        <v>1.0800000000000001E-2</v>
      </c>
      <c r="T65" s="24" t="s">
        <v>12</v>
      </c>
      <c r="U65" s="26">
        <v>0.5</v>
      </c>
    </row>
    <row r="66" spans="1:21" x14ac:dyDescent="0.25">
      <c r="A66" s="23" t="s">
        <v>108</v>
      </c>
      <c r="B66" s="24" t="s">
        <v>24</v>
      </c>
      <c r="C66" s="24" t="s">
        <v>12</v>
      </c>
      <c r="D66" s="24"/>
      <c r="E66" s="24" t="s">
        <v>12</v>
      </c>
      <c r="F66" s="24" t="s">
        <v>12</v>
      </c>
      <c r="G66" s="24" t="s">
        <v>12</v>
      </c>
      <c r="H66" s="24" t="s">
        <v>12</v>
      </c>
      <c r="I66" s="24" t="s">
        <v>12</v>
      </c>
      <c r="J66" s="24" t="s">
        <v>12</v>
      </c>
      <c r="K66" s="24" t="s">
        <v>12</v>
      </c>
      <c r="L66" s="24" t="s">
        <v>12</v>
      </c>
      <c r="M66" s="24" t="s">
        <v>12</v>
      </c>
      <c r="N66" s="24" t="s">
        <v>12</v>
      </c>
      <c r="O66" s="24" t="s">
        <v>12</v>
      </c>
      <c r="P66" s="24" t="s">
        <v>89</v>
      </c>
      <c r="Q66" s="24" t="s">
        <v>90</v>
      </c>
      <c r="R66" s="24" t="s">
        <v>90</v>
      </c>
      <c r="S66" s="24" t="s">
        <v>90</v>
      </c>
      <c r="T66" s="24">
        <v>2.5999999999999998E-5</v>
      </c>
      <c r="U66" s="26"/>
    </row>
    <row r="67" spans="1:21" x14ac:dyDescent="0.25">
      <c r="A67" s="23" t="s">
        <v>109</v>
      </c>
      <c r="B67" s="24" t="s">
        <v>24</v>
      </c>
      <c r="C67" s="24" t="s">
        <v>12</v>
      </c>
      <c r="D67" s="24"/>
      <c r="E67" s="24" t="s">
        <v>85</v>
      </c>
      <c r="F67" s="24" t="s">
        <v>85</v>
      </c>
      <c r="G67" s="24" t="s">
        <v>85</v>
      </c>
      <c r="H67" s="24">
        <v>5.0000000000000002E-5</v>
      </c>
      <c r="I67" s="24" t="s">
        <v>80</v>
      </c>
      <c r="J67" s="24" t="s">
        <v>80</v>
      </c>
      <c r="K67" s="24" t="s">
        <v>80</v>
      </c>
      <c r="L67" s="24" t="s">
        <v>80</v>
      </c>
      <c r="M67" s="24" t="s">
        <v>80</v>
      </c>
      <c r="N67" s="24" t="s">
        <v>80</v>
      </c>
      <c r="O67" s="24" t="s">
        <v>80</v>
      </c>
      <c r="P67" s="24" t="s">
        <v>80</v>
      </c>
      <c r="Q67" s="24" t="s">
        <v>82</v>
      </c>
      <c r="R67" s="25">
        <v>8.3999999999999995E-5</v>
      </c>
      <c r="S67" s="25">
        <v>5.5999999999999999E-5</v>
      </c>
      <c r="T67" s="24">
        <v>7.2999999999999995E-2</v>
      </c>
      <c r="U67" s="26" t="s">
        <v>12</v>
      </c>
    </row>
    <row r="68" spans="1:21" ht="21.95" customHeight="1" x14ac:dyDescent="0.25">
      <c r="A68" s="23" t="s">
        <v>110</v>
      </c>
      <c r="B68" s="24" t="s">
        <v>24</v>
      </c>
      <c r="C68" s="24" t="s">
        <v>12</v>
      </c>
      <c r="D68" s="24"/>
      <c r="E68" s="24" t="s">
        <v>84</v>
      </c>
      <c r="F68" s="24">
        <v>5.9999999999999995E-4</v>
      </c>
      <c r="G68" s="24" t="s">
        <v>84</v>
      </c>
      <c r="H68" s="24" t="s">
        <v>85</v>
      </c>
      <c r="I68" s="24" t="s">
        <v>85</v>
      </c>
      <c r="J68" s="24">
        <v>1E-3</v>
      </c>
      <c r="K68" s="24" t="s">
        <v>85</v>
      </c>
      <c r="L68" s="24" t="s">
        <v>85</v>
      </c>
      <c r="M68" s="24" t="s">
        <v>85</v>
      </c>
      <c r="N68" s="24" t="s">
        <v>85</v>
      </c>
      <c r="O68" s="24" t="s">
        <v>85</v>
      </c>
      <c r="P68" s="24" t="s">
        <v>85</v>
      </c>
      <c r="Q68" s="24" t="s">
        <v>86</v>
      </c>
      <c r="R68" s="24" t="s">
        <v>86</v>
      </c>
      <c r="S68" s="24" t="s">
        <v>86</v>
      </c>
      <c r="T68" s="35" t="s">
        <v>111</v>
      </c>
      <c r="U68" s="26">
        <v>0.3</v>
      </c>
    </row>
    <row r="69" spans="1:21" ht="21.95" customHeight="1" x14ac:dyDescent="0.25">
      <c r="A69" s="44" t="s">
        <v>112</v>
      </c>
      <c r="B69" s="14" t="s">
        <v>24</v>
      </c>
      <c r="C69" s="14"/>
      <c r="D69" s="14"/>
      <c r="E69" s="39">
        <f>(EXP(0.76*(LN(E18))+1.06))/1000</f>
        <v>6.5645177267054863E-2</v>
      </c>
      <c r="F69" s="39">
        <f t="shared" ref="F69:Q69" si="3">(EXP(0.76*(LN(F18))+1.06))/1000</f>
        <v>0.12006206670535634</v>
      </c>
      <c r="G69" s="39">
        <f t="shared" si="3"/>
        <v>9.2657011348735704E-2</v>
      </c>
      <c r="H69" s="40" t="s">
        <v>12</v>
      </c>
      <c r="I69" s="39">
        <f t="shared" si="3"/>
        <v>0.12342679671551039</v>
      </c>
      <c r="J69" s="39">
        <f t="shared" si="3"/>
        <v>0.13465915554272881</v>
      </c>
      <c r="K69" s="39">
        <f t="shared" si="3"/>
        <v>0.11734871424250494</v>
      </c>
      <c r="L69" s="39">
        <f t="shared" si="3"/>
        <v>0.1193855590856539</v>
      </c>
      <c r="M69" s="39">
        <f t="shared" si="3"/>
        <v>0.12342679671551039</v>
      </c>
      <c r="N69" s="39">
        <f t="shared" si="3"/>
        <v>0.10978168638663353</v>
      </c>
      <c r="O69" s="39">
        <f t="shared" si="3"/>
        <v>0.11666728693025301</v>
      </c>
      <c r="P69" s="39">
        <f t="shared" si="3"/>
        <v>0.12609783925805096</v>
      </c>
      <c r="Q69" s="39">
        <f t="shared" si="3"/>
        <v>0.14560275064883263</v>
      </c>
      <c r="R69" s="39">
        <v>0.15</v>
      </c>
      <c r="S69" s="39">
        <v>0.15</v>
      </c>
      <c r="T69" s="41"/>
      <c r="U69" s="26"/>
    </row>
    <row r="70" spans="1:21" x14ac:dyDescent="0.25">
      <c r="A70" s="23" t="s">
        <v>113</v>
      </c>
      <c r="B70" s="24" t="s">
        <v>24</v>
      </c>
      <c r="C70" s="24" t="s">
        <v>12</v>
      </c>
      <c r="D70" s="24"/>
      <c r="E70" s="24">
        <v>1.5</v>
      </c>
      <c r="F70" s="24">
        <v>2.1</v>
      </c>
      <c r="G70" s="24">
        <v>1.6</v>
      </c>
      <c r="H70" s="24">
        <v>2</v>
      </c>
      <c r="I70" s="24">
        <v>2</v>
      </c>
      <c r="J70" s="24">
        <v>2.2000000000000002</v>
      </c>
      <c r="K70" s="24">
        <v>2.6</v>
      </c>
      <c r="L70" s="24">
        <v>2.2999999999999998</v>
      </c>
      <c r="M70" s="24">
        <v>3</v>
      </c>
      <c r="N70" s="24">
        <v>1.7</v>
      </c>
      <c r="O70" s="24">
        <v>2.1</v>
      </c>
      <c r="P70" s="25">
        <v>2.2999999999999998</v>
      </c>
      <c r="Q70" s="25">
        <v>2.5299999999999998</v>
      </c>
      <c r="R70" s="25">
        <v>2.08</v>
      </c>
      <c r="S70" s="25">
        <v>2.71</v>
      </c>
      <c r="T70" s="26" t="s">
        <v>12</v>
      </c>
      <c r="U70" s="26" t="s">
        <v>12</v>
      </c>
    </row>
    <row r="71" spans="1:21" x14ac:dyDescent="0.25">
      <c r="A71" s="23" t="s">
        <v>114</v>
      </c>
      <c r="B71" s="24" t="s">
        <v>24</v>
      </c>
      <c r="C71" s="24" t="s">
        <v>12</v>
      </c>
      <c r="D71" s="24"/>
      <c r="E71" s="24" t="s">
        <v>115</v>
      </c>
      <c r="F71" s="24" t="s">
        <v>115</v>
      </c>
      <c r="G71" s="24" t="s">
        <v>115</v>
      </c>
      <c r="H71" s="24" t="s">
        <v>116</v>
      </c>
      <c r="I71" s="24" t="s">
        <v>116</v>
      </c>
      <c r="J71" s="24" t="s">
        <v>116</v>
      </c>
      <c r="K71" s="24" t="s">
        <v>116</v>
      </c>
      <c r="L71" s="24" t="s">
        <v>116</v>
      </c>
      <c r="M71" s="24" t="s">
        <v>116</v>
      </c>
      <c r="N71" s="24" t="s">
        <v>116</v>
      </c>
      <c r="O71" s="24" t="s">
        <v>116</v>
      </c>
      <c r="P71" s="24" t="s">
        <v>116</v>
      </c>
      <c r="Q71" s="24" t="s">
        <v>82</v>
      </c>
      <c r="R71" s="24" t="s">
        <v>82</v>
      </c>
      <c r="S71" s="24" t="s">
        <v>82</v>
      </c>
      <c r="T71" s="26">
        <v>1E-3</v>
      </c>
      <c r="U71" s="26" t="s">
        <v>12</v>
      </c>
    </row>
    <row r="72" spans="1:21" x14ac:dyDescent="0.25">
      <c r="A72" s="23" t="s">
        <v>117</v>
      </c>
      <c r="B72" s="24" t="s">
        <v>24</v>
      </c>
      <c r="C72" s="24" t="s">
        <v>12</v>
      </c>
      <c r="D72" s="24"/>
      <c r="E72" s="24">
        <v>3.96</v>
      </c>
      <c r="F72" s="24">
        <v>4.4800000000000004</v>
      </c>
      <c r="G72" s="24">
        <v>4.5599999999999996</v>
      </c>
      <c r="H72" s="24">
        <v>4.45</v>
      </c>
      <c r="I72" s="24">
        <v>4.51</v>
      </c>
      <c r="J72" s="24">
        <v>5.26</v>
      </c>
      <c r="K72" s="24">
        <v>4.6500000000000004</v>
      </c>
      <c r="L72" s="24">
        <v>5.5</v>
      </c>
      <c r="M72" s="24">
        <v>6</v>
      </c>
      <c r="N72" s="24">
        <v>4.5999999999999996</v>
      </c>
      <c r="O72" s="24">
        <v>5.42</v>
      </c>
      <c r="P72" s="25">
        <v>5.08</v>
      </c>
      <c r="Q72" s="25">
        <v>5.12</v>
      </c>
      <c r="R72" s="25">
        <v>4.8</v>
      </c>
      <c r="S72" s="25">
        <v>5.43</v>
      </c>
      <c r="T72" s="26" t="s">
        <v>12</v>
      </c>
      <c r="U72" s="26" t="s">
        <v>12</v>
      </c>
    </row>
    <row r="73" spans="1:21" x14ac:dyDescent="0.25">
      <c r="A73" s="23" t="s">
        <v>118</v>
      </c>
      <c r="B73" s="24" t="s">
        <v>24</v>
      </c>
      <c r="C73" s="24" t="s">
        <v>12</v>
      </c>
      <c r="D73" s="24"/>
      <c r="E73" s="24">
        <v>3.0000000000000001E-5</v>
      </c>
      <c r="F73" s="24" t="s">
        <v>89</v>
      </c>
      <c r="G73" s="24" t="s">
        <v>89</v>
      </c>
      <c r="H73" s="24" t="s">
        <v>89</v>
      </c>
      <c r="I73" s="24" t="s">
        <v>89</v>
      </c>
      <c r="J73" s="24" t="s">
        <v>89</v>
      </c>
      <c r="K73" s="24" t="s">
        <v>89</v>
      </c>
      <c r="L73" s="24" t="s">
        <v>89</v>
      </c>
      <c r="M73" s="24" t="s">
        <v>89</v>
      </c>
      <c r="N73" s="24" t="s">
        <v>89</v>
      </c>
      <c r="O73" s="24" t="s">
        <v>89</v>
      </c>
      <c r="P73" s="24" t="s">
        <v>89</v>
      </c>
      <c r="Q73" s="43">
        <v>1.8E-5</v>
      </c>
      <c r="R73" s="24" t="s">
        <v>90</v>
      </c>
      <c r="S73" s="24" t="s">
        <v>90</v>
      </c>
      <c r="T73" s="26">
        <v>2.5000000000000001E-4</v>
      </c>
      <c r="U73" s="26">
        <v>0.1</v>
      </c>
    </row>
    <row r="74" spans="1:21" x14ac:dyDescent="0.25">
      <c r="A74" s="23" t="s">
        <v>119</v>
      </c>
      <c r="B74" s="24" t="s">
        <v>24</v>
      </c>
      <c r="C74" s="29" t="s">
        <v>28</v>
      </c>
      <c r="D74" s="24"/>
      <c r="E74" s="24">
        <v>1.4</v>
      </c>
      <c r="F74" s="24">
        <v>2.1</v>
      </c>
      <c r="G74" s="24">
        <v>2.1</v>
      </c>
      <c r="H74" s="24">
        <v>1.67</v>
      </c>
      <c r="I74" s="24">
        <v>2.66</v>
      </c>
      <c r="J74" s="24">
        <v>2.1</v>
      </c>
      <c r="K74" s="24">
        <v>2.2999999999999998</v>
      </c>
      <c r="L74" s="24">
        <v>2.34</v>
      </c>
      <c r="M74" s="24">
        <v>3.1</v>
      </c>
      <c r="N74" s="24">
        <v>1.87</v>
      </c>
      <c r="O74" s="24">
        <v>2.2400000000000002</v>
      </c>
      <c r="P74" s="25">
        <v>2.46</v>
      </c>
      <c r="Q74" s="25">
        <v>2.39</v>
      </c>
      <c r="R74" s="25">
        <v>2.33</v>
      </c>
      <c r="S74" s="25">
        <v>2.5099999999999998</v>
      </c>
      <c r="T74" s="26" t="s">
        <v>12</v>
      </c>
      <c r="U74" s="26" t="s">
        <v>12</v>
      </c>
    </row>
    <row r="75" spans="1:21" x14ac:dyDescent="0.25">
      <c r="A75" s="23" t="s">
        <v>120</v>
      </c>
      <c r="B75" s="24" t="s">
        <v>24</v>
      </c>
      <c r="C75" s="29" t="s">
        <v>28</v>
      </c>
      <c r="D75" s="24"/>
      <c r="E75" s="24">
        <v>6.6000000000000003E-2</v>
      </c>
      <c r="F75" s="24">
        <v>0.128</v>
      </c>
      <c r="G75" s="24">
        <v>9.5000000000000001E-2</v>
      </c>
      <c r="H75" s="24">
        <v>7.8E-2</v>
      </c>
      <c r="I75" s="24">
        <v>0.13400000000000001</v>
      </c>
      <c r="J75" s="24">
        <v>0.13500000000000001</v>
      </c>
      <c r="K75" s="24">
        <v>0.14199999999999999</v>
      </c>
      <c r="L75" s="24">
        <v>0.12</v>
      </c>
      <c r="M75" s="24">
        <v>0.17199999999999999</v>
      </c>
      <c r="N75" s="24">
        <v>0.106</v>
      </c>
      <c r="O75" s="24">
        <v>0.115</v>
      </c>
      <c r="P75" s="25">
        <v>0.13300000000000001</v>
      </c>
      <c r="Q75" s="25">
        <v>0.13900000000000001</v>
      </c>
      <c r="R75" s="25">
        <v>0.14699999999999999</v>
      </c>
      <c r="S75" s="25">
        <v>0.151</v>
      </c>
      <c r="T75" s="26" t="s">
        <v>12</v>
      </c>
      <c r="U75" s="26" t="s">
        <v>12</v>
      </c>
    </row>
    <row r="76" spans="1:21" x14ac:dyDescent="0.25">
      <c r="A76" s="23" t="s">
        <v>121</v>
      </c>
      <c r="B76" s="24" t="s">
        <v>24</v>
      </c>
      <c r="C76" s="29" t="s">
        <v>28</v>
      </c>
      <c r="D76" s="24"/>
      <c r="E76" s="24">
        <v>2.6</v>
      </c>
      <c r="F76" s="24">
        <v>5</v>
      </c>
      <c r="G76" s="24">
        <v>3.3</v>
      </c>
      <c r="H76" s="24">
        <v>3.4</v>
      </c>
      <c r="I76" s="24">
        <v>4.4000000000000004</v>
      </c>
      <c r="J76" s="24">
        <v>5.6</v>
      </c>
      <c r="K76" s="24">
        <v>6.6</v>
      </c>
      <c r="L76" s="24">
        <v>7.6</v>
      </c>
      <c r="M76" s="24">
        <v>8.6</v>
      </c>
      <c r="N76" s="24">
        <v>3.4</v>
      </c>
      <c r="O76" s="24">
        <v>5.2</v>
      </c>
      <c r="P76" s="25">
        <v>8.1999999999999993</v>
      </c>
      <c r="Q76" s="25">
        <v>8.73</v>
      </c>
      <c r="R76" s="25">
        <v>8.7100000000000009</v>
      </c>
      <c r="S76" s="25">
        <v>10.199999999999999</v>
      </c>
      <c r="T76" s="26" t="s">
        <v>12</v>
      </c>
      <c r="U76" s="26" t="s">
        <v>12</v>
      </c>
    </row>
    <row r="77" spans="1:21" x14ac:dyDescent="0.25">
      <c r="A77" s="23" t="s">
        <v>122</v>
      </c>
      <c r="B77" s="24" t="s">
        <v>24</v>
      </c>
      <c r="C77" s="24" t="s">
        <v>12</v>
      </c>
      <c r="D77" s="24"/>
      <c r="E77" s="24" t="s">
        <v>12</v>
      </c>
      <c r="F77" s="24" t="s">
        <v>12</v>
      </c>
      <c r="G77" s="24" t="s">
        <v>12</v>
      </c>
      <c r="H77" s="24" t="s">
        <v>12</v>
      </c>
      <c r="I77" s="24" t="s">
        <v>12</v>
      </c>
      <c r="J77" s="24" t="s">
        <v>12</v>
      </c>
      <c r="K77" s="24" t="s">
        <v>12</v>
      </c>
      <c r="L77" s="24" t="s">
        <v>12</v>
      </c>
      <c r="M77" s="24" t="s">
        <v>12</v>
      </c>
      <c r="N77" s="24" t="s">
        <v>12</v>
      </c>
      <c r="O77" s="24" t="s">
        <v>12</v>
      </c>
      <c r="P77" s="24" t="s">
        <v>80</v>
      </c>
      <c r="Q77" s="24" t="s">
        <v>12</v>
      </c>
      <c r="R77" s="24" t="s">
        <v>12</v>
      </c>
      <c r="S77" s="24" t="s">
        <v>12</v>
      </c>
      <c r="T77" s="26" t="s">
        <v>12</v>
      </c>
      <c r="U77" s="26" t="s">
        <v>12</v>
      </c>
    </row>
    <row r="78" spans="1:21" x14ac:dyDescent="0.25">
      <c r="A78" s="23" t="s">
        <v>123</v>
      </c>
      <c r="B78" s="24" t="s">
        <v>24</v>
      </c>
      <c r="C78" s="24" t="s">
        <v>12</v>
      </c>
      <c r="D78" s="24"/>
      <c r="E78" s="24" t="s">
        <v>124</v>
      </c>
      <c r="F78" s="24" t="s">
        <v>124</v>
      </c>
      <c r="G78" s="24" t="s">
        <v>124</v>
      </c>
      <c r="H78" s="24" t="s">
        <v>89</v>
      </c>
      <c r="I78" s="24" t="s">
        <v>89</v>
      </c>
      <c r="J78" s="24" t="s">
        <v>89</v>
      </c>
      <c r="K78" s="24" t="s">
        <v>89</v>
      </c>
      <c r="L78" s="24" t="s">
        <v>89</v>
      </c>
      <c r="M78" s="24" t="s">
        <v>89</v>
      </c>
      <c r="N78" s="24" t="s">
        <v>89</v>
      </c>
      <c r="O78" s="24">
        <v>1.0000000000000001E-5</v>
      </c>
      <c r="P78" s="24" t="s">
        <v>89</v>
      </c>
      <c r="Q78" s="43">
        <v>1.1E-5</v>
      </c>
      <c r="R78" s="24" t="s">
        <v>90</v>
      </c>
      <c r="S78" s="24" t="s">
        <v>90</v>
      </c>
      <c r="T78" s="26">
        <v>8.0000000000000004E-4</v>
      </c>
      <c r="U78" s="26" t="s">
        <v>12</v>
      </c>
    </row>
    <row r="79" spans="1:21" x14ac:dyDescent="0.25">
      <c r="A79" s="23" t="s">
        <v>125</v>
      </c>
      <c r="B79" s="24" t="s">
        <v>24</v>
      </c>
      <c r="C79" s="24" t="s">
        <v>12</v>
      </c>
      <c r="D79" s="24"/>
      <c r="E79" s="24" t="s">
        <v>12</v>
      </c>
      <c r="F79" s="24" t="s">
        <v>12</v>
      </c>
      <c r="G79" s="24" t="s">
        <v>12</v>
      </c>
      <c r="H79" s="24" t="s">
        <v>12</v>
      </c>
      <c r="I79" s="24" t="s">
        <v>12</v>
      </c>
      <c r="J79" s="24" t="s">
        <v>12</v>
      </c>
      <c r="K79" s="24" t="s">
        <v>12</v>
      </c>
      <c r="L79" s="24" t="s">
        <v>12</v>
      </c>
      <c r="M79" s="24" t="s">
        <v>12</v>
      </c>
      <c r="N79" s="24" t="s">
        <v>12</v>
      </c>
      <c r="O79" s="24" t="s">
        <v>12</v>
      </c>
      <c r="P79" s="24" t="s">
        <v>95</v>
      </c>
      <c r="Q79" s="24" t="s">
        <v>12</v>
      </c>
      <c r="R79" s="24" t="s">
        <v>12</v>
      </c>
      <c r="S79" s="24" t="s">
        <v>12</v>
      </c>
      <c r="T79" s="31" t="s">
        <v>12</v>
      </c>
      <c r="U79" s="31" t="s">
        <v>12</v>
      </c>
    </row>
    <row r="80" spans="1:21" x14ac:dyDescent="0.25">
      <c r="A80" s="23" t="s">
        <v>126</v>
      </c>
      <c r="B80" s="24" t="s">
        <v>24</v>
      </c>
      <c r="C80" s="24" t="s">
        <v>12</v>
      </c>
      <c r="D80" s="24"/>
      <c r="E80" s="24" t="s">
        <v>85</v>
      </c>
      <c r="F80" s="24" t="s">
        <v>85</v>
      </c>
      <c r="G80" s="24" t="s">
        <v>85</v>
      </c>
      <c r="H80" s="24" t="s">
        <v>80</v>
      </c>
      <c r="I80" s="24" t="s">
        <v>80</v>
      </c>
      <c r="J80" s="24" t="s">
        <v>80</v>
      </c>
      <c r="K80" s="24" t="s">
        <v>80</v>
      </c>
      <c r="L80" s="24" t="s">
        <v>80</v>
      </c>
      <c r="M80" s="24" t="s">
        <v>80</v>
      </c>
      <c r="N80" s="24" t="s">
        <v>80</v>
      </c>
      <c r="O80" s="24" t="s">
        <v>80</v>
      </c>
      <c r="P80" s="24" t="s">
        <v>80</v>
      </c>
      <c r="Q80" s="24" t="s">
        <v>82</v>
      </c>
      <c r="R80" s="24" t="s">
        <v>82</v>
      </c>
      <c r="S80" s="24" t="s">
        <v>82</v>
      </c>
      <c r="T80" s="26" t="s">
        <v>12</v>
      </c>
      <c r="U80" s="26" t="s">
        <v>12</v>
      </c>
    </row>
    <row r="81" spans="1:21" x14ac:dyDescent="0.25">
      <c r="A81" s="23" t="s">
        <v>127</v>
      </c>
      <c r="B81" s="24" t="s">
        <v>24</v>
      </c>
      <c r="C81" s="24" t="s">
        <v>12</v>
      </c>
      <c r="D81" s="24"/>
      <c r="E81" s="24">
        <v>1.4E-3</v>
      </c>
      <c r="F81" s="24">
        <v>1.4E-3</v>
      </c>
      <c r="G81" s="24">
        <v>3.7000000000000002E-3</v>
      </c>
      <c r="H81" s="24">
        <v>5.9999999999999995E-4</v>
      </c>
      <c r="I81" s="24">
        <v>5.7000000000000002E-3</v>
      </c>
      <c r="J81" s="24"/>
      <c r="K81" s="24" t="s">
        <v>85</v>
      </c>
      <c r="L81" s="24">
        <v>2E-3</v>
      </c>
      <c r="M81" s="24">
        <v>1E-3</v>
      </c>
      <c r="N81" s="24" t="s">
        <v>85</v>
      </c>
      <c r="O81" s="24">
        <v>8.0000000000000002E-3</v>
      </c>
      <c r="P81" s="24" t="s">
        <v>85</v>
      </c>
      <c r="Q81" s="24" t="s">
        <v>59</v>
      </c>
      <c r="R81" s="24" t="s">
        <v>59</v>
      </c>
      <c r="S81" s="24" t="s">
        <v>59</v>
      </c>
      <c r="T81" s="26" t="s">
        <v>12</v>
      </c>
      <c r="U81" s="26" t="s">
        <v>12</v>
      </c>
    </row>
    <row r="82" spans="1:21" x14ac:dyDescent="0.25">
      <c r="A82" s="23" t="s">
        <v>128</v>
      </c>
      <c r="B82" s="24" t="s">
        <v>24</v>
      </c>
      <c r="C82" s="24" t="s">
        <v>12</v>
      </c>
      <c r="D82" s="24"/>
      <c r="E82" s="24" t="s">
        <v>84</v>
      </c>
      <c r="F82" s="24" t="s">
        <v>84</v>
      </c>
      <c r="G82" s="24" t="s">
        <v>84</v>
      </c>
      <c r="H82" s="24" t="s">
        <v>95</v>
      </c>
      <c r="I82" s="24" t="s">
        <v>95</v>
      </c>
      <c r="J82" s="24" t="s">
        <v>95</v>
      </c>
      <c r="K82" s="24" t="s">
        <v>95</v>
      </c>
      <c r="L82" s="24" t="s">
        <v>95</v>
      </c>
      <c r="M82" s="24" t="s">
        <v>95</v>
      </c>
      <c r="N82" s="24" t="s">
        <v>95</v>
      </c>
      <c r="O82" s="24" t="s">
        <v>95</v>
      </c>
      <c r="P82" s="24" t="s">
        <v>95</v>
      </c>
      <c r="Q82" s="25">
        <v>3.0600000000000001E-4</v>
      </c>
      <c r="R82" s="25">
        <v>3.5799999999999997E-4</v>
      </c>
      <c r="S82" s="25">
        <v>3.2299999999999999E-4</v>
      </c>
      <c r="T82" s="26">
        <v>1.4999999999999999E-2</v>
      </c>
      <c r="U82" s="26" t="s">
        <v>12</v>
      </c>
    </row>
    <row r="83" spans="1:21" x14ac:dyDescent="0.25">
      <c r="A83" s="23" t="s">
        <v>129</v>
      </c>
      <c r="B83" s="24" t="s">
        <v>24</v>
      </c>
      <c r="C83" s="24" t="s">
        <v>12</v>
      </c>
      <c r="D83" s="24"/>
      <c r="E83" s="24">
        <v>4.0000000000000002E-4</v>
      </c>
      <c r="F83" s="24">
        <v>4.0000000000000002E-4</v>
      </c>
      <c r="G83" s="24">
        <v>5.9999999999999995E-4</v>
      </c>
      <c r="H83" s="24">
        <v>2.1000000000000001E-4</v>
      </c>
      <c r="I83" s="24">
        <v>8.9999999999999998E-4</v>
      </c>
      <c r="J83" s="24">
        <v>1.1000000000000001E-3</v>
      </c>
      <c r="K83" s="24">
        <v>2.9999999999999997E-4</v>
      </c>
      <c r="L83" s="24">
        <v>2.0000000000000001E-4</v>
      </c>
      <c r="M83" s="24">
        <v>4.0000000000000002E-4</v>
      </c>
      <c r="N83" s="24">
        <v>2.0000000000000001E-4</v>
      </c>
      <c r="O83" s="24">
        <v>1.9E-3</v>
      </c>
      <c r="P83" s="25">
        <v>2.0000000000000001E-4</v>
      </c>
      <c r="Q83" s="24" t="s">
        <v>57</v>
      </c>
      <c r="R83" s="24" t="s">
        <v>57</v>
      </c>
      <c r="S83" s="24" t="s">
        <v>57</v>
      </c>
      <c r="T83" s="26" t="s">
        <v>12</v>
      </c>
      <c r="U83" s="26" t="s">
        <v>12</v>
      </c>
    </row>
    <row r="84" spans="1:21" x14ac:dyDescent="0.25">
      <c r="A84" s="23" t="s">
        <v>130</v>
      </c>
      <c r="B84" s="24" t="s">
        <v>24</v>
      </c>
      <c r="C84" s="24" t="s">
        <v>12</v>
      </c>
      <c r="D84" s="24"/>
      <c r="E84" s="24">
        <v>7.0000000000000001E-3</v>
      </c>
      <c r="F84" s="24">
        <v>6.0000000000000001E-3</v>
      </c>
      <c r="G84" s="24">
        <v>7.0000000000000001E-3</v>
      </c>
      <c r="H84" s="24">
        <v>4.0000000000000001E-3</v>
      </c>
      <c r="I84" s="24">
        <v>8.0000000000000002E-3</v>
      </c>
      <c r="J84" s="24">
        <v>6.0000000000000001E-3</v>
      </c>
      <c r="K84" s="24">
        <v>8.9999999999999993E-3</v>
      </c>
      <c r="L84" s="24">
        <v>0.01</v>
      </c>
      <c r="M84" s="24">
        <v>3.0000000000000001E-3</v>
      </c>
      <c r="N84" s="24">
        <v>5.0000000000000001E-3</v>
      </c>
      <c r="O84" s="24">
        <v>4.0000000000000001E-3</v>
      </c>
      <c r="P84" s="24" t="s">
        <v>85</v>
      </c>
      <c r="Q84" s="24" t="s">
        <v>131</v>
      </c>
      <c r="R84" s="24" t="s">
        <v>131</v>
      </c>
      <c r="S84" s="24" t="s">
        <v>131</v>
      </c>
      <c r="T84" s="26">
        <v>0.03</v>
      </c>
      <c r="U84" s="26">
        <v>0.3</v>
      </c>
    </row>
    <row r="85" spans="1:21" x14ac:dyDescent="0.25">
      <c r="A85" s="23" t="s">
        <v>132</v>
      </c>
      <c r="B85" s="24" t="s">
        <v>24</v>
      </c>
      <c r="C85" s="24" t="s">
        <v>12</v>
      </c>
      <c r="D85" s="24"/>
      <c r="E85" s="24" t="s">
        <v>12</v>
      </c>
      <c r="F85" s="24" t="s">
        <v>12</v>
      </c>
      <c r="G85" s="24" t="s">
        <v>12</v>
      </c>
      <c r="H85" s="24" t="s">
        <v>12</v>
      </c>
      <c r="I85" s="24" t="s">
        <v>12</v>
      </c>
      <c r="J85" s="24" t="s">
        <v>12</v>
      </c>
      <c r="K85" s="24" t="s">
        <v>12</v>
      </c>
      <c r="L85" s="24" t="s">
        <v>12</v>
      </c>
      <c r="M85" s="24" t="s">
        <v>12</v>
      </c>
      <c r="N85" s="24" t="s">
        <v>12</v>
      </c>
      <c r="O85" s="24" t="s">
        <v>12</v>
      </c>
      <c r="P85" s="25">
        <v>1E-4</v>
      </c>
      <c r="Q85" s="24" t="s">
        <v>12</v>
      </c>
      <c r="R85" s="24" t="s">
        <v>12</v>
      </c>
      <c r="S85" s="24" t="s">
        <v>12</v>
      </c>
      <c r="T85" s="26" t="s">
        <v>12</v>
      </c>
      <c r="U85" s="26" t="s">
        <v>12</v>
      </c>
    </row>
    <row r="86" spans="1:21" x14ac:dyDescent="0.25">
      <c r="A86" s="2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6"/>
      <c r="U86" s="26"/>
    </row>
    <row r="87" spans="1:21" x14ac:dyDescent="0.25">
      <c r="A87" s="23" t="s">
        <v>133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6"/>
      <c r="U87" s="26"/>
    </row>
    <row r="88" spans="1:21" x14ac:dyDescent="0.25">
      <c r="A88" s="23" t="s">
        <v>134</v>
      </c>
      <c r="B88" s="24" t="s">
        <v>24</v>
      </c>
      <c r="C88" s="24" t="s">
        <v>12</v>
      </c>
      <c r="D88" s="24"/>
      <c r="E88" s="24">
        <v>3.9E-2</v>
      </c>
      <c r="F88" s="24" t="s">
        <v>56</v>
      </c>
      <c r="G88" s="24">
        <v>8.0000000000000002E-3</v>
      </c>
      <c r="H88" s="24">
        <v>8.9999999999999993E-3</v>
      </c>
      <c r="I88" s="24" t="s">
        <v>56</v>
      </c>
      <c r="J88" s="24" t="s">
        <v>56</v>
      </c>
      <c r="K88" s="24" t="s">
        <v>56</v>
      </c>
      <c r="L88" s="24">
        <v>5.0000000000000001E-3</v>
      </c>
      <c r="M88" s="24">
        <v>5.0000000000000001E-3</v>
      </c>
      <c r="N88" s="24">
        <v>8.9999999999999993E-3</v>
      </c>
      <c r="O88" s="24">
        <v>6.0000000000000001E-3</v>
      </c>
      <c r="P88" s="25">
        <v>5.0000000000000001E-3</v>
      </c>
      <c r="Q88" s="25">
        <v>4.4999999999999997E-3</v>
      </c>
      <c r="R88" s="25">
        <v>2.2000000000000001E-3</v>
      </c>
      <c r="S88" s="25">
        <v>3.8999999999999998E-3</v>
      </c>
      <c r="T88" s="26" t="s">
        <v>12</v>
      </c>
      <c r="U88" s="26" t="s">
        <v>12</v>
      </c>
    </row>
    <row r="89" spans="1:21" x14ac:dyDescent="0.25">
      <c r="A89" s="23" t="s">
        <v>135</v>
      </c>
      <c r="B89" s="24" t="s">
        <v>24</v>
      </c>
      <c r="C89" s="24" t="s">
        <v>12</v>
      </c>
      <c r="D89" s="24"/>
      <c r="E89" s="24">
        <v>8.0000000000000004E-4</v>
      </c>
      <c r="F89" s="24">
        <v>2.9999999999999997E-4</v>
      </c>
      <c r="G89" s="24">
        <v>2.9999999999999997E-4</v>
      </c>
      <c r="H89" s="24">
        <v>8.0000000000000004E-4</v>
      </c>
      <c r="I89" s="24">
        <v>4.0000000000000002E-4</v>
      </c>
      <c r="J89" s="24">
        <v>4.0000000000000002E-4</v>
      </c>
      <c r="K89" s="24">
        <v>4.0000000000000002E-4</v>
      </c>
      <c r="L89" s="24">
        <v>2.9999999999999997E-4</v>
      </c>
      <c r="M89" s="24">
        <v>4.0000000000000002E-4</v>
      </c>
      <c r="N89" s="24">
        <v>2.0000000000000001E-4</v>
      </c>
      <c r="O89" s="24">
        <v>2.0000000000000001E-4</v>
      </c>
      <c r="P89" s="25">
        <v>4.0000000000000002E-4</v>
      </c>
      <c r="Q89" s="25">
        <v>3.4000000000000002E-4</v>
      </c>
      <c r="R89" s="25">
        <v>3.5E-4</v>
      </c>
      <c r="S89" s="25">
        <v>2.5999999999999998E-4</v>
      </c>
      <c r="T89" s="26" t="s">
        <v>12</v>
      </c>
      <c r="U89" s="26" t="s">
        <v>12</v>
      </c>
    </row>
    <row r="90" spans="1:21" x14ac:dyDescent="0.25">
      <c r="A90" s="23" t="s">
        <v>136</v>
      </c>
      <c r="B90" s="24" t="s">
        <v>24</v>
      </c>
      <c r="C90" s="24" t="s">
        <v>12</v>
      </c>
      <c r="D90" s="24"/>
      <c r="E90" s="24">
        <v>5.9999999999999995E-4</v>
      </c>
      <c r="F90" s="24">
        <v>5.9999999999999995E-4</v>
      </c>
      <c r="G90" s="24">
        <v>5.0000000000000001E-4</v>
      </c>
      <c r="H90" s="24">
        <v>5.0000000000000001E-4</v>
      </c>
      <c r="I90" s="24">
        <v>6.9999999999999999E-4</v>
      </c>
      <c r="J90" s="24">
        <v>5.9999999999999995E-4</v>
      </c>
      <c r="K90" s="24">
        <v>6.9999999999999999E-4</v>
      </c>
      <c r="L90" s="24">
        <v>4.0000000000000002E-4</v>
      </c>
      <c r="M90" s="24">
        <v>5.0000000000000001E-4</v>
      </c>
      <c r="N90" s="24">
        <v>5.9999999999999995E-4</v>
      </c>
      <c r="O90" s="24">
        <v>6.9999999999999999E-4</v>
      </c>
      <c r="P90" s="25">
        <v>5.9999999999999995E-4</v>
      </c>
      <c r="Q90" s="25">
        <v>5.9999999999999995E-4</v>
      </c>
      <c r="R90" s="25">
        <v>4.8000000000000001E-4</v>
      </c>
      <c r="S90" s="25">
        <v>5.8E-4</v>
      </c>
      <c r="T90" s="26" t="s">
        <v>12</v>
      </c>
      <c r="U90" s="26">
        <v>0.15</v>
      </c>
    </row>
    <row r="91" spans="1:21" x14ac:dyDescent="0.25">
      <c r="A91" s="23" t="s">
        <v>78</v>
      </c>
      <c r="B91" s="24" t="s">
        <v>24</v>
      </c>
      <c r="C91" s="29" t="s">
        <v>28</v>
      </c>
      <c r="D91" s="24"/>
      <c r="E91" s="24">
        <v>3.3000000000000002E-2</v>
      </c>
      <c r="F91" s="24">
        <v>6.4000000000000001E-2</v>
      </c>
      <c r="G91" s="24">
        <v>4.8000000000000001E-2</v>
      </c>
      <c r="H91" s="24">
        <v>0.04</v>
      </c>
      <c r="I91" s="24">
        <v>6.9000000000000006E-2</v>
      </c>
      <c r="J91" s="24">
        <v>7.0000000000000007E-2</v>
      </c>
      <c r="K91" s="24">
        <v>5.8000000000000003E-2</v>
      </c>
      <c r="L91" s="24">
        <v>5.5E-2</v>
      </c>
      <c r="M91" s="24">
        <v>6.6000000000000003E-2</v>
      </c>
      <c r="N91" s="24">
        <v>5.0999999999999997E-2</v>
      </c>
      <c r="O91" s="24">
        <v>0.06</v>
      </c>
      <c r="P91" s="25">
        <v>6.3E-2</v>
      </c>
      <c r="Q91" s="25">
        <v>6.7199999999999996E-2</v>
      </c>
      <c r="R91" s="25">
        <v>8.2799999999999999E-2</v>
      </c>
      <c r="S91" s="25">
        <v>7.6399999999999996E-2</v>
      </c>
      <c r="T91" s="26" t="s">
        <v>12</v>
      </c>
      <c r="U91" s="26" t="s">
        <v>12</v>
      </c>
    </row>
    <row r="92" spans="1:21" x14ac:dyDescent="0.25">
      <c r="A92" s="23" t="s">
        <v>79</v>
      </c>
      <c r="B92" s="24" t="s">
        <v>24</v>
      </c>
      <c r="C92" s="24" t="s">
        <v>12</v>
      </c>
      <c r="D92" s="24"/>
      <c r="E92" s="24" t="s">
        <v>80</v>
      </c>
      <c r="F92" s="24" t="s">
        <v>80</v>
      </c>
      <c r="G92" s="24" t="s">
        <v>80</v>
      </c>
      <c r="H92" s="24" t="s">
        <v>81</v>
      </c>
      <c r="I92" s="24" t="s">
        <v>81</v>
      </c>
      <c r="J92" s="24" t="s">
        <v>81</v>
      </c>
      <c r="K92" s="24" t="s">
        <v>81</v>
      </c>
      <c r="L92" s="24" t="s">
        <v>81</v>
      </c>
      <c r="M92" s="24" t="s">
        <v>81</v>
      </c>
      <c r="N92" s="24" t="s">
        <v>81</v>
      </c>
      <c r="O92" s="24" t="s">
        <v>81</v>
      </c>
      <c r="P92" s="24" t="s">
        <v>81</v>
      </c>
      <c r="Q92" s="24" t="s">
        <v>82</v>
      </c>
      <c r="R92" s="24" t="s">
        <v>82</v>
      </c>
      <c r="S92" s="24" t="s">
        <v>82</v>
      </c>
      <c r="T92" s="26" t="s">
        <v>12</v>
      </c>
      <c r="U92" s="26" t="s">
        <v>12</v>
      </c>
    </row>
    <row r="93" spans="1:21" x14ac:dyDescent="0.25">
      <c r="A93" s="23" t="s">
        <v>137</v>
      </c>
      <c r="B93" s="24" t="s">
        <v>24</v>
      </c>
      <c r="C93" s="24" t="s">
        <v>12</v>
      </c>
      <c r="D93" s="24"/>
      <c r="E93" s="24" t="s">
        <v>84</v>
      </c>
      <c r="F93" s="24" t="s">
        <v>84</v>
      </c>
      <c r="G93" s="24" t="s">
        <v>84</v>
      </c>
      <c r="H93" s="24" t="s">
        <v>80</v>
      </c>
      <c r="I93" s="24" t="s">
        <v>85</v>
      </c>
      <c r="J93" s="24" t="s">
        <v>85</v>
      </c>
      <c r="K93" s="24" t="s">
        <v>85</v>
      </c>
      <c r="L93" s="24" t="s">
        <v>85</v>
      </c>
      <c r="M93" s="24" t="s">
        <v>85</v>
      </c>
      <c r="N93" s="24" t="s">
        <v>85</v>
      </c>
      <c r="O93" s="24" t="s">
        <v>85</v>
      </c>
      <c r="P93" s="24" t="s">
        <v>85</v>
      </c>
      <c r="Q93" s="24" t="s">
        <v>86</v>
      </c>
      <c r="R93" s="24" t="s">
        <v>86</v>
      </c>
      <c r="S93" s="24" t="s">
        <v>86</v>
      </c>
      <c r="T93" s="26" t="s">
        <v>12</v>
      </c>
      <c r="U93" s="26" t="s">
        <v>12</v>
      </c>
    </row>
    <row r="94" spans="1:21" x14ac:dyDescent="0.25">
      <c r="A94" s="23" t="s">
        <v>138</v>
      </c>
      <c r="B94" s="24" t="s">
        <v>24</v>
      </c>
      <c r="C94" s="24" t="s">
        <v>12</v>
      </c>
      <c r="D94" s="24"/>
      <c r="E94" s="24">
        <v>2E-3</v>
      </c>
      <c r="F94" s="24" t="s">
        <v>69</v>
      </c>
      <c r="G94" s="24" t="s">
        <v>69</v>
      </c>
      <c r="H94" s="24" t="s">
        <v>70</v>
      </c>
      <c r="I94" s="24" t="s">
        <v>70</v>
      </c>
      <c r="J94" s="24" t="s">
        <v>70</v>
      </c>
      <c r="K94" s="24" t="s">
        <v>70</v>
      </c>
      <c r="L94" s="24" t="s">
        <v>70</v>
      </c>
      <c r="M94" s="24" t="s">
        <v>70</v>
      </c>
      <c r="N94" s="24" t="s">
        <v>70</v>
      </c>
      <c r="O94" s="24" t="s">
        <v>70</v>
      </c>
      <c r="P94" s="24" t="s">
        <v>70</v>
      </c>
      <c r="Q94" s="24" t="s">
        <v>59</v>
      </c>
      <c r="R94" s="24" t="s">
        <v>59</v>
      </c>
      <c r="S94" s="24" t="s">
        <v>59</v>
      </c>
      <c r="T94" s="26" t="s">
        <v>12</v>
      </c>
      <c r="U94" s="26" t="s">
        <v>12</v>
      </c>
    </row>
    <row r="95" spans="1:21" x14ac:dyDescent="0.25">
      <c r="A95" s="23" t="s">
        <v>139</v>
      </c>
      <c r="B95" s="24" t="s">
        <v>24</v>
      </c>
      <c r="C95" s="24" t="s">
        <v>12</v>
      </c>
      <c r="D95" s="24"/>
      <c r="E95" s="24" t="s">
        <v>89</v>
      </c>
      <c r="F95" s="24" t="s">
        <v>89</v>
      </c>
      <c r="G95" s="24" t="s">
        <v>89</v>
      </c>
      <c r="H95" s="24" t="s">
        <v>89</v>
      </c>
      <c r="I95" s="24" t="s">
        <v>89</v>
      </c>
      <c r="J95" s="24" t="s">
        <v>89</v>
      </c>
      <c r="K95" s="24" t="s">
        <v>89</v>
      </c>
      <c r="L95" s="24" t="s">
        <v>89</v>
      </c>
      <c r="M95" s="24" t="s">
        <v>89</v>
      </c>
      <c r="N95" s="24" t="s">
        <v>89</v>
      </c>
      <c r="O95" s="24">
        <v>4.0000000000000003E-5</v>
      </c>
      <c r="P95" s="24" t="s">
        <v>89</v>
      </c>
      <c r="Q95" s="24" t="s">
        <v>90</v>
      </c>
      <c r="R95" s="24" t="s">
        <v>90</v>
      </c>
      <c r="S95" s="24" t="s">
        <v>90</v>
      </c>
      <c r="T95" s="26" t="s">
        <v>12</v>
      </c>
      <c r="U95" s="26" t="s">
        <v>12</v>
      </c>
    </row>
    <row r="96" spans="1:21" x14ac:dyDescent="0.25">
      <c r="A96" s="23" t="s">
        <v>94</v>
      </c>
      <c r="B96" s="24" t="s">
        <v>24</v>
      </c>
      <c r="C96" s="24" t="s">
        <v>12</v>
      </c>
      <c r="D96" s="24"/>
      <c r="E96" s="24" t="s">
        <v>84</v>
      </c>
      <c r="F96" s="24" t="s">
        <v>84</v>
      </c>
      <c r="G96" s="24" t="s">
        <v>84</v>
      </c>
      <c r="H96" s="24" t="s">
        <v>95</v>
      </c>
      <c r="I96" s="24" t="s">
        <v>95</v>
      </c>
      <c r="J96" s="24" t="s">
        <v>95</v>
      </c>
      <c r="K96" s="24">
        <v>4.0000000000000002E-4</v>
      </c>
      <c r="L96" s="24">
        <v>4.0000000000000002E-4</v>
      </c>
      <c r="M96" s="24">
        <v>8.9999999999999998E-4</v>
      </c>
      <c r="N96" s="24" t="s">
        <v>95</v>
      </c>
      <c r="O96" s="24" t="s">
        <v>95</v>
      </c>
      <c r="P96" s="24" t="s">
        <v>95</v>
      </c>
      <c r="Q96" s="24" t="s">
        <v>82</v>
      </c>
      <c r="R96" s="24" t="s">
        <v>82</v>
      </c>
      <c r="S96" s="24" t="s">
        <v>82</v>
      </c>
      <c r="T96" s="26" t="s">
        <v>12</v>
      </c>
      <c r="U96" s="26" t="s">
        <v>12</v>
      </c>
    </row>
    <row r="97" spans="1:21" x14ac:dyDescent="0.25">
      <c r="A97" s="23" t="s">
        <v>140</v>
      </c>
      <c r="B97" s="24" t="s">
        <v>24</v>
      </c>
      <c r="C97" s="24" t="s">
        <v>12</v>
      </c>
      <c r="D97" s="24"/>
      <c r="E97" s="24" t="s">
        <v>80</v>
      </c>
      <c r="F97" s="24" t="s">
        <v>80</v>
      </c>
      <c r="G97" s="24" t="s">
        <v>80</v>
      </c>
      <c r="H97" s="24">
        <v>4.0000000000000003E-5</v>
      </c>
      <c r="I97" s="24">
        <v>6.9999999999999994E-5</v>
      </c>
      <c r="J97" s="24">
        <v>1E-4</v>
      </c>
      <c r="K97" s="24">
        <v>6.0000000000000002E-5</v>
      </c>
      <c r="L97" s="24">
        <v>4.0000000000000003E-5</v>
      </c>
      <c r="M97" s="24">
        <v>6.9999999999999994E-5</v>
      </c>
      <c r="N97" s="24" t="s">
        <v>141</v>
      </c>
      <c r="O97" s="24">
        <v>2.0000000000000002E-5</v>
      </c>
      <c r="P97" s="43">
        <v>9.0000000000000006E-5</v>
      </c>
      <c r="Q97" s="24" t="s">
        <v>82</v>
      </c>
      <c r="R97" s="24" t="s">
        <v>82</v>
      </c>
      <c r="S97" s="24" t="s">
        <v>82</v>
      </c>
      <c r="T97" s="26" t="s">
        <v>12</v>
      </c>
      <c r="U97" s="26" t="s">
        <v>12</v>
      </c>
    </row>
    <row r="98" spans="1:21" x14ac:dyDescent="0.25">
      <c r="A98" s="23" t="s">
        <v>142</v>
      </c>
      <c r="B98" s="24" t="s">
        <v>24</v>
      </c>
      <c r="C98" s="24" t="s">
        <v>12</v>
      </c>
      <c r="D98" s="24"/>
      <c r="E98" s="24">
        <v>2E-3</v>
      </c>
      <c r="F98" s="24" t="s">
        <v>85</v>
      </c>
      <c r="G98" s="24" t="s">
        <v>85</v>
      </c>
      <c r="H98" s="24">
        <v>1E-3</v>
      </c>
      <c r="I98" s="24" t="s">
        <v>85</v>
      </c>
      <c r="J98" s="24" t="s">
        <v>85</v>
      </c>
      <c r="K98" s="24" t="s">
        <v>85</v>
      </c>
      <c r="L98" s="24" t="s">
        <v>85</v>
      </c>
      <c r="M98" s="24" t="s">
        <v>85</v>
      </c>
      <c r="N98" s="24">
        <v>1E-3</v>
      </c>
      <c r="O98" s="24" t="s">
        <v>85</v>
      </c>
      <c r="P98" s="24" t="s">
        <v>85</v>
      </c>
      <c r="Q98" s="25">
        <v>6.7000000000000002E-4</v>
      </c>
      <c r="R98" s="25">
        <v>5.8E-4</v>
      </c>
      <c r="S98" s="25">
        <v>4.8000000000000001E-4</v>
      </c>
      <c r="T98" s="26" t="s">
        <v>12</v>
      </c>
      <c r="U98" s="26" t="s">
        <v>12</v>
      </c>
    </row>
    <row r="99" spans="1:21" x14ac:dyDescent="0.25">
      <c r="A99" s="23" t="s">
        <v>143</v>
      </c>
      <c r="B99" s="24" t="s">
        <v>24</v>
      </c>
      <c r="C99" s="24" t="s">
        <v>12</v>
      </c>
      <c r="D99" s="24"/>
      <c r="E99" s="24">
        <v>0.03</v>
      </c>
      <c r="F99" s="24">
        <v>0.03</v>
      </c>
      <c r="G99" s="24">
        <v>0.01</v>
      </c>
      <c r="H99" s="24">
        <v>0.02</v>
      </c>
      <c r="I99" s="24">
        <v>4.4999999999999998E-2</v>
      </c>
      <c r="J99" s="24" t="s">
        <v>49</v>
      </c>
      <c r="K99" s="24" t="s">
        <v>49</v>
      </c>
      <c r="L99" s="24" t="s">
        <v>49</v>
      </c>
      <c r="M99" s="24" t="s">
        <v>56</v>
      </c>
      <c r="N99" s="24" t="s">
        <v>56</v>
      </c>
      <c r="O99" s="24">
        <v>8.9999999999999993E-3</v>
      </c>
      <c r="P99" s="25">
        <v>1.4E-2</v>
      </c>
      <c r="Q99" s="24" t="s">
        <v>59</v>
      </c>
      <c r="R99" s="24" t="s">
        <v>59</v>
      </c>
      <c r="S99" s="25">
        <v>0.03</v>
      </c>
      <c r="T99" s="26" t="s">
        <v>12</v>
      </c>
      <c r="U99" s="26" t="s">
        <v>12</v>
      </c>
    </row>
    <row r="100" spans="1:21" x14ac:dyDescent="0.25">
      <c r="A100" s="23" t="s">
        <v>144</v>
      </c>
      <c r="B100" s="24" t="s">
        <v>24</v>
      </c>
      <c r="C100" s="24" t="s">
        <v>12</v>
      </c>
      <c r="D100" s="24"/>
      <c r="E100" s="24" t="s">
        <v>80</v>
      </c>
      <c r="F100" s="24" t="s">
        <v>80</v>
      </c>
      <c r="G100" s="24" t="s">
        <v>80</v>
      </c>
      <c r="H100" s="24" t="s">
        <v>80</v>
      </c>
      <c r="I100" s="24" t="s">
        <v>80</v>
      </c>
      <c r="J100" s="24" t="s">
        <v>80</v>
      </c>
      <c r="K100" s="24" t="s">
        <v>80</v>
      </c>
      <c r="L100" s="24" t="s">
        <v>80</v>
      </c>
      <c r="M100" s="24" t="s">
        <v>80</v>
      </c>
      <c r="N100" s="24" t="s">
        <v>80</v>
      </c>
      <c r="O100" s="24" t="s">
        <v>80</v>
      </c>
      <c r="P100" s="24" t="s">
        <v>80</v>
      </c>
      <c r="Q100" s="25">
        <v>1.8900000000000001E-4</v>
      </c>
      <c r="R100" s="24" t="s">
        <v>102</v>
      </c>
      <c r="S100" s="24" t="s">
        <v>102</v>
      </c>
      <c r="T100" s="26" t="s">
        <v>12</v>
      </c>
      <c r="U100" s="26" t="s">
        <v>12</v>
      </c>
    </row>
    <row r="101" spans="1:21" x14ac:dyDescent="0.25">
      <c r="A101" s="23" t="s">
        <v>145</v>
      </c>
      <c r="B101" s="24" t="s">
        <v>24</v>
      </c>
      <c r="C101" s="24" t="s">
        <v>12</v>
      </c>
      <c r="D101" s="24"/>
      <c r="E101" s="24" t="s">
        <v>85</v>
      </c>
      <c r="F101" s="24" t="s">
        <v>85</v>
      </c>
      <c r="G101" s="24" t="s">
        <v>85</v>
      </c>
      <c r="H101" s="24" t="s">
        <v>85</v>
      </c>
      <c r="I101" s="24" t="s">
        <v>85</v>
      </c>
      <c r="J101" s="24" t="s">
        <v>85</v>
      </c>
      <c r="K101" s="24" t="s">
        <v>85</v>
      </c>
      <c r="L101" s="24" t="s">
        <v>85</v>
      </c>
      <c r="M101" s="24">
        <v>1E-3</v>
      </c>
      <c r="N101" s="24">
        <v>1E-3</v>
      </c>
      <c r="O101" s="24">
        <v>1E-3</v>
      </c>
      <c r="P101" s="25">
        <v>2E-3</v>
      </c>
      <c r="Q101" s="25">
        <v>1.3600000000000001E-3</v>
      </c>
      <c r="R101" s="24" t="s">
        <v>86</v>
      </c>
      <c r="S101" s="25">
        <v>1.09E-3</v>
      </c>
      <c r="T101" s="26" t="s">
        <v>12</v>
      </c>
      <c r="U101" s="26" t="s">
        <v>12</v>
      </c>
    </row>
    <row r="102" spans="1:21" x14ac:dyDescent="0.25">
      <c r="A102" s="23" t="s">
        <v>106</v>
      </c>
      <c r="B102" s="24" t="s">
        <v>24</v>
      </c>
      <c r="C102" s="24" t="s">
        <v>12</v>
      </c>
      <c r="D102" s="24"/>
      <c r="E102" s="24" t="s">
        <v>12</v>
      </c>
      <c r="F102" s="24" t="s">
        <v>12</v>
      </c>
      <c r="G102" s="24" t="s">
        <v>12</v>
      </c>
      <c r="H102" s="24" t="s">
        <v>12</v>
      </c>
      <c r="I102" s="24" t="s">
        <v>12</v>
      </c>
      <c r="J102" s="24" t="s">
        <v>12</v>
      </c>
      <c r="K102" s="24" t="s">
        <v>12</v>
      </c>
      <c r="L102" s="24" t="s">
        <v>12</v>
      </c>
      <c r="M102" s="24" t="s">
        <v>12</v>
      </c>
      <c r="N102" s="24" t="s">
        <v>12</v>
      </c>
      <c r="O102" s="24" t="s">
        <v>12</v>
      </c>
      <c r="P102" s="25">
        <v>10.9</v>
      </c>
      <c r="Q102" s="25">
        <v>12.8</v>
      </c>
      <c r="R102" s="25">
        <v>14.1</v>
      </c>
      <c r="S102" s="25">
        <v>13.6</v>
      </c>
      <c r="T102" s="26" t="s">
        <v>12</v>
      </c>
      <c r="U102" s="26" t="s">
        <v>12</v>
      </c>
    </row>
    <row r="103" spans="1:21" x14ac:dyDescent="0.25">
      <c r="A103" s="23" t="s">
        <v>146</v>
      </c>
      <c r="B103" s="24" t="s">
        <v>24</v>
      </c>
      <c r="C103" s="24" t="s">
        <v>12</v>
      </c>
      <c r="D103" s="24"/>
      <c r="E103" s="24" t="s">
        <v>56</v>
      </c>
      <c r="F103" s="24" t="s">
        <v>56</v>
      </c>
      <c r="G103" s="24" t="s">
        <v>56</v>
      </c>
      <c r="H103" s="24" t="s">
        <v>80</v>
      </c>
      <c r="I103" s="24">
        <v>9.7000000000000003E-3</v>
      </c>
      <c r="J103" s="24">
        <v>1.9300000000000001E-2</v>
      </c>
      <c r="K103" s="24" t="s">
        <v>12</v>
      </c>
      <c r="L103" s="24" t="s">
        <v>115</v>
      </c>
      <c r="M103" s="24" t="s">
        <v>85</v>
      </c>
      <c r="N103" s="24" t="s">
        <v>85</v>
      </c>
      <c r="O103" s="24" t="s">
        <v>85</v>
      </c>
      <c r="P103" s="24" t="s">
        <v>85</v>
      </c>
      <c r="Q103" s="25">
        <v>3.8400000000000001E-4</v>
      </c>
      <c r="R103" s="25">
        <v>1.91E-3</v>
      </c>
      <c r="S103" s="25">
        <v>1.34E-3</v>
      </c>
      <c r="T103" s="26" t="s">
        <v>12</v>
      </c>
      <c r="U103" s="26" t="s">
        <v>12</v>
      </c>
    </row>
    <row r="104" spans="1:21" x14ac:dyDescent="0.25">
      <c r="A104" s="23" t="s">
        <v>108</v>
      </c>
      <c r="B104" s="24" t="s">
        <v>24</v>
      </c>
      <c r="C104" s="24" t="s">
        <v>12</v>
      </c>
      <c r="D104" s="24"/>
      <c r="E104" s="24" t="s">
        <v>12</v>
      </c>
      <c r="F104" s="24" t="s">
        <v>12</v>
      </c>
      <c r="G104" s="24" t="s">
        <v>12</v>
      </c>
      <c r="H104" s="24" t="s">
        <v>12</v>
      </c>
      <c r="I104" s="24" t="s">
        <v>12</v>
      </c>
      <c r="J104" s="24" t="s">
        <v>12</v>
      </c>
      <c r="K104" s="24" t="s">
        <v>12</v>
      </c>
      <c r="L104" s="24" t="s">
        <v>12</v>
      </c>
      <c r="M104" s="24" t="s">
        <v>12</v>
      </c>
      <c r="N104" s="24" t="s">
        <v>12</v>
      </c>
      <c r="O104" s="24" t="s">
        <v>12</v>
      </c>
      <c r="P104" s="24" t="s">
        <v>12</v>
      </c>
      <c r="Q104" s="24" t="s">
        <v>90</v>
      </c>
      <c r="R104" s="24" t="s">
        <v>90</v>
      </c>
      <c r="S104" s="24" t="s">
        <v>90</v>
      </c>
      <c r="T104" s="26" t="s">
        <v>12</v>
      </c>
      <c r="U104" s="26" t="s">
        <v>12</v>
      </c>
    </row>
    <row r="105" spans="1:21" x14ac:dyDescent="0.25">
      <c r="A105" s="23" t="s">
        <v>147</v>
      </c>
      <c r="B105" s="24" t="s">
        <v>24</v>
      </c>
      <c r="C105" s="24" t="s">
        <v>12</v>
      </c>
      <c r="D105" s="24"/>
      <c r="E105" s="24" t="s">
        <v>85</v>
      </c>
      <c r="F105" s="24" t="s">
        <v>85</v>
      </c>
      <c r="G105" s="24" t="s">
        <v>85</v>
      </c>
      <c r="H105" s="24">
        <v>3.0000000000000001E-5</v>
      </c>
      <c r="I105" s="24" t="s">
        <v>80</v>
      </c>
      <c r="J105" s="24" t="s">
        <v>80</v>
      </c>
      <c r="K105" s="24" t="s">
        <v>80</v>
      </c>
      <c r="L105" s="24" t="s">
        <v>80</v>
      </c>
      <c r="M105" s="24" t="s">
        <v>80</v>
      </c>
      <c r="N105" s="24" t="s">
        <v>80</v>
      </c>
      <c r="O105" s="24" t="s">
        <v>80</v>
      </c>
      <c r="P105" s="24" t="s">
        <v>80</v>
      </c>
      <c r="Q105" s="43">
        <v>5.5999999999999999E-5</v>
      </c>
      <c r="R105" s="25">
        <v>7.3999999999999996E-5</v>
      </c>
      <c r="S105" s="25">
        <v>5.3999999999999998E-5</v>
      </c>
      <c r="T105" s="26" t="s">
        <v>12</v>
      </c>
      <c r="U105" s="26" t="s">
        <v>12</v>
      </c>
    </row>
    <row r="106" spans="1:21" x14ac:dyDescent="0.25">
      <c r="A106" s="23" t="s">
        <v>148</v>
      </c>
      <c r="B106" s="24" t="s">
        <v>24</v>
      </c>
      <c r="C106" s="24" t="s">
        <v>12</v>
      </c>
      <c r="D106" s="24"/>
      <c r="E106" s="24" t="s">
        <v>84</v>
      </c>
      <c r="F106" s="24" t="s">
        <v>84</v>
      </c>
      <c r="G106" s="24" t="s">
        <v>84</v>
      </c>
      <c r="H106" s="24" t="s">
        <v>85</v>
      </c>
      <c r="I106" s="24" t="s">
        <v>85</v>
      </c>
      <c r="J106" s="24">
        <v>1E-3</v>
      </c>
      <c r="K106" s="24" t="s">
        <v>85</v>
      </c>
      <c r="L106" s="24" t="s">
        <v>85</v>
      </c>
      <c r="M106" s="24" t="s">
        <v>85</v>
      </c>
      <c r="N106" s="24" t="s">
        <v>85</v>
      </c>
      <c r="O106" s="24" t="s">
        <v>85</v>
      </c>
      <c r="P106" s="24" t="s">
        <v>85</v>
      </c>
      <c r="Q106" s="24" t="s">
        <v>86</v>
      </c>
      <c r="R106" s="24" t="s">
        <v>86</v>
      </c>
      <c r="S106" s="24" t="s">
        <v>86</v>
      </c>
      <c r="T106" s="26" t="s">
        <v>12</v>
      </c>
      <c r="U106" s="26" t="s">
        <v>12</v>
      </c>
    </row>
    <row r="107" spans="1:21" x14ac:dyDescent="0.25">
      <c r="A107" s="23" t="s">
        <v>149</v>
      </c>
      <c r="B107" s="24" t="s">
        <v>24</v>
      </c>
      <c r="C107" s="24" t="s">
        <v>12</v>
      </c>
      <c r="D107" s="24"/>
      <c r="E107" s="24" t="s">
        <v>12</v>
      </c>
      <c r="F107" s="24" t="s">
        <v>12</v>
      </c>
      <c r="G107" s="24" t="s">
        <v>12</v>
      </c>
      <c r="H107" s="24" t="s">
        <v>49</v>
      </c>
      <c r="I107" s="24" t="s">
        <v>49</v>
      </c>
      <c r="J107" s="24">
        <v>0.01</v>
      </c>
      <c r="K107" s="24" t="s">
        <v>49</v>
      </c>
      <c r="L107" s="24" t="s">
        <v>49</v>
      </c>
      <c r="M107" s="24" t="s">
        <v>49</v>
      </c>
      <c r="N107" s="24" t="s">
        <v>49</v>
      </c>
      <c r="O107" s="24" t="s">
        <v>49</v>
      </c>
      <c r="P107" s="24" t="s">
        <v>49</v>
      </c>
      <c r="Q107" s="24" t="s">
        <v>60</v>
      </c>
      <c r="R107" s="24" t="s">
        <v>60</v>
      </c>
      <c r="S107" s="24" t="s">
        <v>60</v>
      </c>
      <c r="T107" s="26" t="s">
        <v>12</v>
      </c>
      <c r="U107" s="26" t="s">
        <v>12</v>
      </c>
    </row>
    <row r="108" spans="1:21" x14ac:dyDescent="0.25">
      <c r="A108" s="23" t="s">
        <v>113</v>
      </c>
      <c r="B108" s="24" t="s">
        <v>24</v>
      </c>
      <c r="C108" s="24" t="s">
        <v>12</v>
      </c>
      <c r="D108" s="24"/>
      <c r="E108" s="24" t="s">
        <v>12</v>
      </c>
      <c r="F108" s="24" t="s">
        <v>12</v>
      </c>
      <c r="G108" s="24" t="s">
        <v>12</v>
      </c>
      <c r="H108" s="24" t="s">
        <v>12</v>
      </c>
      <c r="I108" s="24" t="s">
        <v>12</v>
      </c>
      <c r="J108" s="24" t="s">
        <v>12</v>
      </c>
      <c r="K108" s="24" t="s">
        <v>12</v>
      </c>
      <c r="L108" s="24" t="s">
        <v>12</v>
      </c>
      <c r="M108" s="24" t="s">
        <v>12</v>
      </c>
      <c r="N108" s="24" t="s">
        <v>12</v>
      </c>
      <c r="O108" s="24" t="s">
        <v>12</v>
      </c>
      <c r="P108" s="25">
        <v>2.5</v>
      </c>
      <c r="Q108" s="25">
        <v>2.44</v>
      </c>
      <c r="R108" s="25">
        <v>2.13</v>
      </c>
      <c r="S108" s="25">
        <v>2.5499999999999998</v>
      </c>
      <c r="T108" s="26" t="s">
        <v>12</v>
      </c>
      <c r="U108" s="26" t="s">
        <v>12</v>
      </c>
    </row>
    <row r="109" spans="1:21" x14ac:dyDescent="0.25">
      <c r="A109" s="23" t="s">
        <v>150</v>
      </c>
      <c r="B109" s="24" t="s">
        <v>24</v>
      </c>
      <c r="C109" s="24" t="s">
        <v>12</v>
      </c>
      <c r="D109" s="24"/>
      <c r="E109" s="24" t="s">
        <v>115</v>
      </c>
      <c r="F109" s="24" t="s">
        <v>115</v>
      </c>
      <c r="G109" s="24" t="s">
        <v>115</v>
      </c>
      <c r="H109" s="24" t="s">
        <v>116</v>
      </c>
      <c r="I109" s="24" t="s">
        <v>116</v>
      </c>
      <c r="J109" s="24" t="s">
        <v>116</v>
      </c>
      <c r="K109" s="24" t="s">
        <v>116</v>
      </c>
      <c r="L109" s="24" t="s">
        <v>116</v>
      </c>
      <c r="M109" s="24" t="s">
        <v>116</v>
      </c>
      <c r="N109" s="24" t="s">
        <v>116</v>
      </c>
      <c r="O109" s="24" t="s">
        <v>116</v>
      </c>
      <c r="P109" s="24" t="s">
        <v>116</v>
      </c>
      <c r="Q109" s="24" t="s">
        <v>82</v>
      </c>
      <c r="R109" s="24" t="s">
        <v>82</v>
      </c>
      <c r="S109" s="24" t="s">
        <v>82</v>
      </c>
      <c r="T109" s="26" t="s">
        <v>12</v>
      </c>
      <c r="U109" s="26" t="s">
        <v>12</v>
      </c>
    </row>
    <row r="110" spans="1:21" x14ac:dyDescent="0.25">
      <c r="A110" s="23" t="s">
        <v>151</v>
      </c>
      <c r="B110" s="24" t="s">
        <v>24</v>
      </c>
      <c r="C110" s="29" t="s">
        <v>28</v>
      </c>
      <c r="D110" s="24"/>
      <c r="E110" s="24">
        <v>4.01</v>
      </c>
      <c r="F110" s="24">
        <v>4.62</v>
      </c>
      <c r="G110" s="24">
        <v>4.6900000000000004</v>
      </c>
      <c r="H110" s="24">
        <v>4.22</v>
      </c>
      <c r="I110" s="24">
        <v>4.29</v>
      </c>
      <c r="J110" s="24">
        <v>4.82</v>
      </c>
      <c r="K110" s="24">
        <v>4.08</v>
      </c>
      <c r="L110" s="24">
        <v>5.35</v>
      </c>
      <c r="M110" s="24">
        <v>4.8099999999999996</v>
      </c>
      <c r="N110" s="24">
        <v>4.82</v>
      </c>
      <c r="O110" s="24">
        <v>4.7300000000000004</v>
      </c>
      <c r="P110" s="25">
        <v>4.78</v>
      </c>
      <c r="Q110" s="25">
        <v>5.0199999999999996</v>
      </c>
      <c r="R110" s="25">
        <v>4.75</v>
      </c>
      <c r="S110" s="25">
        <v>5.15</v>
      </c>
      <c r="T110" s="26" t="s">
        <v>12</v>
      </c>
      <c r="U110" s="26" t="s">
        <v>12</v>
      </c>
    </row>
    <row r="111" spans="1:21" x14ac:dyDescent="0.25">
      <c r="A111" s="23" t="s">
        <v>152</v>
      </c>
      <c r="B111" s="24" t="s">
        <v>24</v>
      </c>
      <c r="C111" s="24" t="s">
        <v>12</v>
      </c>
      <c r="D111" s="24"/>
      <c r="E111" s="24" t="s">
        <v>89</v>
      </c>
      <c r="F111" s="24" t="s">
        <v>89</v>
      </c>
      <c r="G111" s="24" t="s">
        <v>89</v>
      </c>
      <c r="H111" s="24" t="s">
        <v>89</v>
      </c>
      <c r="I111" s="24" t="s">
        <v>89</v>
      </c>
      <c r="J111" s="24" t="s">
        <v>89</v>
      </c>
      <c r="K111" s="24" t="s">
        <v>89</v>
      </c>
      <c r="L111" s="24" t="s">
        <v>89</v>
      </c>
      <c r="M111" s="24" t="s">
        <v>89</v>
      </c>
      <c r="N111" s="24" t="s">
        <v>89</v>
      </c>
      <c r="O111" s="24" t="s">
        <v>89</v>
      </c>
      <c r="P111" s="24" t="s">
        <v>89</v>
      </c>
      <c r="Q111" s="24" t="s">
        <v>90</v>
      </c>
      <c r="R111" s="24" t="s">
        <v>90</v>
      </c>
      <c r="S111" s="24" t="s">
        <v>90</v>
      </c>
      <c r="T111" s="26" t="s">
        <v>12</v>
      </c>
      <c r="U111" s="26" t="s">
        <v>12</v>
      </c>
    </row>
    <row r="112" spans="1:21" x14ac:dyDescent="0.25">
      <c r="A112" s="23" t="s">
        <v>153</v>
      </c>
      <c r="B112" s="24" t="s">
        <v>24</v>
      </c>
      <c r="C112" s="29" t="s">
        <v>28</v>
      </c>
      <c r="D112" s="24"/>
      <c r="E112" s="24">
        <v>6.2E-2</v>
      </c>
      <c r="F112" s="24">
        <v>0.11799999999999999</v>
      </c>
      <c r="G112" s="24">
        <v>9.1999999999999998E-2</v>
      </c>
      <c r="H112" s="24">
        <v>7.2999999999999995E-2</v>
      </c>
      <c r="I112" s="24">
        <v>0.129</v>
      </c>
      <c r="J112" s="24">
        <v>0.127</v>
      </c>
      <c r="K112" s="24">
        <v>0.13200000000000001</v>
      </c>
      <c r="L112" s="24">
        <v>0.114</v>
      </c>
      <c r="M112" s="24">
        <v>0.13400000000000001</v>
      </c>
      <c r="N112" s="24">
        <v>0.106</v>
      </c>
      <c r="O112" s="24">
        <v>0.111</v>
      </c>
      <c r="P112" s="25">
        <v>0.122</v>
      </c>
      <c r="Q112" s="25">
        <v>0.13200000000000001</v>
      </c>
      <c r="R112" s="25">
        <v>0.154</v>
      </c>
      <c r="S112" s="25">
        <v>0.14299999999999999</v>
      </c>
      <c r="T112" s="26" t="s">
        <v>12</v>
      </c>
      <c r="U112" s="26" t="s">
        <v>12</v>
      </c>
    </row>
    <row r="113" spans="1:21" x14ac:dyDescent="0.25">
      <c r="A113" s="23" t="s">
        <v>121</v>
      </c>
      <c r="B113" s="24" t="s">
        <v>24</v>
      </c>
      <c r="C113" s="24" t="s">
        <v>12</v>
      </c>
      <c r="D113" s="24"/>
      <c r="E113" s="24" t="s">
        <v>12</v>
      </c>
      <c r="F113" s="24" t="s">
        <v>12</v>
      </c>
      <c r="G113" s="24" t="s">
        <v>12</v>
      </c>
      <c r="H113" s="24" t="s">
        <v>12</v>
      </c>
      <c r="I113" s="24" t="s">
        <v>12</v>
      </c>
      <c r="J113" s="24" t="s">
        <v>12</v>
      </c>
      <c r="K113" s="24" t="s">
        <v>12</v>
      </c>
      <c r="L113" s="24" t="s">
        <v>12</v>
      </c>
      <c r="M113" s="24" t="s">
        <v>12</v>
      </c>
      <c r="N113" s="24" t="s">
        <v>12</v>
      </c>
      <c r="O113" s="24" t="s">
        <v>12</v>
      </c>
      <c r="P113" s="25">
        <v>8.1999999999999993</v>
      </c>
      <c r="Q113" s="25">
        <v>8.5399999999999991</v>
      </c>
      <c r="R113" s="25">
        <v>8.7100000000000009</v>
      </c>
      <c r="S113" s="25">
        <v>9.7899999999999991</v>
      </c>
      <c r="T113" s="26" t="s">
        <v>12</v>
      </c>
      <c r="U113" s="26" t="s">
        <v>12</v>
      </c>
    </row>
    <row r="114" spans="1:21" x14ac:dyDescent="0.25">
      <c r="A114" s="23" t="s">
        <v>154</v>
      </c>
      <c r="B114" s="24" t="s">
        <v>24</v>
      </c>
      <c r="C114" s="24" t="s">
        <v>12</v>
      </c>
      <c r="D114" s="24"/>
      <c r="E114" s="24" t="s">
        <v>124</v>
      </c>
      <c r="F114" s="24" t="s">
        <v>124</v>
      </c>
      <c r="G114" s="24" t="s">
        <v>124</v>
      </c>
      <c r="H114" s="24" t="s">
        <v>89</v>
      </c>
      <c r="I114" s="24" t="s">
        <v>89</v>
      </c>
      <c r="J114" s="24" t="s">
        <v>89</v>
      </c>
      <c r="K114" s="24" t="s">
        <v>89</v>
      </c>
      <c r="L114" s="24" t="s">
        <v>89</v>
      </c>
      <c r="M114" s="24" t="s">
        <v>89</v>
      </c>
      <c r="N114" s="24" t="s">
        <v>89</v>
      </c>
      <c r="O114" s="24" t="s">
        <v>89</v>
      </c>
      <c r="P114" s="24" t="s">
        <v>89</v>
      </c>
      <c r="Q114" s="24" t="s">
        <v>90</v>
      </c>
      <c r="R114" s="24" t="s">
        <v>90</v>
      </c>
      <c r="S114" s="24" t="s">
        <v>90</v>
      </c>
      <c r="T114" s="26" t="s">
        <v>12</v>
      </c>
      <c r="U114" s="26" t="s">
        <v>12</v>
      </c>
    </row>
    <row r="115" spans="1:21" x14ac:dyDescent="0.25">
      <c r="A115" s="23" t="s">
        <v>125</v>
      </c>
      <c r="B115" s="24" t="s">
        <v>24</v>
      </c>
      <c r="C115" s="24" t="s">
        <v>12</v>
      </c>
      <c r="D115" s="24"/>
      <c r="E115" s="24" t="s">
        <v>12</v>
      </c>
      <c r="F115" s="24" t="s">
        <v>12</v>
      </c>
      <c r="G115" s="24" t="s">
        <v>12</v>
      </c>
      <c r="H115" s="24" t="s">
        <v>12</v>
      </c>
      <c r="I115" s="24" t="s">
        <v>12</v>
      </c>
      <c r="J115" s="24" t="s">
        <v>12</v>
      </c>
      <c r="K115" s="24" t="s">
        <v>12</v>
      </c>
      <c r="L115" s="24" t="s">
        <v>12</v>
      </c>
      <c r="M115" s="24" t="s">
        <v>12</v>
      </c>
      <c r="N115" s="24" t="s">
        <v>12</v>
      </c>
      <c r="O115" s="24" t="s">
        <v>12</v>
      </c>
      <c r="P115" s="24" t="s">
        <v>12</v>
      </c>
      <c r="Q115" s="24" t="s">
        <v>12</v>
      </c>
      <c r="R115" s="24" t="s">
        <v>12</v>
      </c>
      <c r="S115" s="24" t="s">
        <v>12</v>
      </c>
      <c r="T115" s="26" t="s">
        <v>12</v>
      </c>
      <c r="U115" s="26" t="s">
        <v>12</v>
      </c>
    </row>
    <row r="116" spans="1:21" x14ac:dyDescent="0.25">
      <c r="A116" s="23" t="s">
        <v>155</v>
      </c>
      <c r="B116" s="24" t="s">
        <v>24</v>
      </c>
      <c r="C116" s="24" t="s">
        <v>12</v>
      </c>
      <c r="D116" s="24"/>
      <c r="E116" s="24" t="s">
        <v>85</v>
      </c>
      <c r="F116" s="24" t="s">
        <v>85</v>
      </c>
      <c r="G116" s="24" t="s">
        <v>85</v>
      </c>
      <c r="H116" s="24" t="s">
        <v>80</v>
      </c>
      <c r="I116" s="24" t="s">
        <v>80</v>
      </c>
      <c r="J116" s="24" t="s">
        <v>80</v>
      </c>
      <c r="K116" s="24" t="s">
        <v>80</v>
      </c>
      <c r="L116" s="24" t="s">
        <v>80</v>
      </c>
      <c r="M116" s="24" t="s">
        <v>80</v>
      </c>
      <c r="N116" s="24" t="s">
        <v>80</v>
      </c>
      <c r="O116" s="24">
        <v>2.0000000000000001E-4</v>
      </c>
      <c r="P116" s="24" t="s">
        <v>80</v>
      </c>
      <c r="Q116" s="24" t="s">
        <v>82</v>
      </c>
      <c r="R116" s="24" t="s">
        <v>82</v>
      </c>
      <c r="S116" s="24" t="s">
        <v>82</v>
      </c>
      <c r="T116" s="26" t="s">
        <v>12</v>
      </c>
      <c r="U116" s="26" t="s">
        <v>12</v>
      </c>
    </row>
    <row r="117" spans="1:21" x14ac:dyDescent="0.25">
      <c r="A117" s="23" t="s">
        <v>156</v>
      </c>
      <c r="B117" s="24" t="s">
        <v>24</v>
      </c>
      <c r="C117" s="24" t="s">
        <v>12</v>
      </c>
      <c r="D117" s="24"/>
      <c r="E117" s="24">
        <v>6.9999999999999999E-4</v>
      </c>
      <c r="F117" s="24" t="s">
        <v>84</v>
      </c>
      <c r="G117" s="24">
        <v>6.9999999999999999E-4</v>
      </c>
      <c r="H117" s="24">
        <v>4.0000000000000002E-4</v>
      </c>
      <c r="I117" s="24" t="s">
        <v>95</v>
      </c>
      <c r="J117" s="24" t="s">
        <v>95</v>
      </c>
      <c r="K117" s="24" t="s">
        <v>95</v>
      </c>
      <c r="L117" s="24" t="s">
        <v>95</v>
      </c>
      <c r="M117" s="24">
        <v>4.0000000000000002E-4</v>
      </c>
      <c r="N117" s="24">
        <v>4.0000000000000002E-4</v>
      </c>
      <c r="O117" s="24">
        <v>8.0000000000000004E-4</v>
      </c>
      <c r="P117" s="25">
        <v>5.9999999999999995E-4</v>
      </c>
      <c r="Q117" s="24" t="s">
        <v>59</v>
      </c>
      <c r="R117" s="24" t="s">
        <v>59</v>
      </c>
      <c r="S117" s="24" t="s">
        <v>59</v>
      </c>
      <c r="T117" s="26" t="s">
        <v>12</v>
      </c>
      <c r="U117" s="26" t="s">
        <v>12</v>
      </c>
    </row>
    <row r="118" spans="1:21" x14ac:dyDescent="0.25">
      <c r="A118" s="23" t="s">
        <v>128</v>
      </c>
      <c r="B118" s="24" t="s">
        <v>24</v>
      </c>
      <c r="C118" s="24" t="s">
        <v>12</v>
      </c>
      <c r="D118" s="24"/>
      <c r="E118" s="24" t="s">
        <v>84</v>
      </c>
      <c r="F118" s="24" t="s">
        <v>84</v>
      </c>
      <c r="G118" s="24" t="s">
        <v>84</v>
      </c>
      <c r="H118" s="24" t="s">
        <v>95</v>
      </c>
      <c r="I118" s="24" t="s">
        <v>95</v>
      </c>
      <c r="J118" s="24" t="s">
        <v>95</v>
      </c>
      <c r="K118" s="24" t="s">
        <v>95</v>
      </c>
      <c r="L118" s="24" t="s">
        <v>95</v>
      </c>
      <c r="M118" s="24" t="s">
        <v>95</v>
      </c>
      <c r="N118" s="24" t="s">
        <v>95</v>
      </c>
      <c r="O118" s="24" t="s">
        <v>95</v>
      </c>
      <c r="P118" s="24" t="s">
        <v>95</v>
      </c>
      <c r="Q118" s="25">
        <v>2.8899999999999998E-4</v>
      </c>
      <c r="R118" s="25">
        <v>3.8999999999999999E-4</v>
      </c>
      <c r="S118" s="25">
        <v>2.9500000000000001E-4</v>
      </c>
      <c r="T118" s="26" t="s">
        <v>12</v>
      </c>
      <c r="U118" s="26" t="s">
        <v>12</v>
      </c>
    </row>
    <row r="119" spans="1:21" x14ac:dyDescent="0.25">
      <c r="A119" s="23" t="s">
        <v>157</v>
      </c>
      <c r="B119" s="24" t="s">
        <v>24</v>
      </c>
      <c r="C119" s="24" t="s">
        <v>12</v>
      </c>
      <c r="D119" s="24"/>
      <c r="E119" s="24">
        <v>5.0000000000000001E-4</v>
      </c>
      <c r="F119" s="24">
        <v>2.0000000000000001E-4</v>
      </c>
      <c r="G119" s="24">
        <v>2.0000000000000001E-4</v>
      </c>
      <c r="H119" s="24">
        <v>2.1000000000000001E-4</v>
      </c>
      <c r="I119" s="24">
        <v>2.0000000000000001E-4</v>
      </c>
      <c r="J119" s="24">
        <v>1E-4</v>
      </c>
      <c r="K119" s="24">
        <v>2.0000000000000001E-4</v>
      </c>
      <c r="L119" s="24">
        <v>2.0000000000000001E-4</v>
      </c>
      <c r="M119" s="24">
        <v>4.0000000000000002E-4</v>
      </c>
      <c r="N119" s="24" t="s">
        <v>80</v>
      </c>
      <c r="O119" s="24">
        <v>2.0000000000000001E-4</v>
      </c>
      <c r="P119" s="25">
        <v>2.0000000000000001E-4</v>
      </c>
      <c r="Q119" s="24" t="s">
        <v>57</v>
      </c>
      <c r="R119" s="24" t="s">
        <v>57</v>
      </c>
      <c r="S119" s="24" t="s">
        <v>57</v>
      </c>
      <c r="T119" s="26" t="s">
        <v>12</v>
      </c>
      <c r="U119" s="26" t="s">
        <v>12</v>
      </c>
    </row>
    <row r="120" spans="1:21" x14ac:dyDescent="0.25">
      <c r="A120" s="23" t="s">
        <v>158</v>
      </c>
      <c r="B120" s="24" t="s">
        <v>24</v>
      </c>
      <c r="C120" s="24" t="s">
        <v>12</v>
      </c>
      <c r="D120" s="24"/>
      <c r="E120" s="24">
        <v>7.0000000000000001E-3</v>
      </c>
      <c r="F120" s="24" t="s">
        <v>85</v>
      </c>
      <c r="G120" s="24">
        <v>1E-3</v>
      </c>
      <c r="H120" s="24">
        <v>4.0000000000000001E-3</v>
      </c>
      <c r="I120" s="24">
        <v>3.0000000000000001E-3</v>
      </c>
      <c r="J120" s="24">
        <v>3.0000000000000001E-3</v>
      </c>
      <c r="K120" s="24">
        <v>2E-3</v>
      </c>
      <c r="L120" s="24" t="s">
        <v>85</v>
      </c>
      <c r="M120" s="24" t="s">
        <v>85</v>
      </c>
      <c r="N120" s="24">
        <v>2E-3</v>
      </c>
      <c r="O120" s="24">
        <v>3.0000000000000001E-3</v>
      </c>
      <c r="P120" s="25">
        <v>1E-3</v>
      </c>
      <c r="Q120" s="24" t="s">
        <v>57</v>
      </c>
      <c r="R120" s="24" t="s">
        <v>86</v>
      </c>
      <c r="S120" s="25">
        <v>5.79E-2</v>
      </c>
      <c r="T120" s="26" t="s">
        <v>12</v>
      </c>
      <c r="U120" s="26" t="s">
        <v>12</v>
      </c>
    </row>
    <row r="121" spans="1:21" x14ac:dyDescent="0.25">
      <c r="A121" s="23" t="s">
        <v>132</v>
      </c>
      <c r="B121" s="24" t="s">
        <v>24</v>
      </c>
      <c r="C121" s="24" t="s">
        <v>12</v>
      </c>
      <c r="D121" s="24"/>
      <c r="E121" s="24" t="s">
        <v>12</v>
      </c>
      <c r="F121" s="24" t="s">
        <v>12</v>
      </c>
      <c r="G121" s="24" t="s">
        <v>12</v>
      </c>
      <c r="H121" s="24" t="s">
        <v>12</v>
      </c>
      <c r="I121" s="24" t="s">
        <v>12</v>
      </c>
      <c r="J121" s="24" t="s">
        <v>12</v>
      </c>
      <c r="K121" s="24" t="s">
        <v>12</v>
      </c>
      <c r="L121" s="24" t="s">
        <v>12</v>
      </c>
      <c r="M121" s="24" t="s">
        <v>12</v>
      </c>
      <c r="N121" s="24" t="s">
        <v>12</v>
      </c>
      <c r="O121" s="24" t="s">
        <v>12</v>
      </c>
      <c r="P121" s="24" t="s">
        <v>80</v>
      </c>
      <c r="Q121" s="24" t="s">
        <v>12</v>
      </c>
      <c r="R121" s="24" t="s">
        <v>12</v>
      </c>
      <c r="S121" s="24" t="s">
        <v>12</v>
      </c>
      <c r="T121" s="26" t="s">
        <v>12</v>
      </c>
      <c r="U121" s="26" t="s">
        <v>12</v>
      </c>
    </row>
    <row r="122" spans="1:21" x14ac:dyDescent="0.25">
      <c r="A122" s="48"/>
      <c r="B122" s="49"/>
      <c r="C122" s="49"/>
      <c r="D122" s="49"/>
      <c r="E122" s="50"/>
      <c r="F122" s="50"/>
      <c r="G122" s="50"/>
      <c r="H122" s="50"/>
      <c r="I122" s="50"/>
      <c r="J122" s="50"/>
      <c r="K122" s="51"/>
      <c r="L122" s="51"/>
      <c r="M122" s="51"/>
      <c r="N122" s="51"/>
      <c r="O122" s="49"/>
      <c r="P122" s="49"/>
      <c r="Q122" s="49"/>
      <c r="R122" s="49"/>
      <c r="S122" s="49"/>
      <c r="T122" s="48"/>
      <c r="U122" s="48"/>
    </row>
    <row r="123" spans="1:21" x14ac:dyDescent="0.25">
      <c r="A123" s="48"/>
      <c r="B123" s="52" t="s">
        <v>159</v>
      </c>
      <c r="C123" s="52"/>
      <c r="D123" s="52"/>
      <c r="K123" s="3"/>
      <c r="L123" s="3"/>
      <c r="M123" s="3"/>
      <c r="N123" s="3"/>
      <c r="O123" s="3"/>
      <c r="P123" s="49"/>
      <c r="Q123" s="49"/>
      <c r="R123" s="49"/>
      <c r="S123" s="49"/>
      <c r="T123" s="48"/>
      <c r="U123" s="48"/>
    </row>
    <row r="124" spans="1:21" ht="15.75" x14ac:dyDescent="0.25">
      <c r="A124" s="48"/>
      <c r="B124" s="2" t="s">
        <v>160</v>
      </c>
      <c r="C124" s="53" t="s">
        <v>161</v>
      </c>
      <c r="F124" s="54"/>
      <c r="G124" s="55"/>
      <c r="H124" s="5"/>
      <c r="I124" s="55"/>
      <c r="J124" s="55"/>
      <c r="K124" s="55"/>
      <c r="L124" s="55"/>
      <c r="M124" s="55"/>
      <c r="N124" s="55"/>
      <c r="O124" s="55"/>
      <c r="P124" s="49"/>
      <c r="Q124" s="49"/>
      <c r="R124" s="49"/>
      <c r="S124" s="49"/>
      <c r="T124" s="48"/>
      <c r="U124" s="48"/>
    </row>
    <row r="125" spans="1:21" ht="15.75" x14ac:dyDescent="0.25">
      <c r="B125" s="2" t="s">
        <v>162</v>
      </c>
      <c r="C125" s="56" t="s">
        <v>163</v>
      </c>
      <c r="F125" s="54"/>
      <c r="G125" s="54"/>
      <c r="H125" s="54"/>
      <c r="I125" s="54"/>
      <c r="J125" s="54"/>
      <c r="K125" s="54"/>
      <c r="L125" s="54"/>
      <c r="M125" s="54"/>
      <c r="N125" s="54"/>
      <c r="O125" s="54"/>
    </row>
    <row r="126" spans="1:21" ht="15.75" x14ac:dyDescent="0.25">
      <c r="B126" s="2" t="s">
        <v>164</v>
      </c>
      <c r="C126" s="56" t="s">
        <v>165</v>
      </c>
      <c r="E126" s="5"/>
      <c r="F126" s="54"/>
      <c r="G126" s="54"/>
      <c r="H126" s="54"/>
      <c r="I126" s="54"/>
      <c r="J126" s="54"/>
      <c r="K126" s="54"/>
      <c r="L126" s="54"/>
      <c r="M126" s="54"/>
      <c r="N126" s="54"/>
      <c r="O126" s="54"/>
    </row>
    <row r="127" spans="1:21" ht="15.75" x14ac:dyDescent="0.25">
      <c r="B127" s="2" t="s">
        <v>166</v>
      </c>
      <c r="C127" s="56" t="s">
        <v>167</v>
      </c>
      <c r="E127" s="5"/>
      <c r="F127" s="54"/>
      <c r="G127" s="54"/>
      <c r="H127" s="54"/>
      <c r="I127" s="54"/>
      <c r="J127" s="54"/>
      <c r="K127" s="54"/>
      <c r="L127" s="54"/>
      <c r="M127" s="54"/>
      <c r="N127" s="54"/>
      <c r="O127" s="54"/>
    </row>
    <row r="128" spans="1:21" ht="15.75" x14ac:dyDescent="0.25">
      <c r="B128" s="2" t="s">
        <v>168</v>
      </c>
      <c r="C128" s="56" t="s">
        <v>169</v>
      </c>
      <c r="E128" s="5"/>
      <c r="F128" s="54"/>
      <c r="G128" s="54"/>
      <c r="H128" s="54"/>
      <c r="I128" s="54"/>
      <c r="J128" s="54"/>
      <c r="K128" s="54"/>
      <c r="L128" s="54"/>
      <c r="M128" s="54"/>
      <c r="N128" s="54"/>
      <c r="O128" s="54"/>
    </row>
    <row r="129" spans="2:15" x14ac:dyDescent="0.25">
      <c r="B129" s="57" t="s">
        <v>12</v>
      </c>
      <c r="C129" s="58" t="s">
        <v>170</v>
      </c>
      <c r="D129" s="57"/>
      <c r="K129" s="3"/>
      <c r="L129" s="3"/>
      <c r="M129" s="3"/>
      <c r="N129" s="3"/>
      <c r="O129" s="3"/>
    </row>
    <row r="130" spans="2:15" x14ac:dyDescent="0.25">
      <c r="B130" s="59">
        <v>23</v>
      </c>
      <c r="C130" s="60" t="s">
        <v>171</v>
      </c>
      <c r="D130" s="59"/>
      <c r="E130" s="5"/>
      <c r="K130" s="3"/>
      <c r="L130" s="3"/>
      <c r="M130" s="61"/>
      <c r="N130" s="3"/>
      <c r="O130" s="3"/>
    </row>
    <row r="131" spans="2:15" x14ac:dyDescent="0.25">
      <c r="B131" s="62">
        <v>23</v>
      </c>
      <c r="C131" s="60" t="s">
        <v>172</v>
      </c>
      <c r="D131" s="63"/>
      <c r="E131" s="5"/>
      <c r="K131" s="3"/>
      <c r="L131" s="3"/>
      <c r="M131" s="61"/>
      <c r="N131" s="3"/>
      <c r="O131" s="3"/>
    </row>
    <row r="132" spans="2:15" x14ac:dyDescent="0.25">
      <c r="B132" s="64" t="s">
        <v>28</v>
      </c>
      <c r="C132" s="58" t="s">
        <v>173</v>
      </c>
      <c r="D132" s="63"/>
      <c r="E132" s="60"/>
      <c r="K132" s="3"/>
      <c r="L132" s="3"/>
      <c r="M132" s="61"/>
      <c r="N132" s="3"/>
      <c r="O132" s="3"/>
    </row>
    <row r="133" spans="2:15" x14ac:dyDescent="0.25">
      <c r="B133" s="64" t="s">
        <v>174</v>
      </c>
      <c r="C133" s="58" t="s">
        <v>175</v>
      </c>
      <c r="E133" s="5"/>
      <c r="K133" s="3"/>
      <c r="L133" s="3"/>
      <c r="M133" s="3"/>
      <c r="N133" s="3"/>
      <c r="O133" s="3"/>
    </row>
    <row r="134" spans="2:15" ht="15.75" customHeight="1" x14ac:dyDescent="0.25">
      <c r="B134" s="65" t="s">
        <v>176</v>
      </c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</row>
    <row r="135" spans="2:15" x14ac:dyDescent="0.25">
      <c r="B135" s="66" t="s">
        <v>177</v>
      </c>
      <c r="C135" s="67" t="s">
        <v>177</v>
      </c>
      <c r="D135" s="68" t="s">
        <v>178</v>
      </c>
      <c r="E135" s="69"/>
      <c r="F135" s="69"/>
      <c r="G135" s="69"/>
      <c r="H135" s="69"/>
      <c r="I135" s="69"/>
      <c r="J135" s="69"/>
      <c r="K135" s="70"/>
      <c r="L135" s="5"/>
      <c r="M135" s="5"/>
      <c r="N135"/>
      <c r="O135"/>
    </row>
    <row r="136" spans="2:15" x14ac:dyDescent="0.25">
      <c r="B136" s="71" t="s">
        <v>177</v>
      </c>
      <c r="C136" s="72"/>
      <c r="D136" s="73">
        <v>6</v>
      </c>
      <c r="E136" s="73">
        <v>6.5</v>
      </c>
      <c r="F136" s="73">
        <v>7</v>
      </c>
      <c r="G136" s="73">
        <v>7.5</v>
      </c>
      <c r="H136" s="73">
        <v>8</v>
      </c>
      <c r="I136" s="73">
        <v>8.5</v>
      </c>
      <c r="J136" s="73">
        <v>9</v>
      </c>
      <c r="K136" s="73">
        <v>10</v>
      </c>
      <c r="L136" s="5"/>
      <c r="M136" s="5"/>
      <c r="N136"/>
      <c r="O136"/>
    </row>
    <row r="137" spans="2:15" ht="15" customHeight="1" x14ac:dyDescent="0.25">
      <c r="B137" s="74" t="s">
        <v>179</v>
      </c>
      <c r="C137" s="73">
        <v>0</v>
      </c>
      <c r="D137" s="75">
        <v>231</v>
      </c>
      <c r="E137" s="75">
        <v>73</v>
      </c>
      <c r="F137" s="75">
        <v>23.1</v>
      </c>
      <c r="G137" s="75">
        <v>7.32</v>
      </c>
      <c r="H137" s="75">
        <v>2.33</v>
      </c>
      <c r="I137" s="75">
        <v>0.749</v>
      </c>
      <c r="J137" s="75">
        <v>0.25</v>
      </c>
      <c r="K137" s="75">
        <v>4.2000000000000003E-2</v>
      </c>
      <c r="L137" s="5"/>
      <c r="M137" s="5"/>
      <c r="N137"/>
      <c r="O137"/>
    </row>
    <row r="138" spans="2:15" x14ac:dyDescent="0.25">
      <c r="B138" s="76"/>
      <c r="C138" s="73">
        <v>5</v>
      </c>
      <c r="D138" s="75">
        <v>153</v>
      </c>
      <c r="E138" s="75">
        <v>48.3</v>
      </c>
      <c r="F138" s="75">
        <v>15.3</v>
      </c>
      <c r="G138" s="75">
        <v>4.84</v>
      </c>
      <c r="H138" s="75">
        <v>1.54</v>
      </c>
      <c r="I138" s="75">
        <v>0.502</v>
      </c>
      <c r="J138" s="75">
        <v>0.17199999999999999</v>
      </c>
      <c r="K138" s="75">
        <v>3.4000000000000002E-2</v>
      </c>
      <c r="L138" s="5"/>
      <c r="M138" s="5"/>
      <c r="N138"/>
      <c r="O138"/>
    </row>
    <row r="139" spans="2:15" x14ac:dyDescent="0.25">
      <c r="B139" s="76"/>
      <c r="C139" s="73">
        <v>10</v>
      </c>
      <c r="D139" s="75">
        <v>102</v>
      </c>
      <c r="E139" s="75">
        <v>32.4</v>
      </c>
      <c r="F139" s="75">
        <v>10.3</v>
      </c>
      <c r="G139" s="75">
        <v>3.26</v>
      </c>
      <c r="H139" s="75">
        <v>1.04</v>
      </c>
      <c r="I139" s="75">
        <v>0.34300000000000003</v>
      </c>
      <c r="J139" s="75">
        <v>0.121</v>
      </c>
      <c r="K139" s="75">
        <v>2.9000000000000001E-2</v>
      </c>
      <c r="L139" s="5"/>
      <c r="M139" s="5"/>
      <c r="N139"/>
      <c r="O139"/>
    </row>
    <row r="140" spans="2:15" x14ac:dyDescent="0.25">
      <c r="B140" s="76"/>
      <c r="C140" s="73">
        <v>15</v>
      </c>
      <c r="D140" s="75">
        <v>69.7</v>
      </c>
      <c r="E140" s="75">
        <v>22</v>
      </c>
      <c r="F140" s="75">
        <v>6.98</v>
      </c>
      <c r="G140" s="75">
        <v>2.2200000000000002</v>
      </c>
      <c r="H140" s="75">
        <v>0.71499999999999997</v>
      </c>
      <c r="I140" s="75">
        <v>0.23899999999999999</v>
      </c>
      <c r="J140" s="75">
        <v>8.8999999999999996E-2</v>
      </c>
      <c r="K140" s="75">
        <v>2.5999999999999999E-2</v>
      </c>
      <c r="L140" s="5"/>
      <c r="M140" s="5"/>
      <c r="N140"/>
      <c r="O140"/>
    </row>
    <row r="141" spans="2:15" x14ac:dyDescent="0.25">
      <c r="B141" s="76"/>
      <c r="C141" s="73">
        <v>20</v>
      </c>
      <c r="D141" s="75">
        <v>48</v>
      </c>
      <c r="E141" s="75">
        <v>15.2</v>
      </c>
      <c r="F141" s="75">
        <v>4.82</v>
      </c>
      <c r="G141" s="75">
        <v>1.54</v>
      </c>
      <c r="H141" s="75">
        <v>0.499</v>
      </c>
      <c r="I141" s="75">
        <v>0.17100000000000001</v>
      </c>
      <c r="J141" s="75">
        <v>6.7000000000000004E-2</v>
      </c>
      <c r="K141" s="75">
        <v>2.4E-2</v>
      </c>
      <c r="L141" s="5"/>
      <c r="M141" s="5"/>
      <c r="N141"/>
      <c r="O141"/>
    </row>
    <row r="142" spans="2:15" x14ac:dyDescent="0.25">
      <c r="B142" s="76"/>
      <c r="C142" s="73">
        <v>25</v>
      </c>
      <c r="D142" s="75">
        <v>33.5</v>
      </c>
      <c r="E142" s="75">
        <v>10.6</v>
      </c>
      <c r="F142" s="75">
        <v>3.37</v>
      </c>
      <c r="G142" s="75">
        <v>1.08</v>
      </c>
      <c r="H142" s="75">
        <v>0.35399999999999998</v>
      </c>
      <c r="I142" s="75">
        <v>0.125</v>
      </c>
      <c r="J142" s="75">
        <v>5.2999999999999999E-2</v>
      </c>
      <c r="K142" s="75">
        <v>2.1999999999999999E-2</v>
      </c>
      <c r="L142" s="5"/>
      <c r="M142" s="5"/>
      <c r="N142"/>
      <c r="O142"/>
    </row>
    <row r="143" spans="2:15" x14ac:dyDescent="0.25">
      <c r="B143" s="77"/>
      <c r="C143" s="73">
        <v>30</v>
      </c>
      <c r="D143" s="75">
        <v>23.7</v>
      </c>
      <c r="E143" s="75">
        <v>7.5</v>
      </c>
      <c r="F143" s="75">
        <v>2.39</v>
      </c>
      <c r="G143" s="75">
        <v>0.76700000000000002</v>
      </c>
      <c r="H143" s="75">
        <v>0.25600000000000001</v>
      </c>
      <c r="I143" s="75">
        <v>9.4E-2</v>
      </c>
      <c r="J143" s="75">
        <v>4.2999999999999997E-2</v>
      </c>
      <c r="K143" s="75">
        <v>2.1000000000000001E-2</v>
      </c>
      <c r="L143" s="5"/>
      <c r="M143" s="5"/>
      <c r="N143"/>
      <c r="O143"/>
    </row>
    <row r="144" spans="2:15" ht="15" customHeight="1" x14ac:dyDescent="0.25">
      <c r="B144" s="78"/>
      <c r="C144" s="78"/>
      <c r="D144" s="78"/>
      <c r="E144" s="79" t="s">
        <v>180</v>
      </c>
      <c r="F144" s="79"/>
      <c r="G144" s="79"/>
      <c r="H144" s="79"/>
      <c r="I144" s="79"/>
      <c r="J144" s="79"/>
      <c r="K144" s="78"/>
      <c r="L144" s="78"/>
      <c r="M144" s="78"/>
      <c r="N144" s="78"/>
      <c r="O144" s="78"/>
    </row>
  </sheetData>
  <mergeCells count="10">
    <mergeCell ref="T68:T69"/>
    <mergeCell ref="B134:O134"/>
    <mergeCell ref="B137:B143"/>
    <mergeCell ref="E144:J144"/>
    <mergeCell ref="B3:B4"/>
    <mergeCell ref="C3:C4"/>
    <mergeCell ref="T53:T54"/>
    <mergeCell ref="U53:U54"/>
    <mergeCell ref="T58:T59"/>
    <mergeCell ref="T61:T62"/>
  </mergeCells>
  <conditionalFormatting sqref="B131 D131">
    <cfRule type="cellIs" dxfId="1" priority="2" stopIfTrue="1" operator="greaterThan">
      <formula>""""""</formula>
    </cfRule>
  </conditionalFormatting>
  <conditionalFormatting sqref="D132">
    <cfRule type="cellIs" dxfId="0" priority="1" stopIfTrue="1" operator="greaterThan">
      <formula>""""""</formula>
    </cfRule>
  </conditionalFormatting>
  <pageMargins left="0.70866141732283472" right="0.70866141732283472" top="0.74803149606299213" bottom="0.74803149606299213" header="0.31496062992125984" footer="0.31496062992125984"/>
  <pageSetup paperSize="141" scale="51" fitToWidth="0" orientation="portrait" r:id="rId1"/>
  <headerFooter>
    <oddHeader>&amp;F</oddHeader>
  </headerFooter>
  <rowBreaks count="1" manualBreakCount="1">
    <brk id="85" max="18" man="1"/>
  </rowBreak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DRY!E88:S88</xm:f>
              <xm:sqref>D88</xm:sqref>
            </x14:sparkline>
            <x14:sparkline>
              <xm:f>DRY!E89:S89</xm:f>
              <xm:sqref>D89</xm:sqref>
            </x14:sparkline>
            <x14:sparkline>
              <xm:f>DRY!E90:S90</xm:f>
              <xm:sqref>D90</xm:sqref>
            </x14:sparkline>
            <x14:sparkline>
              <xm:f>DRY!E91:S91</xm:f>
              <xm:sqref>D91</xm:sqref>
            </x14:sparkline>
            <x14:sparkline>
              <xm:f>DRY!E92:S92</xm:f>
              <xm:sqref>D92</xm:sqref>
            </x14:sparkline>
            <x14:sparkline>
              <xm:f>DRY!E93:S93</xm:f>
              <xm:sqref>D93</xm:sqref>
            </x14:sparkline>
            <x14:sparkline>
              <xm:f>DRY!E94:S94</xm:f>
              <xm:sqref>D94</xm:sqref>
            </x14:sparkline>
            <x14:sparkline>
              <xm:f>DRY!E95:S95</xm:f>
              <xm:sqref>D95</xm:sqref>
            </x14:sparkline>
            <x14:sparkline>
              <xm:f>DRY!E96:S96</xm:f>
              <xm:sqref>D96</xm:sqref>
            </x14:sparkline>
            <x14:sparkline>
              <xm:f>DRY!E97:S97</xm:f>
              <xm:sqref>D97</xm:sqref>
            </x14:sparkline>
            <x14:sparkline>
              <xm:f>DRY!E98:S98</xm:f>
              <xm:sqref>D98</xm:sqref>
            </x14:sparkline>
            <x14:sparkline>
              <xm:f>DRY!E99:S99</xm:f>
              <xm:sqref>D99</xm:sqref>
            </x14:sparkline>
            <x14:sparkline>
              <xm:f>DRY!E100:S100</xm:f>
              <xm:sqref>D100</xm:sqref>
            </x14:sparkline>
            <x14:sparkline>
              <xm:f>DRY!E101:S101</xm:f>
              <xm:sqref>D101</xm:sqref>
            </x14:sparkline>
            <x14:sparkline>
              <xm:f>DRY!E102:S102</xm:f>
              <xm:sqref>D102</xm:sqref>
            </x14:sparkline>
            <x14:sparkline>
              <xm:f>DRY!E103:S103</xm:f>
              <xm:sqref>D103</xm:sqref>
            </x14:sparkline>
            <x14:sparkline>
              <xm:f>DRY!E104:S104</xm:f>
              <xm:sqref>D104</xm:sqref>
            </x14:sparkline>
            <x14:sparkline>
              <xm:f>DRY!E105:S105</xm:f>
              <xm:sqref>D105</xm:sqref>
            </x14:sparkline>
            <x14:sparkline>
              <xm:f>DRY!E106:S106</xm:f>
              <xm:sqref>D106</xm:sqref>
            </x14:sparkline>
            <x14:sparkline>
              <xm:f>DRY!E107:S107</xm:f>
              <xm:sqref>D107</xm:sqref>
            </x14:sparkline>
            <x14:sparkline>
              <xm:f>DRY!E108:S108</xm:f>
              <xm:sqref>D108</xm:sqref>
            </x14:sparkline>
            <x14:sparkline>
              <xm:f>DRY!E109:S109</xm:f>
              <xm:sqref>D109</xm:sqref>
            </x14:sparkline>
            <x14:sparkline>
              <xm:f>DRY!E110:S110</xm:f>
              <xm:sqref>D110</xm:sqref>
            </x14:sparkline>
            <x14:sparkline>
              <xm:f>DRY!E111:S111</xm:f>
              <xm:sqref>D111</xm:sqref>
            </x14:sparkline>
            <x14:sparkline>
              <xm:f>DRY!E112:S112</xm:f>
              <xm:sqref>D112</xm:sqref>
            </x14:sparkline>
            <x14:sparkline>
              <xm:f>DRY!E113:S113</xm:f>
              <xm:sqref>D113</xm:sqref>
            </x14:sparkline>
            <x14:sparkline>
              <xm:f>DRY!E114:S114</xm:f>
              <xm:sqref>D114</xm:sqref>
            </x14:sparkline>
            <x14:sparkline>
              <xm:f>DRY!E115:S115</xm:f>
              <xm:sqref>D115</xm:sqref>
            </x14:sparkline>
            <x14:sparkline>
              <xm:f>DRY!E116:S116</xm:f>
              <xm:sqref>D116</xm:sqref>
            </x14:sparkline>
            <x14:sparkline>
              <xm:f>DRY!E117:S117</xm:f>
              <xm:sqref>D117</xm:sqref>
            </x14:sparkline>
            <x14:sparkline>
              <xm:f>DRY!E118:S118</xm:f>
              <xm:sqref>D118</xm:sqref>
            </x14:sparkline>
            <x14:sparkline>
              <xm:f>DRY!E119:S119</xm:f>
              <xm:sqref>D119</xm:sqref>
            </x14:sparkline>
            <x14:sparkline>
              <xm:f>DRY!E120:S120</xm:f>
              <xm:sqref>D120</xm:sqref>
            </x14:sparkline>
            <x14:sparkline>
              <xm:f>DRY!E121:S121</xm:f>
              <xm:sqref>D121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DRY!E70:S70</xm:f>
              <xm:sqref>D70</xm:sqref>
            </x14:sparkline>
            <x14:sparkline>
              <xm:f>DRY!E71:S71</xm:f>
              <xm:sqref>D71</xm:sqref>
            </x14:sparkline>
            <x14:sparkline>
              <xm:f>DRY!E72:S72</xm:f>
              <xm:sqref>D72</xm:sqref>
            </x14:sparkline>
            <x14:sparkline>
              <xm:f>DRY!E73:S73</xm:f>
              <xm:sqref>D73</xm:sqref>
            </x14:sparkline>
            <x14:sparkline>
              <xm:f>DRY!E74:S74</xm:f>
              <xm:sqref>D74</xm:sqref>
            </x14:sparkline>
            <x14:sparkline>
              <xm:f>DRY!E75:S75</xm:f>
              <xm:sqref>D75</xm:sqref>
            </x14:sparkline>
            <x14:sparkline>
              <xm:f>DRY!E76:S76</xm:f>
              <xm:sqref>D76</xm:sqref>
            </x14:sparkline>
            <x14:sparkline>
              <xm:f>DRY!E77:S77</xm:f>
              <xm:sqref>D77</xm:sqref>
            </x14:sparkline>
            <x14:sparkline>
              <xm:f>DRY!E78:S78</xm:f>
              <xm:sqref>D78</xm:sqref>
            </x14:sparkline>
            <x14:sparkline>
              <xm:f>DRY!E79:S79</xm:f>
              <xm:sqref>D79</xm:sqref>
            </x14:sparkline>
            <x14:sparkline>
              <xm:f>DRY!E80:S80</xm:f>
              <xm:sqref>D80</xm:sqref>
            </x14:sparkline>
            <x14:sparkline>
              <xm:f>DRY!E81:S81</xm:f>
              <xm:sqref>D81</xm:sqref>
            </x14:sparkline>
            <x14:sparkline>
              <xm:f>DRY!E82:S82</xm:f>
              <xm:sqref>D82</xm:sqref>
            </x14:sparkline>
            <x14:sparkline>
              <xm:f>DRY!E83:S83</xm:f>
              <xm:sqref>D83</xm:sqref>
            </x14:sparkline>
            <x14:sparkline>
              <xm:f>DRY!E84:S84</xm:f>
              <xm:sqref>D84</xm:sqref>
            </x14:sparkline>
            <x14:sparkline>
              <xm:f>DRY!E85:S85</xm:f>
              <xm:sqref>D85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DRY!E63:S63</xm:f>
              <xm:sqref>D63</xm:sqref>
            </x14:sparkline>
            <x14:sparkline>
              <xm:f>DRY!E64:S64</xm:f>
              <xm:sqref>D64</xm:sqref>
            </x14:sparkline>
            <x14:sparkline>
              <xm:f>DRY!E65:S65</xm:f>
              <xm:sqref>D65</xm:sqref>
            </x14:sparkline>
            <x14:sparkline>
              <xm:f>DRY!E66:S66</xm:f>
              <xm:sqref>D66</xm:sqref>
            </x14:sparkline>
            <x14:sparkline>
              <xm:f>DRY!E67:S67</xm:f>
              <xm:sqref>D67</xm:sqref>
            </x14:sparkline>
            <x14:sparkline>
              <xm:f>DRY!E68:S68</xm:f>
              <xm:sqref>D68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DRY!E60:S60</xm:f>
              <xm:sqref>D60</xm:sqref>
            </x14:sparkline>
            <x14:sparkline>
              <xm:f>DRY!E61:S61</xm:f>
              <xm:sqref>D61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DRY!E55:S55</xm:f>
              <xm:sqref>D55</xm:sqref>
            </x14:sparkline>
            <x14:sparkline>
              <xm:f>DRY!E56:S56</xm:f>
              <xm:sqref>D56</xm:sqref>
            </x14:sparkline>
            <x14:sparkline>
              <xm:f>DRY!E57:S57</xm:f>
              <xm:sqref>D57</xm:sqref>
            </x14:sparkline>
            <x14:sparkline>
              <xm:f>DRY!E58:S58</xm:f>
              <xm:sqref>D58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DRY!E46:S46</xm:f>
              <xm:sqref>D46</xm:sqref>
            </x14:sparkline>
            <x14:sparkline>
              <xm:f>DRY!E47:S47</xm:f>
              <xm:sqref>D47</xm:sqref>
            </x14:sparkline>
            <x14:sparkline>
              <xm:f>DRY!E48:S48</xm:f>
              <xm:sqref>D48</xm:sqref>
            </x14:sparkline>
            <x14:sparkline>
              <xm:f>DRY!E49:S49</xm:f>
              <xm:sqref>D49</xm:sqref>
            </x14:sparkline>
            <x14:sparkline>
              <xm:f>DRY!E50:S50</xm:f>
              <xm:sqref>D50</xm:sqref>
            </x14:sparkline>
            <x14:sparkline>
              <xm:f>DRY!E51:S51</xm:f>
              <xm:sqref>D51</xm:sqref>
            </x14:sparkline>
            <x14:sparkline>
              <xm:f>DRY!E52:S52</xm:f>
              <xm:sqref>D52</xm:sqref>
            </x14:sparkline>
            <x14:sparkline>
              <xm:f>DRY!E53:S53</xm:f>
              <xm:sqref>D53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DRY!E39:S39</xm:f>
              <xm:sqref>D39</xm:sqref>
            </x14:sparkline>
            <x14:sparkline>
              <xm:f>DRY!E40:S40</xm:f>
              <xm:sqref>D40</xm:sqref>
            </x14:sparkline>
            <x14:sparkline>
              <xm:f>DRY!E41:S41</xm:f>
              <xm:sqref>D41</xm:sqref>
            </x14:sparkline>
            <x14:sparkline>
              <xm:f>DRY!E42:S42</xm:f>
              <xm:sqref>D42</xm:sqref>
            </x14:sparkline>
            <x14:sparkline>
              <xm:f>DRY!E43:S43</xm:f>
              <xm:sqref>D43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DRY!E33:S33</xm:f>
              <xm:sqref>D33</xm:sqref>
            </x14:sparkline>
            <x14:sparkline>
              <xm:f>DRY!E34:S34</xm:f>
              <xm:sqref>D34</xm:sqref>
            </x14:sparkline>
            <x14:sparkline>
              <xm:f>DRY!E35:S35</xm:f>
              <xm:sqref>D35</xm:sqref>
            </x14:sparkline>
            <x14:sparkline>
              <xm:f>DRY!E36:S36</xm:f>
              <xm:sqref>D36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DRY!E8:S8</xm:f>
              <xm:sqref>D8</xm:sqref>
            </x14:sparkline>
            <x14:sparkline>
              <xm:f>DRY!E9:S9</xm:f>
              <xm:sqref>D9</xm:sqref>
            </x14:sparkline>
            <x14:sparkline>
              <xm:f>DRY!E10:S10</xm:f>
              <xm:sqref>D10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DRY!E16:S16</xm:f>
              <xm:sqref>D16</xm:sqref>
            </x14:sparkline>
            <x14:sparkline>
              <xm:f>DRY!E17:S17</xm:f>
              <xm:sqref>D17</xm:sqref>
            </x14:sparkline>
            <x14:sparkline>
              <xm:f>DRY!E18:S18</xm:f>
              <xm:sqref>D18</xm:sqref>
            </x14:sparkline>
            <x14:sparkline>
              <xm:f>DRY!E19:S19</xm:f>
              <xm:sqref>D19</xm:sqref>
            </x14:sparkline>
            <x14:sparkline>
              <xm:f>DRY!E20:S20</xm:f>
              <xm:sqref>D20</xm:sqref>
            </x14:sparkline>
            <x14:sparkline>
              <xm:f>DRY!E21:S21</xm:f>
              <xm:sqref>D21</xm:sqref>
            </x14:sparkline>
            <x14:sparkline>
              <xm:f>DRY!E22:S22</xm:f>
              <xm:sqref>D22</xm:sqref>
            </x14:sparkline>
            <x14:sparkline>
              <xm:f>DRY!E23:S23</xm:f>
              <xm:sqref>D23</xm:sqref>
            </x14:sparkline>
            <x14:sparkline>
              <xm:f>DRY!E24:S24</xm:f>
              <xm:sqref>D24</xm:sqref>
            </x14:sparkline>
            <x14:sparkline>
              <xm:f>DRY!E25:S25</xm:f>
              <xm:sqref>D25</xm:sqref>
            </x14:sparkline>
            <x14:sparkline>
              <xm:f>DRY!E26:S26</xm:f>
              <xm:sqref>D26</xm:sqref>
            </x14:sparkline>
            <x14:sparkline>
              <xm:f>DRY!E27:S27</xm:f>
              <xm:sqref>D27</xm:sqref>
            </x14:sparkline>
            <x14:sparkline>
              <xm:f>DRY!E28:S28</xm:f>
              <xm:sqref>D28</xm:sqref>
            </x14:sparkline>
            <x14:sparkline>
              <xm:f>DRY!E29:S29</xm:f>
              <xm:sqref>D29</xm:sqref>
            </x14:sparkline>
            <x14:sparkline>
              <xm:f>DRY!E30:S30</xm:f>
              <xm:sqref>D30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DRY!E12:S12</xm:f>
              <xm:sqref>D12</xm:sqref>
            </x14:sparkline>
            <x14:sparkline>
              <xm:f>DRY!E13:S13</xm:f>
              <xm:sqref>D13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DRY!E7:S7</xm:f>
              <xm:sqref>D7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DRY</vt:lpstr>
      <vt:lpstr>DRY!Print_Area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2016-01-13T23:53:45Z</dcterms:created>
  <dcterms:modified xsi:type="dcterms:W3CDTF">2016-01-13T23:54:22Z</dcterms:modified>
</cp:coreProperties>
</file>