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EH Desk\Documents\WORK\11-02 Mount Nansen\WORKING FILES\Appendix C Trend Analysis\"/>
    </mc:Choice>
  </mc:AlternateContent>
  <bookViews>
    <workbookView xWindow="0" yWindow="0" windowWidth="21570" windowHeight="7560"/>
  </bookViews>
  <sheets>
    <sheet name="MN" sheetId="1" r:id="rId1"/>
  </sheets>
  <definedNames>
    <definedName name="_xlnm.Print_Titles" localSheetId="0">MN!$A:$B,MN!$1:$4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2" i="1"/>
  <c r="AD54" i="1"/>
  <c r="AC54" i="1"/>
  <c r="AB54" i="1"/>
  <c r="AA54" i="1"/>
  <c r="Z54" i="1"/>
  <c r="Y54" i="1"/>
  <c r="X54" i="1"/>
  <c r="W54" i="1"/>
  <c r="V54" i="1"/>
  <c r="U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</calcChain>
</file>

<file path=xl/sharedStrings.xml><?xml version="1.0" encoding="utf-8"?>
<sst xmlns="http://schemas.openxmlformats.org/spreadsheetml/2006/main" count="1505" uniqueCount="182">
  <si>
    <t>Table A7.  Summary of Minnesota Creek (WQ-MN) Water Quality (May 2012 - Nov 2013)</t>
  </si>
  <si>
    <t>Sample ID</t>
  </si>
  <si>
    <t>Apparent Increasing Trend</t>
  </si>
  <si>
    <t>Trend Analysis</t>
  </si>
  <si>
    <t>MN</t>
  </si>
  <si>
    <t>Replicate</t>
  </si>
  <si>
    <r>
      <t>CCME Aquatic Life Guidelines</t>
    </r>
    <r>
      <rPr>
        <vertAlign val="superscript"/>
        <sz val="10"/>
        <color theme="1"/>
        <rFont val="Calibri"/>
        <family val="2"/>
        <scheme val="minor"/>
      </rPr>
      <t>1,5</t>
    </r>
  </si>
  <si>
    <r>
      <rPr>
        <sz val="9"/>
        <color theme="1"/>
        <rFont val="Calibri"/>
        <family val="2"/>
        <scheme val="minor"/>
      </rPr>
      <t>EQS</t>
    </r>
    <r>
      <rPr>
        <vertAlign val="superscript"/>
        <sz val="9"/>
        <color theme="1"/>
        <rFont val="Calibri"/>
        <family val="2"/>
        <scheme val="minor"/>
      </rPr>
      <t>2</t>
    </r>
  </si>
  <si>
    <t>Date</t>
  </si>
  <si>
    <t>Units</t>
  </si>
  <si>
    <t>Field Physical Parameters</t>
  </si>
  <si>
    <t>pH</t>
  </si>
  <si>
    <t>pH units</t>
  </si>
  <si>
    <t>--</t>
  </si>
  <si>
    <t>6.5 - 9.0</t>
  </si>
  <si>
    <t>6.0 to 8.5</t>
  </si>
  <si>
    <t>Conductivity</t>
  </si>
  <si>
    <t>µS/cm</t>
  </si>
  <si>
    <t>Turbidity</t>
  </si>
  <si>
    <t>NTU</t>
  </si>
  <si>
    <t/>
  </si>
  <si>
    <t>Temperature</t>
  </si>
  <si>
    <t>C</t>
  </si>
  <si>
    <t>Laboratory Physical Parameters</t>
  </si>
  <si>
    <t>INCREASE</t>
  </si>
  <si>
    <t>Routine Parameters</t>
  </si>
  <si>
    <t>Total Suspended Solids</t>
  </si>
  <si>
    <t>mg/L</t>
  </si>
  <si>
    <t>&lt;2</t>
  </si>
  <si>
    <t>&lt;1</t>
  </si>
  <si>
    <t>&lt;3.0</t>
  </si>
  <si>
    <t>Total Dissolved Solids</t>
  </si>
  <si>
    <t>Hardness</t>
  </si>
  <si>
    <t xml:space="preserve">Alkalinity-Total    </t>
  </si>
  <si>
    <t>Bicarbonate</t>
  </si>
  <si>
    <t xml:space="preserve">Carbonate  </t>
  </si>
  <si>
    <t>&lt;6</t>
  </si>
  <si>
    <t>&lt;1.0</t>
  </si>
  <si>
    <t xml:space="preserve">Hydroxide </t>
  </si>
  <si>
    <t>&lt;5</t>
  </si>
  <si>
    <t xml:space="preserve">Calcium     </t>
  </si>
  <si>
    <t>Chloride</t>
  </si>
  <si>
    <t>&lt;0.5</t>
  </si>
  <si>
    <t>&lt;0.50</t>
  </si>
  <si>
    <t>Fluoride</t>
  </si>
  <si>
    <t xml:space="preserve">Magnesium   </t>
  </si>
  <si>
    <t xml:space="preserve">Potassium </t>
  </si>
  <si>
    <t xml:space="preserve">Sodium    </t>
  </si>
  <si>
    <t>Sulphate</t>
  </si>
  <si>
    <t>Nutrients</t>
  </si>
  <si>
    <t>Ammonia-N</t>
  </si>
  <si>
    <t>&lt;0.01</t>
  </si>
  <si>
    <t>&lt;0.05</t>
  </si>
  <si>
    <t>f(T,pH) see table below</t>
  </si>
  <si>
    <t>Nitrate-N</t>
  </si>
  <si>
    <t>&lt;0.1</t>
  </si>
  <si>
    <t>&lt;0.10</t>
  </si>
  <si>
    <t>&lt;0.0050</t>
  </si>
  <si>
    <t>Nitrite-N</t>
  </si>
  <si>
    <t>&lt;0.005</t>
  </si>
  <si>
    <t>&lt;0.0010</t>
  </si>
  <si>
    <t>Total Phosphorus</t>
  </si>
  <si>
    <t>&lt;0.050</t>
  </si>
  <si>
    <r>
      <t>0.004 - 0.1</t>
    </r>
    <r>
      <rPr>
        <vertAlign val="superscript"/>
        <sz val="10"/>
        <color theme="1"/>
        <rFont val="Calibri"/>
        <family val="2"/>
        <scheme val="minor"/>
      </rPr>
      <t>3</t>
    </r>
  </si>
  <si>
    <t>Cyanide Compounds</t>
  </si>
  <si>
    <t>Cyanide - T</t>
  </si>
  <si>
    <t>Cyanate</t>
  </si>
  <si>
    <t>&lt;0.2</t>
  </si>
  <si>
    <t>&lt;0.20</t>
  </si>
  <si>
    <t>Thiocyanate</t>
  </si>
  <si>
    <t>CN-WAD</t>
  </si>
  <si>
    <t>&lt;0.004</t>
  </si>
  <si>
    <t>0.005 (as free CN)</t>
  </si>
  <si>
    <t>CN-SAD</t>
  </si>
  <si>
    <t>Total Metals</t>
  </si>
  <si>
    <t>Aluminum</t>
  </si>
  <si>
    <t>0.1 if pH&gt;6.5, 0.005 if &lt;6.5</t>
  </si>
  <si>
    <t>Antimony</t>
  </si>
  <si>
    <t>&lt;0.0002</t>
  </si>
  <si>
    <t>Arsenic</t>
  </si>
  <si>
    <t>Barium</t>
  </si>
  <si>
    <t>Beryllium</t>
  </si>
  <si>
    <t>&lt;0.00004</t>
  </si>
  <si>
    <t>&lt;0.0001</t>
  </si>
  <si>
    <t>&lt;0.00005</t>
  </si>
  <si>
    <t>&lt;0.00010</t>
  </si>
  <si>
    <t>Bismuth</t>
  </si>
  <si>
    <t>&lt;0.001</t>
  </si>
  <si>
    <t>&lt;0.0005</t>
  </si>
  <si>
    <t>&lt;0.00050</t>
  </si>
  <si>
    <t>Boron</t>
  </si>
  <si>
    <t>&lt;0.002</t>
  </si>
  <si>
    <t>&lt;0.010</t>
  </si>
  <si>
    <t>Cadmium</t>
  </si>
  <si>
    <r>
      <t>0.00004 for hardness &gt;0 to &lt;17mg/L, CWQG= 1/1000*10</t>
    </r>
    <r>
      <rPr>
        <vertAlign val="superscript"/>
        <sz val="10"/>
        <color theme="1"/>
        <rFont val="Calibri"/>
        <family val="2"/>
        <scheme val="minor"/>
      </rPr>
      <t xml:space="preserve">(0.83(log[hardness])-2.46) </t>
    </r>
    <r>
      <rPr>
        <sz val="10"/>
        <color theme="1"/>
        <rFont val="Calibri"/>
        <family val="2"/>
        <scheme val="minor"/>
      </rPr>
      <t>for hardness &gt;17to&lt;280mg/L, 0.00037for hardness &gt;280mg/L</t>
    </r>
  </si>
  <si>
    <t>CWQG for Cadmium</t>
  </si>
  <si>
    <t>Calcium</t>
  </si>
  <si>
    <t>Chromium</t>
  </si>
  <si>
    <t>Cobalt</t>
  </si>
  <si>
    <t>Copper</t>
  </si>
  <si>
    <r>
      <t>0.002 for hardness &gt;0 to &lt;82mg/L, CWQG= 1/1000*e</t>
    </r>
    <r>
      <rPr>
        <vertAlign val="superscript"/>
        <sz val="10"/>
        <color theme="1"/>
        <rFont val="Calibri"/>
        <family val="2"/>
        <scheme val="minor"/>
      </rPr>
      <t xml:space="preserve">(0.8545(ln[hardness])-1.465) </t>
    </r>
    <r>
      <rPr>
        <sz val="10"/>
        <color theme="1"/>
        <rFont val="Calibri"/>
        <family val="2"/>
        <scheme val="minor"/>
      </rPr>
      <t>for hardness &gt;82to&lt;180mg/L, 0.004 for hardness &gt;180mg/L</t>
    </r>
  </si>
  <si>
    <t>CWQG for Copper</t>
  </si>
  <si>
    <t>Iron</t>
  </si>
  <si>
    <t>Lead</t>
  </si>
  <si>
    <t>&lt;0.000050</t>
  </si>
  <si>
    <r>
      <t>0.001 for hardness &gt;0 to &lt;60mg/L, CWQG= 1/1000*e</t>
    </r>
    <r>
      <rPr>
        <vertAlign val="superscript"/>
        <sz val="10"/>
        <color theme="1"/>
        <rFont val="Calibri"/>
        <family val="2"/>
        <scheme val="minor"/>
      </rPr>
      <t xml:space="preserve">(1.273(ln[hardness])-4.705) </t>
    </r>
    <r>
      <rPr>
        <sz val="10"/>
        <color theme="1"/>
        <rFont val="Calibri"/>
        <family val="2"/>
        <scheme val="minor"/>
      </rPr>
      <t>for hardness &gt;60to&lt;180mg/L, 0.007 for hardness &gt;180mg/L</t>
    </r>
  </si>
  <si>
    <t>CWQG for Lead</t>
  </si>
  <si>
    <t>Lithium</t>
  </si>
  <si>
    <t>Magnesium</t>
  </si>
  <si>
    <t>Manganese</t>
  </si>
  <si>
    <t>Mercury</t>
  </si>
  <si>
    <t>&lt;0.00001</t>
  </si>
  <si>
    <t>&lt;0.000010</t>
  </si>
  <si>
    <t>Molybdenum</t>
  </si>
  <si>
    <t>Nickel</t>
  </si>
  <si>
    <r>
      <t>0.025 for hardness &gt;0 to &lt;60mg/L, CWQG= 1/1000*e</t>
    </r>
    <r>
      <rPr>
        <vertAlign val="superscript"/>
        <sz val="10"/>
        <color theme="1"/>
        <rFont val="Calibri"/>
        <family val="2"/>
        <scheme val="minor"/>
      </rPr>
      <t xml:space="preserve">(0.76(ln[hardness])+1.06) </t>
    </r>
    <r>
      <rPr>
        <sz val="10"/>
        <color theme="1"/>
        <rFont val="Calibri"/>
        <family val="2"/>
        <scheme val="minor"/>
      </rPr>
      <t>for hardness &gt;60to&lt;180mg/L, 0.15 for hardness &gt;180mg/L</t>
    </r>
  </si>
  <si>
    <t>CWQG for Nickel</t>
  </si>
  <si>
    <t>Potassium</t>
  </si>
  <si>
    <t>Selenium</t>
  </si>
  <si>
    <t>&lt;0.0006</t>
  </si>
  <si>
    <t>Silicon</t>
  </si>
  <si>
    <t>Silver</t>
  </si>
  <si>
    <t>Sodium</t>
  </si>
  <si>
    <t>Strontium</t>
  </si>
  <si>
    <t>Sulphur</t>
  </si>
  <si>
    <t>Tellurium</t>
  </si>
  <si>
    <t>Thallium</t>
  </si>
  <si>
    <t>Thorium</t>
  </si>
  <si>
    <t>&lt;0.0004</t>
  </si>
  <si>
    <t>Tin</t>
  </si>
  <si>
    <t>Titanium</t>
  </si>
  <si>
    <t>Uranium</t>
  </si>
  <si>
    <t>Vanadium</t>
  </si>
  <si>
    <t>Zinc</t>
  </si>
  <si>
    <t>Zirconium</t>
  </si>
  <si>
    <t>Dissolved Metals</t>
  </si>
  <si>
    <t xml:space="preserve">Aluminum </t>
  </si>
  <si>
    <t xml:space="preserve">Antimony  </t>
  </si>
  <si>
    <t xml:space="preserve">Arsenic  </t>
  </si>
  <si>
    <t xml:space="preserve">Bismuth  </t>
  </si>
  <si>
    <t xml:space="preserve">Boron      </t>
  </si>
  <si>
    <t xml:space="preserve">Cadmium    </t>
  </si>
  <si>
    <t xml:space="preserve">Cobalt     </t>
  </si>
  <si>
    <t xml:space="preserve">Copper   </t>
  </si>
  <si>
    <t xml:space="preserve">Iron        </t>
  </si>
  <si>
    <t xml:space="preserve">Lead    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</si>
  <si>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</si>
  <si>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</si>
  <si>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</si>
  <si>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</si>
  <si>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</si>
  <si>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 xml:space="preserve">Selenium 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</si>
  <si>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</si>
  <si>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</si>
  <si>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</si>
  <si>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</si>
  <si>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</si>
  <si>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</si>
  <si>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</si>
  <si>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</si>
  <si>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</si>
  <si>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</si>
  <si>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</si>
  <si>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</si>
  <si>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</si>
  <si>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</si>
  <si>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</si>
  <si>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</si>
  <si>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</si>
  <si>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5 -</t>
  </si>
  <si>
    <t>value is for trivalent chromium, no value available for total chromium</t>
  </si>
  <si>
    <t>No data available</t>
  </si>
  <si>
    <t>- Value exceeds the CCME Guideline for the Protection of Freshwater Aquatic Life</t>
  </si>
  <si>
    <t>- Value exceeds the Water License Standard</t>
  </si>
  <si>
    <t>- apparent increasing trend in parameter concentration or value based on visual inspection of plotted data</t>
  </si>
  <si>
    <t>DECREASE</t>
  </si>
  <si>
    <t>- apparent decreasing trend in parameter concentration or value based on visual inspection of plotted data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</si>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</sst>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[$-409]dd\-mmm\-yy;@"/>
    <numFmt numFmtId="166" formatCode="0.00000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indexed="8"/>
      <name val="Calibri"/>
      <family val="2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u/>
      <sz val="10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14" fontId="2" fillId="0" borderId="1" xfId="0" applyNumberFormat="1" applyFont="1" applyFill="1" applyBorder="1" applyAlignment="1">
      <alignment horizontal="center"/>
    </xf>
    <xf numFmtId="164" fontId="7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/>
    <xf numFmtId="0" fontId="1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Font="1" applyFill="1" applyBorder="1"/>
    <xf numFmtId="2" fontId="0" fillId="0" borderId="1" xfId="0" applyNumberFormat="1" applyFont="1" applyBorder="1"/>
    <xf numFmtId="2" fontId="0" fillId="0" borderId="1" xfId="0" applyNumberFormat="1" applyFont="1" applyBorder="1" applyAlignment="1">
      <alignment horizontal="center"/>
    </xf>
    <xf numFmtId="2" fontId="2" fillId="0" borderId="0" xfId="0" applyNumberFormat="1" applyFont="1"/>
    <xf numFmtId="0" fontId="8" fillId="0" borderId="1" xfId="0" applyFont="1" applyBorder="1" applyAlignment="1">
      <alignment horizontal="center"/>
    </xf>
    <xf numFmtId="0" fontId="2" fillId="0" borderId="1" xfId="0" quotePrefix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1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1" fillId="0" borderId="1" xfId="0" applyFont="1" applyBorder="1"/>
    <xf numFmtId="166" fontId="1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0" fillId="0" borderId="1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3" fillId="0" borderId="0" xfId="0" applyFont="1" applyFill="1" applyAlignment="1">
      <alignment horizontal="center"/>
    </xf>
    <xf numFmtId="0" fontId="2" fillId="0" borderId="0" xfId="0" applyFont="1" applyFill="1"/>
    <xf numFmtId="0" fontId="14" fillId="0" borderId="0" xfId="0" applyFont="1" applyAlignment="1"/>
    <xf numFmtId="0" fontId="2" fillId="0" borderId="0" xfId="0" quotePrefix="1" applyFont="1" applyAlignment="1">
      <alignment horizontal="center"/>
    </xf>
    <xf numFmtId="0" fontId="8" fillId="0" borderId="0" xfId="0" quotePrefix="1" applyFont="1" applyAlignment="1">
      <alignment horizontal="left"/>
    </xf>
    <xf numFmtId="0" fontId="16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5" xfId="0" quotePrefix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0" borderId="6" xfId="0" quotePrefix="1" applyBorder="1" applyAlignment="1">
      <alignment wrapText="1"/>
    </xf>
    <xf numFmtId="0" fontId="0" fillId="0" borderId="7" xfId="0" quotePrefix="1" applyBorder="1" applyAlignment="1">
      <alignment wrapText="1"/>
    </xf>
    <xf numFmtId="0" fontId="0" fillId="0" borderId="8" xfId="0" quotePrefix="1" applyBorder="1" applyAlignment="1">
      <alignment wrapText="1"/>
    </xf>
    <xf numFmtId="0" fontId="0" fillId="3" borderId="6" xfId="0" quotePrefix="1" applyFill="1" applyBorder="1" applyAlignment="1">
      <alignment wrapText="1"/>
    </xf>
    <xf numFmtId="0" fontId="0" fillId="3" borderId="8" xfId="0" quotePrefix="1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0" borderId="9" xfId="0" quotePrefix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10" xfId="0" quotePrefix="1" applyBorder="1" applyAlignment="1">
      <alignment horizontal="center" vertical="center" wrapText="1"/>
    </xf>
    <xf numFmtId="0" fontId="0" fillId="0" borderId="11" xfId="0" quotePrefix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2" xfId="0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</font>
    </dxf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F144"/>
  <sheetViews>
    <sheetView tabSelected="1" view="pageBreakPreview" zoomScaleNormal="80" zoomScaleSheetLayoutView="100" zoomScalePageLayoutView="80" workbookViewId="0">
      <pane xSplit="2" ySplit="4" topLeftCell="C5" activePane="bottomRight" state="frozen"/>
      <selection activeCell="C105" sqref="C105"/>
      <selection pane="topRight" activeCell="C105" sqref="C105"/>
      <selection pane="bottomLeft" activeCell="C105" sqref="C105"/>
      <selection pane="bottomRight" activeCell="A3" sqref="A3"/>
    </sheetView>
  </sheetViews>
  <sheetFormatPr defaultColWidth="8.85546875" defaultRowHeight="12.75" x14ac:dyDescent="0.2"/>
  <cols>
    <col min="1" max="1" width="28.7109375" style="3" customWidth="1"/>
    <col min="2" max="2" width="8.7109375" style="4" customWidth="1"/>
    <col min="3" max="3" width="9.28515625" style="4" customWidth="1"/>
    <col min="4" max="4" width="10.7109375" style="4" customWidth="1"/>
    <col min="5" max="30" width="9.7109375" style="4" customWidth="1"/>
    <col min="31" max="31" width="40.7109375" style="3" customWidth="1"/>
    <col min="32" max="32" width="12.7109375" style="3" customWidth="1"/>
    <col min="33" max="16384" width="8.85546875" style="3"/>
  </cols>
  <sheetData>
    <row r="1" spans="1:32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2" x14ac:dyDescent="0.2">
      <c r="E2" s="4">
        <v>1</v>
      </c>
      <c r="F2" s="4">
        <v>2</v>
      </c>
      <c r="G2" s="4">
        <v>3</v>
      </c>
      <c r="H2" s="4">
        <v>4</v>
      </c>
      <c r="I2" s="4">
        <v>5</v>
      </c>
      <c r="J2" s="4">
        <v>6</v>
      </c>
      <c r="K2" s="4">
        <v>7</v>
      </c>
      <c r="L2" s="4">
        <v>8</v>
      </c>
      <c r="M2" s="4">
        <v>9</v>
      </c>
      <c r="N2" s="4">
        <v>10</v>
      </c>
      <c r="O2" s="4">
        <v>11</v>
      </c>
      <c r="P2" s="4">
        <v>12</v>
      </c>
      <c r="Q2" s="4">
        <v>13</v>
      </c>
      <c r="R2" s="4">
        <v>14</v>
      </c>
      <c r="S2" s="4">
        <v>15</v>
      </c>
      <c r="T2" s="4">
        <v>16</v>
      </c>
      <c r="U2" s="4">
        <v>17</v>
      </c>
      <c r="V2" s="4">
        <v>18</v>
      </c>
      <c r="W2" s="4">
        <v>19</v>
      </c>
      <c r="X2" s="4">
        <v>20</v>
      </c>
      <c r="Y2" s="4">
        <v>21</v>
      </c>
      <c r="Z2" s="4">
        <v>22</v>
      </c>
      <c r="AA2" s="4">
        <v>23</v>
      </c>
      <c r="AB2" s="4">
        <v>24</v>
      </c>
      <c r="AC2" s="4">
        <v>25</v>
      </c>
      <c r="AD2" s="4">
        <v>26</v>
      </c>
    </row>
    <row r="3" spans="1:32" s="13" customFormat="1" ht="30" x14ac:dyDescent="0.25">
      <c r="A3" s="5" t="s">
        <v>1</v>
      </c>
      <c r="B3" s="6"/>
      <c r="C3" s="7" t="s">
        <v>2</v>
      </c>
      <c r="D3" s="8" t="s">
        <v>3</v>
      </c>
      <c r="E3" s="9" t="s">
        <v>4</v>
      </c>
      <c r="F3" s="9" t="s">
        <v>4</v>
      </c>
      <c r="G3" s="9" t="s">
        <v>4</v>
      </c>
      <c r="H3" s="9" t="s">
        <v>4</v>
      </c>
      <c r="I3" s="9" t="s">
        <v>4</v>
      </c>
      <c r="J3" s="9" t="s">
        <v>4</v>
      </c>
      <c r="K3" s="9" t="s">
        <v>4</v>
      </c>
      <c r="L3" s="9" t="s">
        <v>4</v>
      </c>
      <c r="M3" s="9" t="s">
        <v>4</v>
      </c>
      <c r="N3" s="9" t="s">
        <v>4</v>
      </c>
      <c r="O3" s="9" t="s">
        <v>4</v>
      </c>
      <c r="P3" s="9" t="s">
        <v>4</v>
      </c>
      <c r="Q3" s="9" t="s">
        <v>4</v>
      </c>
      <c r="R3" s="9" t="s">
        <v>4</v>
      </c>
      <c r="S3" s="9" t="s">
        <v>4</v>
      </c>
      <c r="T3" s="9" t="s">
        <v>4</v>
      </c>
      <c r="U3" s="9" t="s">
        <v>4</v>
      </c>
      <c r="V3" s="9" t="s">
        <v>4</v>
      </c>
      <c r="W3" s="9" t="s">
        <v>4</v>
      </c>
      <c r="X3" s="9" t="s">
        <v>4</v>
      </c>
      <c r="Y3" s="9" t="s">
        <v>4</v>
      </c>
      <c r="Z3" s="10" t="s">
        <v>5</v>
      </c>
      <c r="AA3" s="9" t="s">
        <v>4</v>
      </c>
      <c r="AB3" s="9" t="s">
        <v>4</v>
      </c>
      <c r="AC3" s="9" t="s">
        <v>4</v>
      </c>
      <c r="AD3" s="9" t="s">
        <v>4</v>
      </c>
      <c r="AE3" s="11" t="s">
        <v>6</v>
      </c>
      <c r="AF3" s="12" t="s">
        <v>7</v>
      </c>
    </row>
    <row r="4" spans="1:32" s="18" customFormat="1" ht="15" x14ac:dyDescent="0.25">
      <c r="A4" s="14" t="s">
        <v>8</v>
      </c>
      <c r="B4" s="15" t="s">
        <v>9</v>
      </c>
      <c r="C4" s="7"/>
      <c r="D4" s="15"/>
      <c r="E4" s="16">
        <v>41017</v>
      </c>
      <c r="F4" s="16">
        <v>41031</v>
      </c>
      <c r="G4" s="16">
        <v>41045</v>
      </c>
      <c r="H4" s="16">
        <v>41060</v>
      </c>
      <c r="I4" s="16">
        <v>41072</v>
      </c>
      <c r="J4" s="16">
        <v>41086</v>
      </c>
      <c r="K4" s="16">
        <v>41100</v>
      </c>
      <c r="L4" s="16">
        <v>41114</v>
      </c>
      <c r="M4" s="16">
        <v>41128</v>
      </c>
      <c r="N4" s="16">
        <v>41143</v>
      </c>
      <c r="O4" s="16">
        <v>41157</v>
      </c>
      <c r="P4" s="16">
        <v>41170</v>
      </c>
      <c r="Q4" s="16">
        <v>41185</v>
      </c>
      <c r="R4" s="16">
        <v>41198</v>
      </c>
      <c r="S4" s="16">
        <v>41228</v>
      </c>
      <c r="T4" s="16">
        <v>41411</v>
      </c>
      <c r="U4" s="16">
        <v>41416</v>
      </c>
      <c r="V4" s="16">
        <v>41422</v>
      </c>
      <c r="W4" s="16">
        <v>41436</v>
      </c>
      <c r="X4" s="16">
        <v>41450</v>
      </c>
      <c r="Y4" s="16">
        <v>41471</v>
      </c>
      <c r="Z4" s="16">
        <v>41471</v>
      </c>
      <c r="AA4" s="16">
        <v>41500</v>
      </c>
      <c r="AB4" s="16">
        <v>41541</v>
      </c>
      <c r="AC4" s="16">
        <v>41563</v>
      </c>
      <c r="AD4" s="16">
        <v>41591</v>
      </c>
      <c r="AE4" s="17"/>
      <c r="AF4" s="17"/>
    </row>
    <row r="5" spans="1:32" s="18" customFormat="1" ht="15" x14ac:dyDescent="0.25">
      <c r="A5" s="14"/>
      <c r="B5" s="15"/>
      <c r="C5" s="15"/>
      <c r="D5" s="15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7"/>
      <c r="AF5" s="17"/>
    </row>
    <row r="6" spans="1:32" s="18" customFormat="1" ht="15" x14ac:dyDescent="0.25">
      <c r="A6" s="20" t="s">
        <v>10</v>
      </c>
      <c r="B6" s="21"/>
      <c r="C6" s="21"/>
      <c r="D6" s="21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/>
      <c r="AF6" s="17"/>
    </row>
    <row r="7" spans="1:32" s="18" customFormat="1" ht="15" x14ac:dyDescent="0.25">
      <c r="A7" s="22" t="s">
        <v>11</v>
      </c>
      <c r="B7" s="23" t="s">
        <v>12</v>
      </c>
      <c r="C7" s="24" t="s">
        <v>13</v>
      </c>
      <c r="D7" s="23"/>
      <c r="E7" s="25">
        <v>7.94</v>
      </c>
      <c r="F7" s="26">
        <v>6.29</v>
      </c>
      <c r="G7" s="27">
        <v>5.33</v>
      </c>
      <c r="H7" s="25">
        <v>7.03</v>
      </c>
      <c r="I7" s="25">
        <v>7.14</v>
      </c>
      <c r="J7" s="25">
        <v>7.37</v>
      </c>
      <c r="K7" s="25">
        <v>7.32</v>
      </c>
      <c r="L7" s="25">
        <v>7.82</v>
      </c>
      <c r="M7" s="25">
        <v>6.95</v>
      </c>
      <c r="N7" s="25">
        <v>7.27</v>
      </c>
      <c r="O7" s="25">
        <v>6.58</v>
      </c>
      <c r="P7" s="25">
        <v>6.94</v>
      </c>
      <c r="Q7" s="25">
        <v>7.09</v>
      </c>
      <c r="R7" s="25">
        <v>7.05</v>
      </c>
      <c r="S7" s="25">
        <v>6.73</v>
      </c>
      <c r="T7" s="28">
        <v>6.32</v>
      </c>
      <c r="U7" s="28">
        <v>6.48</v>
      </c>
      <c r="V7" s="28">
        <v>6.38</v>
      </c>
      <c r="W7" s="29">
        <v>6.88</v>
      </c>
      <c r="X7" s="28">
        <v>6.32</v>
      </c>
      <c r="Y7" s="29">
        <v>7.26</v>
      </c>
      <c r="Z7" s="29" t="s">
        <v>13</v>
      </c>
      <c r="AA7" s="29">
        <v>7.89</v>
      </c>
      <c r="AB7" s="29">
        <v>7.65</v>
      </c>
      <c r="AC7" s="28">
        <v>6.29</v>
      </c>
      <c r="AD7" s="29">
        <v>6.54</v>
      </c>
      <c r="AE7" s="29" t="s">
        <v>14</v>
      </c>
      <c r="AF7" s="29" t="s">
        <v>15</v>
      </c>
    </row>
    <row r="8" spans="1:32" s="18" customFormat="1" ht="15" x14ac:dyDescent="0.25">
      <c r="A8" s="22" t="s">
        <v>16</v>
      </c>
      <c r="B8" s="23" t="s">
        <v>17</v>
      </c>
      <c r="C8" s="24" t="s">
        <v>13</v>
      </c>
      <c r="D8" s="23"/>
      <c r="E8" s="25">
        <v>148.1</v>
      </c>
      <c r="F8" s="25">
        <v>33.5</v>
      </c>
      <c r="G8" s="25">
        <v>60</v>
      </c>
      <c r="H8" s="25">
        <v>56.9</v>
      </c>
      <c r="I8" s="25">
        <v>74</v>
      </c>
      <c r="J8" s="25">
        <v>41.3</v>
      </c>
      <c r="K8" s="25">
        <v>54.5</v>
      </c>
      <c r="L8" s="25">
        <v>28.7</v>
      </c>
      <c r="M8" s="25">
        <v>48.9</v>
      </c>
      <c r="N8" s="25">
        <v>53</v>
      </c>
      <c r="O8" s="25">
        <v>56.5</v>
      </c>
      <c r="P8" s="25">
        <v>63.3</v>
      </c>
      <c r="Q8" s="25">
        <v>71.099999999999994</v>
      </c>
      <c r="R8" s="25">
        <v>78</v>
      </c>
      <c r="S8" s="25">
        <v>124.9</v>
      </c>
      <c r="T8" s="29">
        <v>25.4</v>
      </c>
      <c r="U8" s="29">
        <v>47</v>
      </c>
      <c r="V8" s="29">
        <v>45.8</v>
      </c>
      <c r="W8" s="29">
        <v>41.6</v>
      </c>
      <c r="X8" s="29">
        <v>84.5</v>
      </c>
      <c r="Y8" s="29">
        <v>110.6</v>
      </c>
      <c r="Z8" s="29" t="s">
        <v>13</v>
      </c>
      <c r="AA8" s="29">
        <v>85.2</v>
      </c>
      <c r="AB8" s="29">
        <v>51.8</v>
      </c>
      <c r="AC8" s="29">
        <v>75.5</v>
      </c>
      <c r="AD8" s="29">
        <v>106.9</v>
      </c>
      <c r="AE8" s="30" t="s">
        <v>13</v>
      </c>
      <c r="AF8" s="30" t="s">
        <v>13</v>
      </c>
    </row>
    <row r="9" spans="1:32" s="18" customFormat="1" ht="15" x14ac:dyDescent="0.25">
      <c r="A9" s="22" t="s">
        <v>18</v>
      </c>
      <c r="B9" s="23" t="s">
        <v>19</v>
      </c>
      <c r="C9" s="24" t="s">
        <v>13</v>
      </c>
      <c r="D9" s="23"/>
      <c r="E9" s="25">
        <v>2.16</v>
      </c>
      <c r="F9" s="25">
        <v>0.95</v>
      </c>
      <c r="G9" s="25">
        <v>2.2999999999999998</v>
      </c>
      <c r="H9" s="25">
        <v>7.75</v>
      </c>
      <c r="I9" s="25">
        <v>7.74</v>
      </c>
      <c r="J9" s="25">
        <v>4.32</v>
      </c>
      <c r="K9" s="25">
        <v>7.57</v>
      </c>
      <c r="L9" s="29" t="s">
        <v>20</v>
      </c>
      <c r="M9" s="25">
        <v>7.9</v>
      </c>
      <c r="N9" s="25">
        <v>6.14</v>
      </c>
      <c r="O9" s="25">
        <v>20.100000000000001</v>
      </c>
      <c r="P9" s="25">
        <v>7.69</v>
      </c>
      <c r="Q9" s="25">
        <v>7.77</v>
      </c>
      <c r="R9" s="25">
        <v>14.2</v>
      </c>
      <c r="S9" s="25">
        <v>7.17</v>
      </c>
      <c r="T9" s="29">
        <v>11.98</v>
      </c>
      <c r="U9" s="29">
        <v>7.26</v>
      </c>
      <c r="V9" s="29">
        <v>26.3</v>
      </c>
      <c r="W9" s="29">
        <v>23.1</v>
      </c>
      <c r="X9" s="29">
        <v>11.08</v>
      </c>
      <c r="Y9" s="29" t="s">
        <v>13</v>
      </c>
      <c r="Z9" s="29" t="s">
        <v>13</v>
      </c>
      <c r="AA9" s="29">
        <v>15.4</v>
      </c>
      <c r="AB9" s="29" t="s">
        <v>13</v>
      </c>
      <c r="AC9" s="29">
        <v>13.91</v>
      </c>
      <c r="AD9" s="29">
        <v>11.95</v>
      </c>
      <c r="AE9" s="30" t="s">
        <v>13</v>
      </c>
      <c r="AF9" s="30" t="s">
        <v>13</v>
      </c>
    </row>
    <row r="10" spans="1:32" ht="15" x14ac:dyDescent="0.25">
      <c r="A10" s="22" t="s">
        <v>21</v>
      </c>
      <c r="B10" s="23" t="s">
        <v>22</v>
      </c>
      <c r="C10" s="24" t="s">
        <v>13</v>
      </c>
      <c r="D10" s="23"/>
      <c r="E10" s="25">
        <v>0.1</v>
      </c>
      <c r="F10" s="25">
        <v>0</v>
      </c>
      <c r="G10" s="25">
        <v>0.12</v>
      </c>
      <c r="H10" s="25">
        <v>1.4</v>
      </c>
      <c r="I10" s="25">
        <v>4</v>
      </c>
      <c r="J10" s="25">
        <v>5.8</v>
      </c>
      <c r="K10" s="25">
        <v>4.8</v>
      </c>
      <c r="L10" s="25">
        <v>7.7</v>
      </c>
      <c r="M10" s="25">
        <v>5.6</v>
      </c>
      <c r="N10" s="25">
        <v>5.2</v>
      </c>
      <c r="O10" s="25">
        <v>2.9</v>
      </c>
      <c r="P10" s="25">
        <v>1</v>
      </c>
      <c r="Q10" s="25">
        <v>0</v>
      </c>
      <c r="R10" s="25">
        <v>0</v>
      </c>
      <c r="S10" s="25">
        <v>0</v>
      </c>
      <c r="T10" s="29">
        <v>0</v>
      </c>
      <c r="U10" s="29">
        <v>0</v>
      </c>
      <c r="V10" s="29">
        <v>0.6</v>
      </c>
      <c r="W10" s="29">
        <v>2</v>
      </c>
      <c r="X10" s="29">
        <v>4.5</v>
      </c>
      <c r="Y10" s="29">
        <v>5.3</v>
      </c>
      <c r="Z10" s="29" t="s">
        <v>13</v>
      </c>
      <c r="AA10" s="29">
        <v>5.3</v>
      </c>
      <c r="AB10" s="29">
        <v>0.6</v>
      </c>
      <c r="AC10" s="29">
        <v>0</v>
      </c>
      <c r="AD10" s="29">
        <v>0</v>
      </c>
      <c r="AE10" s="30" t="s">
        <v>13</v>
      </c>
      <c r="AF10" s="30" t="s">
        <v>13</v>
      </c>
    </row>
    <row r="11" spans="1:32" ht="15" x14ac:dyDescent="0.25">
      <c r="A11" s="31" t="s">
        <v>23</v>
      </c>
      <c r="B11" s="23"/>
      <c r="C11" s="23"/>
      <c r="D11" s="23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30"/>
      <c r="AF11" s="30"/>
    </row>
    <row r="12" spans="1:32" ht="15" x14ac:dyDescent="0.25">
      <c r="A12" s="22" t="s">
        <v>11</v>
      </c>
      <c r="B12" s="23" t="s">
        <v>12</v>
      </c>
      <c r="C12" s="32" t="s">
        <v>24</v>
      </c>
      <c r="D12" s="23"/>
      <c r="E12" s="25">
        <v>7.21</v>
      </c>
      <c r="F12" s="25">
        <v>6.65</v>
      </c>
      <c r="G12" s="25">
        <v>6.81</v>
      </c>
      <c r="H12" s="25">
        <v>7.1</v>
      </c>
      <c r="I12" s="25">
        <v>7.34</v>
      </c>
      <c r="J12" s="25">
        <v>6.91</v>
      </c>
      <c r="K12" s="25">
        <v>7.39</v>
      </c>
      <c r="L12" s="25">
        <v>6.97</v>
      </c>
      <c r="M12" s="25">
        <v>6.92</v>
      </c>
      <c r="N12" s="25">
        <v>6.83</v>
      </c>
      <c r="O12" s="25">
        <v>6.71</v>
      </c>
      <c r="P12" s="26">
        <v>6.23</v>
      </c>
      <c r="Q12" s="25">
        <v>6.69</v>
      </c>
      <c r="R12" s="25">
        <v>7.02</v>
      </c>
      <c r="S12" s="26">
        <v>6.48</v>
      </c>
      <c r="T12" s="25">
        <v>6.74</v>
      </c>
      <c r="U12" s="25">
        <v>7.19</v>
      </c>
      <c r="V12" s="25">
        <v>7.07</v>
      </c>
      <c r="W12" s="25">
        <v>7.32</v>
      </c>
      <c r="X12" s="25">
        <v>7.39</v>
      </c>
      <c r="Y12" s="25">
        <v>7.58</v>
      </c>
      <c r="Z12" s="25">
        <v>7.65</v>
      </c>
      <c r="AA12" s="25">
        <v>7.45</v>
      </c>
      <c r="AB12" s="25">
        <v>7.32</v>
      </c>
      <c r="AC12" s="25">
        <v>7.77</v>
      </c>
      <c r="AD12" s="25">
        <v>7.42</v>
      </c>
      <c r="AE12" s="30" t="s">
        <v>14</v>
      </c>
      <c r="AF12" s="30" t="s">
        <v>15</v>
      </c>
    </row>
    <row r="13" spans="1:32" ht="15" x14ac:dyDescent="0.25">
      <c r="A13" s="22" t="s">
        <v>16</v>
      </c>
      <c r="B13" s="23" t="s">
        <v>17</v>
      </c>
      <c r="C13" s="24" t="s">
        <v>13</v>
      </c>
      <c r="D13" s="23"/>
      <c r="E13" s="25">
        <v>122</v>
      </c>
      <c r="F13" s="25">
        <v>29</v>
      </c>
      <c r="G13" s="25">
        <v>35</v>
      </c>
      <c r="H13" s="25">
        <v>52</v>
      </c>
      <c r="I13" s="25">
        <v>76</v>
      </c>
      <c r="J13" s="25">
        <v>50</v>
      </c>
      <c r="K13" s="25">
        <v>1290</v>
      </c>
      <c r="L13" s="25">
        <v>46</v>
      </c>
      <c r="M13" s="25">
        <v>126</v>
      </c>
      <c r="N13" s="25">
        <v>56</v>
      </c>
      <c r="O13" s="25">
        <v>53</v>
      </c>
      <c r="P13" s="25">
        <v>146</v>
      </c>
      <c r="Q13" s="25">
        <v>66</v>
      </c>
      <c r="R13" s="25">
        <v>70</v>
      </c>
      <c r="S13" s="25">
        <v>117</v>
      </c>
      <c r="T13" s="25">
        <v>26.1</v>
      </c>
      <c r="U13" s="25">
        <v>48.4</v>
      </c>
      <c r="V13" s="25">
        <v>43.9</v>
      </c>
      <c r="W13" s="25">
        <v>39.799999999999997</v>
      </c>
      <c r="X13" s="25">
        <v>86</v>
      </c>
      <c r="Y13" s="25">
        <v>109</v>
      </c>
      <c r="Z13" s="25">
        <v>106</v>
      </c>
      <c r="AA13" s="25">
        <v>84.9</v>
      </c>
      <c r="AB13" s="25">
        <v>52.8</v>
      </c>
      <c r="AC13" s="25">
        <v>79.8</v>
      </c>
      <c r="AD13" s="25">
        <v>94</v>
      </c>
      <c r="AE13" s="30" t="s">
        <v>13</v>
      </c>
      <c r="AF13" s="30" t="s">
        <v>13</v>
      </c>
    </row>
    <row r="14" spans="1:32" ht="15" x14ac:dyDescent="0.25">
      <c r="A14" s="22"/>
      <c r="B14" s="23"/>
      <c r="C14" s="33"/>
      <c r="D14" s="23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30"/>
      <c r="AF14" s="30"/>
    </row>
    <row r="15" spans="1:32" ht="15" x14ac:dyDescent="0.25">
      <c r="A15" s="22" t="s">
        <v>25</v>
      </c>
      <c r="B15" s="23"/>
      <c r="C15" s="33"/>
      <c r="D15" s="23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30"/>
      <c r="AF15" s="30"/>
    </row>
    <row r="16" spans="1:32" ht="15" x14ac:dyDescent="0.25">
      <c r="A16" s="34" t="s">
        <v>26</v>
      </c>
      <c r="B16" s="23" t="s">
        <v>27</v>
      </c>
      <c r="C16" s="24" t="s">
        <v>13</v>
      </c>
      <c r="D16" s="23"/>
      <c r="E16" s="29" t="s">
        <v>28</v>
      </c>
      <c r="F16" s="29" t="s">
        <v>28</v>
      </c>
      <c r="G16" s="25">
        <v>13</v>
      </c>
      <c r="H16" s="25">
        <v>3</v>
      </c>
      <c r="I16" s="29" t="s">
        <v>28</v>
      </c>
      <c r="J16" s="29" t="s">
        <v>28</v>
      </c>
      <c r="K16" s="29" t="s">
        <v>29</v>
      </c>
      <c r="L16" s="25">
        <v>6</v>
      </c>
      <c r="M16" s="25">
        <v>3</v>
      </c>
      <c r="N16" s="29" t="s">
        <v>28</v>
      </c>
      <c r="O16" s="29" t="s">
        <v>28</v>
      </c>
      <c r="P16" s="25">
        <v>3</v>
      </c>
      <c r="Q16" s="25">
        <v>4</v>
      </c>
      <c r="R16" s="25">
        <v>6</v>
      </c>
      <c r="S16" s="29" t="s">
        <v>28</v>
      </c>
      <c r="T16" s="25">
        <v>18.3</v>
      </c>
      <c r="U16" s="25">
        <v>5.8</v>
      </c>
      <c r="V16" s="25">
        <v>62.5</v>
      </c>
      <c r="W16" s="25">
        <v>51.3</v>
      </c>
      <c r="X16" s="29" t="s">
        <v>30</v>
      </c>
      <c r="Y16" s="25">
        <v>3.3</v>
      </c>
      <c r="Z16" s="29" t="s">
        <v>30</v>
      </c>
      <c r="AA16" s="29" t="s">
        <v>30</v>
      </c>
      <c r="AB16" s="25">
        <v>4.7</v>
      </c>
      <c r="AC16" s="29" t="s">
        <v>30</v>
      </c>
      <c r="AD16" s="29" t="s">
        <v>30</v>
      </c>
      <c r="AE16" s="30" t="s">
        <v>13</v>
      </c>
      <c r="AF16" s="30">
        <v>50</v>
      </c>
    </row>
    <row r="17" spans="1:32" ht="15" x14ac:dyDescent="0.25">
      <c r="A17" s="22" t="s">
        <v>31</v>
      </c>
      <c r="B17" s="23" t="s">
        <v>27</v>
      </c>
      <c r="C17" s="24" t="s">
        <v>13</v>
      </c>
      <c r="D17" s="23"/>
      <c r="E17" s="25">
        <v>82</v>
      </c>
      <c r="F17" s="25">
        <v>20</v>
      </c>
      <c r="G17" s="25">
        <v>30</v>
      </c>
      <c r="H17" s="25">
        <v>41</v>
      </c>
      <c r="I17" s="25">
        <v>57</v>
      </c>
      <c r="J17" s="25">
        <v>46</v>
      </c>
      <c r="K17" s="25">
        <v>32</v>
      </c>
      <c r="L17" s="25">
        <v>48</v>
      </c>
      <c r="M17" s="25">
        <v>47</v>
      </c>
      <c r="N17" s="25">
        <v>53</v>
      </c>
      <c r="O17" s="25">
        <v>49</v>
      </c>
      <c r="P17" s="25">
        <v>50</v>
      </c>
      <c r="Q17" s="25">
        <v>61</v>
      </c>
      <c r="R17" s="25">
        <v>60</v>
      </c>
      <c r="S17" s="25">
        <v>86</v>
      </c>
      <c r="T17" s="25">
        <v>79</v>
      </c>
      <c r="U17" s="25">
        <v>83</v>
      </c>
      <c r="V17" s="25">
        <v>72</v>
      </c>
      <c r="W17" s="25">
        <v>55</v>
      </c>
      <c r="X17" s="25">
        <v>47</v>
      </c>
      <c r="Y17" s="25">
        <v>60.5</v>
      </c>
      <c r="Z17" s="25">
        <v>59.7</v>
      </c>
      <c r="AA17" s="25">
        <v>110</v>
      </c>
      <c r="AB17" s="25">
        <v>30.1</v>
      </c>
      <c r="AC17" s="25">
        <v>38.1</v>
      </c>
      <c r="AD17" s="25">
        <v>56.3</v>
      </c>
      <c r="AE17" s="30" t="s">
        <v>13</v>
      </c>
      <c r="AF17" s="30" t="s">
        <v>13</v>
      </c>
    </row>
    <row r="18" spans="1:32" s="37" customFormat="1" ht="15" x14ac:dyDescent="0.25">
      <c r="A18" s="35" t="s">
        <v>32</v>
      </c>
      <c r="B18" s="36" t="s">
        <v>27</v>
      </c>
      <c r="C18" s="24" t="s">
        <v>13</v>
      </c>
      <c r="D18" s="23"/>
      <c r="E18" s="25">
        <v>66</v>
      </c>
      <c r="F18" s="25">
        <v>20</v>
      </c>
      <c r="G18" s="25">
        <v>21</v>
      </c>
      <c r="H18" s="25">
        <v>26</v>
      </c>
      <c r="I18" s="25">
        <v>38</v>
      </c>
      <c r="J18" s="25">
        <v>26</v>
      </c>
      <c r="K18" s="25">
        <v>28</v>
      </c>
      <c r="L18" s="25">
        <v>26</v>
      </c>
      <c r="M18" s="25">
        <v>24</v>
      </c>
      <c r="N18" s="25">
        <v>28</v>
      </c>
      <c r="O18" s="25">
        <v>28</v>
      </c>
      <c r="P18" s="25">
        <v>30</v>
      </c>
      <c r="Q18" s="25">
        <v>39</v>
      </c>
      <c r="R18" s="25">
        <v>39</v>
      </c>
      <c r="S18" s="25">
        <v>63</v>
      </c>
      <c r="T18" s="25">
        <v>14.1</v>
      </c>
      <c r="U18" s="25">
        <v>24.7</v>
      </c>
      <c r="V18" s="25">
        <v>21.7</v>
      </c>
      <c r="W18" s="25">
        <v>20.6</v>
      </c>
      <c r="X18" s="25">
        <v>41</v>
      </c>
      <c r="Y18" s="25">
        <v>54.2</v>
      </c>
      <c r="Z18" s="25">
        <v>54.2</v>
      </c>
      <c r="AA18" s="25">
        <v>43.1</v>
      </c>
      <c r="AB18" s="25">
        <v>26.8</v>
      </c>
      <c r="AC18" s="25">
        <v>38.299999999999997</v>
      </c>
      <c r="AD18" s="25">
        <v>51.7</v>
      </c>
      <c r="AE18" s="30" t="s">
        <v>13</v>
      </c>
      <c r="AF18" s="30" t="s">
        <v>13</v>
      </c>
    </row>
    <row r="19" spans="1:32" ht="15" x14ac:dyDescent="0.25">
      <c r="A19" s="22" t="s">
        <v>33</v>
      </c>
      <c r="B19" s="23" t="s">
        <v>27</v>
      </c>
      <c r="C19" s="24" t="s">
        <v>13</v>
      </c>
      <c r="D19" s="23"/>
      <c r="E19" s="25">
        <v>63</v>
      </c>
      <c r="F19" s="25">
        <v>10</v>
      </c>
      <c r="G19" s="25">
        <v>13</v>
      </c>
      <c r="H19" s="25">
        <v>25</v>
      </c>
      <c r="I19" s="25">
        <v>34</v>
      </c>
      <c r="J19" s="25">
        <v>23</v>
      </c>
      <c r="K19" s="25">
        <v>25</v>
      </c>
      <c r="L19" s="25">
        <v>21</v>
      </c>
      <c r="M19" s="25">
        <v>20</v>
      </c>
      <c r="N19" s="25">
        <v>23</v>
      </c>
      <c r="O19" s="25">
        <v>22</v>
      </c>
      <c r="P19" s="25">
        <v>21</v>
      </c>
      <c r="Q19" s="25">
        <v>30</v>
      </c>
      <c r="R19" s="25">
        <v>33</v>
      </c>
      <c r="S19" s="25">
        <v>55</v>
      </c>
      <c r="T19" s="25">
        <v>8.4</v>
      </c>
      <c r="U19" s="25">
        <v>22.4</v>
      </c>
      <c r="V19" s="25">
        <v>21.2</v>
      </c>
      <c r="W19" s="25">
        <v>16.399999999999999</v>
      </c>
      <c r="X19" s="25">
        <v>40.299999999999997</v>
      </c>
      <c r="Y19" s="25">
        <v>53.1</v>
      </c>
      <c r="Z19" s="25">
        <v>51.8</v>
      </c>
      <c r="AA19" s="25">
        <v>42.2</v>
      </c>
      <c r="AB19" s="25">
        <v>24.8</v>
      </c>
      <c r="AC19" s="25">
        <v>27.7</v>
      </c>
      <c r="AD19" s="25">
        <v>48.7</v>
      </c>
      <c r="AE19" s="30" t="s">
        <v>13</v>
      </c>
      <c r="AF19" s="30" t="s">
        <v>13</v>
      </c>
    </row>
    <row r="20" spans="1:32" ht="15" x14ac:dyDescent="0.25">
      <c r="A20" s="22" t="s">
        <v>34</v>
      </c>
      <c r="B20" s="23" t="s">
        <v>27</v>
      </c>
      <c r="C20" s="24" t="s">
        <v>13</v>
      </c>
      <c r="D20" s="23"/>
      <c r="E20" s="25">
        <v>77</v>
      </c>
      <c r="F20" s="25">
        <v>13</v>
      </c>
      <c r="G20" s="25">
        <v>16</v>
      </c>
      <c r="H20" s="25">
        <v>30</v>
      </c>
      <c r="I20" s="25">
        <v>42</v>
      </c>
      <c r="J20" s="25">
        <v>28</v>
      </c>
      <c r="K20" s="25">
        <v>30</v>
      </c>
      <c r="L20" s="25">
        <v>25</v>
      </c>
      <c r="M20" s="25">
        <v>24</v>
      </c>
      <c r="N20" s="25">
        <v>28</v>
      </c>
      <c r="O20" s="25">
        <v>27</v>
      </c>
      <c r="P20" s="25">
        <v>25</v>
      </c>
      <c r="Q20" s="25">
        <v>36</v>
      </c>
      <c r="R20" s="25">
        <v>40</v>
      </c>
      <c r="S20" s="25">
        <v>67</v>
      </c>
      <c r="T20" s="25">
        <v>8.4</v>
      </c>
      <c r="U20" s="25">
        <v>22.4</v>
      </c>
      <c r="V20" s="25">
        <v>21.2</v>
      </c>
      <c r="W20" s="25">
        <v>16.399999999999999</v>
      </c>
      <c r="X20" s="25">
        <v>40.299999999999997</v>
      </c>
      <c r="Y20" s="25">
        <v>53.1</v>
      </c>
      <c r="Z20" s="25">
        <v>51.8</v>
      </c>
      <c r="AA20" s="25">
        <v>42.2</v>
      </c>
      <c r="AB20" s="25">
        <v>24.8</v>
      </c>
      <c r="AC20" s="25">
        <v>27.7</v>
      </c>
      <c r="AD20" s="25">
        <v>48.7</v>
      </c>
      <c r="AE20" s="30" t="s">
        <v>13</v>
      </c>
      <c r="AF20" s="30" t="s">
        <v>13</v>
      </c>
    </row>
    <row r="21" spans="1:32" ht="15" x14ac:dyDescent="0.25">
      <c r="A21" s="22" t="s">
        <v>35</v>
      </c>
      <c r="B21" s="23" t="s">
        <v>27</v>
      </c>
      <c r="C21" s="24" t="s">
        <v>13</v>
      </c>
      <c r="D21" s="23"/>
      <c r="E21" s="29" t="s">
        <v>36</v>
      </c>
      <c r="F21" s="29" t="s">
        <v>36</v>
      </c>
      <c r="G21" s="29" t="s">
        <v>36</v>
      </c>
      <c r="H21" s="29" t="s">
        <v>36</v>
      </c>
      <c r="I21" s="29" t="s">
        <v>36</v>
      </c>
      <c r="J21" s="29" t="s">
        <v>36</v>
      </c>
      <c r="K21" s="29" t="s">
        <v>36</v>
      </c>
      <c r="L21" s="29" t="s">
        <v>36</v>
      </c>
      <c r="M21" s="29" t="s">
        <v>36</v>
      </c>
      <c r="N21" s="29" t="s">
        <v>36</v>
      </c>
      <c r="O21" s="29" t="s">
        <v>36</v>
      </c>
      <c r="P21" s="29" t="s">
        <v>36</v>
      </c>
      <c r="Q21" s="29" t="s">
        <v>36</v>
      </c>
      <c r="R21" s="29" t="s">
        <v>36</v>
      </c>
      <c r="S21" s="29" t="s">
        <v>36</v>
      </c>
      <c r="T21" s="29" t="s">
        <v>37</v>
      </c>
      <c r="U21" s="29" t="s">
        <v>37</v>
      </c>
      <c r="V21" s="29" t="s">
        <v>37</v>
      </c>
      <c r="W21" s="29" t="s">
        <v>37</v>
      </c>
      <c r="X21" s="29" t="s">
        <v>37</v>
      </c>
      <c r="Y21" s="29" t="s">
        <v>37</v>
      </c>
      <c r="Z21" s="29" t="s">
        <v>37</v>
      </c>
      <c r="AA21" s="29" t="s">
        <v>37</v>
      </c>
      <c r="AB21" s="29" t="s">
        <v>37</v>
      </c>
      <c r="AC21" s="29" t="s">
        <v>37</v>
      </c>
      <c r="AD21" s="29" t="s">
        <v>37</v>
      </c>
      <c r="AE21" s="30" t="s">
        <v>13</v>
      </c>
      <c r="AF21" s="30" t="s">
        <v>13</v>
      </c>
    </row>
    <row r="22" spans="1:32" ht="15" x14ac:dyDescent="0.25">
      <c r="A22" s="22" t="s">
        <v>38</v>
      </c>
      <c r="B22" s="23" t="s">
        <v>27</v>
      </c>
      <c r="C22" s="24" t="s">
        <v>13</v>
      </c>
      <c r="D22" s="23"/>
      <c r="E22" s="29" t="s">
        <v>39</v>
      </c>
      <c r="F22" s="29" t="s">
        <v>39</v>
      </c>
      <c r="G22" s="29" t="s">
        <v>39</v>
      </c>
      <c r="H22" s="29" t="s">
        <v>39</v>
      </c>
      <c r="I22" s="29" t="s">
        <v>39</v>
      </c>
      <c r="J22" s="29" t="s">
        <v>39</v>
      </c>
      <c r="K22" s="29" t="s">
        <v>39</v>
      </c>
      <c r="L22" s="29" t="s">
        <v>39</v>
      </c>
      <c r="M22" s="29" t="s">
        <v>39</v>
      </c>
      <c r="N22" s="29" t="s">
        <v>39</v>
      </c>
      <c r="O22" s="29" t="s">
        <v>39</v>
      </c>
      <c r="P22" s="29" t="s">
        <v>39</v>
      </c>
      <c r="Q22" s="29" t="s">
        <v>39</v>
      </c>
      <c r="R22" s="29" t="s">
        <v>39</v>
      </c>
      <c r="S22" s="29" t="s">
        <v>39</v>
      </c>
      <c r="T22" s="29" t="s">
        <v>37</v>
      </c>
      <c r="U22" s="29" t="s">
        <v>37</v>
      </c>
      <c r="V22" s="29" t="s">
        <v>37</v>
      </c>
      <c r="W22" s="29" t="s">
        <v>37</v>
      </c>
      <c r="X22" s="29" t="s">
        <v>37</v>
      </c>
      <c r="Y22" s="29" t="s">
        <v>37</v>
      </c>
      <c r="Z22" s="29" t="s">
        <v>37</v>
      </c>
      <c r="AA22" s="29" t="s">
        <v>37</v>
      </c>
      <c r="AB22" s="29" t="s">
        <v>37</v>
      </c>
      <c r="AC22" s="29" t="s">
        <v>37</v>
      </c>
      <c r="AD22" s="29" t="s">
        <v>37</v>
      </c>
      <c r="AE22" s="30" t="s">
        <v>13</v>
      </c>
      <c r="AF22" s="30" t="s">
        <v>13</v>
      </c>
    </row>
    <row r="23" spans="1:32" ht="15" x14ac:dyDescent="0.25">
      <c r="A23" s="22" t="s">
        <v>40</v>
      </c>
      <c r="B23" s="23" t="s">
        <v>27</v>
      </c>
      <c r="C23" s="24" t="s">
        <v>13</v>
      </c>
      <c r="D23" s="23"/>
      <c r="E23" s="25">
        <v>18.600000000000001</v>
      </c>
      <c r="F23" s="25">
        <v>6</v>
      </c>
      <c r="G23" s="25">
        <v>6.3</v>
      </c>
      <c r="H23" s="25">
        <v>7.3</v>
      </c>
      <c r="I23" s="25">
        <v>10.7</v>
      </c>
      <c r="J23" s="25">
        <v>7.6</v>
      </c>
      <c r="K23" s="25">
        <v>8.3000000000000007</v>
      </c>
      <c r="L23" s="25">
        <v>7.6</v>
      </c>
      <c r="M23" s="25">
        <v>7.1</v>
      </c>
      <c r="N23" s="25">
        <v>8.15</v>
      </c>
      <c r="O23" s="25">
        <v>8.0500000000000007</v>
      </c>
      <c r="P23" s="25">
        <v>8.5399999999999991</v>
      </c>
      <c r="Q23" s="25">
        <v>10.9</v>
      </c>
      <c r="R23" s="25">
        <v>11.1</v>
      </c>
      <c r="S23" s="25">
        <v>16.100000000000001</v>
      </c>
      <c r="T23" s="25">
        <v>4.1500000000000004</v>
      </c>
      <c r="U23" s="25">
        <v>6.74</v>
      </c>
      <c r="V23" s="25">
        <v>5.98</v>
      </c>
      <c r="W23" s="25">
        <v>5.77</v>
      </c>
      <c r="X23" s="25">
        <v>11</v>
      </c>
      <c r="Y23" s="25">
        <v>14.3</v>
      </c>
      <c r="Z23" s="25">
        <v>14.3</v>
      </c>
      <c r="AA23" s="25">
        <v>12</v>
      </c>
      <c r="AB23" s="25">
        <v>7.69</v>
      </c>
      <c r="AC23" s="25">
        <v>10.7</v>
      </c>
      <c r="AD23" s="25">
        <v>14.2</v>
      </c>
      <c r="AE23" s="30" t="s">
        <v>13</v>
      </c>
      <c r="AF23" s="30" t="s">
        <v>13</v>
      </c>
    </row>
    <row r="24" spans="1:32" ht="15" x14ac:dyDescent="0.25">
      <c r="A24" s="22" t="s">
        <v>41</v>
      </c>
      <c r="B24" s="23" t="s">
        <v>27</v>
      </c>
      <c r="C24" s="24" t="s">
        <v>13</v>
      </c>
      <c r="D24" s="23"/>
      <c r="E24" s="25">
        <v>0.8</v>
      </c>
      <c r="F24" s="29" t="s">
        <v>42</v>
      </c>
      <c r="G24" s="25">
        <v>0.14000000000000001</v>
      </c>
      <c r="H24" s="29" t="s">
        <v>42</v>
      </c>
      <c r="I24" s="29" t="s">
        <v>42</v>
      </c>
      <c r="J24" s="25">
        <v>0.06</v>
      </c>
      <c r="K24" s="25">
        <v>0.7</v>
      </c>
      <c r="L24" s="25">
        <v>0.09</v>
      </c>
      <c r="M24" s="25">
        <v>1</v>
      </c>
      <c r="N24" s="29" t="s">
        <v>43</v>
      </c>
      <c r="O24" s="29" t="s">
        <v>43</v>
      </c>
      <c r="P24" s="29" t="s">
        <v>43</v>
      </c>
      <c r="Q24" s="25">
        <v>0.11</v>
      </c>
      <c r="R24" s="25">
        <v>1.1000000000000001</v>
      </c>
      <c r="S24" s="25">
        <v>0.39</v>
      </c>
      <c r="T24" s="29" t="s">
        <v>43</v>
      </c>
      <c r="U24" s="29" t="s">
        <v>43</v>
      </c>
      <c r="V24" s="29" t="s">
        <v>43</v>
      </c>
      <c r="W24" s="29" t="s">
        <v>43</v>
      </c>
      <c r="X24" s="29" t="s">
        <v>43</v>
      </c>
      <c r="Y24" s="29" t="s">
        <v>43</v>
      </c>
      <c r="Z24" s="29" t="s">
        <v>43</v>
      </c>
      <c r="AA24" s="29" t="s">
        <v>43</v>
      </c>
      <c r="AB24" s="29" t="s">
        <v>43</v>
      </c>
      <c r="AC24" s="29" t="s">
        <v>43</v>
      </c>
      <c r="AD24" s="29" t="s">
        <v>43</v>
      </c>
      <c r="AE24" s="30">
        <v>120</v>
      </c>
      <c r="AF24" s="30" t="s">
        <v>13</v>
      </c>
    </row>
    <row r="25" spans="1:32" ht="15" x14ac:dyDescent="0.25">
      <c r="A25" s="22" t="s">
        <v>44</v>
      </c>
      <c r="B25" s="23" t="s">
        <v>27</v>
      </c>
      <c r="C25" s="24" t="s">
        <v>13</v>
      </c>
      <c r="D25" s="23"/>
      <c r="E25" s="29" t="s">
        <v>13</v>
      </c>
      <c r="F25" s="29" t="s">
        <v>13</v>
      </c>
      <c r="G25" s="29" t="s">
        <v>13</v>
      </c>
      <c r="H25" s="29" t="s">
        <v>13</v>
      </c>
      <c r="I25" s="29" t="s">
        <v>13</v>
      </c>
      <c r="J25" s="29" t="s">
        <v>13</v>
      </c>
      <c r="K25" s="29" t="s">
        <v>13</v>
      </c>
      <c r="L25" s="29" t="s">
        <v>13</v>
      </c>
      <c r="M25" s="29" t="s">
        <v>13</v>
      </c>
      <c r="N25" s="29" t="s">
        <v>13</v>
      </c>
      <c r="O25" s="29" t="s">
        <v>13</v>
      </c>
      <c r="P25" s="29" t="s">
        <v>13</v>
      </c>
      <c r="Q25" s="29" t="s">
        <v>13</v>
      </c>
      <c r="R25" s="29" t="s">
        <v>13</v>
      </c>
      <c r="S25" s="29" t="s">
        <v>13</v>
      </c>
      <c r="T25" s="25">
        <v>2.1999999999999999E-2</v>
      </c>
      <c r="U25" s="25">
        <v>2.5000000000000001E-2</v>
      </c>
      <c r="V25" s="25">
        <v>2.9000000000000001E-2</v>
      </c>
      <c r="W25" s="25">
        <v>5.5E-2</v>
      </c>
      <c r="X25" s="25">
        <v>5.5E-2</v>
      </c>
      <c r="Y25" s="25">
        <v>7.3999999999999996E-2</v>
      </c>
      <c r="Z25" s="25">
        <v>7.3999999999999996E-2</v>
      </c>
      <c r="AA25" s="25">
        <v>6.7000000000000004E-2</v>
      </c>
      <c r="AB25" s="25">
        <v>5.7000000000000002E-2</v>
      </c>
      <c r="AC25" s="25">
        <v>5.1999999999999998E-2</v>
      </c>
      <c r="AD25" s="25">
        <v>6.8000000000000005E-2</v>
      </c>
      <c r="AE25" s="30">
        <v>0.12</v>
      </c>
      <c r="AF25" s="30" t="s">
        <v>13</v>
      </c>
    </row>
    <row r="26" spans="1:32" ht="15" x14ac:dyDescent="0.25">
      <c r="A26" s="22" t="s">
        <v>45</v>
      </c>
      <c r="B26" s="23" t="s">
        <v>27</v>
      </c>
      <c r="C26" s="24" t="s">
        <v>13</v>
      </c>
      <c r="D26" s="23"/>
      <c r="E26" s="29" t="s">
        <v>13</v>
      </c>
      <c r="F26" s="29" t="s">
        <v>13</v>
      </c>
      <c r="G26" s="29" t="s">
        <v>13</v>
      </c>
      <c r="H26" s="29" t="s">
        <v>13</v>
      </c>
      <c r="I26" s="29" t="s">
        <v>13</v>
      </c>
      <c r="J26" s="29" t="s">
        <v>13</v>
      </c>
      <c r="K26" s="29" t="s">
        <v>13</v>
      </c>
      <c r="L26" s="29" t="s">
        <v>13</v>
      </c>
      <c r="M26" s="29" t="s">
        <v>13</v>
      </c>
      <c r="N26" s="29" t="s">
        <v>13</v>
      </c>
      <c r="O26" s="29" t="s">
        <v>13</v>
      </c>
      <c r="P26" s="29" t="s">
        <v>13</v>
      </c>
      <c r="Q26" s="29" t="s">
        <v>13</v>
      </c>
      <c r="R26" s="29" t="s">
        <v>13</v>
      </c>
      <c r="S26" s="29" t="s">
        <v>13</v>
      </c>
      <c r="T26" s="29" t="s">
        <v>13</v>
      </c>
      <c r="U26" s="29" t="s">
        <v>13</v>
      </c>
      <c r="V26" s="29" t="s">
        <v>13</v>
      </c>
      <c r="W26" s="29" t="s">
        <v>13</v>
      </c>
      <c r="X26" s="29" t="s">
        <v>13</v>
      </c>
      <c r="Y26" s="29" t="s">
        <v>13</v>
      </c>
      <c r="Z26" s="29" t="s">
        <v>13</v>
      </c>
      <c r="AA26" s="29" t="s">
        <v>13</v>
      </c>
      <c r="AB26" s="29" t="s">
        <v>13</v>
      </c>
      <c r="AC26" s="29" t="s">
        <v>13</v>
      </c>
      <c r="AD26" s="29" t="s">
        <v>13</v>
      </c>
      <c r="AE26" s="38" t="s">
        <v>13</v>
      </c>
      <c r="AF26" s="38" t="s">
        <v>13</v>
      </c>
    </row>
    <row r="27" spans="1:32" ht="15" x14ac:dyDescent="0.25">
      <c r="A27" s="22" t="s">
        <v>46</v>
      </c>
      <c r="B27" s="23" t="s">
        <v>27</v>
      </c>
      <c r="C27" s="24" t="s">
        <v>13</v>
      </c>
      <c r="D27" s="23"/>
      <c r="E27" s="29" t="s">
        <v>13</v>
      </c>
      <c r="F27" s="29" t="s">
        <v>13</v>
      </c>
      <c r="G27" s="29" t="s">
        <v>13</v>
      </c>
      <c r="H27" s="29" t="s">
        <v>13</v>
      </c>
      <c r="I27" s="29" t="s">
        <v>13</v>
      </c>
      <c r="J27" s="29" t="s">
        <v>13</v>
      </c>
      <c r="K27" s="29" t="s">
        <v>13</v>
      </c>
      <c r="L27" s="29" t="s">
        <v>13</v>
      </c>
      <c r="M27" s="29" t="s">
        <v>13</v>
      </c>
      <c r="N27" s="29" t="s">
        <v>13</v>
      </c>
      <c r="O27" s="29" t="s">
        <v>13</v>
      </c>
      <c r="P27" s="29" t="s">
        <v>13</v>
      </c>
      <c r="Q27" s="29" t="s">
        <v>13</v>
      </c>
      <c r="R27" s="29" t="s">
        <v>13</v>
      </c>
      <c r="S27" s="29" t="s">
        <v>13</v>
      </c>
      <c r="T27" s="29" t="s">
        <v>13</v>
      </c>
      <c r="U27" s="29" t="s">
        <v>13</v>
      </c>
      <c r="V27" s="29" t="s">
        <v>13</v>
      </c>
      <c r="W27" s="29" t="s">
        <v>13</v>
      </c>
      <c r="X27" s="29" t="s">
        <v>13</v>
      </c>
      <c r="Y27" s="29" t="s">
        <v>13</v>
      </c>
      <c r="Z27" s="29" t="s">
        <v>13</v>
      </c>
      <c r="AA27" s="29" t="s">
        <v>13</v>
      </c>
      <c r="AB27" s="29" t="s">
        <v>13</v>
      </c>
      <c r="AC27" s="29" t="s">
        <v>13</v>
      </c>
      <c r="AD27" s="29" t="s">
        <v>13</v>
      </c>
      <c r="AE27" s="38" t="s">
        <v>13</v>
      </c>
      <c r="AF27" s="38" t="s">
        <v>13</v>
      </c>
    </row>
    <row r="28" spans="1:32" ht="15" x14ac:dyDescent="0.25">
      <c r="A28" s="22" t="s">
        <v>47</v>
      </c>
      <c r="B28" s="23" t="s">
        <v>27</v>
      </c>
      <c r="C28" s="24" t="s">
        <v>13</v>
      </c>
      <c r="D28" s="23"/>
      <c r="E28" s="25">
        <v>2.5</v>
      </c>
      <c r="F28" s="25">
        <v>0.8</v>
      </c>
      <c r="G28" s="25">
        <v>0.9</v>
      </c>
      <c r="H28" s="25">
        <v>1.2</v>
      </c>
      <c r="I28" s="25">
        <v>1.7</v>
      </c>
      <c r="J28" s="25">
        <v>1.4</v>
      </c>
      <c r="K28" s="25">
        <v>1.6</v>
      </c>
      <c r="L28" s="25">
        <v>1.6</v>
      </c>
      <c r="M28" s="25">
        <v>1.6</v>
      </c>
      <c r="N28" s="25">
        <v>1.8</v>
      </c>
      <c r="O28" s="25">
        <v>1.6</v>
      </c>
      <c r="P28" s="25">
        <v>1.7</v>
      </c>
      <c r="Q28" s="25">
        <v>2</v>
      </c>
      <c r="R28" s="25">
        <v>2.2000000000000002</v>
      </c>
      <c r="S28" s="25">
        <v>2.7</v>
      </c>
      <c r="T28" s="25">
        <v>0.61799999999999999</v>
      </c>
      <c r="U28" s="25">
        <v>1.07</v>
      </c>
      <c r="V28" s="25">
        <v>1.1100000000000001</v>
      </c>
      <c r="W28" s="25">
        <v>1.17</v>
      </c>
      <c r="X28" s="25">
        <v>1.92</v>
      </c>
      <c r="Y28" s="25">
        <v>2.34</v>
      </c>
      <c r="Z28" s="25">
        <v>2.23</v>
      </c>
      <c r="AA28" s="25">
        <v>2</v>
      </c>
      <c r="AB28" s="25">
        <v>1.53</v>
      </c>
      <c r="AC28" s="25">
        <v>1.88</v>
      </c>
      <c r="AD28" s="25">
        <v>2.34</v>
      </c>
      <c r="AE28" s="30" t="s">
        <v>13</v>
      </c>
      <c r="AF28" s="30" t="s">
        <v>13</v>
      </c>
    </row>
    <row r="29" spans="1:32" ht="15" x14ac:dyDescent="0.25">
      <c r="A29" s="22" t="s">
        <v>48</v>
      </c>
      <c r="B29" s="23" t="s">
        <v>27</v>
      </c>
      <c r="C29" s="24" t="s">
        <v>13</v>
      </c>
      <c r="D29" s="23"/>
      <c r="E29" s="25">
        <v>3</v>
      </c>
      <c r="F29" s="25">
        <v>1</v>
      </c>
      <c r="G29" s="25">
        <v>2</v>
      </c>
      <c r="H29" s="25">
        <v>3</v>
      </c>
      <c r="I29" s="25">
        <v>3</v>
      </c>
      <c r="J29" s="25">
        <v>2</v>
      </c>
      <c r="K29" s="25">
        <v>3.8</v>
      </c>
      <c r="L29" s="25">
        <v>3.4</v>
      </c>
      <c r="M29" s="25">
        <v>3</v>
      </c>
      <c r="N29" s="25">
        <v>3</v>
      </c>
      <c r="O29" s="25">
        <v>3.2</v>
      </c>
      <c r="P29" s="25">
        <v>3.7</v>
      </c>
      <c r="Q29" s="25">
        <v>4.4000000000000004</v>
      </c>
      <c r="R29" s="25">
        <v>4.4000000000000004</v>
      </c>
      <c r="S29" s="25">
        <v>5.3</v>
      </c>
      <c r="T29" s="25">
        <v>0.56000000000000005</v>
      </c>
      <c r="U29" s="25">
        <v>1.75</v>
      </c>
      <c r="V29" s="25">
        <v>2.06</v>
      </c>
      <c r="W29" s="25">
        <v>1.21</v>
      </c>
      <c r="X29" s="25">
        <v>2.68</v>
      </c>
      <c r="Y29" s="25">
        <v>3.44</v>
      </c>
      <c r="Z29" s="25">
        <v>3.46</v>
      </c>
      <c r="AA29" s="25">
        <v>2.27</v>
      </c>
      <c r="AB29" s="25">
        <v>2.33</v>
      </c>
      <c r="AC29" s="25">
        <v>3.6</v>
      </c>
      <c r="AD29" s="25">
        <v>3.99</v>
      </c>
      <c r="AE29" s="30" t="s">
        <v>13</v>
      </c>
      <c r="AF29" s="30" t="s">
        <v>13</v>
      </c>
    </row>
    <row r="30" spans="1:32" ht="15" x14ac:dyDescent="0.25">
      <c r="A30" s="22" t="s">
        <v>18</v>
      </c>
      <c r="B30" s="23" t="s">
        <v>19</v>
      </c>
      <c r="C30" s="24" t="s">
        <v>13</v>
      </c>
      <c r="D30" s="23"/>
      <c r="E30" s="29" t="s">
        <v>13</v>
      </c>
      <c r="F30" s="29" t="s">
        <v>13</v>
      </c>
      <c r="G30" s="29" t="s">
        <v>13</v>
      </c>
      <c r="H30" s="29" t="s">
        <v>13</v>
      </c>
      <c r="I30" s="29" t="s">
        <v>13</v>
      </c>
      <c r="J30" s="29" t="s">
        <v>13</v>
      </c>
      <c r="K30" s="29" t="s">
        <v>13</v>
      </c>
      <c r="L30" s="29" t="s">
        <v>13</v>
      </c>
      <c r="M30" s="29" t="s">
        <v>13</v>
      </c>
      <c r="N30" s="29" t="s">
        <v>13</v>
      </c>
      <c r="O30" s="29" t="s">
        <v>13</v>
      </c>
      <c r="P30" s="29" t="s">
        <v>13</v>
      </c>
      <c r="Q30" s="29" t="s">
        <v>13</v>
      </c>
      <c r="R30" s="29" t="s">
        <v>13</v>
      </c>
      <c r="S30" s="29" t="s">
        <v>13</v>
      </c>
      <c r="T30" s="29" t="s">
        <v>13</v>
      </c>
      <c r="U30" s="29" t="s">
        <v>13</v>
      </c>
      <c r="V30" s="29" t="s">
        <v>13</v>
      </c>
      <c r="W30" s="29" t="s">
        <v>13</v>
      </c>
      <c r="X30" s="29" t="s">
        <v>13</v>
      </c>
      <c r="Y30" s="25">
        <v>9.5299999999999994</v>
      </c>
      <c r="Z30" s="25">
        <v>9.2100000000000009</v>
      </c>
      <c r="AA30" s="29" t="s">
        <v>13</v>
      </c>
      <c r="AB30" s="25">
        <v>5.25</v>
      </c>
      <c r="AC30" s="29" t="s">
        <v>13</v>
      </c>
      <c r="AD30" s="29" t="s">
        <v>13</v>
      </c>
      <c r="AE30" s="30" t="s">
        <v>13</v>
      </c>
      <c r="AF30" s="30" t="s">
        <v>13</v>
      </c>
    </row>
    <row r="31" spans="1:32" ht="15" x14ac:dyDescent="0.25">
      <c r="A31" s="22"/>
      <c r="B31" s="23"/>
      <c r="C31" s="33"/>
      <c r="D31" s="23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30"/>
      <c r="AF31" s="30"/>
    </row>
    <row r="32" spans="1:32" ht="15" x14ac:dyDescent="0.25">
      <c r="A32" s="22" t="s">
        <v>49</v>
      </c>
      <c r="B32" s="23"/>
      <c r="C32" s="33"/>
      <c r="D32" s="23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30"/>
      <c r="AF32" s="30"/>
    </row>
    <row r="33" spans="1:32" ht="15" x14ac:dyDescent="0.25">
      <c r="A33" s="22" t="s">
        <v>50</v>
      </c>
      <c r="B33" s="23" t="s">
        <v>27</v>
      </c>
      <c r="C33" s="24" t="s">
        <v>13</v>
      </c>
      <c r="D33" s="23"/>
      <c r="E33" s="29" t="s">
        <v>51</v>
      </c>
      <c r="F33" s="25">
        <v>0.02</v>
      </c>
      <c r="G33" s="29" t="s">
        <v>13</v>
      </c>
      <c r="H33" s="29" t="s">
        <v>13</v>
      </c>
      <c r="I33" s="29" t="s">
        <v>13</v>
      </c>
      <c r="J33" s="29" t="s">
        <v>52</v>
      </c>
      <c r="K33" s="29" t="s">
        <v>51</v>
      </c>
      <c r="L33" s="25">
        <v>0.08</v>
      </c>
      <c r="M33" s="25">
        <v>0.04</v>
      </c>
      <c r="N33" s="25">
        <v>0.08</v>
      </c>
      <c r="O33" s="29" t="s">
        <v>51</v>
      </c>
      <c r="P33" s="29" t="s">
        <v>51</v>
      </c>
      <c r="Q33" s="25">
        <v>0.05</v>
      </c>
      <c r="R33" s="25">
        <v>0.04</v>
      </c>
      <c r="S33" s="29" t="s">
        <v>13</v>
      </c>
      <c r="T33" s="25">
        <v>1.06E-2</v>
      </c>
      <c r="U33" s="25">
        <v>2.0400000000000001E-2</v>
      </c>
      <c r="V33" s="25">
        <v>6.1100000000000002E-2</v>
      </c>
      <c r="W33" s="25">
        <v>4.3200000000000002E-2</v>
      </c>
      <c r="X33" s="25">
        <v>5.9799999999999999E-2</v>
      </c>
      <c r="Y33" s="25">
        <v>3.5799999999999998E-2</v>
      </c>
      <c r="Z33" s="25">
        <v>3.7100000000000001E-2</v>
      </c>
      <c r="AA33" s="25">
        <v>2.8899999999999999E-2</v>
      </c>
      <c r="AB33" s="25">
        <v>1.01E-2</v>
      </c>
      <c r="AC33" s="25">
        <v>3.8399999999999997E-2</v>
      </c>
      <c r="AD33" s="25">
        <v>5.74E-2</v>
      </c>
      <c r="AE33" s="30" t="s">
        <v>53</v>
      </c>
      <c r="AF33" s="30" t="s">
        <v>13</v>
      </c>
    </row>
    <row r="34" spans="1:32" ht="15" x14ac:dyDescent="0.25">
      <c r="A34" s="22" t="s">
        <v>54</v>
      </c>
      <c r="B34" s="23" t="s">
        <v>27</v>
      </c>
      <c r="C34" s="24" t="s">
        <v>13</v>
      </c>
      <c r="D34" s="23"/>
      <c r="E34" s="29" t="s">
        <v>55</v>
      </c>
      <c r="F34" s="29" t="s">
        <v>55</v>
      </c>
      <c r="G34" s="25">
        <v>0.03</v>
      </c>
      <c r="H34" s="29" t="s">
        <v>55</v>
      </c>
      <c r="I34" s="29" t="s">
        <v>55</v>
      </c>
      <c r="J34" s="25">
        <v>0.03</v>
      </c>
      <c r="K34" s="25">
        <v>0.02</v>
      </c>
      <c r="L34" s="29" t="s">
        <v>51</v>
      </c>
      <c r="M34" s="29" t="s">
        <v>55</v>
      </c>
      <c r="N34" s="29" t="s">
        <v>56</v>
      </c>
      <c r="O34" s="29" t="s">
        <v>56</v>
      </c>
      <c r="P34" s="29" t="s">
        <v>56</v>
      </c>
      <c r="Q34" s="25">
        <v>0.03</v>
      </c>
      <c r="R34" s="25">
        <v>0.05</v>
      </c>
      <c r="S34" s="25">
        <v>0.04</v>
      </c>
      <c r="T34" s="29" t="s">
        <v>57</v>
      </c>
      <c r="U34" s="29" t="s">
        <v>57</v>
      </c>
      <c r="V34" s="25">
        <v>2.69E-2</v>
      </c>
      <c r="W34" s="25">
        <v>1.4999999999999999E-2</v>
      </c>
      <c r="X34" s="25">
        <v>2.5700000000000001E-2</v>
      </c>
      <c r="Y34" s="25">
        <v>3.2199999999999999E-2</v>
      </c>
      <c r="Z34" s="25">
        <v>3.1899999999999998E-2</v>
      </c>
      <c r="AA34" s="25">
        <v>3.0099999999999998E-2</v>
      </c>
      <c r="AB34" s="25">
        <v>3.1600000000000003E-2</v>
      </c>
      <c r="AC34" s="25">
        <v>6.4500000000000002E-2</v>
      </c>
      <c r="AD34" s="25">
        <v>5.9299999999999999E-2</v>
      </c>
      <c r="AE34" s="29">
        <v>2.9</v>
      </c>
      <c r="AF34" s="30" t="s">
        <v>13</v>
      </c>
    </row>
    <row r="35" spans="1:32" ht="15" x14ac:dyDescent="0.25">
      <c r="A35" s="22" t="s">
        <v>58</v>
      </c>
      <c r="B35" s="23" t="s">
        <v>27</v>
      </c>
      <c r="C35" s="24" t="s">
        <v>13</v>
      </c>
      <c r="D35" s="23"/>
      <c r="E35" s="28" t="s">
        <v>55</v>
      </c>
      <c r="F35" s="26">
        <v>0.17</v>
      </c>
      <c r="G35" s="29" t="s">
        <v>51</v>
      </c>
      <c r="H35" s="28" t="s">
        <v>55</v>
      </c>
      <c r="I35" s="28" t="s">
        <v>55</v>
      </c>
      <c r="J35" s="29" t="s">
        <v>51</v>
      </c>
      <c r="K35" s="29" t="s">
        <v>59</v>
      </c>
      <c r="L35" s="29" t="s">
        <v>51</v>
      </c>
      <c r="M35" s="28" t="s">
        <v>55</v>
      </c>
      <c r="N35" s="26">
        <v>0.72</v>
      </c>
      <c r="O35" s="28" t="s">
        <v>56</v>
      </c>
      <c r="P35" s="26">
        <v>0.26</v>
      </c>
      <c r="Q35" s="29" t="s">
        <v>51</v>
      </c>
      <c r="R35" s="29" t="s">
        <v>51</v>
      </c>
      <c r="S35" s="29" t="s">
        <v>51</v>
      </c>
      <c r="T35" s="29" t="s">
        <v>60</v>
      </c>
      <c r="U35" s="29" t="s">
        <v>60</v>
      </c>
      <c r="V35" s="25">
        <v>4.4000000000000003E-3</v>
      </c>
      <c r="W35" s="29" t="s">
        <v>60</v>
      </c>
      <c r="X35" s="29" t="s">
        <v>60</v>
      </c>
      <c r="Y35" s="29" t="s">
        <v>60</v>
      </c>
      <c r="Z35" s="29" t="s">
        <v>60</v>
      </c>
      <c r="AA35" s="25">
        <v>1E-3</v>
      </c>
      <c r="AB35" s="29" t="s">
        <v>60</v>
      </c>
      <c r="AC35" s="29" t="s">
        <v>60</v>
      </c>
      <c r="AD35" s="29" t="s">
        <v>60</v>
      </c>
      <c r="AE35" s="30">
        <v>0.06</v>
      </c>
      <c r="AF35" s="30" t="s">
        <v>13</v>
      </c>
    </row>
    <row r="36" spans="1:32" ht="15" x14ac:dyDescent="0.25">
      <c r="A36" s="22" t="s">
        <v>61</v>
      </c>
      <c r="B36" s="23" t="s">
        <v>27</v>
      </c>
      <c r="C36" s="24" t="s">
        <v>13</v>
      </c>
      <c r="D36" s="23"/>
      <c r="E36" s="25">
        <v>1.4999999999999999E-2</v>
      </c>
      <c r="F36" s="25">
        <v>3.4000000000000002E-2</v>
      </c>
      <c r="G36" s="25">
        <v>2.1999999999999999E-2</v>
      </c>
      <c r="H36" s="25">
        <v>2.3E-2</v>
      </c>
      <c r="I36" s="25">
        <v>0.02</v>
      </c>
      <c r="J36" s="25">
        <v>1.0999999999999999E-2</v>
      </c>
      <c r="K36" s="25">
        <v>8.9999999999999993E-3</v>
      </c>
      <c r="L36" s="25">
        <v>1.7000000000000001E-2</v>
      </c>
      <c r="M36" s="29" t="s">
        <v>13</v>
      </c>
      <c r="N36" s="29" t="s">
        <v>13</v>
      </c>
      <c r="O36" s="29" t="s">
        <v>13</v>
      </c>
      <c r="P36" s="29" t="s">
        <v>13</v>
      </c>
      <c r="Q36" s="29" t="s">
        <v>13</v>
      </c>
      <c r="R36" s="29" t="s">
        <v>13</v>
      </c>
      <c r="S36" s="29" t="s">
        <v>13</v>
      </c>
      <c r="T36" s="29" t="s">
        <v>62</v>
      </c>
      <c r="U36" s="29" t="s">
        <v>62</v>
      </c>
      <c r="V36" s="25">
        <v>6.8000000000000005E-2</v>
      </c>
      <c r="W36" s="25">
        <v>5.2999999999999999E-2</v>
      </c>
      <c r="X36" s="29" t="s">
        <v>62</v>
      </c>
      <c r="Y36" s="29" t="s">
        <v>62</v>
      </c>
      <c r="Z36" s="29" t="s">
        <v>62</v>
      </c>
      <c r="AA36" s="29" t="s">
        <v>62</v>
      </c>
      <c r="AB36" s="29" t="s">
        <v>62</v>
      </c>
      <c r="AC36" s="29" t="s">
        <v>62</v>
      </c>
      <c r="AD36" s="29" t="s">
        <v>62</v>
      </c>
      <c r="AE36" s="29" t="s">
        <v>63</v>
      </c>
      <c r="AF36" s="30" t="s">
        <v>13</v>
      </c>
    </row>
    <row r="37" spans="1:32" ht="15" x14ac:dyDescent="0.25">
      <c r="A37" s="22"/>
      <c r="B37" s="23"/>
      <c r="C37" s="33"/>
      <c r="D37" s="23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30"/>
      <c r="AF37" s="30"/>
    </row>
    <row r="38" spans="1:32" ht="15" x14ac:dyDescent="0.25">
      <c r="A38" s="22" t="s">
        <v>64</v>
      </c>
      <c r="B38" s="23"/>
      <c r="C38" s="33"/>
      <c r="D38" s="23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30"/>
      <c r="AF38" s="30"/>
    </row>
    <row r="39" spans="1:32" ht="15" x14ac:dyDescent="0.25">
      <c r="A39" s="22" t="s">
        <v>65</v>
      </c>
      <c r="B39" s="23" t="s">
        <v>27</v>
      </c>
      <c r="C39" s="24" t="s">
        <v>13</v>
      </c>
      <c r="D39" s="23"/>
      <c r="E39" s="29" t="s">
        <v>13</v>
      </c>
      <c r="F39" s="29" t="s">
        <v>13</v>
      </c>
      <c r="G39" s="29" t="s">
        <v>13</v>
      </c>
      <c r="H39" s="29" t="s">
        <v>13</v>
      </c>
      <c r="I39" s="29" t="s">
        <v>13</v>
      </c>
      <c r="J39" s="29" t="s">
        <v>13</v>
      </c>
      <c r="K39" s="29" t="s">
        <v>13</v>
      </c>
      <c r="L39" s="29" t="s">
        <v>13</v>
      </c>
      <c r="M39" s="29" t="s">
        <v>13</v>
      </c>
      <c r="N39" s="29" t="s">
        <v>13</v>
      </c>
      <c r="O39" s="29" t="s">
        <v>13</v>
      </c>
      <c r="P39" s="29" t="s">
        <v>13</v>
      </c>
      <c r="Q39" s="29" t="s">
        <v>13</v>
      </c>
      <c r="R39" s="29" t="s">
        <v>13</v>
      </c>
      <c r="S39" s="29" t="s">
        <v>13</v>
      </c>
      <c r="T39" s="29" t="s">
        <v>57</v>
      </c>
      <c r="U39" s="29" t="s">
        <v>57</v>
      </c>
      <c r="V39" s="29" t="s">
        <v>57</v>
      </c>
      <c r="W39" s="29" t="s">
        <v>57</v>
      </c>
      <c r="X39" s="29" t="s">
        <v>57</v>
      </c>
      <c r="Y39" s="29" t="s">
        <v>57</v>
      </c>
      <c r="Z39" s="29" t="s">
        <v>57</v>
      </c>
      <c r="AA39" s="29" t="s">
        <v>57</v>
      </c>
      <c r="AB39" s="29" t="s">
        <v>57</v>
      </c>
      <c r="AC39" s="29" t="s">
        <v>57</v>
      </c>
      <c r="AD39" s="29" t="s">
        <v>57</v>
      </c>
      <c r="AE39" s="39" t="s">
        <v>13</v>
      </c>
      <c r="AF39" s="30">
        <v>0.3</v>
      </c>
    </row>
    <row r="40" spans="1:32" ht="15" x14ac:dyDescent="0.25">
      <c r="A40" s="22" t="s">
        <v>66</v>
      </c>
      <c r="B40" s="23" t="s">
        <v>27</v>
      </c>
      <c r="C40" s="29" t="s">
        <v>13</v>
      </c>
      <c r="D40" s="23"/>
      <c r="E40" s="25">
        <v>0.3</v>
      </c>
      <c r="F40" s="25">
        <v>0.3</v>
      </c>
      <c r="G40" s="25">
        <v>0.2</v>
      </c>
      <c r="H40" s="25">
        <v>0.2</v>
      </c>
      <c r="I40" s="29" t="s">
        <v>67</v>
      </c>
      <c r="J40" s="29" t="s">
        <v>67</v>
      </c>
      <c r="K40" s="25">
        <v>0.2</v>
      </c>
      <c r="L40" s="29" t="s">
        <v>67</v>
      </c>
      <c r="M40" s="29" t="s">
        <v>67</v>
      </c>
      <c r="N40" s="25">
        <v>0.2</v>
      </c>
      <c r="O40" s="29" t="s">
        <v>67</v>
      </c>
      <c r="P40" s="29" t="s">
        <v>67</v>
      </c>
      <c r="Q40" s="29" t="s">
        <v>67</v>
      </c>
      <c r="R40" s="25">
        <v>0.2</v>
      </c>
      <c r="S40" s="25">
        <v>0.2</v>
      </c>
      <c r="T40" s="29" t="s">
        <v>68</v>
      </c>
      <c r="U40" s="29" t="s">
        <v>68</v>
      </c>
      <c r="V40" s="29" t="s">
        <v>68</v>
      </c>
      <c r="W40" s="29" t="s">
        <v>68</v>
      </c>
      <c r="X40" s="29" t="s">
        <v>68</v>
      </c>
      <c r="Y40" s="29" t="s">
        <v>68</v>
      </c>
      <c r="Z40" s="29" t="s">
        <v>68</v>
      </c>
      <c r="AA40" s="29" t="s">
        <v>68</v>
      </c>
      <c r="AB40" s="29" t="s">
        <v>68</v>
      </c>
      <c r="AC40" s="29" t="s">
        <v>68</v>
      </c>
      <c r="AD40" s="29" t="s">
        <v>68</v>
      </c>
      <c r="AE40" s="30" t="s">
        <v>13</v>
      </c>
      <c r="AF40" s="30" t="s">
        <v>13</v>
      </c>
    </row>
    <row r="41" spans="1:32" ht="15" x14ac:dyDescent="0.25">
      <c r="A41" s="22" t="s">
        <v>69</v>
      </c>
      <c r="B41" s="23" t="s">
        <v>27</v>
      </c>
      <c r="C41" s="29" t="s">
        <v>13</v>
      </c>
      <c r="D41" s="23"/>
      <c r="E41" s="25">
        <v>0.9</v>
      </c>
      <c r="F41" s="25">
        <v>1.9</v>
      </c>
      <c r="G41" s="25">
        <v>0.9</v>
      </c>
      <c r="H41" s="25">
        <v>0.7</v>
      </c>
      <c r="I41" s="25">
        <v>0.5</v>
      </c>
      <c r="J41" s="25">
        <v>0.7</v>
      </c>
      <c r="K41" s="25">
        <v>0.7</v>
      </c>
      <c r="L41" s="25">
        <v>0.5</v>
      </c>
      <c r="M41" s="25">
        <v>1.4</v>
      </c>
      <c r="N41" s="25">
        <v>0.6</v>
      </c>
      <c r="O41" s="25">
        <v>0.7</v>
      </c>
      <c r="P41" s="25">
        <v>0.8</v>
      </c>
      <c r="Q41" s="25">
        <v>0.6</v>
      </c>
      <c r="R41" s="25">
        <v>2.1</v>
      </c>
      <c r="S41" s="25">
        <v>0.5</v>
      </c>
      <c r="T41" s="25">
        <v>0.84</v>
      </c>
      <c r="U41" s="29" t="s">
        <v>43</v>
      </c>
      <c r="V41" s="29" t="s">
        <v>43</v>
      </c>
      <c r="W41" s="29" t="s">
        <v>43</v>
      </c>
      <c r="X41" s="29" t="s">
        <v>43</v>
      </c>
      <c r="Y41" s="29" t="s">
        <v>43</v>
      </c>
      <c r="Z41" s="29" t="s">
        <v>43</v>
      </c>
      <c r="AA41" s="29" t="s">
        <v>43</v>
      </c>
      <c r="AB41" s="29" t="s">
        <v>43</v>
      </c>
      <c r="AC41" s="29" t="s">
        <v>43</v>
      </c>
      <c r="AD41" s="29" t="s">
        <v>43</v>
      </c>
      <c r="AE41" s="30" t="s">
        <v>13</v>
      </c>
      <c r="AF41" s="30" t="s">
        <v>13</v>
      </c>
    </row>
    <row r="42" spans="1:32" ht="15" x14ac:dyDescent="0.25">
      <c r="A42" s="22" t="s">
        <v>70</v>
      </c>
      <c r="B42" s="23" t="s">
        <v>27</v>
      </c>
      <c r="C42" s="24" t="s">
        <v>13</v>
      </c>
      <c r="D42" s="23"/>
      <c r="E42" s="29" t="s">
        <v>71</v>
      </c>
      <c r="F42" s="29" t="s">
        <v>71</v>
      </c>
      <c r="G42" s="29" t="s">
        <v>71</v>
      </c>
      <c r="H42" s="29" t="s">
        <v>71</v>
      </c>
      <c r="I42" s="29" t="s">
        <v>71</v>
      </c>
      <c r="J42" s="29" t="s">
        <v>71</v>
      </c>
      <c r="K42" s="29" t="s">
        <v>71</v>
      </c>
      <c r="L42" s="29" t="s">
        <v>71</v>
      </c>
      <c r="M42" s="29" t="s">
        <v>71</v>
      </c>
      <c r="N42" s="29" t="s">
        <v>71</v>
      </c>
      <c r="O42" s="29" t="s">
        <v>71</v>
      </c>
      <c r="P42" s="29" t="s">
        <v>71</v>
      </c>
      <c r="Q42" s="29" t="s">
        <v>71</v>
      </c>
      <c r="R42" s="29" t="s">
        <v>71</v>
      </c>
      <c r="S42" s="25">
        <v>4.0000000000000001E-3</v>
      </c>
      <c r="T42" s="29" t="s">
        <v>57</v>
      </c>
      <c r="U42" s="29" t="s">
        <v>57</v>
      </c>
      <c r="V42" s="29" t="s">
        <v>57</v>
      </c>
      <c r="W42" s="29" t="s">
        <v>57</v>
      </c>
      <c r="X42" s="29" t="s">
        <v>57</v>
      </c>
      <c r="Y42" s="29" t="s">
        <v>57</v>
      </c>
      <c r="Z42" s="29" t="s">
        <v>57</v>
      </c>
      <c r="AA42" s="29" t="s">
        <v>57</v>
      </c>
      <c r="AB42" s="29" t="s">
        <v>57</v>
      </c>
      <c r="AC42" s="29" t="s">
        <v>57</v>
      </c>
      <c r="AD42" s="29" t="s">
        <v>57</v>
      </c>
      <c r="AE42" s="40" t="s">
        <v>72</v>
      </c>
      <c r="AF42" s="30">
        <v>0.1</v>
      </c>
    </row>
    <row r="43" spans="1:32" ht="15" x14ac:dyDescent="0.25">
      <c r="A43" s="22" t="s">
        <v>73</v>
      </c>
      <c r="B43" s="23" t="s">
        <v>27</v>
      </c>
      <c r="C43" s="24" t="s">
        <v>13</v>
      </c>
      <c r="D43" s="23"/>
      <c r="E43" s="29" t="s">
        <v>71</v>
      </c>
      <c r="F43" s="29" t="s">
        <v>71</v>
      </c>
      <c r="G43" s="25">
        <v>8.0000000000000002E-3</v>
      </c>
      <c r="H43" s="25">
        <v>6.0000000000000001E-3</v>
      </c>
      <c r="I43" s="29" t="s">
        <v>71</v>
      </c>
      <c r="J43" s="29" t="s">
        <v>71</v>
      </c>
      <c r="K43" s="25">
        <v>8.0000000000000002E-3</v>
      </c>
      <c r="L43" s="25">
        <v>0.01</v>
      </c>
      <c r="M43" s="25">
        <v>4.0000000000000001E-3</v>
      </c>
      <c r="N43" s="25">
        <v>0.01</v>
      </c>
      <c r="O43" s="29" t="s">
        <v>71</v>
      </c>
      <c r="P43" s="29" t="s">
        <v>71</v>
      </c>
      <c r="Q43" s="29" t="s">
        <v>71</v>
      </c>
      <c r="R43" s="29" t="s">
        <v>71</v>
      </c>
      <c r="S43" s="25">
        <v>6.2E-2</v>
      </c>
      <c r="T43" s="30" t="s">
        <v>13</v>
      </c>
      <c r="U43" s="30" t="s">
        <v>13</v>
      </c>
      <c r="V43" s="30" t="s">
        <v>13</v>
      </c>
      <c r="W43" s="30" t="s">
        <v>13</v>
      </c>
      <c r="X43" s="30" t="s">
        <v>13</v>
      </c>
      <c r="Y43" s="30" t="s">
        <v>13</v>
      </c>
      <c r="Z43" s="30" t="s">
        <v>13</v>
      </c>
      <c r="AA43" s="30" t="s">
        <v>13</v>
      </c>
      <c r="AB43" s="30" t="s">
        <v>13</v>
      </c>
      <c r="AC43" s="30" t="s">
        <v>13</v>
      </c>
      <c r="AD43" s="30" t="s">
        <v>13</v>
      </c>
      <c r="AE43" s="30" t="s">
        <v>13</v>
      </c>
      <c r="AF43" s="30" t="s">
        <v>13</v>
      </c>
    </row>
    <row r="44" spans="1:32" ht="15" x14ac:dyDescent="0.25">
      <c r="A44" s="22"/>
      <c r="B44" s="23"/>
      <c r="C44" s="33"/>
      <c r="D44" s="23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30"/>
      <c r="AF44" s="30"/>
    </row>
    <row r="45" spans="1:32" ht="15" x14ac:dyDescent="0.25">
      <c r="A45" s="22" t="s">
        <v>74</v>
      </c>
      <c r="B45" s="23"/>
      <c r="C45" s="33"/>
      <c r="D45" s="23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30"/>
      <c r="AF45" s="30"/>
    </row>
    <row r="46" spans="1:32" ht="15" x14ac:dyDescent="0.25">
      <c r="A46" s="22" t="s">
        <v>75</v>
      </c>
      <c r="B46" s="23" t="s">
        <v>27</v>
      </c>
      <c r="C46" s="24" t="s">
        <v>13</v>
      </c>
      <c r="D46" s="23"/>
      <c r="E46" s="25">
        <v>2.5999999999999999E-2</v>
      </c>
      <c r="F46" s="26">
        <v>0.22700000000000001</v>
      </c>
      <c r="G46" s="26">
        <v>0.23699999999999999</v>
      </c>
      <c r="H46" s="26">
        <v>0.128</v>
      </c>
      <c r="I46" s="26">
        <v>0.115</v>
      </c>
      <c r="J46" s="26">
        <v>0.14799999999999999</v>
      </c>
      <c r="K46" s="26">
        <v>0.21</v>
      </c>
      <c r="L46" s="25">
        <v>6.8000000000000005E-2</v>
      </c>
      <c r="M46" s="26">
        <v>0.14599999999999999</v>
      </c>
      <c r="N46" s="26">
        <v>0.16600000000000001</v>
      </c>
      <c r="O46" s="26">
        <v>0.19600000000000001</v>
      </c>
      <c r="P46" s="26">
        <v>0.16</v>
      </c>
      <c r="Q46" s="26">
        <v>0.127</v>
      </c>
      <c r="R46" s="26">
        <v>0.13100000000000001</v>
      </c>
      <c r="S46" s="25">
        <v>0.08</v>
      </c>
      <c r="T46" s="26">
        <v>0.56799999999999995</v>
      </c>
      <c r="U46" s="26">
        <v>0.32400000000000001</v>
      </c>
      <c r="V46" s="26">
        <v>1.1299999999999999</v>
      </c>
      <c r="W46" s="26">
        <v>0.98299999999999998</v>
      </c>
      <c r="X46" s="26">
        <v>0.16</v>
      </c>
      <c r="Y46" s="25">
        <v>8.8599999999999998E-2</v>
      </c>
      <c r="Z46" s="25">
        <v>9.3600000000000003E-2</v>
      </c>
      <c r="AA46" s="26">
        <v>0.123</v>
      </c>
      <c r="AB46" s="26">
        <v>0.19900000000000001</v>
      </c>
      <c r="AC46" s="26">
        <v>0.14399999999999999</v>
      </c>
      <c r="AD46" s="25">
        <v>9.2399999999999996E-2</v>
      </c>
      <c r="AE46" s="30" t="s">
        <v>76</v>
      </c>
      <c r="AF46" s="30" t="s">
        <v>13</v>
      </c>
    </row>
    <row r="47" spans="1:32" ht="15" x14ac:dyDescent="0.25">
      <c r="A47" s="22" t="s">
        <v>77</v>
      </c>
      <c r="B47" s="23" t="s">
        <v>27</v>
      </c>
      <c r="C47" s="24" t="s">
        <v>13</v>
      </c>
      <c r="D47" s="23"/>
      <c r="E47" s="29" t="s">
        <v>78</v>
      </c>
      <c r="F47" s="29" t="s">
        <v>78</v>
      </c>
      <c r="G47" s="29" t="s">
        <v>78</v>
      </c>
      <c r="H47" s="29" t="s">
        <v>78</v>
      </c>
      <c r="I47" s="29" t="s">
        <v>78</v>
      </c>
      <c r="J47" s="29" t="s">
        <v>78</v>
      </c>
      <c r="K47" s="29" t="s">
        <v>78</v>
      </c>
      <c r="L47" s="29" t="s">
        <v>78</v>
      </c>
      <c r="M47" s="29" t="s">
        <v>78</v>
      </c>
      <c r="N47" s="25">
        <v>2.0000000000000001E-4</v>
      </c>
      <c r="O47" s="25">
        <v>2.0000000000000001E-4</v>
      </c>
      <c r="P47" s="25">
        <v>1E-4</v>
      </c>
      <c r="Q47" s="25">
        <v>2.0000000000000001E-4</v>
      </c>
      <c r="R47" s="25">
        <v>1E-4</v>
      </c>
      <c r="S47" s="25">
        <v>1E-4</v>
      </c>
      <c r="T47" s="25">
        <v>1.3999999999999999E-4</v>
      </c>
      <c r="U47" s="25">
        <v>1.6000000000000001E-4</v>
      </c>
      <c r="V47" s="25">
        <v>2.5999999999999998E-4</v>
      </c>
      <c r="W47" s="25">
        <v>3.1E-4</v>
      </c>
      <c r="X47" s="25">
        <v>1.7000000000000001E-4</v>
      </c>
      <c r="Y47" s="25">
        <v>1.4999999999999999E-4</v>
      </c>
      <c r="Z47" s="25">
        <v>1.2999999999999999E-4</v>
      </c>
      <c r="AA47" s="25">
        <v>1.3999999999999999E-4</v>
      </c>
      <c r="AB47" s="25">
        <v>1.6000000000000001E-4</v>
      </c>
      <c r="AC47" s="25">
        <v>1.2999999999999999E-4</v>
      </c>
      <c r="AD47" s="25">
        <v>1.2999999999999999E-4</v>
      </c>
      <c r="AE47" s="30" t="s">
        <v>13</v>
      </c>
      <c r="AF47" s="30">
        <v>0.15</v>
      </c>
    </row>
    <row r="48" spans="1:32" ht="15" x14ac:dyDescent="0.25">
      <c r="A48" s="22" t="s">
        <v>79</v>
      </c>
      <c r="B48" s="23" t="s">
        <v>27</v>
      </c>
      <c r="C48" s="24" t="s">
        <v>13</v>
      </c>
      <c r="D48" s="23"/>
      <c r="E48" s="25">
        <v>1.6999999999999999E-3</v>
      </c>
      <c r="F48" s="25">
        <v>8.0000000000000004E-4</v>
      </c>
      <c r="G48" s="25">
        <v>1.1000000000000001E-3</v>
      </c>
      <c r="H48" s="25">
        <v>2E-3</v>
      </c>
      <c r="I48" s="25">
        <v>2.3999999999999998E-3</v>
      </c>
      <c r="J48" s="25">
        <v>1.1999999999999999E-3</v>
      </c>
      <c r="K48" s="25">
        <v>1.6000000000000001E-3</v>
      </c>
      <c r="L48" s="25">
        <v>1.5E-3</v>
      </c>
      <c r="M48" s="25">
        <v>1.2999999999999999E-3</v>
      </c>
      <c r="N48" s="25">
        <v>1.6000000000000001E-3</v>
      </c>
      <c r="O48" s="25">
        <v>1.8E-3</v>
      </c>
      <c r="P48" s="25">
        <v>1.9400000000000001E-3</v>
      </c>
      <c r="Q48" s="25">
        <v>1.74E-3</v>
      </c>
      <c r="R48" s="25">
        <v>2.3E-3</v>
      </c>
      <c r="S48" s="25">
        <v>1.5499999999999999E-3</v>
      </c>
      <c r="T48" s="25">
        <v>3.0000000000000001E-3</v>
      </c>
      <c r="U48" s="25">
        <v>2.3900000000000002E-3</v>
      </c>
      <c r="V48" s="25">
        <v>4.7999999999999996E-3</v>
      </c>
      <c r="W48" s="25">
        <v>4.4099999999999999E-3</v>
      </c>
      <c r="X48" s="25">
        <v>3.0799999999999998E-3</v>
      </c>
      <c r="Y48" s="25">
        <v>2.5999999999999999E-3</v>
      </c>
      <c r="Z48" s="25">
        <v>2.64E-3</v>
      </c>
      <c r="AA48" s="25">
        <v>3.2100000000000002E-3</v>
      </c>
      <c r="AB48" s="25">
        <v>1.5200000000000001E-3</v>
      </c>
      <c r="AC48" s="25">
        <v>2.0200000000000001E-3</v>
      </c>
      <c r="AD48" s="25">
        <v>2.33E-3</v>
      </c>
      <c r="AE48" s="30">
        <v>5.0000000000000001E-3</v>
      </c>
      <c r="AF48" s="30" t="s">
        <v>13</v>
      </c>
    </row>
    <row r="49" spans="1:32" ht="15" x14ac:dyDescent="0.25">
      <c r="A49" s="22" t="s">
        <v>80</v>
      </c>
      <c r="B49" s="23" t="s">
        <v>27</v>
      </c>
      <c r="C49" s="24" t="s">
        <v>13</v>
      </c>
      <c r="D49" s="23"/>
      <c r="E49" s="25">
        <v>8.4000000000000005E-2</v>
      </c>
      <c r="F49" s="25">
        <v>4.1000000000000002E-2</v>
      </c>
      <c r="G49" s="25">
        <v>4.4999999999999998E-2</v>
      </c>
      <c r="H49" s="25">
        <v>4.8000000000000001E-2</v>
      </c>
      <c r="I49" s="25">
        <v>6.2E-2</v>
      </c>
      <c r="J49" s="25">
        <v>8.1000000000000003E-2</v>
      </c>
      <c r="K49" s="25">
        <v>5.2999999999999999E-2</v>
      </c>
      <c r="L49" s="25">
        <v>0.05</v>
      </c>
      <c r="M49" s="25">
        <v>4.5999999999999999E-2</v>
      </c>
      <c r="N49" s="25">
        <v>5.5E-2</v>
      </c>
      <c r="O49" s="25">
        <v>5.57E-2</v>
      </c>
      <c r="P49" s="25">
        <v>5.5800000000000002E-2</v>
      </c>
      <c r="Q49" s="25">
        <v>6.3399999999999998E-2</v>
      </c>
      <c r="R49" s="25">
        <v>6.3899999999999998E-2</v>
      </c>
      <c r="S49" s="25">
        <v>8.6199999999999999E-2</v>
      </c>
      <c r="T49" s="25">
        <v>4.7399999999999998E-2</v>
      </c>
      <c r="U49" s="25">
        <v>5.9400000000000001E-2</v>
      </c>
      <c r="V49" s="25">
        <v>7.8799999999999995E-2</v>
      </c>
      <c r="W49" s="25">
        <v>6.9500000000000006E-2</v>
      </c>
      <c r="X49" s="25">
        <v>7.6899999999999996E-2</v>
      </c>
      <c r="Y49" s="25">
        <v>8.9899999999999994E-2</v>
      </c>
      <c r="Z49" s="25">
        <v>8.6099999999999996E-2</v>
      </c>
      <c r="AA49" s="25">
        <v>7.9299999999999995E-2</v>
      </c>
      <c r="AB49" s="25">
        <v>5.0700000000000002E-2</v>
      </c>
      <c r="AC49" s="25">
        <v>6.1499999999999999E-2</v>
      </c>
      <c r="AD49" s="25">
        <v>8.0399999999999999E-2</v>
      </c>
      <c r="AE49" s="30" t="s">
        <v>13</v>
      </c>
      <c r="AF49" s="30">
        <v>1</v>
      </c>
    </row>
    <row r="50" spans="1:32" ht="15" x14ac:dyDescent="0.25">
      <c r="A50" s="22" t="s">
        <v>81</v>
      </c>
      <c r="B50" s="23" t="s">
        <v>27</v>
      </c>
      <c r="C50" s="24" t="s">
        <v>13</v>
      </c>
      <c r="D50" s="23"/>
      <c r="E50" s="29" t="s">
        <v>82</v>
      </c>
      <c r="F50" s="29" t="s">
        <v>82</v>
      </c>
      <c r="G50" s="29" t="s">
        <v>82</v>
      </c>
      <c r="H50" s="29" t="s">
        <v>82</v>
      </c>
      <c r="I50" s="29" t="s">
        <v>82</v>
      </c>
      <c r="J50" s="29" t="s">
        <v>82</v>
      </c>
      <c r="K50" s="29" t="s">
        <v>83</v>
      </c>
      <c r="L50" s="29" t="s">
        <v>82</v>
      </c>
      <c r="M50" s="29" t="s">
        <v>82</v>
      </c>
      <c r="N50" s="29" t="s">
        <v>82</v>
      </c>
      <c r="O50" s="29" t="s">
        <v>84</v>
      </c>
      <c r="P50" s="29" t="s">
        <v>84</v>
      </c>
      <c r="Q50" s="29" t="s">
        <v>84</v>
      </c>
      <c r="R50" s="29" t="s">
        <v>84</v>
      </c>
      <c r="S50" s="29" t="s">
        <v>84</v>
      </c>
      <c r="T50" s="29" t="s">
        <v>85</v>
      </c>
      <c r="U50" s="29" t="s">
        <v>85</v>
      </c>
      <c r="V50" s="29" t="s">
        <v>85</v>
      </c>
      <c r="W50" s="29" t="s">
        <v>85</v>
      </c>
      <c r="X50" s="29" t="s">
        <v>85</v>
      </c>
      <c r="Y50" s="29" t="s">
        <v>85</v>
      </c>
      <c r="Z50" s="29" t="s">
        <v>85</v>
      </c>
      <c r="AA50" s="29" t="s">
        <v>85</v>
      </c>
      <c r="AB50" s="29" t="s">
        <v>85</v>
      </c>
      <c r="AC50" s="29" t="s">
        <v>85</v>
      </c>
      <c r="AD50" s="29" t="s">
        <v>85</v>
      </c>
      <c r="AE50" s="30" t="s">
        <v>13</v>
      </c>
      <c r="AF50" s="30" t="s">
        <v>13</v>
      </c>
    </row>
    <row r="51" spans="1:32" ht="15" x14ac:dyDescent="0.25">
      <c r="A51" s="22" t="s">
        <v>86</v>
      </c>
      <c r="B51" s="23" t="s">
        <v>27</v>
      </c>
      <c r="C51" s="24" t="s">
        <v>13</v>
      </c>
      <c r="D51" s="23"/>
      <c r="E51" s="29" t="s">
        <v>87</v>
      </c>
      <c r="F51" s="29" t="s">
        <v>87</v>
      </c>
      <c r="G51" s="29" t="s">
        <v>87</v>
      </c>
      <c r="H51" s="29" t="s">
        <v>87</v>
      </c>
      <c r="I51" s="29" t="s">
        <v>87</v>
      </c>
      <c r="J51" s="29" t="s">
        <v>87</v>
      </c>
      <c r="K51" s="29" t="s">
        <v>88</v>
      </c>
      <c r="L51" s="29" t="s">
        <v>87</v>
      </c>
      <c r="M51" s="29" t="s">
        <v>87</v>
      </c>
      <c r="N51" s="29" t="s">
        <v>87</v>
      </c>
      <c r="O51" s="29" t="s">
        <v>83</v>
      </c>
      <c r="P51" s="29" t="s">
        <v>83</v>
      </c>
      <c r="Q51" s="25">
        <v>1E-4</v>
      </c>
      <c r="R51" s="29" t="s">
        <v>83</v>
      </c>
      <c r="S51" s="29" t="s">
        <v>83</v>
      </c>
      <c r="T51" s="29" t="s">
        <v>89</v>
      </c>
      <c r="U51" s="29" t="s">
        <v>89</v>
      </c>
      <c r="V51" s="29" t="s">
        <v>89</v>
      </c>
      <c r="W51" s="29" t="s">
        <v>89</v>
      </c>
      <c r="X51" s="29" t="s">
        <v>89</v>
      </c>
      <c r="Y51" s="29" t="s">
        <v>89</v>
      </c>
      <c r="Z51" s="29" t="s">
        <v>89</v>
      </c>
      <c r="AA51" s="29" t="s">
        <v>89</v>
      </c>
      <c r="AB51" s="29" t="s">
        <v>89</v>
      </c>
      <c r="AC51" s="29" t="s">
        <v>89</v>
      </c>
      <c r="AD51" s="29" t="s">
        <v>89</v>
      </c>
      <c r="AE51" s="30" t="s">
        <v>13</v>
      </c>
      <c r="AF51" s="30" t="s">
        <v>13</v>
      </c>
    </row>
    <row r="52" spans="1:32" ht="15" x14ac:dyDescent="0.25">
      <c r="A52" s="22" t="s">
        <v>90</v>
      </c>
      <c r="B52" s="23" t="s">
        <v>27</v>
      </c>
      <c r="C52" s="24" t="s">
        <v>13</v>
      </c>
      <c r="D52" s="23"/>
      <c r="E52" s="29" t="s">
        <v>59</v>
      </c>
      <c r="F52" s="29" t="s">
        <v>59</v>
      </c>
      <c r="G52" s="29" t="s">
        <v>59</v>
      </c>
      <c r="H52" s="29" t="s">
        <v>59</v>
      </c>
      <c r="I52" s="29" t="s">
        <v>59</v>
      </c>
      <c r="J52" s="25">
        <v>7.0000000000000001E-3</v>
      </c>
      <c r="K52" s="25">
        <v>6.0000000000000001E-3</v>
      </c>
      <c r="L52" s="29" t="s">
        <v>59</v>
      </c>
      <c r="M52" s="29" t="s">
        <v>59</v>
      </c>
      <c r="N52" s="25">
        <v>6.0000000000000001E-3</v>
      </c>
      <c r="O52" s="25">
        <v>2E-3</v>
      </c>
      <c r="P52" s="29" t="s">
        <v>91</v>
      </c>
      <c r="Q52" s="25">
        <v>2E-3</v>
      </c>
      <c r="R52" s="25">
        <v>3.0000000000000001E-3</v>
      </c>
      <c r="S52" s="25">
        <v>2E-3</v>
      </c>
      <c r="T52" s="29" t="s">
        <v>92</v>
      </c>
      <c r="U52" s="29" t="s">
        <v>92</v>
      </c>
      <c r="V52" s="29" t="s">
        <v>92</v>
      </c>
      <c r="W52" s="29" t="s">
        <v>92</v>
      </c>
      <c r="X52" s="29" t="s">
        <v>92</v>
      </c>
      <c r="Y52" s="29" t="s">
        <v>92</v>
      </c>
      <c r="Z52" s="29" t="s">
        <v>92</v>
      </c>
      <c r="AA52" s="29" t="s">
        <v>92</v>
      </c>
      <c r="AB52" s="29" t="s">
        <v>92</v>
      </c>
      <c r="AC52" s="29" t="s">
        <v>92</v>
      </c>
      <c r="AD52" s="29" t="s">
        <v>92</v>
      </c>
      <c r="AE52" s="30">
        <v>1.5</v>
      </c>
      <c r="AF52" s="30" t="s">
        <v>13</v>
      </c>
    </row>
    <row r="53" spans="1:32" ht="21.95" customHeight="1" x14ac:dyDescent="0.25">
      <c r="A53" s="22" t="s">
        <v>93</v>
      </c>
      <c r="B53" s="23" t="s">
        <v>27</v>
      </c>
      <c r="C53" s="24" t="s">
        <v>13</v>
      </c>
      <c r="D53" s="23"/>
      <c r="E53" s="41">
        <v>6.0000000000000002E-5</v>
      </c>
      <c r="F53" s="41">
        <v>2.0000000000000002E-5</v>
      </c>
      <c r="G53" s="41">
        <v>2.0000000000000002E-5</v>
      </c>
      <c r="H53" s="41">
        <v>2.0000000000000002E-5</v>
      </c>
      <c r="I53" s="41">
        <v>2.0000000000000002E-5</v>
      </c>
      <c r="J53" s="41">
        <v>2.0000000000000002E-5</v>
      </c>
      <c r="K53" s="41">
        <v>3.0000000000000001E-5</v>
      </c>
      <c r="L53" s="41">
        <v>2.0000000000000002E-5</v>
      </c>
      <c r="M53" s="41">
        <v>1.0000000000000001E-5</v>
      </c>
      <c r="N53" s="41">
        <v>4.0000000000000003E-5</v>
      </c>
      <c r="O53" s="41">
        <v>3.0000000000000001E-5</v>
      </c>
      <c r="P53" s="41">
        <v>2.0000000000000002E-5</v>
      </c>
      <c r="Q53" s="41">
        <v>5.0000000000000002E-5</v>
      </c>
      <c r="R53" s="41">
        <v>4.0000000000000003E-5</v>
      </c>
      <c r="S53" s="41">
        <v>3.0000000000000001E-5</v>
      </c>
      <c r="T53" s="25">
        <v>5.1999999999999997E-5</v>
      </c>
      <c r="U53" s="25">
        <v>4.1999999999999998E-5</v>
      </c>
      <c r="V53" s="26">
        <v>1.01E-4</v>
      </c>
      <c r="W53" s="41">
        <v>9.1000000000000003E-5</v>
      </c>
      <c r="X53" s="41">
        <v>4.0000000000000003E-5</v>
      </c>
      <c r="Y53" s="25">
        <v>3.8000000000000002E-5</v>
      </c>
      <c r="Z53" s="25">
        <v>3.6000000000000001E-5</v>
      </c>
      <c r="AA53" s="25">
        <v>3.8000000000000002E-5</v>
      </c>
      <c r="AB53" s="25">
        <v>3.6999999999999998E-5</v>
      </c>
      <c r="AC53" s="25">
        <v>3.3000000000000003E-5</v>
      </c>
      <c r="AD53" s="25">
        <v>2.6999999999999999E-5</v>
      </c>
      <c r="AE53" s="42" t="s">
        <v>94</v>
      </c>
      <c r="AF53" s="43">
        <v>0.02</v>
      </c>
    </row>
    <row r="54" spans="1:32" ht="21.95" customHeight="1" x14ac:dyDescent="0.25">
      <c r="A54" s="44" t="s">
        <v>95</v>
      </c>
      <c r="B54" s="23" t="s">
        <v>27</v>
      </c>
      <c r="C54" s="24"/>
      <c r="D54" s="23"/>
      <c r="E54" s="45">
        <f t="shared" ref="E54:AD54" si="0">(10^(0.83*(LOG(E18))-2.46))/1000</f>
        <v>1.1225907684319024E-4</v>
      </c>
      <c r="F54" s="45">
        <f t="shared" si="0"/>
        <v>4.1673012509537825E-5</v>
      </c>
      <c r="G54" s="45">
        <f t="shared" si="0"/>
        <v>4.3395232008994204E-5</v>
      </c>
      <c r="H54" s="45">
        <f t="shared" si="0"/>
        <v>5.1811704367094838E-5</v>
      </c>
      <c r="I54" s="45">
        <f t="shared" si="0"/>
        <v>7.0993793859390757E-5</v>
      </c>
      <c r="J54" s="45">
        <f t="shared" si="0"/>
        <v>5.1811704367094838E-5</v>
      </c>
      <c r="K54" s="45">
        <f t="shared" si="0"/>
        <v>5.5098676376332187E-5</v>
      </c>
      <c r="L54" s="45">
        <f t="shared" si="0"/>
        <v>5.1811704367094838E-5</v>
      </c>
      <c r="M54" s="45">
        <f t="shared" si="0"/>
        <v>4.8481419885798784E-5</v>
      </c>
      <c r="N54" s="45">
        <f t="shared" si="0"/>
        <v>5.5098676376332187E-5</v>
      </c>
      <c r="O54" s="45">
        <f t="shared" si="0"/>
        <v>5.5098676376332187E-5</v>
      </c>
      <c r="P54" s="45">
        <f t="shared" si="0"/>
        <v>5.8345940046944141E-5</v>
      </c>
      <c r="Q54" s="45">
        <f t="shared" si="0"/>
        <v>7.2541014308495817E-5</v>
      </c>
      <c r="R54" s="45">
        <f t="shared" si="0"/>
        <v>7.2541014308495817E-5</v>
      </c>
      <c r="S54" s="45">
        <f t="shared" si="0"/>
        <v>1.0800718720687126E-4</v>
      </c>
      <c r="T54" s="45">
        <v>4.0000000000000003E-5</v>
      </c>
      <c r="U54" s="45">
        <f t="shared" si="0"/>
        <v>4.9652197157522558E-5</v>
      </c>
      <c r="V54" s="45">
        <f t="shared" si="0"/>
        <v>4.4592475162875669E-5</v>
      </c>
      <c r="W54" s="45">
        <f t="shared" si="0"/>
        <v>4.2708054957160532E-5</v>
      </c>
      <c r="X54" s="45">
        <f t="shared" si="0"/>
        <v>7.5615460449769012E-5</v>
      </c>
      <c r="Y54" s="45">
        <f t="shared" si="0"/>
        <v>9.5327764320472815E-5</v>
      </c>
      <c r="Z54" s="45">
        <f t="shared" si="0"/>
        <v>9.5327764320472815E-5</v>
      </c>
      <c r="AA54" s="45">
        <f t="shared" si="0"/>
        <v>7.8816316516210742E-5</v>
      </c>
      <c r="AB54" s="45">
        <f t="shared" si="0"/>
        <v>5.313147578024985E-5</v>
      </c>
      <c r="AC54" s="45">
        <f t="shared" si="0"/>
        <v>7.1458678820887609E-5</v>
      </c>
      <c r="AD54" s="45">
        <f t="shared" si="0"/>
        <v>9.1663650871509229E-5</v>
      </c>
      <c r="AE54" s="46"/>
      <c r="AF54" s="47"/>
    </row>
    <row r="55" spans="1:32" ht="15" x14ac:dyDescent="0.25">
      <c r="A55" s="22" t="s">
        <v>96</v>
      </c>
      <c r="B55" s="23" t="s">
        <v>27</v>
      </c>
      <c r="C55" s="24" t="s">
        <v>13</v>
      </c>
      <c r="D55" s="23"/>
      <c r="E55" s="25">
        <v>19.5</v>
      </c>
      <c r="F55" s="25">
        <v>6.03</v>
      </c>
      <c r="G55" s="25">
        <v>6.09</v>
      </c>
      <c r="H55" s="25">
        <v>8.36</v>
      </c>
      <c r="I55" s="25">
        <v>10.199999999999999</v>
      </c>
      <c r="J55" s="25">
        <v>10.6</v>
      </c>
      <c r="K55" s="25">
        <v>8</v>
      </c>
      <c r="L55" s="25">
        <v>7.53</v>
      </c>
      <c r="M55" s="25">
        <v>7.17</v>
      </c>
      <c r="N55" s="25">
        <v>7.98</v>
      </c>
      <c r="O55" s="25">
        <v>8.6300000000000008</v>
      </c>
      <c r="P55" s="25">
        <v>9.17</v>
      </c>
      <c r="Q55" s="25">
        <v>10.6</v>
      </c>
      <c r="R55" s="25">
        <v>11.2</v>
      </c>
      <c r="S55" s="25">
        <v>16.399999999999999</v>
      </c>
      <c r="T55" s="25">
        <v>4.22</v>
      </c>
      <c r="U55" s="25">
        <v>6.48</v>
      </c>
      <c r="V55" s="25">
        <v>6.46</v>
      </c>
      <c r="W55" s="25">
        <v>5.96</v>
      </c>
      <c r="X55" s="25">
        <v>11</v>
      </c>
      <c r="Y55" s="25">
        <v>14.1</v>
      </c>
      <c r="Z55" s="25">
        <v>14.2</v>
      </c>
      <c r="AA55" s="25">
        <v>12.1</v>
      </c>
      <c r="AB55" s="25">
        <v>8.07</v>
      </c>
      <c r="AC55" s="25">
        <v>10.6</v>
      </c>
      <c r="AD55" s="25">
        <v>15.1</v>
      </c>
      <c r="AE55" s="29" t="s">
        <v>13</v>
      </c>
      <c r="AF55" s="30" t="s">
        <v>13</v>
      </c>
    </row>
    <row r="56" spans="1:32" ht="15" x14ac:dyDescent="0.25">
      <c r="A56" s="22" t="s">
        <v>97</v>
      </c>
      <c r="B56" s="23" t="s">
        <v>27</v>
      </c>
      <c r="C56" s="24" t="s">
        <v>13</v>
      </c>
      <c r="D56" s="23"/>
      <c r="E56" s="25">
        <v>6.9999999999999999E-4</v>
      </c>
      <c r="F56" s="25">
        <v>5.9999999999999995E-4</v>
      </c>
      <c r="G56" s="25">
        <v>4.0000000000000002E-4</v>
      </c>
      <c r="H56" s="25">
        <v>5.9999999999999995E-4</v>
      </c>
      <c r="I56" s="25">
        <v>5.9999999999999995E-4</v>
      </c>
      <c r="J56" s="25">
        <v>6.9999999999999999E-4</v>
      </c>
      <c r="K56" s="25">
        <v>1E-3</v>
      </c>
      <c r="L56" s="25">
        <v>8.0000000000000004E-4</v>
      </c>
      <c r="M56" s="25">
        <v>6.9999999999999999E-4</v>
      </c>
      <c r="N56" s="25">
        <v>8.0000000000000004E-4</v>
      </c>
      <c r="O56" s="25">
        <v>8.0000000000000004E-4</v>
      </c>
      <c r="P56" s="25">
        <v>8.0000000000000004E-4</v>
      </c>
      <c r="Q56" s="25">
        <v>6.9999999999999999E-4</v>
      </c>
      <c r="R56" s="25">
        <v>6.9999999999999999E-4</v>
      </c>
      <c r="S56" s="29" t="s">
        <v>88</v>
      </c>
      <c r="T56" s="25">
        <v>1.1299999999999999E-3</v>
      </c>
      <c r="U56" s="25">
        <v>7.2999999999999996E-4</v>
      </c>
      <c r="V56" s="25">
        <v>2.6099999999999999E-3</v>
      </c>
      <c r="W56" s="25">
        <v>3.3300000000000001E-3</v>
      </c>
      <c r="X56" s="25">
        <v>6.4000000000000005E-4</v>
      </c>
      <c r="Y56" s="25">
        <v>5.1999999999999995E-4</v>
      </c>
      <c r="Z56" s="25">
        <v>6.0999999999999997E-4</v>
      </c>
      <c r="AA56" s="25">
        <v>7.3999999999999999E-4</v>
      </c>
      <c r="AB56" s="25">
        <v>8.0000000000000004E-4</v>
      </c>
      <c r="AC56" s="25">
        <v>7.2000000000000005E-4</v>
      </c>
      <c r="AD56" s="25">
        <v>6.0999999999999997E-4</v>
      </c>
      <c r="AE56" s="29">
        <v>8.8999999999999999E-3</v>
      </c>
      <c r="AF56" s="30">
        <v>0.04</v>
      </c>
    </row>
    <row r="57" spans="1:32" ht="15" x14ac:dyDescent="0.25">
      <c r="A57" s="22" t="s">
        <v>98</v>
      </c>
      <c r="B57" s="23" t="s">
        <v>27</v>
      </c>
      <c r="C57" s="32" t="s">
        <v>24</v>
      </c>
      <c r="D57" s="23"/>
      <c r="E57" s="25">
        <v>1.0399999999999999E-3</v>
      </c>
      <c r="F57" s="25">
        <v>2.9E-4</v>
      </c>
      <c r="G57" s="25">
        <v>4.8999999999999998E-4</v>
      </c>
      <c r="H57" s="25">
        <v>4.6999999999999999E-4</v>
      </c>
      <c r="I57" s="25">
        <v>8.8000000000000003E-4</v>
      </c>
      <c r="J57" s="25">
        <v>5.5000000000000003E-4</v>
      </c>
      <c r="K57" s="25">
        <v>6.9999999999999999E-4</v>
      </c>
      <c r="L57" s="25">
        <v>4.0000000000000002E-4</v>
      </c>
      <c r="M57" s="25">
        <v>3.6000000000000002E-4</v>
      </c>
      <c r="N57" s="25">
        <v>5.6999999999999998E-4</v>
      </c>
      <c r="O57" s="25">
        <v>5.9999999999999995E-4</v>
      </c>
      <c r="P57" s="25">
        <v>8.0000000000000004E-4</v>
      </c>
      <c r="Q57" s="25">
        <v>8.0000000000000004E-4</v>
      </c>
      <c r="R57" s="25">
        <v>8.9999999999999998E-4</v>
      </c>
      <c r="S57" s="25">
        <v>1E-3</v>
      </c>
      <c r="T57" s="25">
        <v>6.9999999999999999E-4</v>
      </c>
      <c r="U57" s="25">
        <v>8.9999999999999998E-4</v>
      </c>
      <c r="V57" s="25">
        <v>1.5900000000000001E-3</v>
      </c>
      <c r="W57" s="25">
        <v>1.0499999999999999E-3</v>
      </c>
      <c r="X57" s="25">
        <v>1.1299999999999999E-3</v>
      </c>
      <c r="Y57" s="25">
        <v>1.24E-3</v>
      </c>
      <c r="Z57" s="25">
        <v>1.2800000000000001E-3</v>
      </c>
      <c r="AA57" s="25">
        <v>1.25E-3</v>
      </c>
      <c r="AB57" s="25">
        <v>6.4000000000000005E-4</v>
      </c>
      <c r="AC57" s="25">
        <v>9.2000000000000003E-4</v>
      </c>
      <c r="AD57" s="25">
        <v>1.1900000000000001E-3</v>
      </c>
      <c r="AE57" s="29" t="s">
        <v>13</v>
      </c>
      <c r="AF57" s="30" t="s">
        <v>13</v>
      </c>
    </row>
    <row r="58" spans="1:32" ht="21.95" customHeight="1" x14ac:dyDescent="0.25">
      <c r="A58" s="22" t="s">
        <v>99</v>
      </c>
      <c r="B58" s="23" t="s">
        <v>27</v>
      </c>
      <c r="C58" s="24" t="s">
        <v>13</v>
      </c>
      <c r="D58" s="23"/>
      <c r="E58" s="26">
        <v>2E-3</v>
      </c>
      <c r="F58" s="26">
        <v>3.0000000000000001E-3</v>
      </c>
      <c r="G58" s="26">
        <v>3.0000000000000001E-3</v>
      </c>
      <c r="H58" s="26">
        <v>3.0000000000000001E-3</v>
      </c>
      <c r="I58" s="26">
        <v>4.0000000000000001E-3</v>
      </c>
      <c r="J58" s="26">
        <v>2E-3</v>
      </c>
      <c r="K58" s="26">
        <v>3.0000000000000001E-3</v>
      </c>
      <c r="L58" s="26">
        <v>3.0000000000000001E-3</v>
      </c>
      <c r="M58" s="26">
        <v>5.0000000000000001E-3</v>
      </c>
      <c r="N58" s="26">
        <v>3.0000000000000001E-3</v>
      </c>
      <c r="O58" s="26">
        <v>3.0999999999999999E-3</v>
      </c>
      <c r="P58" s="26">
        <v>3.8999999999999998E-3</v>
      </c>
      <c r="Q58" s="26">
        <v>2.5000000000000001E-3</v>
      </c>
      <c r="R58" s="26">
        <v>2.3E-3</v>
      </c>
      <c r="S58" s="26">
        <v>2E-3</v>
      </c>
      <c r="T58" s="26">
        <v>3.6600000000000001E-3</v>
      </c>
      <c r="U58" s="26">
        <v>3.3899999999999998E-3</v>
      </c>
      <c r="V58" s="26">
        <v>5.3600000000000002E-3</v>
      </c>
      <c r="W58" s="26">
        <v>7.5100000000000002E-3</v>
      </c>
      <c r="X58" s="26">
        <v>2.8900000000000002E-3</v>
      </c>
      <c r="Y58" s="26">
        <v>2.7000000000000001E-3</v>
      </c>
      <c r="Z58" s="26">
        <v>2.2200000000000002E-3</v>
      </c>
      <c r="AA58" s="26">
        <v>2.4199999999999998E-3</v>
      </c>
      <c r="AB58" s="26">
        <v>2.9499999999999999E-3</v>
      </c>
      <c r="AC58" s="26">
        <v>2.4399999999999999E-3</v>
      </c>
      <c r="AD58" s="25">
        <v>1.9400000000000001E-3</v>
      </c>
      <c r="AE58" s="42" t="s">
        <v>100</v>
      </c>
      <c r="AF58" s="30">
        <v>0.2</v>
      </c>
    </row>
    <row r="59" spans="1:32" ht="21.95" customHeight="1" x14ac:dyDescent="0.25">
      <c r="A59" s="48" t="s">
        <v>101</v>
      </c>
      <c r="B59" s="21" t="s">
        <v>27</v>
      </c>
      <c r="C59" s="24"/>
      <c r="D59" s="23"/>
      <c r="E59" s="45">
        <v>2E-3</v>
      </c>
      <c r="F59" s="45">
        <v>2E-3</v>
      </c>
      <c r="G59" s="45">
        <v>2E-3</v>
      </c>
      <c r="H59" s="45">
        <v>2E-3</v>
      </c>
      <c r="I59" s="45">
        <v>2E-3</v>
      </c>
      <c r="J59" s="45">
        <v>2E-3</v>
      </c>
      <c r="K59" s="45">
        <v>2E-3</v>
      </c>
      <c r="L59" s="45">
        <v>2E-3</v>
      </c>
      <c r="M59" s="45">
        <v>2E-3</v>
      </c>
      <c r="N59" s="45">
        <v>2E-3</v>
      </c>
      <c r="O59" s="45">
        <v>2E-3</v>
      </c>
      <c r="P59" s="45">
        <v>2E-3</v>
      </c>
      <c r="Q59" s="45">
        <v>2E-3</v>
      </c>
      <c r="R59" s="45">
        <v>2E-3</v>
      </c>
      <c r="S59" s="45">
        <v>2E-3</v>
      </c>
      <c r="T59" s="45">
        <v>2E-3</v>
      </c>
      <c r="U59" s="45">
        <v>2E-3</v>
      </c>
      <c r="V59" s="45">
        <v>2E-3</v>
      </c>
      <c r="W59" s="45">
        <v>2E-3</v>
      </c>
      <c r="X59" s="45">
        <v>2E-3</v>
      </c>
      <c r="Y59" s="45">
        <v>2E-3</v>
      </c>
      <c r="Z59" s="45">
        <v>2E-3</v>
      </c>
      <c r="AA59" s="45">
        <v>2E-3</v>
      </c>
      <c r="AB59" s="45">
        <v>2E-3</v>
      </c>
      <c r="AC59" s="45">
        <v>2E-3</v>
      </c>
      <c r="AD59" s="45">
        <v>2E-3</v>
      </c>
      <c r="AE59" s="46"/>
      <c r="AF59" s="30"/>
    </row>
    <row r="60" spans="1:32" ht="15" x14ac:dyDescent="0.25">
      <c r="A60" s="22" t="s">
        <v>102</v>
      </c>
      <c r="B60" s="23" t="s">
        <v>27</v>
      </c>
      <c r="C60" s="24" t="s">
        <v>13</v>
      </c>
      <c r="D60" s="23"/>
      <c r="E60" s="27">
        <v>2.46</v>
      </c>
      <c r="F60" s="27">
        <v>0.63900000000000001</v>
      </c>
      <c r="G60" s="27">
        <v>1.46</v>
      </c>
      <c r="H60" s="27">
        <v>4.0599999999999996</v>
      </c>
      <c r="I60" s="27">
        <v>3.72</v>
      </c>
      <c r="J60" s="27">
        <v>1.52</v>
      </c>
      <c r="K60" s="27">
        <v>1.51</v>
      </c>
      <c r="L60" s="27">
        <v>1.34</v>
      </c>
      <c r="M60" s="26">
        <v>0.78800000000000003</v>
      </c>
      <c r="N60" s="27">
        <v>1.05</v>
      </c>
      <c r="O60" s="27">
        <v>1.42</v>
      </c>
      <c r="P60" s="27">
        <v>1.7</v>
      </c>
      <c r="Q60" s="27">
        <v>1.55</v>
      </c>
      <c r="R60" s="27">
        <v>2.29</v>
      </c>
      <c r="S60" s="27">
        <v>1.43</v>
      </c>
      <c r="T60" s="27">
        <v>1.75</v>
      </c>
      <c r="U60" s="27">
        <v>1.97</v>
      </c>
      <c r="V60" s="27">
        <v>5.4</v>
      </c>
      <c r="W60" s="27">
        <v>3.49</v>
      </c>
      <c r="X60" s="27">
        <v>2.96</v>
      </c>
      <c r="Y60" s="27">
        <v>2.99</v>
      </c>
      <c r="Z60" s="27">
        <v>3.08</v>
      </c>
      <c r="AA60" s="27">
        <v>3.45</v>
      </c>
      <c r="AB60" s="27">
        <v>1.42</v>
      </c>
      <c r="AC60" s="27">
        <v>1.87</v>
      </c>
      <c r="AD60" s="27">
        <v>1.75</v>
      </c>
      <c r="AE60" s="29">
        <v>0.3</v>
      </c>
      <c r="AF60" s="30">
        <v>1</v>
      </c>
    </row>
    <row r="61" spans="1:32" ht="21.95" customHeight="1" x14ac:dyDescent="0.25">
      <c r="A61" s="22" t="s">
        <v>103</v>
      </c>
      <c r="B61" s="23" t="s">
        <v>27</v>
      </c>
      <c r="C61" s="24" t="s">
        <v>13</v>
      </c>
      <c r="D61" s="23"/>
      <c r="E61" s="29" t="s">
        <v>83</v>
      </c>
      <c r="F61" s="29" t="s">
        <v>83</v>
      </c>
      <c r="G61" s="29" t="s">
        <v>83</v>
      </c>
      <c r="H61" s="29" t="s">
        <v>83</v>
      </c>
      <c r="I61" s="29" t="s">
        <v>83</v>
      </c>
      <c r="J61" s="29" t="s">
        <v>83</v>
      </c>
      <c r="K61" s="25">
        <v>4.0000000000000002E-4</v>
      </c>
      <c r="L61" s="29" t="s">
        <v>83</v>
      </c>
      <c r="M61" s="29" t="s">
        <v>83</v>
      </c>
      <c r="N61" s="29" t="s">
        <v>83</v>
      </c>
      <c r="O61" s="29" t="s">
        <v>83</v>
      </c>
      <c r="P61" s="29" t="s">
        <v>83</v>
      </c>
      <c r="Q61" s="29" t="s">
        <v>83</v>
      </c>
      <c r="R61" s="29" t="s">
        <v>83</v>
      </c>
      <c r="S61" s="29" t="s">
        <v>83</v>
      </c>
      <c r="T61" s="25">
        <v>3.59E-4</v>
      </c>
      <c r="U61" s="25">
        <v>2.63E-4</v>
      </c>
      <c r="V61" s="25">
        <v>8.3900000000000001E-4</v>
      </c>
      <c r="W61" s="25">
        <v>6.8300000000000001E-4</v>
      </c>
      <c r="X61" s="25">
        <v>1.3799999999999999E-4</v>
      </c>
      <c r="Y61" s="25">
        <v>7.2000000000000002E-5</v>
      </c>
      <c r="Z61" s="25">
        <v>6.3999999999999997E-5</v>
      </c>
      <c r="AA61" s="25">
        <v>6.8999999999999997E-5</v>
      </c>
      <c r="AB61" s="25">
        <v>5.7000000000000003E-5</v>
      </c>
      <c r="AC61" s="25">
        <v>5.7000000000000003E-5</v>
      </c>
      <c r="AD61" s="29" t="s">
        <v>104</v>
      </c>
      <c r="AE61" s="42" t="s">
        <v>105</v>
      </c>
      <c r="AF61" s="43">
        <v>0.1</v>
      </c>
    </row>
    <row r="62" spans="1:32" ht="21.95" customHeight="1" x14ac:dyDescent="0.25">
      <c r="A62" s="48" t="s">
        <v>106</v>
      </c>
      <c r="B62" s="21" t="s">
        <v>27</v>
      </c>
      <c r="C62" s="24"/>
      <c r="D62" s="23"/>
      <c r="E62" s="45">
        <f t="shared" ref="E62" si="1">(EXP(1.273*(LN(E18))-4.705))/1000</f>
        <v>1.874665955717061E-3</v>
      </c>
      <c r="F62" s="45">
        <v>1E-3</v>
      </c>
      <c r="G62" s="45">
        <v>1E-3</v>
      </c>
      <c r="H62" s="45">
        <v>1E-3</v>
      </c>
      <c r="I62" s="45">
        <v>1E-3</v>
      </c>
      <c r="J62" s="45">
        <v>1E-3</v>
      </c>
      <c r="K62" s="45">
        <v>1E-3</v>
      </c>
      <c r="L62" s="45">
        <v>1E-3</v>
      </c>
      <c r="M62" s="45">
        <v>1E-3</v>
      </c>
      <c r="N62" s="45">
        <v>1E-3</v>
      </c>
      <c r="O62" s="45">
        <v>1E-3</v>
      </c>
      <c r="P62" s="45">
        <v>1E-3</v>
      </c>
      <c r="Q62" s="45">
        <v>1E-3</v>
      </c>
      <c r="R62" s="45">
        <v>1E-3</v>
      </c>
      <c r="S62" s="45">
        <v>1E-3</v>
      </c>
      <c r="T62" s="45">
        <v>1E-3</v>
      </c>
      <c r="U62" s="45">
        <v>1E-3</v>
      </c>
      <c r="V62" s="45">
        <v>1E-3</v>
      </c>
      <c r="W62" s="45">
        <v>1E-3</v>
      </c>
      <c r="X62" s="45">
        <v>1E-3</v>
      </c>
      <c r="Y62" s="45">
        <v>1E-3</v>
      </c>
      <c r="Z62" s="45">
        <v>1E-3</v>
      </c>
      <c r="AA62" s="45">
        <v>1E-3</v>
      </c>
      <c r="AB62" s="45">
        <v>1E-3</v>
      </c>
      <c r="AC62" s="45">
        <v>1E-3</v>
      </c>
      <c r="AD62" s="45">
        <v>1E-3</v>
      </c>
      <c r="AE62" s="46"/>
      <c r="AF62" s="47"/>
    </row>
    <row r="63" spans="1:32" ht="15" x14ac:dyDescent="0.25">
      <c r="A63" s="22" t="s">
        <v>107</v>
      </c>
      <c r="B63" s="23" t="s">
        <v>27</v>
      </c>
      <c r="C63" s="24" t="s">
        <v>13</v>
      </c>
      <c r="D63" s="23"/>
      <c r="E63" s="25">
        <v>1E-3</v>
      </c>
      <c r="F63" s="29" t="s">
        <v>87</v>
      </c>
      <c r="G63" s="29" t="s">
        <v>87</v>
      </c>
      <c r="H63" s="29" t="s">
        <v>87</v>
      </c>
      <c r="I63" s="25">
        <v>1E-3</v>
      </c>
      <c r="J63" s="29" t="s">
        <v>87</v>
      </c>
      <c r="K63" s="25">
        <v>1E-3</v>
      </c>
      <c r="L63" s="29" t="s">
        <v>87</v>
      </c>
      <c r="M63" s="29" t="s">
        <v>87</v>
      </c>
      <c r="N63" s="29" t="s">
        <v>87</v>
      </c>
      <c r="O63" s="29" t="s">
        <v>88</v>
      </c>
      <c r="P63" s="25">
        <v>6.9999999999999999E-4</v>
      </c>
      <c r="Q63" s="25">
        <v>8.9999999999999998E-4</v>
      </c>
      <c r="R63" s="25">
        <v>8.0000000000000004E-4</v>
      </c>
      <c r="S63" s="25">
        <v>2.2000000000000001E-3</v>
      </c>
      <c r="T63" s="29" t="s">
        <v>89</v>
      </c>
      <c r="U63" s="29" t="s">
        <v>89</v>
      </c>
      <c r="V63" s="25">
        <v>6.4000000000000005E-4</v>
      </c>
      <c r="W63" s="29" t="s">
        <v>89</v>
      </c>
      <c r="X63" s="29" t="s">
        <v>89</v>
      </c>
      <c r="Y63" s="25">
        <v>5.1999999999999995E-4</v>
      </c>
      <c r="Z63" s="29" t="s">
        <v>89</v>
      </c>
      <c r="AA63" s="25">
        <v>7.1000000000000002E-4</v>
      </c>
      <c r="AB63" s="29" t="s">
        <v>89</v>
      </c>
      <c r="AC63" s="25">
        <v>7.3999999999999999E-4</v>
      </c>
      <c r="AD63" s="25">
        <v>1.1299999999999999E-3</v>
      </c>
      <c r="AE63" s="29" t="s">
        <v>13</v>
      </c>
      <c r="AF63" s="30" t="s">
        <v>13</v>
      </c>
    </row>
    <row r="64" spans="1:32" ht="15" x14ac:dyDescent="0.25">
      <c r="A64" s="22" t="s">
        <v>108</v>
      </c>
      <c r="B64" s="23" t="s">
        <v>27</v>
      </c>
      <c r="C64" s="24" t="s">
        <v>13</v>
      </c>
      <c r="D64" s="23"/>
      <c r="E64" s="25">
        <v>4.99</v>
      </c>
      <c r="F64" s="25">
        <v>1.27</v>
      </c>
      <c r="G64" s="25">
        <v>1.34</v>
      </c>
      <c r="H64" s="25">
        <v>2.2799999999999998</v>
      </c>
      <c r="I64" s="25">
        <v>2.73</v>
      </c>
      <c r="J64" s="25">
        <v>1.95</v>
      </c>
      <c r="K64" s="25">
        <v>1.8</v>
      </c>
      <c r="L64" s="25">
        <v>1.72</v>
      </c>
      <c r="M64" s="25">
        <v>1.71</v>
      </c>
      <c r="N64" s="25">
        <v>1.88</v>
      </c>
      <c r="O64" s="25">
        <v>2.02</v>
      </c>
      <c r="P64" s="25">
        <v>2.21</v>
      </c>
      <c r="Q64" s="25">
        <v>2.71</v>
      </c>
      <c r="R64" s="25">
        <v>2.81</v>
      </c>
      <c r="S64" s="25">
        <v>5.46</v>
      </c>
      <c r="T64" s="25">
        <v>0.98</v>
      </c>
      <c r="U64" s="25">
        <v>1.87</v>
      </c>
      <c r="V64" s="25">
        <v>1.93</v>
      </c>
      <c r="W64" s="25">
        <v>1.69</v>
      </c>
      <c r="X64" s="25">
        <v>3.34</v>
      </c>
      <c r="Y64" s="25">
        <v>4.4400000000000004</v>
      </c>
      <c r="Z64" s="25">
        <v>4.53</v>
      </c>
      <c r="AA64" s="25">
        <v>3.18</v>
      </c>
      <c r="AB64" s="25">
        <v>1.95</v>
      </c>
      <c r="AC64" s="25">
        <v>2.78</v>
      </c>
      <c r="AD64" s="25">
        <v>4.28</v>
      </c>
      <c r="AE64" s="29" t="s">
        <v>13</v>
      </c>
      <c r="AF64" s="30" t="s">
        <v>13</v>
      </c>
    </row>
    <row r="65" spans="1:32" ht="15" x14ac:dyDescent="0.25">
      <c r="A65" s="22" t="s">
        <v>109</v>
      </c>
      <c r="B65" s="23" t="s">
        <v>27</v>
      </c>
      <c r="C65" s="24" t="s">
        <v>13</v>
      </c>
      <c r="D65" s="23"/>
      <c r="E65" s="49">
        <v>0.66900000000000004</v>
      </c>
      <c r="F65" s="25">
        <v>6.7000000000000004E-2</v>
      </c>
      <c r="G65" s="25">
        <v>9.7000000000000003E-2</v>
      </c>
      <c r="H65" s="25">
        <v>7.5999999999999998E-2</v>
      </c>
      <c r="I65" s="25">
        <v>0.216</v>
      </c>
      <c r="J65" s="25">
        <v>0.113</v>
      </c>
      <c r="K65" s="25">
        <v>0.128</v>
      </c>
      <c r="L65" s="25">
        <v>7.0999999999999994E-2</v>
      </c>
      <c r="M65" s="25">
        <v>6.0999999999999999E-2</v>
      </c>
      <c r="N65" s="25">
        <v>0.115</v>
      </c>
      <c r="O65" s="25">
        <v>0.14199999999999999</v>
      </c>
      <c r="P65" s="25">
        <v>0.189</v>
      </c>
      <c r="Q65" s="25">
        <v>0.20799999999999999</v>
      </c>
      <c r="R65" s="25">
        <v>0.22500000000000001</v>
      </c>
      <c r="S65" s="25">
        <v>0.32</v>
      </c>
      <c r="T65" s="25">
        <v>0.159</v>
      </c>
      <c r="U65" s="25">
        <v>0.33</v>
      </c>
      <c r="V65" s="25">
        <v>0.442</v>
      </c>
      <c r="W65" s="25">
        <v>0.17199999999999999</v>
      </c>
      <c r="X65" s="25">
        <v>0.313</v>
      </c>
      <c r="Y65" s="25">
        <v>0.38400000000000001</v>
      </c>
      <c r="Z65" s="25">
        <v>0.39500000000000002</v>
      </c>
      <c r="AA65" s="25">
        <v>0.33100000000000002</v>
      </c>
      <c r="AB65" s="25">
        <v>0.13300000000000001</v>
      </c>
      <c r="AC65" s="25">
        <v>0.22700000000000001</v>
      </c>
      <c r="AD65" s="25">
        <v>0.36</v>
      </c>
      <c r="AE65" s="29" t="s">
        <v>13</v>
      </c>
      <c r="AF65" s="30">
        <v>0.5</v>
      </c>
    </row>
    <row r="66" spans="1:32" ht="15" x14ac:dyDescent="0.25">
      <c r="A66" s="22" t="s">
        <v>110</v>
      </c>
      <c r="B66" s="23" t="s">
        <v>27</v>
      </c>
      <c r="C66" s="24" t="s">
        <v>13</v>
      </c>
      <c r="D66" s="23"/>
      <c r="E66" s="29" t="s">
        <v>111</v>
      </c>
      <c r="F66" s="41">
        <v>2.0000000000000002E-5</v>
      </c>
      <c r="G66" s="41">
        <v>1.0000000000000001E-5</v>
      </c>
      <c r="H66" s="29" t="s">
        <v>111</v>
      </c>
      <c r="I66" s="29" t="s">
        <v>111</v>
      </c>
      <c r="J66" s="41">
        <v>1.0000000000000001E-5</v>
      </c>
      <c r="K66" s="29" t="s">
        <v>83</v>
      </c>
      <c r="L66" s="29" t="s">
        <v>111</v>
      </c>
      <c r="M66" s="29" t="s">
        <v>111</v>
      </c>
      <c r="N66" s="29" t="s">
        <v>111</v>
      </c>
      <c r="O66" s="41">
        <v>1.0000000000000001E-5</v>
      </c>
      <c r="P66" s="41">
        <v>1.0000000000000001E-5</v>
      </c>
      <c r="Q66" s="29" t="s">
        <v>111</v>
      </c>
      <c r="R66" s="29" t="s">
        <v>111</v>
      </c>
      <c r="S66" s="29" t="s">
        <v>111</v>
      </c>
      <c r="T66" s="25">
        <v>1.5999999999999999E-5</v>
      </c>
      <c r="U66" s="29" t="s">
        <v>112</v>
      </c>
      <c r="V66" s="25">
        <v>1.2E-5</v>
      </c>
      <c r="W66" s="41">
        <v>1.9000000000000001E-5</v>
      </c>
      <c r="X66" s="29" t="s">
        <v>112</v>
      </c>
      <c r="Y66" s="29" t="s">
        <v>112</v>
      </c>
      <c r="Z66" s="29" t="s">
        <v>112</v>
      </c>
      <c r="AA66" s="29" t="s">
        <v>112</v>
      </c>
      <c r="AB66" s="29" t="s">
        <v>112</v>
      </c>
      <c r="AC66" s="29" t="s">
        <v>112</v>
      </c>
      <c r="AD66" s="29" t="s">
        <v>112</v>
      </c>
      <c r="AE66" s="29">
        <v>2.5999999999999998E-5</v>
      </c>
      <c r="AF66" s="30"/>
    </row>
    <row r="67" spans="1:32" ht="15" x14ac:dyDescent="0.25">
      <c r="A67" s="22" t="s">
        <v>113</v>
      </c>
      <c r="B67" s="23" t="s">
        <v>27</v>
      </c>
      <c r="C67" s="24" t="s">
        <v>13</v>
      </c>
      <c r="D67" s="23"/>
      <c r="E67" s="25">
        <v>2.0000000000000001E-4</v>
      </c>
      <c r="F67" s="29" t="s">
        <v>83</v>
      </c>
      <c r="G67" s="29" t="s">
        <v>83</v>
      </c>
      <c r="H67" s="25">
        <v>2.0000000000000001E-4</v>
      </c>
      <c r="I67" s="25">
        <v>2.9999999999999997E-4</v>
      </c>
      <c r="J67" s="29" t="s">
        <v>83</v>
      </c>
      <c r="K67" s="29" t="s">
        <v>87</v>
      </c>
      <c r="L67" s="29" t="s">
        <v>83</v>
      </c>
      <c r="M67" s="29" t="s">
        <v>83</v>
      </c>
      <c r="N67" s="25">
        <v>2.0000000000000001E-4</v>
      </c>
      <c r="O67" s="25">
        <v>2.3000000000000001E-4</v>
      </c>
      <c r="P67" s="25">
        <v>2.4000000000000001E-4</v>
      </c>
      <c r="Q67" s="25">
        <v>2.2000000000000001E-4</v>
      </c>
      <c r="R67" s="25">
        <v>2.3000000000000001E-4</v>
      </c>
      <c r="S67" s="25">
        <v>3.4000000000000002E-4</v>
      </c>
      <c r="T67" s="25">
        <v>1.7200000000000001E-4</v>
      </c>
      <c r="U67" s="25">
        <v>2.1900000000000001E-4</v>
      </c>
      <c r="V67" s="25">
        <v>2.8499999999999999E-4</v>
      </c>
      <c r="W67" s="25">
        <v>8.43E-4</v>
      </c>
      <c r="X67" s="25">
        <v>3.2699999999999998E-4</v>
      </c>
      <c r="Y67" s="25">
        <v>3.8000000000000002E-4</v>
      </c>
      <c r="Z67" s="25">
        <v>3.79E-4</v>
      </c>
      <c r="AA67" s="25">
        <v>3.0299999999999999E-4</v>
      </c>
      <c r="AB67" s="25">
        <v>1.56E-4</v>
      </c>
      <c r="AC67" s="25">
        <v>2.4399999999999999E-4</v>
      </c>
      <c r="AD67" s="25">
        <v>3.19E-4</v>
      </c>
      <c r="AE67" s="29">
        <v>7.2999999999999995E-2</v>
      </c>
      <c r="AF67" s="30" t="s">
        <v>13</v>
      </c>
    </row>
    <row r="68" spans="1:32" ht="21.95" customHeight="1" x14ac:dyDescent="0.25">
      <c r="A68" s="22" t="s">
        <v>114</v>
      </c>
      <c r="B68" s="23" t="s">
        <v>27</v>
      </c>
      <c r="C68" s="50" t="s">
        <v>13</v>
      </c>
      <c r="D68" s="23"/>
      <c r="E68" s="25">
        <v>2E-3</v>
      </c>
      <c r="F68" s="25">
        <v>2E-3</v>
      </c>
      <c r="G68" s="25">
        <v>2E-3</v>
      </c>
      <c r="H68" s="25">
        <v>2E-3</v>
      </c>
      <c r="I68" s="25">
        <v>2E-3</v>
      </c>
      <c r="J68" s="25">
        <v>2E-3</v>
      </c>
      <c r="K68" s="25">
        <v>2.3999999999999998E-3</v>
      </c>
      <c r="L68" s="25">
        <v>2E-3</v>
      </c>
      <c r="M68" s="25">
        <v>2E-3</v>
      </c>
      <c r="N68" s="25">
        <v>2E-3</v>
      </c>
      <c r="O68" s="25">
        <v>2.3E-3</v>
      </c>
      <c r="P68" s="25">
        <v>2.2000000000000001E-3</v>
      </c>
      <c r="Q68" s="25">
        <v>2.0999999999999999E-3</v>
      </c>
      <c r="R68" s="25">
        <v>2.2000000000000001E-3</v>
      </c>
      <c r="S68" s="25">
        <v>1.9E-3</v>
      </c>
      <c r="T68" s="25">
        <v>1.9300000000000001E-3</v>
      </c>
      <c r="U68" s="25">
        <v>2.0500000000000002E-3</v>
      </c>
      <c r="V68" s="25">
        <v>3.2299999999999998E-3</v>
      </c>
      <c r="W68" s="25">
        <v>3.49E-3</v>
      </c>
      <c r="X68" s="25">
        <v>2.5200000000000001E-3</v>
      </c>
      <c r="Y68" s="25">
        <v>2.4099999999999998E-3</v>
      </c>
      <c r="Z68" s="25">
        <v>2.47E-3</v>
      </c>
      <c r="AA68" s="25">
        <v>2.6700000000000001E-3</v>
      </c>
      <c r="AB68" s="25">
        <v>2.3800000000000002E-3</v>
      </c>
      <c r="AC68" s="25">
        <v>2.16E-3</v>
      </c>
      <c r="AD68" s="25">
        <v>2.0699999999999998E-3</v>
      </c>
      <c r="AE68" s="42" t="s">
        <v>115</v>
      </c>
      <c r="AF68" s="43">
        <v>0.3</v>
      </c>
    </row>
    <row r="69" spans="1:32" ht="21.95" customHeight="1" x14ac:dyDescent="0.25">
      <c r="A69" s="48" t="s">
        <v>116</v>
      </c>
      <c r="B69" s="21" t="s">
        <v>27</v>
      </c>
      <c r="C69" s="24"/>
      <c r="D69" s="23"/>
      <c r="E69" s="45">
        <f>(EXP(0.76*(LN(E18))+1.06))/1000</f>
        <v>6.9695628983363275E-2</v>
      </c>
      <c r="F69" s="45">
        <v>2.5000000000000001E-2</v>
      </c>
      <c r="G69" s="45">
        <v>2.5000000000000001E-2</v>
      </c>
      <c r="H69" s="45">
        <v>2.5000000000000001E-2</v>
      </c>
      <c r="I69" s="45">
        <v>2.5000000000000001E-2</v>
      </c>
      <c r="J69" s="45">
        <v>2.5000000000000001E-2</v>
      </c>
      <c r="K69" s="45">
        <v>2.5000000000000001E-2</v>
      </c>
      <c r="L69" s="45">
        <v>2.5000000000000001E-2</v>
      </c>
      <c r="M69" s="45">
        <v>2.5000000000000001E-2</v>
      </c>
      <c r="N69" s="45">
        <v>2.5000000000000001E-2</v>
      </c>
      <c r="O69" s="45">
        <v>2.5000000000000001E-2</v>
      </c>
      <c r="P69" s="45">
        <v>2.5000000000000001E-2</v>
      </c>
      <c r="Q69" s="45">
        <v>2.5000000000000001E-2</v>
      </c>
      <c r="R69" s="45">
        <v>2.5000000000000001E-2</v>
      </c>
      <c r="S69" s="45">
        <v>2.5000000000000001E-2</v>
      </c>
      <c r="T69" s="45">
        <v>2.5000000000000001E-2</v>
      </c>
      <c r="U69" s="45">
        <v>2.5000000000000001E-2</v>
      </c>
      <c r="V69" s="45">
        <v>2.5000000000000001E-2</v>
      </c>
      <c r="W69" s="45">
        <v>2.5000000000000001E-2</v>
      </c>
      <c r="X69" s="45">
        <v>2.5000000000000001E-2</v>
      </c>
      <c r="Y69" s="45">
        <v>2.5000000000000001E-2</v>
      </c>
      <c r="Z69" s="45">
        <v>2.5000000000000001E-2</v>
      </c>
      <c r="AA69" s="45">
        <v>2.5000000000000001E-2</v>
      </c>
      <c r="AB69" s="45">
        <v>2.5000000000000001E-2</v>
      </c>
      <c r="AC69" s="45">
        <v>2.5000000000000001E-2</v>
      </c>
      <c r="AD69" s="45">
        <v>2.5000000000000001E-2</v>
      </c>
      <c r="AE69" s="46"/>
      <c r="AF69" s="47"/>
    </row>
    <row r="70" spans="1:32" ht="15" x14ac:dyDescent="0.25">
      <c r="A70" s="22" t="s">
        <v>117</v>
      </c>
      <c r="B70" s="23" t="s">
        <v>27</v>
      </c>
      <c r="C70" s="24" t="s">
        <v>13</v>
      </c>
      <c r="D70" s="23"/>
      <c r="E70" s="25">
        <v>2.1</v>
      </c>
      <c r="F70" s="25">
        <v>1.5</v>
      </c>
      <c r="G70" s="25">
        <v>1</v>
      </c>
      <c r="H70" s="25">
        <v>0.7</v>
      </c>
      <c r="I70" s="25">
        <v>0.9</v>
      </c>
      <c r="J70" s="25">
        <v>0.6</v>
      </c>
      <c r="K70" s="25">
        <v>0.5</v>
      </c>
      <c r="L70" s="25">
        <v>0.7</v>
      </c>
      <c r="M70" s="25">
        <v>0.6</v>
      </c>
      <c r="N70" s="25">
        <v>0.69</v>
      </c>
      <c r="O70" s="25">
        <v>0.6</v>
      </c>
      <c r="P70" s="25">
        <v>0.6</v>
      </c>
      <c r="Q70" s="25">
        <v>0.7</v>
      </c>
      <c r="R70" s="25">
        <v>0.7</v>
      </c>
      <c r="S70" s="25">
        <v>0.9</v>
      </c>
      <c r="T70" s="25">
        <v>1.28</v>
      </c>
      <c r="U70" s="25">
        <v>1.38</v>
      </c>
      <c r="V70" s="25">
        <v>1.2</v>
      </c>
      <c r="W70" s="25">
        <v>0.8</v>
      </c>
      <c r="X70" s="25">
        <v>1.1000000000000001</v>
      </c>
      <c r="Y70" s="25">
        <v>0.88</v>
      </c>
      <c r="Z70" s="25">
        <v>0.9</v>
      </c>
      <c r="AA70" s="25">
        <v>0.75</v>
      </c>
      <c r="AB70" s="25">
        <v>0.55000000000000004</v>
      </c>
      <c r="AC70" s="25">
        <v>0.62</v>
      </c>
      <c r="AD70" s="25">
        <v>0.98</v>
      </c>
      <c r="AE70" s="30" t="s">
        <v>13</v>
      </c>
      <c r="AF70" s="30" t="s">
        <v>13</v>
      </c>
    </row>
    <row r="71" spans="1:32" ht="15" x14ac:dyDescent="0.25">
      <c r="A71" s="22" t="s">
        <v>118</v>
      </c>
      <c r="B71" s="23" t="s">
        <v>27</v>
      </c>
      <c r="C71" s="24" t="s">
        <v>13</v>
      </c>
      <c r="D71" s="23"/>
      <c r="E71" s="29" t="s">
        <v>119</v>
      </c>
      <c r="F71" s="29" t="s">
        <v>119</v>
      </c>
      <c r="G71" s="29" t="s">
        <v>119</v>
      </c>
      <c r="H71" s="29" t="s">
        <v>119</v>
      </c>
      <c r="I71" s="29" t="s">
        <v>119</v>
      </c>
      <c r="J71" s="29" t="s">
        <v>119</v>
      </c>
      <c r="K71" s="29" t="s">
        <v>78</v>
      </c>
      <c r="L71" s="29" t="s">
        <v>119</v>
      </c>
      <c r="M71" s="29" t="s">
        <v>119</v>
      </c>
      <c r="N71" s="29" t="s">
        <v>119</v>
      </c>
      <c r="O71" s="25">
        <v>2.0000000000000001E-4</v>
      </c>
      <c r="P71" s="25">
        <v>2.9999999999999997E-4</v>
      </c>
      <c r="Q71" s="25">
        <v>2.0000000000000001E-4</v>
      </c>
      <c r="R71" s="25">
        <v>4.0000000000000002E-4</v>
      </c>
      <c r="S71" s="25">
        <v>2.9999999999999997E-4</v>
      </c>
      <c r="T71" s="29" t="s">
        <v>85</v>
      </c>
      <c r="U71" s="29" t="s">
        <v>85</v>
      </c>
      <c r="V71" s="25">
        <v>1.6000000000000001E-4</v>
      </c>
      <c r="W71" s="25">
        <v>1.6000000000000001E-4</v>
      </c>
      <c r="X71" s="25">
        <v>1.1E-4</v>
      </c>
      <c r="Y71" s="25">
        <v>1.2E-4</v>
      </c>
      <c r="Z71" s="25">
        <v>1.1E-4</v>
      </c>
      <c r="AA71" s="25">
        <v>1.3999999999999999E-4</v>
      </c>
      <c r="AB71" s="25">
        <v>1.2999999999999999E-4</v>
      </c>
      <c r="AC71" s="25">
        <v>1.2E-4</v>
      </c>
      <c r="AD71" s="25">
        <v>1.1E-4</v>
      </c>
      <c r="AE71" s="30">
        <v>1E-3</v>
      </c>
      <c r="AF71" s="30" t="s">
        <v>13</v>
      </c>
    </row>
    <row r="72" spans="1:32" ht="15" x14ac:dyDescent="0.25">
      <c r="A72" s="22" t="s">
        <v>120</v>
      </c>
      <c r="B72" s="23" t="s">
        <v>27</v>
      </c>
      <c r="C72" s="24" t="s">
        <v>13</v>
      </c>
      <c r="D72" s="23"/>
      <c r="E72" s="25">
        <v>5.28</v>
      </c>
      <c r="F72" s="25">
        <v>2.29</v>
      </c>
      <c r="G72" s="25">
        <v>2.77</v>
      </c>
      <c r="H72" s="25">
        <v>5.21</v>
      </c>
      <c r="I72" s="25">
        <v>6.48</v>
      </c>
      <c r="J72" s="25">
        <v>6.7</v>
      </c>
      <c r="K72" s="25">
        <v>6.93</v>
      </c>
      <c r="L72" s="25">
        <v>7.5</v>
      </c>
      <c r="M72" s="25">
        <v>7.49</v>
      </c>
      <c r="N72" s="25">
        <v>7.65</v>
      </c>
      <c r="O72" s="25">
        <v>8.5299999999999994</v>
      </c>
      <c r="P72" s="25">
        <v>8.43</v>
      </c>
      <c r="Q72" s="25">
        <v>8.73</v>
      </c>
      <c r="R72" s="25">
        <v>8.86</v>
      </c>
      <c r="S72" s="25">
        <v>8.92</v>
      </c>
      <c r="T72" s="25">
        <v>2.52</v>
      </c>
      <c r="U72" s="25">
        <v>3.19</v>
      </c>
      <c r="V72" s="25">
        <v>4.79</v>
      </c>
      <c r="W72" s="25">
        <v>5.6</v>
      </c>
      <c r="X72" s="25">
        <v>7.08</v>
      </c>
      <c r="Y72" s="25">
        <v>7.65</v>
      </c>
      <c r="Z72" s="25">
        <v>7.8</v>
      </c>
      <c r="AA72" s="25">
        <v>7.86</v>
      </c>
      <c r="AB72" s="25">
        <v>8.65</v>
      </c>
      <c r="AC72" s="25">
        <v>8.6</v>
      </c>
      <c r="AD72" s="25">
        <v>9.2200000000000006</v>
      </c>
      <c r="AE72" s="30" t="s">
        <v>13</v>
      </c>
      <c r="AF72" s="30" t="s">
        <v>13</v>
      </c>
    </row>
    <row r="73" spans="1:32" ht="15" x14ac:dyDescent="0.25">
      <c r="A73" s="22" t="s">
        <v>121</v>
      </c>
      <c r="B73" s="23" t="s">
        <v>27</v>
      </c>
      <c r="C73" s="24" t="s">
        <v>13</v>
      </c>
      <c r="D73" s="23"/>
      <c r="E73" s="29" t="s">
        <v>111</v>
      </c>
      <c r="F73" s="29" t="s">
        <v>111</v>
      </c>
      <c r="G73" s="29" t="s">
        <v>111</v>
      </c>
      <c r="H73" s="41">
        <v>2.0000000000000002E-5</v>
      </c>
      <c r="I73" s="29" t="s">
        <v>111</v>
      </c>
      <c r="J73" s="29" t="s">
        <v>111</v>
      </c>
      <c r="K73" s="41">
        <v>1.0000000000000001E-5</v>
      </c>
      <c r="L73" s="29" t="s">
        <v>111</v>
      </c>
      <c r="M73" s="41">
        <v>2.0000000000000002E-5</v>
      </c>
      <c r="N73" s="29" t="s">
        <v>111</v>
      </c>
      <c r="O73" s="29" t="s">
        <v>111</v>
      </c>
      <c r="P73" s="41">
        <v>2.0000000000000002E-5</v>
      </c>
      <c r="Q73" s="29" t="s">
        <v>111</v>
      </c>
      <c r="R73" s="29" t="s">
        <v>111</v>
      </c>
      <c r="S73" s="29" t="s">
        <v>111</v>
      </c>
      <c r="T73" s="25">
        <v>1.0000000000000001E-5</v>
      </c>
      <c r="U73" s="29" t="s">
        <v>112</v>
      </c>
      <c r="V73" s="25">
        <v>2.1999999999999999E-5</v>
      </c>
      <c r="W73" s="41">
        <v>1.9000000000000001E-5</v>
      </c>
      <c r="X73" s="29" t="s">
        <v>112</v>
      </c>
      <c r="Y73" s="29" t="s">
        <v>112</v>
      </c>
      <c r="Z73" s="29" t="s">
        <v>112</v>
      </c>
      <c r="AA73" s="29" t="s">
        <v>112</v>
      </c>
      <c r="AB73" s="41">
        <v>1.2E-5</v>
      </c>
      <c r="AC73" s="29" t="s">
        <v>112</v>
      </c>
      <c r="AD73" s="29" t="s">
        <v>112</v>
      </c>
      <c r="AE73" s="30">
        <v>2.5000000000000001E-4</v>
      </c>
      <c r="AF73" s="30">
        <v>0.1</v>
      </c>
    </row>
    <row r="74" spans="1:32" ht="15" x14ac:dyDescent="0.25">
      <c r="A74" s="22" t="s">
        <v>122</v>
      </c>
      <c r="B74" s="23" t="s">
        <v>27</v>
      </c>
      <c r="C74" s="50" t="s">
        <v>13</v>
      </c>
      <c r="D74" s="23"/>
      <c r="E74" s="25">
        <v>2.67</v>
      </c>
      <c r="F74" s="25">
        <v>0.72</v>
      </c>
      <c r="G74" s="25">
        <v>0.9</v>
      </c>
      <c r="H74" s="25">
        <v>1.42</v>
      </c>
      <c r="I74" s="25">
        <v>2</v>
      </c>
      <c r="J74" s="25">
        <v>1.63</v>
      </c>
      <c r="K74" s="25">
        <v>1.7</v>
      </c>
      <c r="L74" s="25">
        <v>1.84</v>
      </c>
      <c r="M74" s="25">
        <v>1.89</v>
      </c>
      <c r="N74" s="25">
        <v>1.83</v>
      </c>
      <c r="O74" s="25">
        <v>1.9</v>
      </c>
      <c r="P74" s="25">
        <v>1.9</v>
      </c>
      <c r="Q74" s="25">
        <v>2.2999999999999998</v>
      </c>
      <c r="R74" s="25">
        <v>2.2000000000000002</v>
      </c>
      <c r="S74" s="25">
        <v>2.7</v>
      </c>
      <c r="T74" s="25">
        <v>0.624</v>
      </c>
      <c r="U74" s="25">
        <v>1.0900000000000001</v>
      </c>
      <c r="V74" s="25">
        <v>1.1599999999999999</v>
      </c>
      <c r="W74" s="25">
        <v>1.19</v>
      </c>
      <c r="X74" s="25">
        <v>1.92</v>
      </c>
      <c r="Y74" s="25">
        <v>2.14</v>
      </c>
      <c r="Z74" s="25">
        <v>2.23</v>
      </c>
      <c r="AA74" s="25">
        <v>1.99</v>
      </c>
      <c r="AB74" s="25">
        <v>1.62</v>
      </c>
      <c r="AC74" s="25">
        <v>1.91</v>
      </c>
      <c r="AD74" s="25">
        <v>2.4300000000000002</v>
      </c>
      <c r="AE74" s="30" t="s">
        <v>13</v>
      </c>
      <c r="AF74" s="30" t="s">
        <v>13</v>
      </c>
    </row>
    <row r="75" spans="1:32" ht="15" x14ac:dyDescent="0.25">
      <c r="A75" s="22" t="s">
        <v>123</v>
      </c>
      <c r="B75" s="23" t="s">
        <v>27</v>
      </c>
      <c r="C75" s="24" t="s">
        <v>13</v>
      </c>
      <c r="D75" s="23"/>
      <c r="E75" s="25">
        <v>9.8000000000000004E-2</v>
      </c>
      <c r="F75" s="25">
        <v>0.03</v>
      </c>
      <c r="G75" s="25">
        <v>3.1E-2</v>
      </c>
      <c r="H75" s="25">
        <v>4.3999999999999997E-2</v>
      </c>
      <c r="I75" s="25">
        <v>6.4000000000000001E-2</v>
      </c>
      <c r="J75" s="25">
        <v>4.5999999999999999E-2</v>
      </c>
      <c r="K75" s="25">
        <v>4.4999999999999998E-2</v>
      </c>
      <c r="L75" s="25">
        <v>3.7999999999999999E-2</v>
      </c>
      <c r="M75" s="25">
        <v>3.7999999999999999E-2</v>
      </c>
      <c r="N75" s="25">
        <v>4.4999999999999998E-2</v>
      </c>
      <c r="O75" s="25">
        <v>4.2799999999999998E-2</v>
      </c>
      <c r="P75" s="25">
        <v>4.5900000000000003E-2</v>
      </c>
      <c r="Q75" s="25">
        <v>5.21E-2</v>
      </c>
      <c r="R75" s="25">
        <v>5.5800000000000002E-2</v>
      </c>
      <c r="S75" s="25">
        <v>0.10299999999999999</v>
      </c>
      <c r="T75" s="25">
        <v>0.02</v>
      </c>
      <c r="U75" s="25">
        <v>3.7699999999999997E-2</v>
      </c>
      <c r="V75" s="25">
        <v>3.5900000000000001E-2</v>
      </c>
      <c r="W75" s="25">
        <v>3.32E-2</v>
      </c>
      <c r="X75" s="25">
        <v>6.0999999999999999E-2</v>
      </c>
      <c r="Y75" s="25">
        <v>8.8599999999999998E-2</v>
      </c>
      <c r="Z75" s="25">
        <v>8.8599999999999998E-2</v>
      </c>
      <c r="AA75" s="25">
        <v>6.9699999999999998E-2</v>
      </c>
      <c r="AB75" s="25">
        <v>3.8399999999999997E-2</v>
      </c>
      <c r="AC75" s="25">
        <v>5.5E-2</v>
      </c>
      <c r="AD75" s="25">
        <v>8.2600000000000007E-2</v>
      </c>
      <c r="AE75" s="30" t="s">
        <v>13</v>
      </c>
      <c r="AF75" s="30" t="s">
        <v>13</v>
      </c>
    </row>
    <row r="76" spans="1:32" ht="15" x14ac:dyDescent="0.25">
      <c r="A76" s="22" t="s">
        <v>124</v>
      </c>
      <c r="B76" s="23" t="s">
        <v>27</v>
      </c>
      <c r="C76" s="50" t="s">
        <v>13</v>
      </c>
      <c r="D76" s="23"/>
      <c r="E76" s="25">
        <v>0.9</v>
      </c>
      <c r="F76" s="25">
        <v>0.5</v>
      </c>
      <c r="G76" s="25">
        <v>0.5</v>
      </c>
      <c r="H76" s="25">
        <v>0.9</v>
      </c>
      <c r="I76" s="25">
        <v>0.9</v>
      </c>
      <c r="J76" s="25">
        <v>0.8</v>
      </c>
      <c r="K76" s="25">
        <v>1</v>
      </c>
      <c r="L76" s="25">
        <v>1.2</v>
      </c>
      <c r="M76" s="25">
        <v>1</v>
      </c>
      <c r="N76" s="25">
        <v>1.1000000000000001</v>
      </c>
      <c r="O76" s="29" t="s">
        <v>13</v>
      </c>
      <c r="P76" s="29" t="s">
        <v>13</v>
      </c>
      <c r="Q76" s="29" t="s">
        <v>13</v>
      </c>
      <c r="R76" s="29" t="s">
        <v>13</v>
      </c>
      <c r="S76" s="29" t="s">
        <v>13</v>
      </c>
      <c r="T76" s="25">
        <v>0.52</v>
      </c>
      <c r="U76" s="25">
        <v>0.87</v>
      </c>
      <c r="V76" s="25">
        <v>0.96</v>
      </c>
      <c r="W76" s="25">
        <v>0.66</v>
      </c>
      <c r="X76" s="25">
        <v>1.31</v>
      </c>
      <c r="Y76" s="25">
        <v>1.45</v>
      </c>
      <c r="Z76" s="25">
        <v>1.45</v>
      </c>
      <c r="AA76" s="25">
        <v>1.0900000000000001</v>
      </c>
      <c r="AB76" s="25">
        <v>1.08</v>
      </c>
      <c r="AC76" s="25">
        <v>1.55</v>
      </c>
      <c r="AD76" s="25">
        <v>1.61</v>
      </c>
      <c r="AE76" s="30" t="s">
        <v>13</v>
      </c>
      <c r="AF76" s="30" t="s">
        <v>13</v>
      </c>
    </row>
    <row r="77" spans="1:32" ht="15" x14ac:dyDescent="0.25">
      <c r="A77" s="22" t="s">
        <v>125</v>
      </c>
      <c r="B77" s="23" t="s">
        <v>27</v>
      </c>
      <c r="C77" s="24" t="s">
        <v>13</v>
      </c>
      <c r="D77" s="23"/>
      <c r="E77" s="29" t="s">
        <v>83</v>
      </c>
      <c r="F77" s="29" t="s">
        <v>83</v>
      </c>
      <c r="G77" s="29" t="s">
        <v>83</v>
      </c>
      <c r="H77" s="29" t="s">
        <v>83</v>
      </c>
      <c r="I77" s="29" t="s">
        <v>83</v>
      </c>
      <c r="J77" s="29" t="s">
        <v>83</v>
      </c>
      <c r="K77" s="29" t="s">
        <v>13</v>
      </c>
      <c r="L77" s="29" t="s">
        <v>83</v>
      </c>
      <c r="M77" s="29" t="s">
        <v>83</v>
      </c>
      <c r="N77" s="29" t="s">
        <v>83</v>
      </c>
      <c r="O77" s="29" t="s">
        <v>13</v>
      </c>
      <c r="P77" s="29" t="s">
        <v>13</v>
      </c>
      <c r="Q77" s="29" t="s">
        <v>13</v>
      </c>
      <c r="R77" s="29" t="s">
        <v>13</v>
      </c>
      <c r="S77" s="29" t="s">
        <v>13</v>
      </c>
      <c r="T77" s="29" t="s">
        <v>13</v>
      </c>
      <c r="U77" s="29" t="s">
        <v>13</v>
      </c>
      <c r="V77" s="29" t="s">
        <v>13</v>
      </c>
      <c r="W77" s="29" t="s">
        <v>13</v>
      </c>
      <c r="X77" s="29" t="s">
        <v>13</v>
      </c>
      <c r="Y77" s="29" t="s">
        <v>13</v>
      </c>
      <c r="Z77" s="29" t="s">
        <v>13</v>
      </c>
      <c r="AA77" s="29" t="s">
        <v>13</v>
      </c>
      <c r="AB77" s="29" t="s">
        <v>13</v>
      </c>
      <c r="AC77" s="29" t="s">
        <v>13</v>
      </c>
      <c r="AD77" s="29" t="s">
        <v>13</v>
      </c>
      <c r="AE77" s="30" t="s">
        <v>13</v>
      </c>
      <c r="AF77" s="30" t="s">
        <v>13</v>
      </c>
    </row>
    <row r="78" spans="1:32" ht="15" x14ac:dyDescent="0.25">
      <c r="A78" s="22" t="s">
        <v>126</v>
      </c>
      <c r="B78" s="23" t="s">
        <v>27</v>
      </c>
      <c r="C78" s="24" t="s">
        <v>13</v>
      </c>
      <c r="D78" s="23"/>
      <c r="E78" s="29" t="s">
        <v>111</v>
      </c>
      <c r="F78" s="29" t="s">
        <v>111</v>
      </c>
      <c r="G78" s="29" t="s">
        <v>111</v>
      </c>
      <c r="H78" s="29" t="s">
        <v>111</v>
      </c>
      <c r="I78" s="29" t="s">
        <v>111</v>
      </c>
      <c r="J78" s="29" t="s">
        <v>111</v>
      </c>
      <c r="K78" s="29" t="s">
        <v>84</v>
      </c>
      <c r="L78" s="29" t="s">
        <v>111</v>
      </c>
      <c r="M78" s="29" t="s">
        <v>111</v>
      </c>
      <c r="N78" s="29" t="s">
        <v>111</v>
      </c>
      <c r="O78" s="29" t="s">
        <v>111</v>
      </c>
      <c r="P78" s="29" t="s">
        <v>111</v>
      </c>
      <c r="Q78" s="29" t="s">
        <v>111</v>
      </c>
      <c r="R78" s="29" t="s">
        <v>111</v>
      </c>
      <c r="S78" s="29" t="s">
        <v>111</v>
      </c>
      <c r="T78" s="29" t="s">
        <v>112</v>
      </c>
      <c r="U78" s="29" t="s">
        <v>112</v>
      </c>
      <c r="V78" s="25">
        <v>2.0000000000000002E-5</v>
      </c>
      <c r="W78" s="41">
        <v>1.8E-5</v>
      </c>
      <c r="X78" s="29" t="s">
        <v>112</v>
      </c>
      <c r="Y78" s="29" t="s">
        <v>112</v>
      </c>
      <c r="Z78" s="29" t="s">
        <v>112</v>
      </c>
      <c r="AA78" s="29" t="s">
        <v>112</v>
      </c>
      <c r="AB78" s="29" t="s">
        <v>112</v>
      </c>
      <c r="AC78" s="29" t="s">
        <v>112</v>
      </c>
      <c r="AD78" s="29" t="s">
        <v>112</v>
      </c>
      <c r="AE78" s="30">
        <v>8.0000000000000004E-4</v>
      </c>
      <c r="AF78" s="30" t="s">
        <v>13</v>
      </c>
    </row>
    <row r="79" spans="1:32" ht="15" x14ac:dyDescent="0.25">
      <c r="A79" s="22" t="s">
        <v>127</v>
      </c>
      <c r="B79" s="23" t="s">
        <v>27</v>
      </c>
      <c r="C79" s="24" t="s">
        <v>13</v>
      </c>
      <c r="D79" s="23"/>
      <c r="E79" s="29" t="s">
        <v>128</v>
      </c>
      <c r="F79" s="29" t="s">
        <v>128</v>
      </c>
      <c r="G79" s="29" t="s">
        <v>128</v>
      </c>
      <c r="H79" s="29" t="s">
        <v>128</v>
      </c>
      <c r="I79" s="29" t="s">
        <v>128</v>
      </c>
      <c r="J79" s="29" t="s">
        <v>128</v>
      </c>
      <c r="K79" s="29" t="s">
        <v>13</v>
      </c>
      <c r="L79" s="29" t="s">
        <v>128</v>
      </c>
      <c r="M79" s="29" t="s">
        <v>128</v>
      </c>
      <c r="N79" s="29" t="s">
        <v>128</v>
      </c>
      <c r="O79" s="25">
        <v>1.4999999999999999E-4</v>
      </c>
      <c r="P79" s="25">
        <v>1.4999999999999999E-4</v>
      </c>
      <c r="Q79" s="25">
        <v>1.3999999999999999E-4</v>
      </c>
      <c r="R79" s="25">
        <v>1.4999999999999999E-4</v>
      </c>
      <c r="S79" s="25">
        <v>1E-4</v>
      </c>
      <c r="T79" s="29" t="s">
        <v>13</v>
      </c>
      <c r="U79" s="29" t="s">
        <v>13</v>
      </c>
      <c r="V79" s="29" t="s">
        <v>13</v>
      </c>
      <c r="W79" s="29" t="s">
        <v>13</v>
      </c>
      <c r="X79" s="29" t="s">
        <v>13</v>
      </c>
      <c r="Y79" s="29" t="s">
        <v>13</v>
      </c>
      <c r="Z79" s="29" t="s">
        <v>13</v>
      </c>
      <c r="AA79" s="29" t="s">
        <v>13</v>
      </c>
      <c r="AB79" s="29" t="s">
        <v>13</v>
      </c>
      <c r="AC79" s="29" t="s">
        <v>13</v>
      </c>
      <c r="AD79" s="29" t="s">
        <v>13</v>
      </c>
      <c r="AE79" s="38" t="s">
        <v>13</v>
      </c>
      <c r="AF79" s="38" t="s">
        <v>13</v>
      </c>
    </row>
    <row r="80" spans="1:32" ht="15" x14ac:dyDescent="0.25">
      <c r="A80" s="22" t="s">
        <v>129</v>
      </c>
      <c r="B80" s="23" t="s">
        <v>27</v>
      </c>
      <c r="C80" s="24" t="s">
        <v>13</v>
      </c>
      <c r="D80" s="23"/>
      <c r="E80" s="29" t="s">
        <v>83</v>
      </c>
      <c r="F80" s="29" t="s">
        <v>83</v>
      </c>
      <c r="G80" s="29" t="s">
        <v>83</v>
      </c>
      <c r="H80" s="29" t="s">
        <v>83</v>
      </c>
      <c r="I80" s="29" t="s">
        <v>83</v>
      </c>
      <c r="J80" s="29" t="s">
        <v>83</v>
      </c>
      <c r="K80" s="29" t="s">
        <v>87</v>
      </c>
      <c r="L80" s="29" t="s">
        <v>83</v>
      </c>
      <c r="M80" s="29" t="s">
        <v>83</v>
      </c>
      <c r="N80" s="29" t="s">
        <v>83</v>
      </c>
      <c r="O80" s="29" t="s">
        <v>83</v>
      </c>
      <c r="P80" s="29" t="s">
        <v>83</v>
      </c>
      <c r="Q80" s="25">
        <v>2.9999999999999997E-4</v>
      </c>
      <c r="R80" s="25">
        <v>2.0000000000000001E-4</v>
      </c>
      <c r="S80" s="29" t="s">
        <v>83</v>
      </c>
      <c r="T80" s="29" t="s">
        <v>85</v>
      </c>
      <c r="U80" s="29" t="s">
        <v>85</v>
      </c>
      <c r="V80" s="29" t="s">
        <v>85</v>
      </c>
      <c r="W80" s="29" t="s">
        <v>85</v>
      </c>
      <c r="X80" s="29" t="s">
        <v>85</v>
      </c>
      <c r="Y80" s="29" t="s">
        <v>85</v>
      </c>
      <c r="Z80" s="29" t="s">
        <v>85</v>
      </c>
      <c r="AA80" s="29" t="s">
        <v>85</v>
      </c>
      <c r="AB80" s="29" t="s">
        <v>85</v>
      </c>
      <c r="AC80" s="29" t="s">
        <v>85</v>
      </c>
      <c r="AD80" s="29" t="s">
        <v>85</v>
      </c>
      <c r="AE80" s="30" t="s">
        <v>13</v>
      </c>
      <c r="AF80" s="30" t="s">
        <v>13</v>
      </c>
    </row>
    <row r="81" spans="1:32" ht="15" x14ac:dyDescent="0.25">
      <c r="A81" s="22" t="s">
        <v>130</v>
      </c>
      <c r="B81" s="23" t="s">
        <v>27</v>
      </c>
      <c r="C81" s="24" t="s">
        <v>13</v>
      </c>
      <c r="D81" s="23"/>
      <c r="E81" s="25">
        <v>3.0000000000000001E-3</v>
      </c>
      <c r="F81" s="25">
        <v>7.0000000000000001E-3</v>
      </c>
      <c r="G81" s="25">
        <v>2E-3</v>
      </c>
      <c r="H81" s="29" t="s">
        <v>87</v>
      </c>
      <c r="I81" s="29" t="s">
        <v>87</v>
      </c>
      <c r="J81" s="29" t="s">
        <v>87</v>
      </c>
      <c r="K81" s="25">
        <v>6.3E-3</v>
      </c>
      <c r="L81" s="25">
        <v>5.0000000000000001E-3</v>
      </c>
      <c r="M81" s="29" t="s">
        <v>87</v>
      </c>
      <c r="N81" s="29" t="s">
        <v>60</v>
      </c>
      <c r="O81" s="25">
        <v>1.43E-2</v>
      </c>
      <c r="P81" s="25">
        <v>1.41E-2</v>
      </c>
      <c r="Q81" s="25">
        <v>1.5699999999999999E-2</v>
      </c>
      <c r="R81" s="25">
        <v>1.66E-2</v>
      </c>
      <c r="S81" s="25">
        <v>6.9999999999999999E-4</v>
      </c>
      <c r="T81" s="25">
        <v>1.6E-2</v>
      </c>
      <c r="U81" s="29" t="s">
        <v>92</v>
      </c>
      <c r="V81" s="25">
        <v>3.7999999999999999E-2</v>
      </c>
      <c r="W81" s="25">
        <v>3.5000000000000003E-2</v>
      </c>
      <c r="X81" s="29" t="s">
        <v>92</v>
      </c>
      <c r="Y81" s="29" t="s">
        <v>92</v>
      </c>
      <c r="Z81" s="29" t="s">
        <v>92</v>
      </c>
      <c r="AA81" s="29" t="s">
        <v>92</v>
      </c>
      <c r="AB81" s="29" t="s">
        <v>92</v>
      </c>
      <c r="AC81" s="29" t="s">
        <v>92</v>
      </c>
      <c r="AD81" s="29" t="s">
        <v>92</v>
      </c>
      <c r="AE81" s="30" t="s">
        <v>13</v>
      </c>
      <c r="AF81" s="30" t="s">
        <v>13</v>
      </c>
    </row>
    <row r="82" spans="1:32" ht="15" x14ac:dyDescent="0.25">
      <c r="A82" s="22" t="s">
        <v>131</v>
      </c>
      <c r="B82" s="23" t="s">
        <v>27</v>
      </c>
      <c r="C82" s="50" t="s">
        <v>13</v>
      </c>
      <c r="D82" s="23"/>
      <c r="E82" s="29" t="s">
        <v>128</v>
      </c>
      <c r="F82" s="29" t="s">
        <v>128</v>
      </c>
      <c r="G82" s="29" t="s">
        <v>128</v>
      </c>
      <c r="H82" s="29" t="s">
        <v>128</v>
      </c>
      <c r="I82" s="29" t="s">
        <v>128</v>
      </c>
      <c r="J82" s="29" t="s">
        <v>128</v>
      </c>
      <c r="K82" s="29" t="s">
        <v>88</v>
      </c>
      <c r="L82" s="29" t="s">
        <v>128</v>
      </c>
      <c r="M82" s="29" t="s">
        <v>128</v>
      </c>
      <c r="N82" s="29" t="s">
        <v>128</v>
      </c>
      <c r="O82" s="25">
        <v>1.2E-4</v>
      </c>
      <c r="P82" s="25">
        <v>1.2999999999999999E-4</v>
      </c>
      <c r="Q82" s="25">
        <v>1.4999999999999999E-4</v>
      </c>
      <c r="R82" s="25">
        <v>1.6000000000000001E-4</v>
      </c>
      <c r="S82" s="25">
        <v>4.4999999999999999E-4</v>
      </c>
      <c r="T82" s="25">
        <v>1.18E-4</v>
      </c>
      <c r="U82" s="25">
        <v>1.4300000000000001E-4</v>
      </c>
      <c r="V82" s="25">
        <v>2.6600000000000001E-4</v>
      </c>
      <c r="W82" s="25">
        <v>2.4899999999999998E-4</v>
      </c>
      <c r="X82" s="25">
        <v>2.1800000000000001E-4</v>
      </c>
      <c r="Y82" s="25">
        <v>3.3100000000000002E-4</v>
      </c>
      <c r="Z82" s="25">
        <v>3.3500000000000001E-4</v>
      </c>
      <c r="AA82" s="25">
        <v>1.74E-4</v>
      </c>
      <c r="AB82" s="25">
        <v>9.7999999999999997E-5</v>
      </c>
      <c r="AC82" s="25">
        <v>1.3799999999999999E-4</v>
      </c>
      <c r="AD82" s="25">
        <v>2.2100000000000001E-4</v>
      </c>
      <c r="AE82" s="30">
        <v>1.4999999999999999E-2</v>
      </c>
      <c r="AF82" s="30" t="s">
        <v>13</v>
      </c>
    </row>
    <row r="83" spans="1:32" ht="15" x14ac:dyDescent="0.25">
      <c r="A83" s="22" t="s">
        <v>132</v>
      </c>
      <c r="B83" s="23" t="s">
        <v>27</v>
      </c>
      <c r="C83" s="24" t="s">
        <v>13</v>
      </c>
      <c r="D83" s="23"/>
      <c r="E83" s="25">
        <v>6.9999999999999999E-4</v>
      </c>
      <c r="F83" s="25">
        <v>4.0000000000000002E-4</v>
      </c>
      <c r="G83" s="25">
        <v>5.9999999999999995E-4</v>
      </c>
      <c r="H83" s="25">
        <v>1.5E-3</v>
      </c>
      <c r="I83" s="25">
        <v>1.4E-3</v>
      </c>
      <c r="J83" s="25">
        <v>1E-3</v>
      </c>
      <c r="K83" s="25">
        <v>1.6000000000000001E-3</v>
      </c>
      <c r="L83" s="25">
        <v>1.1999999999999999E-3</v>
      </c>
      <c r="M83" s="25">
        <v>8.0000000000000004E-4</v>
      </c>
      <c r="N83" s="25">
        <v>1E-3</v>
      </c>
      <c r="O83" s="25">
        <v>1.2999999999999999E-3</v>
      </c>
      <c r="P83" s="25">
        <v>1.1999999999999999E-3</v>
      </c>
      <c r="Q83" s="25">
        <v>1.1999999999999999E-3</v>
      </c>
      <c r="R83" s="25">
        <v>1.4E-3</v>
      </c>
      <c r="S83" s="25">
        <v>8.0000000000000004E-4</v>
      </c>
      <c r="T83" s="25">
        <v>3.0999999999999999E-3</v>
      </c>
      <c r="U83" s="25">
        <v>3.0000000000000001E-3</v>
      </c>
      <c r="V83" s="25">
        <v>7.6E-3</v>
      </c>
      <c r="W83" s="25">
        <v>6.4999999999999997E-3</v>
      </c>
      <c r="X83" s="25">
        <v>2.3999999999999998E-3</v>
      </c>
      <c r="Y83" s="25">
        <v>1.5E-3</v>
      </c>
      <c r="Z83" s="25">
        <v>1.6000000000000001E-3</v>
      </c>
      <c r="AA83" s="25">
        <v>1.8E-3</v>
      </c>
      <c r="AB83" s="25">
        <v>1.1000000000000001E-3</v>
      </c>
      <c r="AC83" s="25">
        <v>1.1999999999999999E-3</v>
      </c>
      <c r="AD83" s="25">
        <v>1.1999999999999999E-3</v>
      </c>
      <c r="AE83" s="30" t="s">
        <v>13</v>
      </c>
      <c r="AF83" s="30" t="s">
        <v>13</v>
      </c>
    </row>
    <row r="84" spans="1:32" ht="15" x14ac:dyDescent="0.25">
      <c r="A84" s="22" t="s">
        <v>133</v>
      </c>
      <c r="B84" s="23" t="s">
        <v>27</v>
      </c>
      <c r="C84" s="24" t="s">
        <v>13</v>
      </c>
      <c r="D84" s="23"/>
      <c r="E84" s="25">
        <v>0.01</v>
      </c>
      <c r="F84" s="25">
        <v>8.9999999999999993E-3</v>
      </c>
      <c r="G84" s="25">
        <v>4.0000000000000001E-3</v>
      </c>
      <c r="H84" s="25">
        <v>2E-3</v>
      </c>
      <c r="I84" s="25">
        <v>4.0000000000000001E-3</v>
      </c>
      <c r="J84" s="25">
        <v>1.2999999999999999E-2</v>
      </c>
      <c r="K84" s="25">
        <v>4.0000000000000001E-3</v>
      </c>
      <c r="L84" s="25">
        <v>3.0000000000000001E-3</v>
      </c>
      <c r="M84" s="25">
        <v>4.0000000000000001E-3</v>
      </c>
      <c r="N84" s="25">
        <v>4.0000000000000001E-3</v>
      </c>
      <c r="O84" s="25">
        <v>3.7000000000000002E-3</v>
      </c>
      <c r="P84" s="25">
        <v>4.5999999999999999E-3</v>
      </c>
      <c r="Q84" s="25">
        <v>5.0000000000000001E-3</v>
      </c>
      <c r="R84" s="25">
        <v>2.8999999999999998E-3</v>
      </c>
      <c r="S84" s="25">
        <v>3.7000000000000002E-3</v>
      </c>
      <c r="T84" s="25">
        <v>8.3999999999999995E-3</v>
      </c>
      <c r="U84" s="25">
        <v>6.0000000000000001E-3</v>
      </c>
      <c r="V84" s="25">
        <v>1.0500000000000001E-2</v>
      </c>
      <c r="W84" s="25">
        <v>1.0800000000000001E-2</v>
      </c>
      <c r="X84" s="25">
        <v>3.7000000000000002E-3</v>
      </c>
      <c r="Y84" s="25">
        <v>3.7000000000000002E-3</v>
      </c>
      <c r="Z84" s="25">
        <v>3.7000000000000002E-3</v>
      </c>
      <c r="AA84" s="25">
        <v>3.7000000000000002E-3</v>
      </c>
      <c r="AB84" s="25">
        <v>4.5999999999999999E-3</v>
      </c>
      <c r="AC84" s="25">
        <v>4.0000000000000001E-3</v>
      </c>
      <c r="AD84" s="25">
        <v>3.3999999999999998E-3</v>
      </c>
      <c r="AE84" s="30">
        <v>0.03</v>
      </c>
      <c r="AF84" s="30">
        <v>0.3</v>
      </c>
    </row>
    <row r="85" spans="1:32" ht="15" x14ac:dyDescent="0.25">
      <c r="A85" s="22" t="s">
        <v>134</v>
      </c>
      <c r="B85" s="23" t="s">
        <v>27</v>
      </c>
      <c r="C85" s="24" t="s">
        <v>13</v>
      </c>
      <c r="D85" s="23"/>
      <c r="E85" s="25">
        <v>5.0000000000000001E-4</v>
      </c>
      <c r="F85" s="25">
        <v>2.9999999999999997E-4</v>
      </c>
      <c r="G85" s="25">
        <v>4.0000000000000002E-4</v>
      </c>
      <c r="H85" s="25">
        <v>6.9999999999999999E-4</v>
      </c>
      <c r="I85" s="25">
        <v>8.0000000000000004E-4</v>
      </c>
      <c r="J85" s="25">
        <v>1E-3</v>
      </c>
      <c r="K85" s="29" t="s">
        <v>87</v>
      </c>
      <c r="L85" s="25">
        <v>1.1999999999999999E-3</v>
      </c>
      <c r="M85" s="25">
        <v>1E-3</v>
      </c>
      <c r="N85" s="25">
        <v>1.1000000000000001E-3</v>
      </c>
      <c r="O85" s="25">
        <v>8.0000000000000004E-4</v>
      </c>
      <c r="P85" s="25">
        <v>8.9999999999999998E-4</v>
      </c>
      <c r="Q85" s="25">
        <v>8.0000000000000004E-4</v>
      </c>
      <c r="R85" s="25">
        <v>8.9999999999999998E-4</v>
      </c>
      <c r="S85" s="25">
        <v>6.9999999999999999E-4</v>
      </c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30" t="s">
        <v>13</v>
      </c>
      <c r="AF85" s="30" t="s">
        <v>13</v>
      </c>
    </row>
    <row r="86" spans="1:32" ht="15" x14ac:dyDescent="0.25">
      <c r="A86" s="22"/>
      <c r="B86" s="23"/>
      <c r="C86" s="33"/>
      <c r="D86" s="23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30"/>
      <c r="AF86" s="30"/>
    </row>
    <row r="87" spans="1:32" ht="15" x14ac:dyDescent="0.25">
      <c r="A87" s="22" t="s">
        <v>135</v>
      </c>
      <c r="B87" s="23"/>
      <c r="C87" s="33"/>
      <c r="D87" s="23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30"/>
      <c r="AF87" s="30"/>
    </row>
    <row r="88" spans="1:32" ht="15" x14ac:dyDescent="0.25">
      <c r="A88" s="22" t="s">
        <v>136</v>
      </c>
      <c r="B88" s="23" t="s">
        <v>27</v>
      </c>
      <c r="C88" s="24" t="s">
        <v>13</v>
      </c>
      <c r="D88" s="23"/>
      <c r="E88" s="25">
        <v>2.3E-2</v>
      </c>
      <c r="F88" s="25">
        <v>0.10299999999999999</v>
      </c>
      <c r="G88" s="25">
        <v>0.20399999999999999</v>
      </c>
      <c r="H88" s="25">
        <v>0.105</v>
      </c>
      <c r="I88" s="25">
        <v>9.1999999999999998E-2</v>
      </c>
      <c r="J88" s="25">
        <v>0.122</v>
      </c>
      <c r="K88" s="25">
        <v>0.14000000000000001</v>
      </c>
      <c r="L88" s="25">
        <v>9.9000000000000005E-2</v>
      </c>
      <c r="M88" s="25">
        <v>0.14000000000000001</v>
      </c>
      <c r="N88" s="25">
        <v>0.125</v>
      </c>
      <c r="O88" s="25">
        <v>0.13400000000000001</v>
      </c>
      <c r="P88" s="25">
        <v>0.124</v>
      </c>
      <c r="Q88" s="25">
        <v>0.109</v>
      </c>
      <c r="R88" s="25">
        <v>9.6000000000000002E-2</v>
      </c>
      <c r="S88" s="25">
        <v>6.9000000000000006E-2</v>
      </c>
      <c r="T88" s="25">
        <v>0.184</v>
      </c>
      <c r="U88" s="25">
        <v>0.158</v>
      </c>
      <c r="V88" s="25">
        <v>0.122</v>
      </c>
      <c r="W88" s="25">
        <v>0.17399999999999999</v>
      </c>
      <c r="X88" s="25">
        <v>0.10299999999999999</v>
      </c>
      <c r="Y88" s="25">
        <v>7.6200000000000004E-2</v>
      </c>
      <c r="Z88" s="25">
        <v>8.1299999999999997E-2</v>
      </c>
      <c r="AA88" s="25">
        <v>9.1399999999999995E-2</v>
      </c>
      <c r="AB88" s="25">
        <v>0.13700000000000001</v>
      </c>
      <c r="AC88" s="25">
        <v>0.1</v>
      </c>
      <c r="AD88" s="25">
        <v>7.3700000000000002E-2</v>
      </c>
      <c r="AE88" s="30" t="s">
        <v>13</v>
      </c>
      <c r="AF88" s="30" t="s">
        <v>13</v>
      </c>
    </row>
    <row r="89" spans="1:32" ht="15" x14ac:dyDescent="0.25">
      <c r="A89" s="22" t="s">
        <v>137</v>
      </c>
      <c r="B89" s="23" t="s">
        <v>27</v>
      </c>
      <c r="C89" s="24" t="s">
        <v>13</v>
      </c>
      <c r="D89" s="23"/>
      <c r="E89" s="29" t="s">
        <v>78</v>
      </c>
      <c r="F89" s="29" t="s">
        <v>78</v>
      </c>
      <c r="G89" s="29" t="s">
        <v>78</v>
      </c>
      <c r="H89" s="29" t="s">
        <v>78</v>
      </c>
      <c r="I89" s="29" t="s">
        <v>78</v>
      </c>
      <c r="J89" s="29" t="s">
        <v>78</v>
      </c>
      <c r="K89" s="29" t="s">
        <v>78</v>
      </c>
      <c r="L89" s="25">
        <v>2.0000000000000001E-4</v>
      </c>
      <c r="M89" s="29" t="s">
        <v>78</v>
      </c>
      <c r="N89" s="25">
        <v>5.9999999999999995E-4</v>
      </c>
      <c r="O89" s="29" t="s">
        <v>78</v>
      </c>
      <c r="P89" s="29" t="s">
        <v>78</v>
      </c>
      <c r="Q89" s="29" t="s">
        <v>78</v>
      </c>
      <c r="R89" s="25">
        <v>2.0000000000000001E-4</v>
      </c>
      <c r="S89" s="29" t="s">
        <v>78</v>
      </c>
      <c r="T89" s="29" t="s">
        <v>85</v>
      </c>
      <c r="U89" s="25">
        <v>1.2999999999999999E-4</v>
      </c>
      <c r="V89" s="25">
        <v>1.6000000000000001E-4</v>
      </c>
      <c r="W89" s="25">
        <v>1.7000000000000001E-4</v>
      </c>
      <c r="X89" s="25">
        <v>1.4999999999999999E-4</v>
      </c>
      <c r="Y89" s="25">
        <v>1.2999999999999999E-4</v>
      </c>
      <c r="Z89" s="25">
        <v>1.2E-4</v>
      </c>
      <c r="AA89" s="25">
        <v>1.2999999999999999E-4</v>
      </c>
      <c r="AB89" s="25">
        <v>1.3999999999999999E-4</v>
      </c>
      <c r="AC89" s="25">
        <v>1.2E-4</v>
      </c>
      <c r="AD89" s="25">
        <v>1.1E-4</v>
      </c>
      <c r="AE89" s="30" t="s">
        <v>13</v>
      </c>
      <c r="AF89" s="30" t="s">
        <v>13</v>
      </c>
    </row>
    <row r="90" spans="1:32" ht="15" x14ac:dyDescent="0.25">
      <c r="A90" s="22" t="s">
        <v>138</v>
      </c>
      <c r="B90" s="23" t="s">
        <v>27</v>
      </c>
      <c r="C90" s="24" t="s">
        <v>13</v>
      </c>
      <c r="D90" s="23"/>
      <c r="E90" s="25">
        <v>1.6999999999999999E-3</v>
      </c>
      <c r="F90" s="25">
        <v>8.0000000000000004E-4</v>
      </c>
      <c r="G90" s="25">
        <v>8.0000000000000004E-4</v>
      </c>
      <c r="H90" s="25">
        <v>1.8E-3</v>
      </c>
      <c r="I90" s="25">
        <v>2.3E-3</v>
      </c>
      <c r="J90" s="25">
        <v>1.2999999999999999E-3</v>
      </c>
      <c r="K90" s="25">
        <v>1.4E-3</v>
      </c>
      <c r="L90" s="25">
        <v>8.9999999999999998E-4</v>
      </c>
      <c r="M90" s="25">
        <v>1E-3</v>
      </c>
      <c r="N90" s="25">
        <v>1.2999999999999999E-3</v>
      </c>
      <c r="O90" s="25">
        <v>1.4E-3</v>
      </c>
      <c r="P90" s="25">
        <v>1.4E-3</v>
      </c>
      <c r="Q90" s="25">
        <v>1.5E-3</v>
      </c>
      <c r="R90" s="25">
        <v>1.4E-3</v>
      </c>
      <c r="S90" s="25">
        <v>1.2999999999999999E-3</v>
      </c>
      <c r="T90" s="25">
        <v>2.2799999999999999E-3</v>
      </c>
      <c r="U90" s="25">
        <v>1.9300000000000001E-3</v>
      </c>
      <c r="V90" s="25">
        <v>2.5799999999999998E-3</v>
      </c>
      <c r="W90" s="25">
        <v>2.4599999999999999E-3</v>
      </c>
      <c r="X90" s="25">
        <v>2.5999999999999999E-3</v>
      </c>
      <c r="Y90" s="25">
        <v>2.31E-3</v>
      </c>
      <c r="Z90" s="25">
        <v>2.3800000000000002E-3</v>
      </c>
      <c r="AA90" s="25">
        <v>2.5200000000000001E-3</v>
      </c>
      <c r="AB90" s="25">
        <v>1.1100000000000001E-3</v>
      </c>
      <c r="AC90" s="25">
        <v>1.64E-3</v>
      </c>
      <c r="AD90" s="25">
        <v>1.73E-3</v>
      </c>
      <c r="AE90" s="30" t="s">
        <v>13</v>
      </c>
      <c r="AF90" s="30">
        <v>0.15</v>
      </c>
    </row>
    <row r="91" spans="1:32" ht="15" x14ac:dyDescent="0.25">
      <c r="A91" s="22" t="s">
        <v>80</v>
      </c>
      <c r="B91" s="23" t="s">
        <v>27</v>
      </c>
      <c r="C91" s="50" t="s">
        <v>13</v>
      </c>
      <c r="D91" s="23"/>
      <c r="E91" s="25">
        <v>7.8E-2</v>
      </c>
      <c r="F91" s="25">
        <v>4.1000000000000002E-2</v>
      </c>
      <c r="G91" s="25">
        <v>4.3999999999999997E-2</v>
      </c>
      <c r="H91" s="25">
        <v>4.3999999999999997E-2</v>
      </c>
      <c r="I91" s="25">
        <v>5.6000000000000001E-2</v>
      </c>
      <c r="J91" s="25">
        <v>5.2999999999999999E-2</v>
      </c>
      <c r="K91" s="25">
        <v>5.5E-2</v>
      </c>
      <c r="L91" s="25">
        <v>4.4999999999999998E-2</v>
      </c>
      <c r="M91" s="25">
        <v>4.2999999999999997E-2</v>
      </c>
      <c r="N91" s="25">
        <v>0.05</v>
      </c>
      <c r="O91" s="25">
        <v>4.9000000000000002E-2</v>
      </c>
      <c r="P91" s="25">
        <v>0.05</v>
      </c>
      <c r="Q91" s="25">
        <v>5.5E-2</v>
      </c>
      <c r="R91" s="25">
        <v>5.3999999999999999E-2</v>
      </c>
      <c r="S91" s="25">
        <v>7.8E-2</v>
      </c>
      <c r="T91" s="25">
        <v>3.8399999999999997E-2</v>
      </c>
      <c r="U91" s="25">
        <v>5.6399999999999999E-2</v>
      </c>
      <c r="V91" s="25">
        <v>5.2200000000000003E-2</v>
      </c>
      <c r="W91" s="25">
        <v>4.8599999999999997E-2</v>
      </c>
      <c r="X91" s="25">
        <v>7.5600000000000001E-2</v>
      </c>
      <c r="Y91" s="25">
        <v>8.8099999999999998E-2</v>
      </c>
      <c r="Z91" s="25">
        <v>8.1900000000000001E-2</v>
      </c>
      <c r="AA91" s="25">
        <v>7.4999999999999997E-2</v>
      </c>
      <c r="AB91" s="25">
        <v>4.6899999999999997E-2</v>
      </c>
      <c r="AC91" s="25">
        <v>5.8799999999999998E-2</v>
      </c>
      <c r="AD91" s="25">
        <v>7.6999999999999999E-2</v>
      </c>
      <c r="AE91" s="30" t="s">
        <v>13</v>
      </c>
      <c r="AF91" s="30" t="s">
        <v>13</v>
      </c>
    </row>
    <row r="92" spans="1:32" ht="15" x14ac:dyDescent="0.25">
      <c r="A92" s="22" t="s">
        <v>81</v>
      </c>
      <c r="B92" s="23" t="s">
        <v>27</v>
      </c>
      <c r="C92" s="24" t="s">
        <v>13</v>
      </c>
      <c r="D92" s="23"/>
      <c r="E92" s="29" t="s">
        <v>82</v>
      </c>
      <c r="F92" s="41">
        <v>4.0000000000000003E-5</v>
      </c>
      <c r="G92" s="29" t="s">
        <v>82</v>
      </c>
      <c r="H92" s="29" t="s">
        <v>82</v>
      </c>
      <c r="I92" s="29" t="s">
        <v>82</v>
      </c>
      <c r="J92" s="29" t="s">
        <v>82</v>
      </c>
      <c r="K92" s="29" t="s">
        <v>83</v>
      </c>
      <c r="L92" s="29" t="s">
        <v>82</v>
      </c>
      <c r="M92" s="29" t="s">
        <v>82</v>
      </c>
      <c r="N92" s="29" t="s">
        <v>82</v>
      </c>
      <c r="O92" s="29" t="s">
        <v>82</v>
      </c>
      <c r="P92" s="41">
        <v>5.0000000000000002E-5</v>
      </c>
      <c r="Q92" s="29" t="s">
        <v>82</v>
      </c>
      <c r="R92" s="41">
        <v>5.0000000000000002E-5</v>
      </c>
      <c r="S92" s="29" t="s">
        <v>82</v>
      </c>
      <c r="T92" s="29" t="s">
        <v>85</v>
      </c>
      <c r="U92" s="29" t="s">
        <v>85</v>
      </c>
      <c r="V92" s="29" t="s">
        <v>85</v>
      </c>
      <c r="W92" s="29" t="s">
        <v>85</v>
      </c>
      <c r="X92" s="29" t="s">
        <v>85</v>
      </c>
      <c r="Y92" s="29" t="s">
        <v>85</v>
      </c>
      <c r="Z92" s="29" t="s">
        <v>85</v>
      </c>
      <c r="AA92" s="29" t="s">
        <v>85</v>
      </c>
      <c r="AB92" s="29" t="s">
        <v>85</v>
      </c>
      <c r="AC92" s="29" t="s">
        <v>85</v>
      </c>
      <c r="AD92" s="29" t="s">
        <v>85</v>
      </c>
      <c r="AE92" s="30" t="s">
        <v>13</v>
      </c>
      <c r="AF92" s="30" t="s">
        <v>13</v>
      </c>
    </row>
    <row r="93" spans="1:32" ht="15" x14ac:dyDescent="0.25">
      <c r="A93" s="22" t="s">
        <v>139</v>
      </c>
      <c r="B93" s="23" t="s">
        <v>27</v>
      </c>
      <c r="C93" s="24" t="s">
        <v>13</v>
      </c>
      <c r="D93" s="23"/>
      <c r="E93" s="29" t="s">
        <v>87</v>
      </c>
      <c r="F93" s="29" t="s">
        <v>87</v>
      </c>
      <c r="G93" s="29" t="s">
        <v>87</v>
      </c>
      <c r="H93" s="29" t="s">
        <v>87</v>
      </c>
      <c r="I93" s="29" t="s">
        <v>87</v>
      </c>
      <c r="J93" s="29" t="s">
        <v>87</v>
      </c>
      <c r="K93" s="25">
        <v>5.0000000000000001E-4</v>
      </c>
      <c r="L93" s="29" t="s">
        <v>87</v>
      </c>
      <c r="M93" s="29" t="s">
        <v>87</v>
      </c>
      <c r="N93" s="29" t="s">
        <v>87</v>
      </c>
      <c r="O93" s="29" t="s">
        <v>87</v>
      </c>
      <c r="P93" s="29" t="s">
        <v>87</v>
      </c>
      <c r="Q93" s="29" t="s">
        <v>87</v>
      </c>
      <c r="R93" s="29" t="s">
        <v>87</v>
      </c>
      <c r="S93" s="29" t="s">
        <v>87</v>
      </c>
      <c r="T93" s="29" t="s">
        <v>89</v>
      </c>
      <c r="U93" s="29" t="s">
        <v>89</v>
      </c>
      <c r="V93" s="29" t="s">
        <v>89</v>
      </c>
      <c r="W93" s="29" t="s">
        <v>89</v>
      </c>
      <c r="X93" s="29" t="s">
        <v>89</v>
      </c>
      <c r="Y93" s="29" t="s">
        <v>89</v>
      </c>
      <c r="Z93" s="29" t="s">
        <v>89</v>
      </c>
      <c r="AA93" s="29" t="s">
        <v>89</v>
      </c>
      <c r="AB93" s="29" t="s">
        <v>89</v>
      </c>
      <c r="AC93" s="29" t="s">
        <v>89</v>
      </c>
      <c r="AD93" s="29" t="s">
        <v>89</v>
      </c>
      <c r="AE93" s="30" t="s">
        <v>13</v>
      </c>
      <c r="AF93" s="30" t="s">
        <v>13</v>
      </c>
    </row>
    <row r="94" spans="1:32" ht="15" x14ac:dyDescent="0.25">
      <c r="A94" s="22" t="s">
        <v>140</v>
      </c>
      <c r="B94" s="23" t="s">
        <v>27</v>
      </c>
      <c r="C94" s="24" t="s">
        <v>13</v>
      </c>
      <c r="D94" s="23"/>
      <c r="E94" s="29" t="s">
        <v>71</v>
      </c>
      <c r="F94" s="29" t="s">
        <v>71</v>
      </c>
      <c r="G94" s="29" t="s">
        <v>71</v>
      </c>
      <c r="H94" s="29" t="s">
        <v>71</v>
      </c>
      <c r="I94" s="29" t="s">
        <v>71</v>
      </c>
      <c r="J94" s="29" t="s">
        <v>71</v>
      </c>
      <c r="K94" s="25">
        <v>5.0000000000000001E-3</v>
      </c>
      <c r="L94" s="29" t="s">
        <v>71</v>
      </c>
      <c r="M94" s="29" t="s">
        <v>71</v>
      </c>
      <c r="N94" s="29" t="s">
        <v>71</v>
      </c>
      <c r="O94" s="29" t="s">
        <v>71</v>
      </c>
      <c r="P94" s="29" t="s">
        <v>71</v>
      </c>
      <c r="Q94" s="29" t="s">
        <v>71</v>
      </c>
      <c r="R94" s="29" t="s">
        <v>71</v>
      </c>
      <c r="S94" s="29" t="s">
        <v>71</v>
      </c>
      <c r="T94" s="29" t="s">
        <v>92</v>
      </c>
      <c r="U94" s="29" t="s">
        <v>92</v>
      </c>
      <c r="V94" s="29" t="s">
        <v>92</v>
      </c>
      <c r="W94" s="29" t="s">
        <v>92</v>
      </c>
      <c r="X94" s="29" t="s">
        <v>92</v>
      </c>
      <c r="Y94" s="29" t="s">
        <v>92</v>
      </c>
      <c r="Z94" s="29" t="s">
        <v>92</v>
      </c>
      <c r="AA94" s="29" t="s">
        <v>92</v>
      </c>
      <c r="AB94" s="29" t="s">
        <v>92</v>
      </c>
      <c r="AC94" s="29" t="s">
        <v>92</v>
      </c>
      <c r="AD94" s="29" t="s">
        <v>92</v>
      </c>
      <c r="AE94" s="30" t="s">
        <v>13</v>
      </c>
      <c r="AF94" s="30" t="s">
        <v>13</v>
      </c>
    </row>
    <row r="95" spans="1:32" ht="15" x14ac:dyDescent="0.25">
      <c r="A95" s="22" t="s">
        <v>141</v>
      </c>
      <c r="B95" s="23" t="s">
        <v>27</v>
      </c>
      <c r="C95" s="24" t="s">
        <v>13</v>
      </c>
      <c r="D95" s="23"/>
      <c r="E95" s="41">
        <v>5.0000000000000002E-5</v>
      </c>
      <c r="F95" s="41">
        <v>2.0000000000000002E-5</v>
      </c>
      <c r="G95" s="41">
        <v>2.0000000000000002E-5</v>
      </c>
      <c r="H95" s="41">
        <v>2.0000000000000002E-5</v>
      </c>
      <c r="I95" s="41">
        <v>3.0000000000000001E-5</v>
      </c>
      <c r="J95" s="41">
        <v>2.0000000000000002E-5</v>
      </c>
      <c r="K95" s="41">
        <v>3.0000000000000001E-5</v>
      </c>
      <c r="L95" s="41">
        <v>2.0000000000000002E-5</v>
      </c>
      <c r="M95" s="29" t="s">
        <v>111</v>
      </c>
      <c r="N95" s="41">
        <v>3.0000000000000001E-5</v>
      </c>
      <c r="O95" s="29" t="s">
        <v>111</v>
      </c>
      <c r="P95" s="41">
        <v>3.0000000000000001E-5</v>
      </c>
      <c r="Q95" s="41">
        <v>2.0000000000000002E-5</v>
      </c>
      <c r="R95" s="41">
        <v>5.0000000000000002E-5</v>
      </c>
      <c r="S95" s="41">
        <v>5.0000000000000002E-5</v>
      </c>
      <c r="T95" s="25">
        <v>2.0999999999999999E-5</v>
      </c>
      <c r="U95" s="25">
        <v>2.8E-5</v>
      </c>
      <c r="V95" s="25">
        <v>2.4000000000000001E-5</v>
      </c>
      <c r="W95" s="41">
        <v>1.8E-5</v>
      </c>
      <c r="X95" s="41">
        <v>3.6000000000000001E-5</v>
      </c>
      <c r="Y95" s="25">
        <v>3.1999999999999999E-5</v>
      </c>
      <c r="Z95" s="25">
        <v>3.3000000000000003E-5</v>
      </c>
      <c r="AA95" s="25">
        <v>2.9E-5</v>
      </c>
      <c r="AB95" s="25">
        <v>2.5000000000000001E-5</v>
      </c>
      <c r="AC95" s="25">
        <v>2.4000000000000001E-5</v>
      </c>
      <c r="AD95" s="25">
        <v>2.5999999999999998E-5</v>
      </c>
      <c r="AE95" s="30" t="s">
        <v>13</v>
      </c>
      <c r="AF95" s="30" t="s">
        <v>13</v>
      </c>
    </row>
    <row r="96" spans="1:32" ht="15" x14ac:dyDescent="0.25">
      <c r="A96" s="22" t="s">
        <v>97</v>
      </c>
      <c r="B96" s="23" t="s">
        <v>27</v>
      </c>
      <c r="C96" s="24" t="s">
        <v>13</v>
      </c>
      <c r="D96" s="23"/>
      <c r="E96" s="25">
        <v>4.0000000000000002E-4</v>
      </c>
      <c r="F96" s="25">
        <v>5.0000000000000001E-4</v>
      </c>
      <c r="G96" s="25">
        <v>5.0000000000000001E-4</v>
      </c>
      <c r="H96" s="25">
        <v>5.0000000000000001E-4</v>
      </c>
      <c r="I96" s="25">
        <v>5.0000000000000001E-4</v>
      </c>
      <c r="J96" s="25">
        <v>6.9999999999999999E-4</v>
      </c>
      <c r="K96" s="25">
        <v>8.0000000000000004E-4</v>
      </c>
      <c r="L96" s="25">
        <v>5.9999999999999995E-4</v>
      </c>
      <c r="M96" s="25">
        <v>5.9999999999999995E-4</v>
      </c>
      <c r="N96" s="25">
        <v>5.9999999999999995E-4</v>
      </c>
      <c r="O96" s="25">
        <v>5.9999999999999995E-4</v>
      </c>
      <c r="P96" s="25">
        <v>8.0000000000000004E-4</v>
      </c>
      <c r="Q96" s="25">
        <v>8.9999999999999998E-4</v>
      </c>
      <c r="R96" s="25">
        <v>8.9999999999999998E-4</v>
      </c>
      <c r="S96" s="25">
        <v>1E-3</v>
      </c>
      <c r="T96" s="25">
        <v>3.5E-4</v>
      </c>
      <c r="U96" s="25">
        <v>2.5000000000000001E-4</v>
      </c>
      <c r="V96" s="25">
        <v>3.8999999999999999E-4</v>
      </c>
      <c r="W96" s="25">
        <v>3.8999999999999999E-4</v>
      </c>
      <c r="X96" s="25">
        <v>4.6999999999999999E-4</v>
      </c>
      <c r="Y96" s="25">
        <v>5.2999999999999998E-4</v>
      </c>
      <c r="Z96" s="25">
        <v>4.6999999999999999E-4</v>
      </c>
      <c r="AA96" s="25">
        <v>5.8E-4</v>
      </c>
      <c r="AB96" s="25">
        <v>5.9000000000000003E-4</v>
      </c>
      <c r="AC96" s="25">
        <v>5.5000000000000003E-4</v>
      </c>
      <c r="AD96" s="25">
        <v>5.1000000000000004E-4</v>
      </c>
      <c r="AE96" s="30" t="s">
        <v>13</v>
      </c>
      <c r="AF96" s="30" t="s">
        <v>13</v>
      </c>
    </row>
    <row r="97" spans="1:32" ht="15" x14ac:dyDescent="0.25">
      <c r="A97" s="22" t="s">
        <v>142</v>
      </c>
      <c r="B97" s="23" t="s">
        <v>27</v>
      </c>
      <c r="C97" s="50" t="s">
        <v>13</v>
      </c>
      <c r="D97" s="23"/>
      <c r="E97" s="25">
        <v>1E-3</v>
      </c>
      <c r="F97" s="25">
        <v>2.7999999999999998E-4</v>
      </c>
      <c r="G97" s="25">
        <v>4.6000000000000001E-4</v>
      </c>
      <c r="H97" s="25">
        <v>5.1000000000000004E-4</v>
      </c>
      <c r="I97" s="25">
        <v>7.2999999999999996E-4</v>
      </c>
      <c r="J97" s="25">
        <v>4.8000000000000001E-4</v>
      </c>
      <c r="K97" s="25">
        <v>5.9999999999999995E-4</v>
      </c>
      <c r="L97" s="25">
        <v>2.3000000000000001E-4</v>
      </c>
      <c r="M97" s="25">
        <v>3.3E-4</v>
      </c>
      <c r="N97" s="25">
        <v>4.8000000000000001E-4</v>
      </c>
      <c r="O97" s="25">
        <v>7.7999999999999999E-4</v>
      </c>
      <c r="P97" s="25">
        <v>7.2999999999999996E-4</v>
      </c>
      <c r="Q97" s="25">
        <v>8.3000000000000001E-4</v>
      </c>
      <c r="R97" s="25">
        <v>8.9999999999999998E-4</v>
      </c>
      <c r="S97" s="25">
        <v>1.09E-3</v>
      </c>
      <c r="T97" s="25">
        <v>5.4000000000000001E-4</v>
      </c>
      <c r="U97" s="25">
        <v>8.5999999999999998E-4</v>
      </c>
      <c r="V97" s="25">
        <v>8.1999999999999998E-4</v>
      </c>
      <c r="W97" s="25">
        <v>5.5000000000000003E-4</v>
      </c>
      <c r="X97" s="25">
        <v>1.07E-3</v>
      </c>
      <c r="Y97" s="25">
        <v>1.2099999999999999E-3</v>
      </c>
      <c r="Z97" s="25">
        <v>1.2199999999999999E-3</v>
      </c>
      <c r="AA97" s="25">
        <v>1.15E-3</v>
      </c>
      <c r="AB97" s="25">
        <v>5.2999999999999998E-4</v>
      </c>
      <c r="AC97" s="25">
        <v>8.4000000000000003E-4</v>
      </c>
      <c r="AD97" s="25">
        <v>1.09E-3</v>
      </c>
      <c r="AE97" s="30" t="s">
        <v>13</v>
      </c>
      <c r="AF97" s="30" t="s">
        <v>13</v>
      </c>
    </row>
    <row r="98" spans="1:32" ht="15" x14ac:dyDescent="0.25">
      <c r="A98" s="22" t="s">
        <v>143</v>
      </c>
      <c r="B98" s="23" t="s">
        <v>27</v>
      </c>
      <c r="C98" s="24" t="s">
        <v>13</v>
      </c>
      <c r="D98" s="23"/>
      <c r="E98" s="25">
        <v>1E-3</v>
      </c>
      <c r="F98" s="25">
        <v>3.0000000000000001E-3</v>
      </c>
      <c r="G98" s="25">
        <v>3.0000000000000001E-3</v>
      </c>
      <c r="H98" s="25">
        <v>2E-3</v>
      </c>
      <c r="I98" s="25">
        <v>2E-3</v>
      </c>
      <c r="J98" s="25">
        <v>2E-3</v>
      </c>
      <c r="K98" s="25">
        <v>2E-3</v>
      </c>
      <c r="L98" s="25">
        <v>3.0000000000000001E-3</v>
      </c>
      <c r="M98" s="25">
        <v>3.0000000000000001E-3</v>
      </c>
      <c r="N98" s="25">
        <v>2E-3</v>
      </c>
      <c r="O98" s="25">
        <v>3.0000000000000001E-3</v>
      </c>
      <c r="P98" s="25">
        <v>2E-3</v>
      </c>
      <c r="Q98" s="25">
        <v>2E-3</v>
      </c>
      <c r="R98" s="25">
        <v>2E-3</v>
      </c>
      <c r="S98" s="25">
        <v>1E-3</v>
      </c>
      <c r="T98" s="25">
        <v>2.5600000000000002E-3</v>
      </c>
      <c r="U98" s="25">
        <v>2.7499999999999998E-3</v>
      </c>
      <c r="V98" s="25">
        <v>2.2799999999999999E-3</v>
      </c>
      <c r="W98" s="25">
        <v>2.7299999999999998E-3</v>
      </c>
      <c r="X98" s="25">
        <v>2.4599999999999999E-3</v>
      </c>
      <c r="Y98" s="25">
        <v>2.0300000000000001E-3</v>
      </c>
      <c r="Z98" s="25">
        <v>1.99E-3</v>
      </c>
      <c r="AA98" s="25">
        <v>2.1099999999999999E-3</v>
      </c>
      <c r="AB98" s="25">
        <v>2.5500000000000002E-3</v>
      </c>
      <c r="AC98" s="25">
        <v>2.0100000000000001E-3</v>
      </c>
      <c r="AD98" s="25">
        <v>1.66E-3</v>
      </c>
      <c r="AE98" s="30" t="s">
        <v>13</v>
      </c>
      <c r="AF98" s="30" t="s">
        <v>13</v>
      </c>
    </row>
    <row r="99" spans="1:32" ht="15" x14ac:dyDescent="0.25">
      <c r="A99" s="22" t="s">
        <v>144</v>
      </c>
      <c r="B99" s="23" t="s">
        <v>27</v>
      </c>
      <c r="C99" s="24" t="s">
        <v>13</v>
      </c>
      <c r="D99" s="23"/>
      <c r="E99" s="25">
        <v>2.21</v>
      </c>
      <c r="F99" s="25">
        <v>0.63700000000000001</v>
      </c>
      <c r="G99" s="25">
        <v>1.18</v>
      </c>
      <c r="H99" s="25">
        <v>2.65</v>
      </c>
      <c r="I99" s="25">
        <v>3.3</v>
      </c>
      <c r="J99" s="25">
        <v>1.62</v>
      </c>
      <c r="K99" s="25">
        <v>0.95</v>
      </c>
      <c r="L99" s="25">
        <v>0.53700000000000003</v>
      </c>
      <c r="M99" s="25">
        <v>0.52200000000000002</v>
      </c>
      <c r="N99" s="25">
        <v>0.71399999999999997</v>
      </c>
      <c r="O99" s="25">
        <v>0.74</v>
      </c>
      <c r="P99" s="25">
        <v>0.83199999999999996</v>
      </c>
      <c r="Q99" s="25">
        <v>0.99199999999999999</v>
      </c>
      <c r="R99" s="25">
        <v>0.86</v>
      </c>
      <c r="S99" s="25">
        <v>0.59899999999999998</v>
      </c>
      <c r="T99" s="25">
        <v>1.22</v>
      </c>
      <c r="U99" s="25">
        <v>1.65</v>
      </c>
      <c r="V99" s="25">
        <v>3.28</v>
      </c>
      <c r="W99" s="25">
        <v>2.2000000000000002</v>
      </c>
      <c r="X99" s="25">
        <v>2.2200000000000002</v>
      </c>
      <c r="Y99" s="25">
        <v>2.44</v>
      </c>
      <c r="Z99" s="25">
        <v>2.57</v>
      </c>
      <c r="AA99" s="25">
        <v>2.2400000000000002</v>
      </c>
      <c r="AB99" s="25">
        <v>0.82</v>
      </c>
      <c r="AC99" s="25">
        <v>1.1499999999999999</v>
      </c>
      <c r="AD99" s="25">
        <v>0.88700000000000001</v>
      </c>
      <c r="AE99" s="30" t="s">
        <v>13</v>
      </c>
      <c r="AF99" s="30" t="s">
        <v>13</v>
      </c>
    </row>
    <row r="100" spans="1:32" ht="15" x14ac:dyDescent="0.25">
      <c r="A100" s="22" t="s">
        <v>145</v>
      </c>
      <c r="B100" s="23" t="s">
        <v>27</v>
      </c>
      <c r="C100" s="24" t="s">
        <v>13</v>
      </c>
      <c r="D100" s="23"/>
      <c r="E100" s="29" t="s">
        <v>83</v>
      </c>
      <c r="F100" s="25">
        <v>1E-4</v>
      </c>
      <c r="G100" s="29" t="s">
        <v>83</v>
      </c>
      <c r="H100" s="29" t="s">
        <v>83</v>
      </c>
      <c r="I100" s="29" t="s">
        <v>83</v>
      </c>
      <c r="J100" s="29" t="s">
        <v>83</v>
      </c>
      <c r="K100" s="29" t="s">
        <v>83</v>
      </c>
      <c r="L100" s="29" t="s">
        <v>83</v>
      </c>
      <c r="M100" s="29" t="s">
        <v>83</v>
      </c>
      <c r="N100" s="29" t="s">
        <v>83</v>
      </c>
      <c r="O100" s="29" t="s">
        <v>83</v>
      </c>
      <c r="P100" s="29" t="s">
        <v>83</v>
      </c>
      <c r="Q100" s="29" t="s">
        <v>83</v>
      </c>
      <c r="R100" s="25">
        <v>1E-4</v>
      </c>
      <c r="S100" s="29" t="s">
        <v>83</v>
      </c>
      <c r="T100" s="25">
        <v>1.05E-4</v>
      </c>
      <c r="U100" s="25">
        <v>1.5300000000000001E-4</v>
      </c>
      <c r="V100" s="25">
        <v>2.3699999999999999E-4</v>
      </c>
      <c r="W100" s="25">
        <v>1.35E-4</v>
      </c>
      <c r="X100" s="41">
        <v>9.2E-5</v>
      </c>
      <c r="Y100" s="29" t="s">
        <v>104</v>
      </c>
      <c r="Z100" s="41">
        <v>5.7000000000000003E-5</v>
      </c>
      <c r="AA100" s="29" t="s">
        <v>104</v>
      </c>
      <c r="AB100" s="29" t="s">
        <v>104</v>
      </c>
      <c r="AC100" s="29" t="s">
        <v>104</v>
      </c>
      <c r="AD100" s="29" t="s">
        <v>104</v>
      </c>
      <c r="AE100" s="30" t="s">
        <v>13</v>
      </c>
      <c r="AF100" s="30" t="s">
        <v>13</v>
      </c>
    </row>
    <row r="101" spans="1:32" ht="15" x14ac:dyDescent="0.25">
      <c r="A101" s="22" t="s">
        <v>146</v>
      </c>
      <c r="B101" s="23" t="s">
        <v>27</v>
      </c>
      <c r="C101" s="24" t="s">
        <v>13</v>
      </c>
      <c r="D101" s="23"/>
      <c r="E101" s="25">
        <v>1E-3</v>
      </c>
      <c r="F101" s="29" t="s">
        <v>87</v>
      </c>
      <c r="G101" s="29" t="s">
        <v>87</v>
      </c>
      <c r="H101" s="29" t="s">
        <v>87</v>
      </c>
      <c r="I101" s="29" t="s">
        <v>87</v>
      </c>
      <c r="J101" s="29" t="s">
        <v>87</v>
      </c>
      <c r="K101" s="29" t="s">
        <v>87</v>
      </c>
      <c r="L101" s="29" t="s">
        <v>87</v>
      </c>
      <c r="M101" s="29" t="s">
        <v>87</v>
      </c>
      <c r="N101" s="29" t="s">
        <v>87</v>
      </c>
      <c r="O101" s="29" t="s">
        <v>87</v>
      </c>
      <c r="P101" s="29" t="s">
        <v>87</v>
      </c>
      <c r="Q101" s="29" t="s">
        <v>87</v>
      </c>
      <c r="R101" s="25">
        <v>1E-3</v>
      </c>
      <c r="S101" s="25">
        <v>2E-3</v>
      </c>
      <c r="T101" s="29" t="s">
        <v>89</v>
      </c>
      <c r="U101" s="29" t="s">
        <v>89</v>
      </c>
      <c r="V101" s="29" t="s">
        <v>89</v>
      </c>
      <c r="W101" s="29" t="s">
        <v>89</v>
      </c>
      <c r="X101" s="25">
        <v>7.5000000000000002E-4</v>
      </c>
      <c r="Y101" s="29" t="s">
        <v>89</v>
      </c>
      <c r="Z101" s="29" t="s">
        <v>89</v>
      </c>
      <c r="AA101" s="25">
        <v>9.1E-4</v>
      </c>
      <c r="AB101" s="29" t="s">
        <v>89</v>
      </c>
      <c r="AC101" s="25">
        <v>7.2999999999999996E-4</v>
      </c>
      <c r="AD101" s="25">
        <v>1.2099999999999999E-3</v>
      </c>
      <c r="AE101" s="30" t="s">
        <v>13</v>
      </c>
      <c r="AF101" s="30" t="s">
        <v>13</v>
      </c>
    </row>
    <row r="102" spans="1:32" ht="15" x14ac:dyDescent="0.25">
      <c r="A102" s="22" t="s">
        <v>108</v>
      </c>
      <c r="B102" s="23" t="s">
        <v>27</v>
      </c>
      <c r="C102" s="24" t="s">
        <v>13</v>
      </c>
      <c r="D102" s="23"/>
      <c r="E102" s="25">
        <v>4.8</v>
      </c>
      <c r="F102" s="25">
        <v>1.3</v>
      </c>
      <c r="G102" s="25">
        <v>1.4</v>
      </c>
      <c r="H102" s="25">
        <v>2</v>
      </c>
      <c r="I102" s="25">
        <v>2.8</v>
      </c>
      <c r="J102" s="25">
        <v>1.8</v>
      </c>
      <c r="K102" s="25">
        <v>1.9</v>
      </c>
      <c r="L102" s="25">
        <v>1.7</v>
      </c>
      <c r="M102" s="25">
        <v>1.6</v>
      </c>
      <c r="N102" s="25">
        <v>1.89</v>
      </c>
      <c r="O102" s="25">
        <v>1.91</v>
      </c>
      <c r="P102" s="25">
        <v>2.15</v>
      </c>
      <c r="Q102" s="25">
        <v>2.83</v>
      </c>
      <c r="R102" s="25">
        <v>2.87</v>
      </c>
      <c r="S102" s="25">
        <v>5.42</v>
      </c>
      <c r="T102" s="25">
        <v>0.91</v>
      </c>
      <c r="U102" s="25">
        <v>1.91</v>
      </c>
      <c r="V102" s="25">
        <v>1.64</v>
      </c>
      <c r="W102" s="25">
        <v>1.51</v>
      </c>
      <c r="X102" s="25">
        <v>3.27</v>
      </c>
      <c r="Y102" s="25">
        <v>4.5</v>
      </c>
      <c r="Z102" s="25">
        <v>4.5199999999999996</v>
      </c>
      <c r="AA102" s="25">
        <v>3.18</v>
      </c>
      <c r="AB102" s="25">
        <v>1.85</v>
      </c>
      <c r="AC102" s="25">
        <v>2.81</v>
      </c>
      <c r="AD102" s="25">
        <v>3.93</v>
      </c>
      <c r="AE102" s="30" t="s">
        <v>13</v>
      </c>
      <c r="AF102" s="30" t="s">
        <v>13</v>
      </c>
    </row>
    <row r="103" spans="1:32" ht="15" x14ac:dyDescent="0.25">
      <c r="A103" s="22" t="s">
        <v>147</v>
      </c>
      <c r="B103" s="23" t="s">
        <v>27</v>
      </c>
      <c r="C103" s="24" t="s">
        <v>13</v>
      </c>
      <c r="D103" s="23"/>
      <c r="E103" s="25">
        <v>0.63300000000000001</v>
      </c>
      <c r="F103" s="25">
        <v>6.7000000000000004E-2</v>
      </c>
      <c r="G103" s="25">
        <v>8.5999999999999993E-2</v>
      </c>
      <c r="H103" s="25">
        <v>5.2999999999999999E-2</v>
      </c>
      <c r="I103" s="25">
        <v>0.21</v>
      </c>
      <c r="J103" s="25">
        <v>0.10299999999999999</v>
      </c>
      <c r="K103" s="25">
        <v>0.11700000000000001</v>
      </c>
      <c r="L103" s="25">
        <v>0.05</v>
      </c>
      <c r="M103" s="25">
        <v>5.5E-2</v>
      </c>
      <c r="N103" s="25">
        <v>0.112</v>
      </c>
      <c r="O103" s="25">
        <v>0.13</v>
      </c>
      <c r="P103" s="25">
        <v>0.16500000000000001</v>
      </c>
      <c r="Q103" s="25">
        <v>0.224</v>
      </c>
      <c r="R103" s="25">
        <v>0.217</v>
      </c>
      <c r="S103" s="25">
        <v>0.311</v>
      </c>
      <c r="T103" s="25">
        <v>0.14899999999999999</v>
      </c>
      <c r="U103" s="25">
        <v>0.33600000000000002</v>
      </c>
      <c r="V103" s="25">
        <v>0.34799999999999998</v>
      </c>
      <c r="W103" s="25">
        <v>0.14000000000000001</v>
      </c>
      <c r="X103" s="25">
        <v>0.312</v>
      </c>
      <c r="Y103" s="25">
        <v>0.38100000000000001</v>
      </c>
      <c r="Z103" s="25">
        <v>0.38200000000000001</v>
      </c>
      <c r="AA103" s="25">
        <v>0.315</v>
      </c>
      <c r="AB103" s="25">
        <v>0.11799999999999999</v>
      </c>
      <c r="AC103" s="25">
        <v>0.218</v>
      </c>
      <c r="AD103" s="25">
        <v>0.34499999999999997</v>
      </c>
      <c r="AE103" s="30" t="s">
        <v>13</v>
      </c>
      <c r="AF103" s="30" t="s">
        <v>13</v>
      </c>
    </row>
    <row r="104" spans="1:32" ht="15" x14ac:dyDescent="0.25">
      <c r="A104" s="22" t="s">
        <v>110</v>
      </c>
      <c r="B104" s="23" t="s">
        <v>27</v>
      </c>
      <c r="C104" s="24" t="s">
        <v>13</v>
      </c>
      <c r="D104" s="23"/>
      <c r="E104" s="29" t="s">
        <v>13</v>
      </c>
      <c r="F104" s="29" t="s">
        <v>13</v>
      </c>
      <c r="G104" s="29" t="s">
        <v>13</v>
      </c>
      <c r="H104" s="29" t="s">
        <v>13</v>
      </c>
      <c r="I104" s="29" t="s">
        <v>13</v>
      </c>
      <c r="J104" s="29" t="s">
        <v>13</v>
      </c>
      <c r="K104" s="29" t="s">
        <v>13</v>
      </c>
      <c r="L104" s="29" t="s">
        <v>13</v>
      </c>
      <c r="M104" s="29" t="s">
        <v>13</v>
      </c>
      <c r="N104" s="29" t="s">
        <v>13</v>
      </c>
      <c r="O104" s="29" t="s">
        <v>13</v>
      </c>
      <c r="P104" s="29" t="s">
        <v>13</v>
      </c>
      <c r="Q104" s="29" t="s">
        <v>13</v>
      </c>
      <c r="R104" s="29" t="s">
        <v>13</v>
      </c>
      <c r="S104" s="29" t="s">
        <v>13</v>
      </c>
      <c r="T104" s="29" t="s">
        <v>112</v>
      </c>
      <c r="U104" s="29" t="s">
        <v>112</v>
      </c>
      <c r="V104" s="29" t="s">
        <v>112</v>
      </c>
      <c r="W104" s="29" t="s">
        <v>112</v>
      </c>
      <c r="X104" s="29" t="s">
        <v>112</v>
      </c>
      <c r="Y104" s="29" t="s">
        <v>112</v>
      </c>
      <c r="Z104" s="29" t="s">
        <v>112</v>
      </c>
      <c r="AA104" s="29" t="s">
        <v>112</v>
      </c>
      <c r="AB104" s="29" t="s">
        <v>112</v>
      </c>
      <c r="AC104" s="29" t="s">
        <v>112</v>
      </c>
      <c r="AD104" s="29" t="s">
        <v>112</v>
      </c>
      <c r="AE104" s="30" t="s">
        <v>13</v>
      </c>
      <c r="AF104" s="30" t="s">
        <v>13</v>
      </c>
    </row>
    <row r="105" spans="1:32" ht="15" x14ac:dyDescent="0.25">
      <c r="A105" s="22" t="s">
        <v>148</v>
      </c>
      <c r="B105" s="23" t="s">
        <v>27</v>
      </c>
      <c r="C105" s="32" t="s">
        <v>24</v>
      </c>
      <c r="D105" s="23"/>
      <c r="E105" s="25">
        <v>2.0000000000000001E-4</v>
      </c>
      <c r="F105" s="29" t="s">
        <v>83</v>
      </c>
      <c r="G105" s="29" t="s">
        <v>83</v>
      </c>
      <c r="H105" s="29" t="s">
        <v>83</v>
      </c>
      <c r="I105" s="29" t="s">
        <v>83</v>
      </c>
      <c r="J105" s="29" t="s">
        <v>83</v>
      </c>
      <c r="K105" s="29" t="s">
        <v>87</v>
      </c>
      <c r="L105" s="29" t="s">
        <v>83</v>
      </c>
      <c r="M105" s="29" t="s">
        <v>83</v>
      </c>
      <c r="N105" s="25">
        <v>2.3000000000000001E-4</v>
      </c>
      <c r="O105" s="29" t="s">
        <v>85</v>
      </c>
      <c r="P105" s="25">
        <v>1.3999999999999999E-4</v>
      </c>
      <c r="Q105" s="25">
        <v>1.2E-4</v>
      </c>
      <c r="R105" s="29" t="s">
        <v>85</v>
      </c>
      <c r="S105" s="25">
        <v>2.7999999999999998E-4</v>
      </c>
      <c r="T105" s="25">
        <v>1.44E-4</v>
      </c>
      <c r="U105" s="25">
        <v>1.74E-4</v>
      </c>
      <c r="V105" s="25">
        <v>1.8200000000000001E-4</v>
      </c>
      <c r="W105" s="25">
        <v>1.8000000000000001E-4</v>
      </c>
      <c r="X105" s="25">
        <v>2.92E-4</v>
      </c>
      <c r="Y105" s="25">
        <v>3.7399999999999998E-4</v>
      </c>
      <c r="Z105" s="25">
        <v>3.7199999999999999E-4</v>
      </c>
      <c r="AA105" s="25">
        <v>2.92E-4</v>
      </c>
      <c r="AB105" s="25">
        <v>1.4999999999999999E-4</v>
      </c>
      <c r="AC105" s="25">
        <v>2.2100000000000001E-4</v>
      </c>
      <c r="AD105" s="25">
        <v>2.7700000000000001E-4</v>
      </c>
      <c r="AE105" s="30" t="s">
        <v>13</v>
      </c>
      <c r="AF105" s="30" t="s">
        <v>13</v>
      </c>
    </row>
    <row r="106" spans="1:32" ht="15" x14ac:dyDescent="0.25">
      <c r="A106" s="22" t="s">
        <v>149</v>
      </c>
      <c r="B106" s="23" t="s">
        <v>27</v>
      </c>
      <c r="C106" s="24" t="s">
        <v>13</v>
      </c>
      <c r="D106" s="23"/>
      <c r="E106" s="25">
        <v>2E-3</v>
      </c>
      <c r="F106" s="25">
        <v>2E-3</v>
      </c>
      <c r="G106" s="25">
        <v>2E-3</v>
      </c>
      <c r="H106" s="25">
        <v>2E-3</v>
      </c>
      <c r="I106" s="25">
        <v>2E-3</v>
      </c>
      <c r="J106" s="25">
        <v>2E-3</v>
      </c>
      <c r="K106" s="25">
        <v>2.0999999999999999E-3</v>
      </c>
      <c r="L106" s="25">
        <v>2E-3</v>
      </c>
      <c r="M106" s="25">
        <v>2E-3</v>
      </c>
      <c r="N106" s="25">
        <v>2E-3</v>
      </c>
      <c r="O106" s="25">
        <v>2E-3</v>
      </c>
      <c r="P106" s="25">
        <v>1E-3</v>
      </c>
      <c r="Q106" s="25">
        <v>2E-3</v>
      </c>
      <c r="R106" s="25">
        <v>2E-3</v>
      </c>
      <c r="S106" s="25">
        <v>5.0000000000000001E-3</v>
      </c>
      <c r="T106" s="25">
        <v>1.6000000000000001E-3</v>
      </c>
      <c r="U106" s="25">
        <v>1.8500000000000001E-3</v>
      </c>
      <c r="V106" s="25">
        <v>1.73E-3</v>
      </c>
      <c r="W106" s="25">
        <v>2.1299999999999999E-3</v>
      </c>
      <c r="X106" s="25">
        <v>2.4399999999999999E-3</v>
      </c>
      <c r="Y106" s="25">
        <v>2.5000000000000001E-3</v>
      </c>
      <c r="Z106" s="25">
        <v>2.4199999999999998E-3</v>
      </c>
      <c r="AA106" s="25">
        <v>2.5200000000000001E-3</v>
      </c>
      <c r="AB106" s="25">
        <v>2.2100000000000002E-3</v>
      </c>
      <c r="AC106" s="25">
        <v>2.0400000000000001E-3</v>
      </c>
      <c r="AD106" s="25">
        <v>1.8E-3</v>
      </c>
      <c r="AE106" s="30" t="s">
        <v>13</v>
      </c>
      <c r="AF106" s="30" t="s">
        <v>13</v>
      </c>
    </row>
    <row r="107" spans="1:32" ht="15" x14ac:dyDescent="0.25">
      <c r="A107" s="22" t="s">
        <v>150</v>
      </c>
      <c r="B107" s="23" t="s">
        <v>27</v>
      </c>
      <c r="C107" s="24" t="s">
        <v>13</v>
      </c>
      <c r="D107" s="23"/>
      <c r="E107" s="29" t="s">
        <v>51</v>
      </c>
      <c r="F107" s="25">
        <v>0.02</v>
      </c>
      <c r="G107" s="29" t="s">
        <v>51</v>
      </c>
      <c r="H107" s="29" t="s">
        <v>51</v>
      </c>
      <c r="I107" s="25">
        <v>0.01</v>
      </c>
      <c r="J107" s="29" t="s">
        <v>52</v>
      </c>
      <c r="K107" s="29" t="s">
        <v>52</v>
      </c>
      <c r="L107" s="29"/>
      <c r="M107" s="29"/>
      <c r="N107" s="29"/>
      <c r="O107" s="29"/>
      <c r="P107" s="29"/>
      <c r="Q107" s="29"/>
      <c r="R107" s="29"/>
      <c r="S107" s="29"/>
      <c r="T107" s="29" t="s">
        <v>62</v>
      </c>
      <c r="U107" s="29" t="s">
        <v>62</v>
      </c>
      <c r="V107" s="29" t="s">
        <v>62</v>
      </c>
      <c r="W107" s="29" t="s">
        <v>62</v>
      </c>
      <c r="X107" s="29" t="s">
        <v>62</v>
      </c>
      <c r="Y107" s="29" t="s">
        <v>62</v>
      </c>
      <c r="Z107" s="29" t="s">
        <v>62</v>
      </c>
      <c r="AA107" s="29" t="s">
        <v>62</v>
      </c>
      <c r="AB107" s="29" t="s">
        <v>62</v>
      </c>
      <c r="AC107" s="29" t="s">
        <v>62</v>
      </c>
      <c r="AD107" s="29" t="s">
        <v>62</v>
      </c>
      <c r="AE107" s="30" t="s">
        <v>13</v>
      </c>
      <c r="AF107" s="30" t="s">
        <v>13</v>
      </c>
    </row>
    <row r="108" spans="1:32" ht="15" x14ac:dyDescent="0.25">
      <c r="A108" s="22" t="s">
        <v>117</v>
      </c>
      <c r="B108" s="23" t="s">
        <v>27</v>
      </c>
      <c r="C108" s="24" t="s">
        <v>13</v>
      </c>
      <c r="D108" s="23"/>
      <c r="E108" s="25">
        <v>2</v>
      </c>
      <c r="F108" s="25">
        <v>1.3</v>
      </c>
      <c r="G108" s="25">
        <v>1.3</v>
      </c>
      <c r="H108" s="25">
        <v>0.5</v>
      </c>
      <c r="I108" s="25">
        <v>0.9</v>
      </c>
      <c r="J108" s="25">
        <v>0.6</v>
      </c>
      <c r="K108" s="25">
        <v>0.5</v>
      </c>
      <c r="L108" s="25">
        <v>0.7</v>
      </c>
      <c r="M108" s="25">
        <v>0.5</v>
      </c>
      <c r="N108" s="25">
        <v>0.6</v>
      </c>
      <c r="O108" s="25">
        <v>0.6</v>
      </c>
      <c r="P108" s="25">
        <v>0.6</v>
      </c>
      <c r="Q108" s="25">
        <v>0.6</v>
      </c>
      <c r="R108" s="25">
        <v>0.7</v>
      </c>
      <c r="S108" s="25">
        <v>0.9</v>
      </c>
      <c r="T108" s="25">
        <v>1.26</v>
      </c>
      <c r="U108" s="25">
        <v>1.39</v>
      </c>
      <c r="V108" s="25">
        <v>1.03</v>
      </c>
      <c r="W108" s="25">
        <v>0.71</v>
      </c>
      <c r="X108" s="25">
        <v>1</v>
      </c>
      <c r="Y108" s="25">
        <v>0.87</v>
      </c>
      <c r="Z108" s="25">
        <v>0.89</v>
      </c>
      <c r="AA108" s="25">
        <v>0.74</v>
      </c>
      <c r="AB108" s="25">
        <v>0.51</v>
      </c>
      <c r="AC108" s="25">
        <v>0.67</v>
      </c>
      <c r="AD108" s="25">
        <v>0.88</v>
      </c>
      <c r="AE108" s="30" t="s">
        <v>13</v>
      </c>
      <c r="AF108" s="30" t="s">
        <v>13</v>
      </c>
    </row>
    <row r="109" spans="1:32" ht="15" x14ac:dyDescent="0.25">
      <c r="A109" s="22" t="s">
        <v>151</v>
      </c>
      <c r="B109" s="23" t="s">
        <v>27</v>
      </c>
      <c r="C109" s="24" t="s">
        <v>13</v>
      </c>
      <c r="D109" s="23"/>
      <c r="E109" s="29" t="s">
        <v>119</v>
      </c>
      <c r="F109" s="29" t="s">
        <v>119</v>
      </c>
      <c r="G109" s="29" t="s">
        <v>119</v>
      </c>
      <c r="H109" s="29" t="s">
        <v>119</v>
      </c>
      <c r="I109" s="29" t="s">
        <v>119</v>
      </c>
      <c r="J109" s="29" t="s">
        <v>119</v>
      </c>
      <c r="K109" s="29" t="s">
        <v>78</v>
      </c>
      <c r="L109" s="29" t="s">
        <v>119</v>
      </c>
      <c r="M109" s="29" t="s">
        <v>119</v>
      </c>
      <c r="N109" s="29" t="s">
        <v>119</v>
      </c>
      <c r="O109" s="29" t="s">
        <v>119</v>
      </c>
      <c r="P109" s="29" t="s">
        <v>119</v>
      </c>
      <c r="Q109" s="29" t="s">
        <v>119</v>
      </c>
      <c r="R109" s="29" t="s">
        <v>119</v>
      </c>
      <c r="S109" s="29" t="s">
        <v>119</v>
      </c>
      <c r="T109" s="29" t="s">
        <v>85</v>
      </c>
      <c r="U109" s="29" t="s">
        <v>85</v>
      </c>
      <c r="V109" s="29" t="s">
        <v>85</v>
      </c>
      <c r="W109" s="25">
        <v>1E-4</v>
      </c>
      <c r="X109" s="25">
        <v>1.1E-4</v>
      </c>
      <c r="Y109" s="25">
        <v>1E-4</v>
      </c>
      <c r="Z109" s="29" t="s">
        <v>85</v>
      </c>
      <c r="AA109" s="25">
        <v>1.1E-4</v>
      </c>
      <c r="AB109" s="25">
        <v>1.2E-4</v>
      </c>
      <c r="AC109" s="25">
        <v>1.1E-4</v>
      </c>
      <c r="AD109" s="29" t="s">
        <v>85</v>
      </c>
      <c r="AE109" s="30" t="s">
        <v>13</v>
      </c>
      <c r="AF109" s="30" t="s">
        <v>13</v>
      </c>
    </row>
    <row r="110" spans="1:32" ht="15" x14ac:dyDescent="0.25">
      <c r="A110" s="22" t="s">
        <v>152</v>
      </c>
      <c r="B110" s="23" t="s">
        <v>27</v>
      </c>
      <c r="C110" s="24" t="s">
        <v>13</v>
      </c>
      <c r="D110" s="23"/>
      <c r="E110" s="25">
        <v>4.72</v>
      </c>
      <c r="F110" s="25">
        <v>2.2599999999999998</v>
      </c>
      <c r="G110" s="25">
        <v>2.79</v>
      </c>
      <c r="H110" s="25">
        <v>4.57</v>
      </c>
      <c r="I110" s="25">
        <v>6.63</v>
      </c>
      <c r="J110" s="25">
        <v>6.54</v>
      </c>
      <c r="K110" s="25">
        <v>7.3</v>
      </c>
      <c r="L110" s="25">
        <v>7.47</v>
      </c>
      <c r="M110" s="25">
        <v>7.52</v>
      </c>
      <c r="N110" s="25">
        <v>7.77</v>
      </c>
      <c r="O110" s="25">
        <v>7.58</v>
      </c>
      <c r="P110" s="25">
        <v>7.46</v>
      </c>
      <c r="Q110" s="25">
        <v>8.32</v>
      </c>
      <c r="R110" s="25">
        <v>8.49</v>
      </c>
      <c r="S110" s="25">
        <v>8.3000000000000007</v>
      </c>
      <c r="T110" s="25">
        <v>1.82</v>
      </c>
      <c r="U110" s="25">
        <v>3.07</v>
      </c>
      <c r="V110" s="25">
        <v>3.35</v>
      </c>
      <c r="W110" s="25">
        <v>4.7</v>
      </c>
      <c r="X110" s="25">
        <v>6.96</v>
      </c>
      <c r="Y110" s="25">
        <v>7.75</v>
      </c>
      <c r="Z110" s="25">
        <v>7.79</v>
      </c>
      <c r="AA110" s="25">
        <v>7.85</v>
      </c>
      <c r="AB110" s="25">
        <v>8.23</v>
      </c>
      <c r="AC110" s="25">
        <v>8.59</v>
      </c>
      <c r="AD110" s="25">
        <v>8.7799999999999994</v>
      </c>
      <c r="AE110" s="30" t="s">
        <v>13</v>
      </c>
      <c r="AF110" s="30" t="s">
        <v>13</v>
      </c>
    </row>
    <row r="111" spans="1:32" ht="15" x14ac:dyDescent="0.25">
      <c r="A111" s="22" t="s">
        <v>153</v>
      </c>
      <c r="B111" s="23" t="s">
        <v>27</v>
      </c>
      <c r="C111" s="24" t="s">
        <v>13</v>
      </c>
      <c r="D111" s="23"/>
      <c r="E111" s="29" t="s">
        <v>111</v>
      </c>
      <c r="F111" s="29" t="s">
        <v>111</v>
      </c>
      <c r="G111" s="29" t="s">
        <v>111</v>
      </c>
      <c r="H111" s="29" t="s">
        <v>111</v>
      </c>
      <c r="I111" s="29" t="s">
        <v>111</v>
      </c>
      <c r="J111" s="29" t="s">
        <v>111</v>
      </c>
      <c r="K111" s="29" t="s">
        <v>111</v>
      </c>
      <c r="L111" s="29" t="s">
        <v>111</v>
      </c>
      <c r="M111" s="29" t="s">
        <v>111</v>
      </c>
      <c r="N111" s="29" t="s">
        <v>111</v>
      </c>
      <c r="O111" s="29" t="s">
        <v>111</v>
      </c>
      <c r="P111" s="29" t="s">
        <v>111</v>
      </c>
      <c r="Q111" s="29" t="s">
        <v>111</v>
      </c>
      <c r="R111" s="29" t="s">
        <v>111</v>
      </c>
      <c r="S111" s="29" t="s">
        <v>111</v>
      </c>
      <c r="T111" s="29" t="s">
        <v>112</v>
      </c>
      <c r="U111" s="29" t="s">
        <v>112</v>
      </c>
      <c r="V111" s="29" t="s">
        <v>112</v>
      </c>
      <c r="W111" s="41">
        <v>2.6999999999999999E-5</v>
      </c>
      <c r="X111" s="29" t="s">
        <v>112</v>
      </c>
      <c r="Y111" s="29" t="s">
        <v>112</v>
      </c>
      <c r="Z111" s="29" t="s">
        <v>112</v>
      </c>
      <c r="AA111" s="29" t="s">
        <v>112</v>
      </c>
      <c r="AB111" s="29" t="s">
        <v>112</v>
      </c>
      <c r="AC111" s="29" t="s">
        <v>112</v>
      </c>
      <c r="AD111" s="29" t="s">
        <v>112</v>
      </c>
      <c r="AE111" s="30" t="s">
        <v>13</v>
      </c>
      <c r="AF111" s="30" t="s">
        <v>13</v>
      </c>
    </row>
    <row r="112" spans="1:32" ht="15" x14ac:dyDescent="0.25">
      <c r="A112" s="22" t="s">
        <v>154</v>
      </c>
      <c r="B112" s="23" t="s">
        <v>27</v>
      </c>
      <c r="C112" s="24" t="s">
        <v>13</v>
      </c>
      <c r="D112" s="23"/>
      <c r="E112" s="25">
        <v>9.7000000000000003E-2</v>
      </c>
      <c r="F112" s="25">
        <v>0.03</v>
      </c>
      <c r="G112" s="25">
        <v>3.1E-2</v>
      </c>
      <c r="H112" s="25">
        <v>4.1000000000000002E-2</v>
      </c>
      <c r="I112" s="25">
        <v>5.6000000000000001E-2</v>
      </c>
      <c r="J112" s="25">
        <v>4.1000000000000002E-2</v>
      </c>
      <c r="K112" s="25">
        <v>4.5999999999999999E-2</v>
      </c>
      <c r="L112" s="25">
        <v>3.6999999999999998E-2</v>
      </c>
      <c r="M112" s="25">
        <v>3.7999999999999999E-2</v>
      </c>
      <c r="N112" s="25">
        <v>0.04</v>
      </c>
      <c r="O112" s="25">
        <v>4.2999999999999997E-2</v>
      </c>
      <c r="P112" s="25">
        <v>4.7E-2</v>
      </c>
      <c r="Q112" s="25">
        <v>5.3999999999999999E-2</v>
      </c>
      <c r="R112" s="25">
        <v>5.5E-2</v>
      </c>
      <c r="S112" s="25">
        <v>9.6000000000000002E-2</v>
      </c>
      <c r="T112" s="25">
        <v>1.9099999999999999E-2</v>
      </c>
      <c r="U112" s="25">
        <v>3.6400000000000002E-2</v>
      </c>
      <c r="V112" s="25">
        <v>3.1300000000000001E-2</v>
      </c>
      <c r="W112" s="25">
        <v>2.9899999999999999E-2</v>
      </c>
      <c r="X112" s="25">
        <v>5.96E-2</v>
      </c>
      <c r="Y112" s="25">
        <v>9.2100000000000001E-2</v>
      </c>
      <c r="Z112" s="25">
        <v>8.9399999999999993E-2</v>
      </c>
      <c r="AA112" s="25">
        <v>6.7000000000000004E-2</v>
      </c>
      <c r="AB112" s="25">
        <v>3.6900000000000002E-2</v>
      </c>
      <c r="AC112" s="25">
        <v>5.2299999999999999E-2</v>
      </c>
      <c r="AD112" s="25">
        <v>7.5999999999999998E-2</v>
      </c>
      <c r="AE112" s="30" t="s">
        <v>13</v>
      </c>
      <c r="AF112" s="30" t="s">
        <v>13</v>
      </c>
    </row>
    <row r="113" spans="1:32" ht="15" x14ac:dyDescent="0.25">
      <c r="A113" s="22" t="s">
        <v>124</v>
      </c>
      <c r="B113" s="23" t="s">
        <v>27</v>
      </c>
      <c r="C113" s="29" t="s">
        <v>13</v>
      </c>
      <c r="D113" s="23"/>
      <c r="E113" s="25">
        <v>0.9</v>
      </c>
      <c r="F113" s="25">
        <v>0.4</v>
      </c>
      <c r="G113" s="25">
        <v>0.5</v>
      </c>
      <c r="H113" s="25">
        <v>0.9</v>
      </c>
      <c r="I113" s="25">
        <v>0.9</v>
      </c>
      <c r="J113" s="25">
        <v>0.8</v>
      </c>
      <c r="K113" s="25">
        <v>1.3</v>
      </c>
      <c r="L113" s="25">
        <v>1.1000000000000001</v>
      </c>
      <c r="M113" s="25">
        <v>1</v>
      </c>
      <c r="N113" s="25">
        <v>1</v>
      </c>
      <c r="O113" s="25">
        <v>1.1000000000000001</v>
      </c>
      <c r="P113" s="25">
        <v>1.2</v>
      </c>
      <c r="Q113" s="25">
        <v>1.4</v>
      </c>
      <c r="R113" s="25">
        <v>1.4</v>
      </c>
      <c r="S113" s="25">
        <v>1.8</v>
      </c>
      <c r="T113" s="29" t="s">
        <v>43</v>
      </c>
      <c r="U113" s="25">
        <v>0.86</v>
      </c>
      <c r="V113" s="25">
        <v>0.86</v>
      </c>
      <c r="W113" s="25">
        <v>0.6</v>
      </c>
      <c r="X113" s="25">
        <v>1.3</v>
      </c>
      <c r="Y113" s="25">
        <v>1.45</v>
      </c>
      <c r="Z113" s="25">
        <v>1.43</v>
      </c>
      <c r="AA113" s="25">
        <v>1.07</v>
      </c>
      <c r="AB113" s="25">
        <v>1.01</v>
      </c>
      <c r="AC113" s="25">
        <v>1.52</v>
      </c>
      <c r="AD113" s="25">
        <v>1.49</v>
      </c>
      <c r="AE113" s="30" t="s">
        <v>13</v>
      </c>
      <c r="AF113" s="30" t="s">
        <v>13</v>
      </c>
    </row>
    <row r="114" spans="1:32" ht="15" x14ac:dyDescent="0.25">
      <c r="A114" s="22" t="s">
        <v>155</v>
      </c>
      <c r="B114" s="23" t="s">
        <v>27</v>
      </c>
      <c r="C114" s="24" t="s">
        <v>13</v>
      </c>
      <c r="D114" s="23"/>
      <c r="E114" s="29" t="s">
        <v>111</v>
      </c>
      <c r="F114" s="29" t="s">
        <v>111</v>
      </c>
      <c r="G114" s="29" t="s">
        <v>111</v>
      </c>
      <c r="H114" s="29" t="s">
        <v>111</v>
      </c>
      <c r="I114" s="29" t="s">
        <v>111</v>
      </c>
      <c r="J114" s="29" t="s">
        <v>111</v>
      </c>
      <c r="K114" s="29" t="s">
        <v>84</v>
      </c>
      <c r="L114" s="29" t="s">
        <v>111</v>
      </c>
      <c r="M114" s="29" t="s">
        <v>111</v>
      </c>
      <c r="N114" s="29" t="s">
        <v>111</v>
      </c>
      <c r="O114" s="29" t="s">
        <v>111</v>
      </c>
      <c r="P114" s="29" t="s">
        <v>111</v>
      </c>
      <c r="Q114" s="29" t="s">
        <v>111</v>
      </c>
      <c r="R114" s="41">
        <v>1.0000000000000001E-5</v>
      </c>
      <c r="S114" s="29" t="s">
        <v>111</v>
      </c>
      <c r="T114" s="29" t="s">
        <v>112</v>
      </c>
      <c r="U114" s="29" t="s">
        <v>112</v>
      </c>
      <c r="V114" s="29" t="s">
        <v>112</v>
      </c>
      <c r="W114" s="29" t="s">
        <v>112</v>
      </c>
      <c r="X114" s="29" t="s">
        <v>112</v>
      </c>
      <c r="Y114" s="29" t="s">
        <v>112</v>
      </c>
      <c r="Z114" s="29" t="s">
        <v>112</v>
      </c>
      <c r="AA114" s="29" t="s">
        <v>112</v>
      </c>
      <c r="AB114" s="29" t="s">
        <v>112</v>
      </c>
      <c r="AC114" s="29" t="s">
        <v>112</v>
      </c>
      <c r="AD114" s="29" t="s">
        <v>112</v>
      </c>
      <c r="AE114" s="30" t="s">
        <v>13</v>
      </c>
      <c r="AF114" s="30" t="s">
        <v>13</v>
      </c>
    </row>
    <row r="115" spans="1:32" ht="15" x14ac:dyDescent="0.25">
      <c r="A115" s="22" t="s">
        <v>127</v>
      </c>
      <c r="B115" s="23" t="s">
        <v>27</v>
      </c>
      <c r="C115" s="24" t="s">
        <v>13</v>
      </c>
      <c r="D115" s="23"/>
      <c r="E115" s="29" t="s">
        <v>128</v>
      </c>
      <c r="F115" s="29" t="s">
        <v>128</v>
      </c>
      <c r="G115" s="29" t="s">
        <v>128</v>
      </c>
      <c r="H115" s="29" t="s">
        <v>128</v>
      </c>
      <c r="I115" s="29" t="s">
        <v>128</v>
      </c>
      <c r="J115" s="29" t="s">
        <v>128</v>
      </c>
      <c r="K115" s="29" t="s">
        <v>13</v>
      </c>
      <c r="L115" s="29" t="s">
        <v>128</v>
      </c>
      <c r="M115" s="29" t="s">
        <v>128</v>
      </c>
      <c r="N115" s="29" t="s">
        <v>128</v>
      </c>
      <c r="O115" s="29" t="s">
        <v>128</v>
      </c>
      <c r="P115" s="29" t="s">
        <v>128</v>
      </c>
      <c r="Q115" s="29" t="s">
        <v>128</v>
      </c>
      <c r="R115" s="29" t="s">
        <v>128</v>
      </c>
      <c r="S115" s="29" t="s">
        <v>128</v>
      </c>
      <c r="T115" s="29" t="s">
        <v>13</v>
      </c>
      <c r="U115" s="29" t="s">
        <v>13</v>
      </c>
      <c r="V115" s="29" t="s">
        <v>13</v>
      </c>
      <c r="W115" s="29" t="s">
        <v>13</v>
      </c>
      <c r="X115" s="29" t="s">
        <v>13</v>
      </c>
      <c r="Y115" s="29" t="s">
        <v>13</v>
      </c>
      <c r="Z115" s="29" t="s">
        <v>13</v>
      </c>
      <c r="AA115" s="29" t="s">
        <v>13</v>
      </c>
      <c r="AB115" s="29" t="s">
        <v>13</v>
      </c>
      <c r="AC115" s="29" t="s">
        <v>13</v>
      </c>
      <c r="AD115" s="29" t="s">
        <v>13</v>
      </c>
      <c r="AE115" s="30" t="s">
        <v>13</v>
      </c>
      <c r="AF115" s="30" t="s">
        <v>13</v>
      </c>
    </row>
    <row r="116" spans="1:32" ht="15" x14ac:dyDescent="0.25">
      <c r="A116" s="22" t="s">
        <v>156</v>
      </c>
      <c r="B116" s="23" t="s">
        <v>27</v>
      </c>
      <c r="C116" s="24" t="s">
        <v>13</v>
      </c>
      <c r="D116" s="23"/>
      <c r="E116" s="29" t="s">
        <v>83</v>
      </c>
      <c r="F116" s="29" t="s">
        <v>83</v>
      </c>
      <c r="G116" s="29" t="s">
        <v>83</v>
      </c>
      <c r="H116" s="29" t="s">
        <v>83</v>
      </c>
      <c r="I116" s="29" t="s">
        <v>83</v>
      </c>
      <c r="J116" s="29" t="s">
        <v>83</v>
      </c>
      <c r="K116" s="29" t="s">
        <v>87</v>
      </c>
      <c r="L116" s="29" t="s">
        <v>83</v>
      </c>
      <c r="M116" s="29" t="s">
        <v>83</v>
      </c>
      <c r="N116" s="29" t="s">
        <v>83</v>
      </c>
      <c r="O116" s="29" t="s">
        <v>83</v>
      </c>
      <c r="P116" s="29" t="s">
        <v>83</v>
      </c>
      <c r="Q116" s="29" t="s">
        <v>83</v>
      </c>
      <c r="R116" s="29" t="s">
        <v>83</v>
      </c>
      <c r="S116" s="29" t="s">
        <v>83</v>
      </c>
      <c r="T116" s="29" t="s">
        <v>85</v>
      </c>
      <c r="U116" s="29" t="s">
        <v>85</v>
      </c>
      <c r="V116" s="29" t="s">
        <v>85</v>
      </c>
      <c r="W116" s="29" t="s">
        <v>85</v>
      </c>
      <c r="X116" s="29" t="s">
        <v>85</v>
      </c>
      <c r="Y116" s="29" t="s">
        <v>85</v>
      </c>
      <c r="Z116" s="29" t="s">
        <v>85</v>
      </c>
      <c r="AA116" s="29" t="s">
        <v>85</v>
      </c>
      <c r="AB116" s="29" t="s">
        <v>85</v>
      </c>
      <c r="AC116" s="29" t="s">
        <v>85</v>
      </c>
      <c r="AD116" s="29" t="s">
        <v>85</v>
      </c>
      <c r="AE116" s="30" t="s">
        <v>13</v>
      </c>
      <c r="AF116" s="30" t="s">
        <v>13</v>
      </c>
    </row>
    <row r="117" spans="1:32" ht="15" x14ac:dyDescent="0.25">
      <c r="A117" s="22" t="s">
        <v>157</v>
      </c>
      <c r="B117" s="23" t="s">
        <v>27</v>
      </c>
      <c r="C117" s="24" t="s">
        <v>13</v>
      </c>
      <c r="D117" s="23"/>
      <c r="E117" s="25">
        <v>6.9999999999999999E-4</v>
      </c>
      <c r="F117" s="25">
        <v>1.1000000000000001E-3</v>
      </c>
      <c r="G117" s="25">
        <v>1.6000000000000001E-3</v>
      </c>
      <c r="H117" s="25">
        <v>1.1999999999999999E-3</v>
      </c>
      <c r="I117" s="25">
        <v>1.1999999999999999E-3</v>
      </c>
      <c r="J117" s="25">
        <v>1.1999999999999999E-3</v>
      </c>
      <c r="K117" s="25">
        <v>1.4E-3</v>
      </c>
      <c r="L117" s="25">
        <v>1E-3</v>
      </c>
      <c r="M117" s="25">
        <v>1.4E-3</v>
      </c>
      <c r="N117" s="25">
        <v>1.6000000000000001E-3</v>
      </c>
      <c r="O117" s="25">
        <v>1.1999999999999999E-3</v>
      </c>
      <c r="P117" s="25">
        <v>1.6000000000000001E-3</v>
      </c>
      <c r="Q117" s="25">
        <v>1.4E-3</v>
      </c>
      <c r="R117" s="25">
        <v>1.4E-3</v>
      </c>
      <c r="S117" s="25">
        <v>5.9999999999999995E-4</v>
      </c>
      <c r="T117" s="29" t="s">
        <v>92</v>
      </c>
      <c r="U117" s="29" t="s">
        <v>92</v>
      </c>
      <c r="V117" s="29" t="s">
        <v>92</v>
      </c>
      <c r="W117" s="29" t="s">
        <v>92</v>
      </c>
      <c r="X117" s="29" t="s">
        <v>92</v>
      </c>
      <c r="Y117" s="29" t="s">
        <v>92</v>
      </c>
      <c r="Z117" s="29" t="s">
        <v>92</v>
      </c>
      <c r="AA117" s="29" t="s">
        <v>92</v>
      </c>
      <c r="AB117" s="29" t="s">
        <v>92</v>
      </c>
      <c r="AC117" s="29" t="s">
        <v>92</v>
      </c>
      <c r="AD117" s="29" t="s">
        <v>92</v>
      </c>
      <c r="AE117" s="30" t="s">
        <v>13</v>
      </c>
      <c r="AF117" s="30" t="s">
        <v>13</v>
      </c>
    </row>
    <row r="118" spans="1:32" ht="15" x14ac:dyDescent="0.25">
      <c r="A118" s="22" t="s">
        <v>131</v>
      </c>
      <c r="B118" s="23" t="s">
        <v>27</v>
      </c>
      <c r="C118" s="24" t="s">
        <v>13</v>
      </c>
      <c r="D118" s="23"/>
      <c r="E118" s="29" t="s">
        <v>128</v>
      </c>
      <c r="F118" s="29" t="s">
        <v>128</v>
      </c>
      <c r="G118" s="29" t="s">
        <v>128</v>
      </c>
      <c r="H118" s="29" t="s">
        <v>128</v>
      </c>
      <c r="I118" s="29" t="s">
        <v>128</v>
      </c>
      <c r="J118" s="29" t="s">
        <v>128</v>
      </c>
      <c r="K118" s="29" t="s">
        <v>88</v>
      </c>
      <c r="L118" s="29" t="s">
        <v>128</v>
      </c>
      <c r="M118" s="29" t="s">
        <v>128</v>
      </c>
      <c r="N118" s="29" t="s">
        <v>128</v>
      </c>
      <c r="O118" s="29" t="s">
        <v>128</v>
      </c>
      <c r="P118" s="29" t="s">
        <v>128</v>
      </c>
      <c r="Q118" s="29" t="s">
        <v>128</v>
      </c>
      <c r="R118" s="29" t="s">
        <v>128</v>
      </c>
      <c r="S118" s="25">
        <v>4.0000000000000002E-4</v>
      </c>
      <c r="T118" s="25">
        <v>6.8999999999999997E-5</v>
      </c>
      <c r="U118" s="25">
        <v>1.25E-4</v>
      </c>
      <c r="V118" s="25">
        <v>1.11E-4</v>
      </c>
      <c r="W118" s="25">
        <v>1.0399999999999999E-4</v>
      </c>
      <c r="X118" s="25">
        <v>1.9799999999999999E-4</v>
      </c>
      <c r="Y118" s="25">
        <v>3.2600000000000001E-4</v>
      </c>
      <c r="Z118" s="25">
        <v>3.3300000000000002E-4</v>
      </c>
      <c r="AA118" s="25">
        <v>1.6200000000000001E-4</v>
      </c>
      <c r="AB118" s="25">
        <v>8.0000000000000007E-5</v>
      </c>
      <c r="AC118" s="25">
        <v>1.22E-4</v>
      </c>
      <c r="AD118" s="25">
        <v>2.0599999999999999E-4</v>
      </c>
      <c r="AE118" s="30" t="s">
        <v>13</v>
      </c>
      <c r="AF118" s="30" t="s">
        <v>13</v>
      </c>
    </row>
    <row r="119" spans="1:32" ht="15" x14ac:dyDescent="0.25">
      <c r="A119" s="22" t="s">
        <v>158</v>
      </c>
      <c r="B119" s="23" t="s">
        <v>27</v>
      </c>
      <c r="C119" s="24" t="s">
        <v>13</v>
      </c>
      <c r="D119" s="23"/>
      <c r="E119" s="25">
        <v>5.9999999999999995E-4</v>
      </c>
      <c r="F119" s="25">
        <v>4.0000000000000002E-4</v>
      </c>
      <c r="G119" s="25">
        <v>5.0000000000000001E-4</v>
      </c>
      <c r="H119" s="25">
        <v>1.1999999999999999E-3</v>
      </c>
      <c r="I119" s="25">
        <v>1.1999999999999999E-3</v>
      </c>
      <c r="J119" s="25">
        <v>5.9999999999999995E-4</v>
      </c>
      <c r="K119" s="25">
        <v>1E-3</v>
      </c>
      <c r="L119" s="25">
        <v>5.9999999999999995E-4</v>
      </c>
      <c r="M119" s="25">
        <v>5.0000000000000001E-4</v>
      </c>
      <c r="N119" s="25">
        <v>6.9999999999999999E-4</v>
      </c>
      <c r="O119" s="25">
        <v>6.9999999999999999E-4</v>
      </c>
      <c r="P119" s="25">
        <v>7.7999999999999999E-4</v>
      </c>
      <c r="Q119" s="25">
        <v>8.1999999999999998E-4</v>
      </c>
      <c r="R119" s="25">
        <v>8.9999999999999998E-4</v>
      </c>
      <c r="S119" s="25">
        <v>6.6E-4</v>
      </c>
      <c r="T119" s="25">
        <v>1.4E-3</v>
      </c>
      <c r="U119" s="25">
        <v>1.9E-3</v>
      </c>
      <c r="V119" s="25">
        <v>2.8999999999999998E-3</v>
      </c>
      <c r="W119" s="25">
        <v>2.0999999999999999E-3</v>
      </c>
      <c r="X119" s="25">
        <v>1.6999999999999999E-3</v>
      </c>
      <c r="Y119" s="25">
        <v>1.4E-3</v>
      </c>
      <c r="Z119" s="25">
        <v>1.2999999999999999E-3</v>
      </c>
      <c r="AA119" s="25">
        <v>1.1999999999999999E-3</v>
      </c>
      <c r="AB119" s="29" t="s">
        <v>60</v>
      </c>
      <c r="AC119" s="29" t="s">
        <v>60</v>
      </c>
      <c r="AD119" s="29" t="s">
        <v>60</v>
      </c>
      <c r="AE119" s="30" t="s">
        <v>13</v>
      </c>
      <c r="AF119" s="30" t="s">
        <v>13</v>
      </c>
    </row>
    <row r="120" spans="1:32" ht="15" x14ac:dyDescent="0.25">
      <c r="A120" s="22" t="s">
        <v>159</v>
      </c>
      <c r="B120" s="23" t="s">
        <v>27</v>
      </c>
      <c r="C120" s="29" t="s">
        <v>13</v>
      </c>
      <c r="D120" s="23"/>
      <c r="E120" s="25">
        <v>1.0999999999999999E-2</v>
      </c>
      <c r="F120" s="25">
        <v>1.2999999999999999E-2</v>
      </c>
      <c r="G120" s="25">
        <v>7.0000000000000001E-3</v>
      </c>
      <c r="H120" s="25">
        <v>3.0000000000000001E-3</v>
      </c>
      <c r="I120" s="25">
        <v>4.0000000000000001E-3</v>
      </c>
      <c r="J120" s="25">
        <v>4.0000000000000001E-3</v>
      </c>
      <c r="K120" s="25">
        <v>5.0000000000000001E-3</v>
      </c>
      <c r="L120" s="25">
        <v>5.0000000000000001E-3</v>
      </c>
      <c r="M120" s="25">
        <v>2E-3</v>
      </c>
      <c r="N120" s="25">
        <v>4.0000000000000001E-3</v>
      </c>
      <c r="O120" s="25">
        <v>2E-3</v>
      </c>
      <c r="P120" s="25">
        <v>4.0000000000000001E-3</v>
      </c>
      <c r="Q120" s="25">
        <v>4.0000000000000001E-3</v>
      </c>
      <c r="R120" s="25">
        <v>3.0000000000000001E-3</v>
      </c>
      <c r="S120" s="25">
        <v>7.0000000000000001E-3</v>
      </c>
      <c r="T120" s="25">
        <v>5.0000000000000001E-3</v>
      </c>
      <c r="U120" s="25">
        <v>3.8999999999999998E-3</v>
      </c>
      <c r="V120" s="25">
        <v>4.8999999999999998E-3</v>
      </c>
      <c r="W120" s="25">
        <v>2.0999999999999999E-3</v>
      </c>
      <c r="X120" s="25">
        <v>2.8999999999999998E-3</v>
      </c>
      <c r="Y120" s="25">
        <v>3.5999999999999999E-3</v>
      </c>
      <c r="Z120" s="25">
        <v>3.5999999999999999E-3</v>
      </c>
      <c r="AA120" s="25">
        <v>2.7000000000000001E-3</v>
      </c>
      <c r="AB120" s="25">
        <v>3.2000000000000002E-3</v>
      </c>
      <c r="AC120" s="25">
        <v>2.3E-3</v>
      </c>
      <c r="AD120" s="25">
        <v>2E-3</v>
      </c>
      <c r="AE120" s="30" t="s">
        <v>13</v>
      </c>
      <c r="AF120" s="30" t="s">
        <v>13</v>
      </c>
    </row>
    <row r="121" spans="1:32" ht="15" x14ac:dyDescent="0.25">
      <c r="A121" s="22" t="s">
        <v>134</v>
      </c>
      <c r="B121" s="23" t="s">
        <v>27</v>
      </c>
      <c r="C121" s="24" t="s">
        <v>13</v>
      </c>
      <c r="D121" s="23"/>
      <c r="E121" s="25">
        <v>4.0000000000000002E-4</v>
      </c>
      <c r="F121" s="25">
        <v>2.9999999999999997E-4</v>
      </c>
      <c r="G121" s="25">
        <v>4.0000000000000002E-4</v>
      </c>
      <c r="H121" s="25">
        <v>5.9999999999999995E-4</v>
      </c>
      <c r="I121" s="25">
        <v>5.9999999999999995E-4</v>
      </c>
      <c r="J121" s="25">
        <v>6.9999999999999999E-4</v>
      </c>
      <c r="K121" s="29" t="s">
        <v>13</v>
      </c>
      <c r="L121" s="25">
        <v>6.9999999999999999E-4</v>
      </c>
      <c r="M121" s="25">
        <v>8.0000000000000004E-4</v>
      </c>
      <c r="N121" s="25">
        <v>8.4999999999999995E-4</v>
      </c>
      <c r="O121" s="25">
        <v>8.3000000000000001E-4</v>
      </c>
      <c r="P121" s="25">
        <v>8.3000000000000001E-4</v>
      </c>
      <c r="Q121" s="25">
        <v>8.4000000000000003E-4</v>
      </c>
      <c r="R121" s="25">
        <v>8.8000000000000003E-4</v>
      </c>
      <c r="S121" s="25">
        <v>6.2E-4</v>
      </c>
      <c r="T121" s="29" t="s">
        <v>13</v>
      </c>
      <c r="U121" s="29" t="s">
        <v>13</v>
      </c>
      <c r="V121" s="29" t="s">
        <v>13</v>
      </c>
      <c r="W121" s="29" t="s">
        <v>13</v>
      </c>
      <c r="X121" s="29" t="s">
        <v>13</v>
      </c>
      <c r="Y121" s="29" t="s">
        <v>13</v>
      </c>
      <c r="Z121" s="29" t="s">
        <v>13</v>
      </c>
      <c r="AA121" s="29" t="s">
        <v>13</v>
      </c>
      <c r="AB121" s="29" t="s">
        <v>13</v>
      </c>
      <c r="AC121" s="29" t="s">
        <v>13</v>
      </c>
      <c r="AD121" s="29" t="s">
        <v>13</v>
      </c>
      <c r="AE121" s="30" t="s">
        <v>13</v>
      </c>
      <c r="AF121" s="30" t="s">
        <v>13</v>
      </c>
    </row>
    <row r="123" spans="1:32" x14ac:dyDescent="0.2">
      <c r="B123" s="51" t="s">
        <v>160</v>
      </c>
      <c r="C123" s="51"/>
      <c r="D123" s="51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</row>
    <row r="124" spans="1:32" ht="15" x14ac:dyDescent="0.2">
      <c r="B124" s="4" t="s">
        <v>161</v>
      </c>
      <c r="C124" s="54" t="s">
        <v>162</v>
      </c>
      <c r="E124" s="52"/>
      <c r="F124" s="55"/>
      <c r="G124" s="56"/>
      <c r="H124" s="3"/>
      <c r="I124" s="56"/>
      <c r="J124" s="56"/>
      <c r="K124" s="56"/>
      <c r="L124" s="56"/>
      <c r="M124" s="56"/>
      <c r="N124" s="56"/>
      <c r="O124" s="56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8"/>
      <c r="AF124" s="58"/>
    </row>
    <row r="125" spans="1:32" ht="15" x14ac:dyDescent="0.2">
      <c r="B125" s="4" t="s">
        <v>163</v>
      </c>
      <c r="C125" s="59" t="s">
        <v>164</v>
      </c>
      <c r="E125" s="52"/>
      <c r="F125" s="55"/>
      <c r="G125" s="55"/>
      <c r="H125" s="55"/>
      <c r="I125" s="55"/>
      <c r="J125" s="55"/>
      <c r="K125" s="55"/>
      <c r="L125" s="55"/>
      <c r="M125" s="55"/>
      <c r="N125" s="55"/>
      <c r="O125" s="55"/>
    </row>
    <row r="126" spans="1:32" ht="15" x14ac:dyDescent="0.2">
      <c r="B126" s="4" t="s">
        <v>165</v>
      </c>
      <c r="C126" s="59" t="s">
        <v>166</v>
      </c>
      <c r="E126" s="3"/>
      <c r="F126" s="55"/>
      <c r="G126" s="55"/>
      <c r="H126" s="55"/>
      <c r="I126" s="55"/>
      <c r="J126" s="55"/>
      <c r="K126" s="55"/>
      <c r="L126" s="55"/>
      <c r="M126" s="55"/>
      <c r="N126" s="55"/>
      <c r="O126" s="55"/>
    </row>
    <row r="127" spans="1:32" ht="15" x14ac:dyDescent="0.2">
      <c r="B127" s="4" t="s">
        <v>167</v>
      </c>
      <c r="C127" s="59" t="s">
        <v>168</v>
      </c>
      <c r="E127" s="3"/>
      <c r="F127" s="55"/>
      <c r="G127" s="55"/>
      <c r="H127" s="55"/>
      <c r="I127" s="55"/>
      <c r="J127" s="55"/>
      <c r="K127" s="55"/>
      <c r="L127" s="55"/>
      <c r="M127" s="55"/>
      <c r="N127" s="55"/>
      <c r="O127" s="55"/>
    </row>
    <row r="128" spans="1:32" ht="15" x14ac:dyDescent="0.2">
      <c r="B128" s="4" t="s">
        <v>169</v>
      </c>
      <c r="C128" s="59" t="s">
        <v>170</v>
      </c>
      <c r="E128" s="3"/>
      <c r="F128" s="55"/>
      <c r="G128" s="55"/>
      <c r="H128" s="55"/>
      <c r="I128" s="55"/>
      <c r="J128" s="55"/>
      <c r="K128" s="55"/>
      <c r="L128" s="55"/>
      <c r="M128" s="55"/>
      <c r="N128" s="55"/>
      <c r="O128" s="55"/>
    </row>
    <row r="129" spans="2:15" x14ac:dyDescent="0.2">
      <c r="B129" s="60" t="s">
        <v>13</v>
      </c>
      <c r="C129" s="61" t="s">
        <v>171</v>
      </c>
      <c r="D129" s="60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</row>
    <row r="130" spans="2:15" x14ac:dyDescent="0.2">
      <c r="B130" s="62">
        <v>23</v>
      </c>
      <c r="C130" s="63" t="s">
        <v>172</v>
      </c>
      <c r="D130" s="62"/>
      <c r="E130" s="3"/>
      <c r="F130" s="52"/>
      <c r="G130" s="52"/>
      <c r="H130" s="52"/>
      <c r="I130" s="52"/>
      <c r="J130" s="52"/>
      <c r="K130" s="52"/>
      <c r="L130" s="52"/>
      <c r="M130" s="64"/>
      <c r="N130" s="52"/>
      <c r="O130" s="52"/>
    </row>
    <row r="131" spans="2:15" x14ac:dyDescent="0.2">
      <c r="B131" s="65">
        <v>23</v>
      </c>
      <c r="C131" s="63" t="s">
        <v>173</v>
      </c>
      <c r="D131" s="66"/>
      <c r="E131" s="3"/>
      <c r="F131" s="52"/>
      <c r="G131" s="52"/>
      <c r="H131" s="52"/>
      <c r="I131" s="52"/>
      <c r="J131" s="52"/>
      <c r="K131" s="52"/>
      <c r="L131" s="52"/>
      <c r="M131" s="64"/>
      <c r="N131" s="52"/>
      <c r="O131" s="52"/>
    </row>
    <row r="132" spans="2:15" x14ac:dyDescent="0.2">
      <c r="B132" s="67" t="s">
        <v>24</v>
      </c>
      <c r="C132" s="61" t="s">
        <v>174</v>
      </c>
      <c r="D132" s="66"/>
      <c r="E132" s="63"/>
      <c r="F132" s="52"/>
      <c r="G132" s="52"/>
      <c r="H132" s="52"/>
      <c r="I132" s="52"/>
      <c r="J132" s="52"/>
      <c r="K132" s="52"/>
      <c r="L132" s="52"/>
      <c r="M132" s="64"/>
      <c r="N132" s="52"/>
      <c r="O132" s="52"/>
    </row>
    <row r="133" spans="2:15" x14ac:dyDescent="0.2">
      <c r="B133" s="67" t="s">
        <v>175</v>
      </c>
      <c r="C133" s="61" t="s">
        <v>176</v>
      </c>
      <c r="E133" s="3"/>
      <c r="F133" s="52"/>
      <c r="G133" s="52"/>
      <c r="H133" s="52"/>
      <c r="I133" s="52"/>
      <c r="J133" s="52"/>
      <c r="K133" s="52"/>
      <c r="L133" s="52"/>
      <c r="M133" s="52"/>
      <c r="N133" s="52"/>
      <c r="O133" s="52"/>
    </row>
    <row r="134" spans="2:15" ht="15.75" x14ac:dyDescent="0.2">
      <c r="B134" s="68" t="s">
        <v>177</v>
      </c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2:15" ht="15" x14ac:dyDescent="0.25">
      <c r="B135" s="69" t="s">
        <v>178</v>
      </c>
      <c r="C135" s="70" t="s">
        <v>178</v>
      </c>
      <c r="D135" s="71" t="s">
        <v>179</v>
      </c>
      <c r="E135" s="72"/>
      <c r="F135" s="72"/>
      <c r="G135" s="72"/>
      <c r="H135" s="72"/>
      <c r="I135" s="72"/>
      <c r="J135" s="72"/>
      <c r="K135" s="73"/>
      <c r="L135" s="3"/>
      <c r="M135" s="3"/>
      <c r="N135"/>
      <c r="O135"/>
    </row>
    <row r="136" spans="2:15" ht="15" x14ac:dyDescent="0.25">
      <c r="B136" s="74" t="s">
        <v>178</v>
      </c>
      <c r="C136" s="75"/>
      <c r="D136" s="76">
        <v>6</v>
      </c>
      <c r="E136" s="76">
        <v>6.5</v>
      </c>
      <c r="F136" s="76">
        <v>7</v>
      </c>
      <c r="G136" s="76">
        <v>7.5</v>
      </c>
      <c r="H136" s="76">
        <v>8</v>
      </c>
      <c r="I136" s="76">
        <v>8.5</v>
      </c>
      <c r="J136" s="76">
        <v>9</v>
      </c>
      <c r="K136" s="76">
        <v>10</v>
      </c>
      <c r="L136" s="3"/>
      <c r="M136" s="3"/>
      <c r="N136"/>
      <c r="O136"/>
    </row>
    <row r="137" spans="2:15" ht="15" x14ac:dyDescent="0.25">
      <c r="B137" s="77" t="s">
        <v>180</v>
      </c>
      <c r="C137" s="76">
        <v>0</v>
      </c>
      <c r="D137" s="78">
        <v>231</v>
      </c>
      <c r="E137" s="78">
        <v>73</v>
      </c>
      <c r="F137" s="78">
        <v>23.1</v>
      </c>
      <c r="G137" s="78">
        <v>7.32</v>
      </c>
      <c r="H137" s="78">
        <v>2.33</v>
      </c>
      <c r="I137" s="78">
        <v>0.749</v>
      </c>
      <c r="J137" s="78">
        <v>0.25</v>
      </c>
      <c r="K137" s="78">
        <v>4.2000000000000003E-2</v>
      </c>
      <c r="L137" s="3"/>
      <c r="M137" s="3"/>
      <c r="N137"/>
      <c r="O137"/>
    </row>
    <row r="138" spans="2:15" ht="15" x14ac:dyDescent="0.25">
      <c r="B138" s="79"/>
      <c r="C138" s="76">
        <v>5</v>
      </c>
      <c r="D138" s="78">
        <v>153</v>
      </c>
      <c r="E138" s="78">
        <v>48.3</v>
      </c>
      <c r="F138" s="78">
        <v>15.3</v>
      </c>
      <c r="G138" s="78">
        <v>4.84</v>
      </c>
      <c r="H138" s="78">
        <v>1.54</v>
      </c>
      <c r="I138" s="78">
        <v>0.502</v>
      </c>
      <c r="J138" s="78">
        <v>0.17199999999999999</v>
      </c>
      <c r="K138" s="78">
        <v>3.4000000000000002E-2</v>
      </c>
      <c r="L138" s="3"/>
      <c r="M138" s="3"/>
      <c r="N138"/>
      <c r="O138"/>
    </row>
    <row r="139" spans="2:15" ht="15" x14ac:dyDescent="0.25">
      <c r="B139" s="79"/>
      <c r="C139" s="76">
        <v>10</v>
      </c>
      <c r="D139" s="78">
        <v>102</v>
      </c>
      <c r="E139" s="78">
        <v>32.4</v>
      </c>
      <c r="F139" s="78">
        <v>10.3</v>
      </c>
      <c r="G139" s="78">
        <v>3.26</v>
      </c>
      <c r="H139" s="78">
        <v>1.04</v>
      </c>
      <c r="I139" s="78">
        <v>0.34300000000000003</v>
      </c>
      <c r="J139" s="78">
        <v>0.121</v>
      </c>
      <c r="K139" s="78">
        <v>2.9000000000000001E-2</v>
      </c>
      <c r="L139" s="3"/>
      <c r="M139" s="3"/>
      <c r="N139"/>
      <c r="O139"/>
    </row>
    <row r="140" spans="2:15" ht="15" x14ac:dyDescent="0.25">
      <c r="B140" s="79"/>
      <c r="C140" s="76">
        <v>15</v>
      </c>
      <c r="D140" s="78">
        <v>69.7</v>
      </c>
      <c r="E140" s="78">
        <v>22</v>
      </c>
      <c r="F140" s="78">
        <v>6.98</v>
      </c>
      <c r="G140" s="78">
        <v>2.2200000000000002</v>
      </c>
      <c r="H140" s="78">
        <v>0.71499999999999997</v>
      </c>
      <c r="I140" s="78">
        <v>0.23899999999999999</v>
      </c>
      <c r="J140" s="78">
        <v>8.8999999999999996E-2</v>
      </c>
      <c r="K140" s="78">
        <v>2.5999999999999999E-2</v>
      </c>
      <c r="L140" s="3"/>
      <c r="M140" s="3"/>
      <c r="N140"/>
      <c r="O140"/>
    </row>
    <row r="141" spans="2:15" ht="15" x14ac:dyDescent="0.25">
      <c r="B141" s="79"/>
      <c r="C141" s="76">
        <v>20</v>
      </c>
      <c r="D141" s="78">
        <v>48</v>
      </c>
      <c r="E141" s="78">
        <v>15.2</v>
      </c>
      <c r="F141" s="78">
        <v>4.82</v>
      </c>
      <c r="G141" s="78">
        <v>1.54</v>
      </c>
      <c r="H141" s="78">
        <v>0.499</v>
      </c>
      <c r="I141" s="78">
        <v>0.17100000000000001</v>
      </c>
      <c r="J141" s="78">
        <v>6.7000000000000004E-2</v>
      </c>
      <c r="K141" s="78">
        <v>2.4E-2</v>
      </c>
      <c r="L141" s="3"/>
      <c r="M141" s="3"/>
      <c r="N141"/>
      <c r="O141"/>
    </row>
    <row r="142" spans="2:15" ht="15" x14ac:dyDescent="0.25">
      <c r="B142" s="79"/>
      <c r="C142" s="76">
        <v>25</v>
      </c>
      <c r="D142" s="78">
        <v>33.5</v>
      </c>
      <c r="E142" s="78">
        <v>10.6</v>
      </c>
      <c r="F142" s="78">
        <v>3.37</v>
      </c>
      <c r="G142" s="78">
        <v>1.08</v>
      </c>
      <c r="H142" s="78">
        <v>0.35399999999999998</v>
      </c>
      <c r="I142" s="78">
        <v>0.125</v>
      </c>
      <c r="J142" s="78">
        <v>5.2999999999999999E-2</v>
      </c>
      <c r="K142" s="78">
        <v>2.1999999999999999E-2</v>
      </c>
      <c r="L142" s="3"/>
      <c r="M142" s="3"/>
      <c r="N142"/>
      <c r="O142"/>
    </row>
    <row r="143" spans="2:15" ht="15" x14ac:dyDescent="0.25">
      <c r="B143" s="80"/>
      <c r="C143" s="76">
        <v>30</v>
      </c>
      <c r="D143" s="78">
        <v>23.7</v>
      </c>
      <c r="E143" s="78">
        <v>7.5</v>
      </c>
      <c r="F143" s="78">
        <v>2.39</v>
      </c>
      <c r="G143" s="78">
        <v>0.76700000000000002</v>
      </c>
      <c r="H143" s="78">
        <v>0.25600000000000001</v>
      </c>
      <c r="I143" s="78">
        <v>9.4E-2</v>
      </c>
      <c r="J143" s="78">
        <v>4.2999999999999997E-2</v>
      </c>
      <c r="K143" s="78">
        <v>2.1000000000000001E-2</v>
      </c>
      <c r="L143" s="3"/>
      <c r="M143" s="3"/>
      <c r="N143"/>
      <c r="O143"/>
    </row>
    <row r="144" spans="2:15" ht="15" x14ac:dyDescent="0.2">
      <c r="B144" s="81"/>
      <c r="C144" s="81"/>
      <c r="D144" s="81"/>
      <c r="E144" s="82" t="s">
        <v>181</v>
      </c>
      <c r="F144" s="82"/>
      <c r="G144" s="82"/>
      <c r="H144" s="82"/>
      <c r="I144" s="82"/>
      <c r="J144" s="82"/>
      <c r="K144" s="81"/>
      <c r="L144" s="81"/>
      <c r="M144" s="81"/>
      <c r="N144" s="81"/>
      <c r="O144" s="81"/>
    </row>
  </sheetData>
  <mergeCells count="11">
    <mergeCell ref="AE68:AE69"/>
    <mergeCell ref="AF68:AF69"/>
    <mergeCell ref="B134:O134"/>
    <mergeCell ref="B137:B143"/>
    <mergeCell ref="E144:J144"/>
    <mergeCell ref="C3:C4"/>
    <mergeCell ref="AE53:AE54"/>
    <mergeCell ref="AF53:AF54"/>
    <mergeCell ref="AE58:AE59"/>
    <mergeCell ref="AE61:AE62"/>
    <mergeCell ref="AF61:AF62"/>
  </mergeCells>
  <conditionalFormatting sqref="B131 D131">
    <cfRule type="cellIs" dxfId="1" priority="2" stopIfTrue="1" operator="greaterThan">
      <formula>""""""</formula>
    </cfRule>
  </conditionalFormatting>
  <conditionalFormatting sqref="D132">
    <cfRule type="cellIs" dxfId="0" priority="1" stopIfTrue="1" operator="greaterThan">
      <formula>""""""</formula>
    </cfRule>
  </conditionalFormatting>
  <pageMargins left="0.23622047244094491" right="0.23622047244094491" top="0.31496062992125984" bottom="0.31496062992125984" header="0.31496062992125984" footer="0.31496062992125984"/>
  <pageSetup paperSize="141" scale="34" fitToWidth="0" orientation="portrait" r:id="rId1"/>
  <headerFooter>
    <oddHeader>&amp;F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MN!E8:AD8</xm:f>
              <xm:sqref>D8</xm:sqref>
            </x14:sparkline>
            <x14:sparkline>
              <xm:f>MN!E9:AD9</xm:f>
              <xm:sqref>D9</xm:sqref>
            </x14:sparkline>
            <x14:sparkline>
              <xm:f>MN!E10:AD10</xm:f>
              <xm:sqref>D10</xm:sqref>
            </x14:sparkline>
            <x14:sparkline>
              <xm:f>MN!E11:AD11</xm:f>
              <xm:sqref>D11</xm:sqref>
            </x14:sparkline>
            <x14:sparkline>
              <xm:f>MN!E12:AD12</xm:f>
              <xm:sqref>D12</xm:sqref>
            </x14:sparkline>
            <x14:sparkline>
              <xm:f>MN!E13:AD13</xm:f>
              <xm:sqref>D13</xm:sqref>
            </x14:sparkline>
            <x14:sparkline>
              <xm:f>MN!E14:AD14</xm:f>
              <xm:sqref>D14</xm:sqref>
            </x14:sparkline>
            <x14:sparkline>
              <xm:f>MN!E15:AD15</xm:f>
              <xm:sqref>D15</xm:sqref>
            </x14:sparkline>
            <x14:sparkline>
              <xm:f>MN!E16:AD16</xm:f>
              <xm:sqref>D16</xm:sqref>
            </x14:sparkline>
            <x14:sparkline>
              <xm:f>MN!E17:AD17</xm:f>
              <xm:sqref>D17</xm:sqref>
            </x14:sparkline>
            <x14:sparkline>
              <xm:f>MN!E18:AD18</xm:f>
              <xm:sqref>D18</xm:sqref>
            </x14:sparkline>
            <x14:sparkline>
              <xm:f>MN!E19:AD19</xm:f>
              <xm:sqref>D19</xm:sqref>
            </x14:sparkline>
            <x14:sparkline>
              <xm:f>MN!E20:AD20</xm:f>
              <xm:sqref>D20</xm:sqref>
            </x14:sparkline>
            <x14:sparkline>
              <xm:f>MN!E21:AD21</xm:f>
              <xm:sqref>D21</xm:sqref>
            </x14:sparkline>
            <x14:sparkline>
              <xm:f>MN!E22:AD22</xm:f>
              <xm:sqref>D22</xm:sqref>
            </x14:sparkline>
            <x14:sparkline>
              <xm:f>MN!E23:AD23</xm:f>
              <xm:sqref>D23</xm:sqref>
            </x14:sparkline>
            <x14:sparkline>
              <xm:f>MN!E24:AD24</xm:f>
              <xm:sqref>D24</xm:sqref>
            </x14:sparkline>
            <x14:sparkline>
              <xm:f>MN!E25:AD25</xm:f>
              <xm:sqref>D25</xm:sqref>
            </x14:sparkline>
            <x14:sparkline>
              <xm:f>MN!E26:AD26</xm:f>
              <xm:sqref>D26</xm:sqref>
            </x14:sparkline>
            <x14:sparkline>
              <xm:f>MN!E27:AD27</xm:f>
              <xm:sqref>D27</xm:sqref>
            </x14:sparkline>
            <x14:sparkline>
              <xm:f>MN!E28:AD28</xm:f>
              <xm:sqref>D28</xm:sqref>
            </x14:sparkline>
            <x14:sparkline>
              <xm:f>MN!E29:AD29</xm:f>
              <xm:sqref>D29</xm:sqref>
            </x14:sparkline>
            <x14:sparkline>
              <xm:f>MN!E30:AD30</xm:f>
              <xm:sqref>D30</xm:sqref>
            </x14:sparkline>
            <x14:sparkline>
              <xm:f>MN!E31:AD31</xm:f>
              <xm:sqref>D31</xm:sqref>
            </x14:sparkline>
            <x14:sparkline>
              <xm:f>MN!E32:AD32</xm:f>
              <xm:sqref>D32</xm:sqref>
            </x14:sparkline>
            <x14:sparkline>
              <xm:f>MN!E33:AD33</xm:f>
              <xm:sqref>D33</xm:sqref>
            </x14:sparkline>
            <x14:sparkline>
              <xm:f>MN!E34:AD34</xm:f>
              <xm:sqref>D34</xm:sqref>
            </x14:sparkline>
            <x14:sparkline>
              <xm:f>MN!E35:AD35</xm:f>
              <xm:sqref>D35</xm:sqref>
            </x14:sparkline>
            <x14:sparkline>
              <xm:f>MN!E36:AD36</xm:f>
              <xm:sqref>D36</xm:sqref>
            </x14:sparkline>
            <x14:sparkline>
              <xm:f>MN!E37:AD37</xm:f>
              <xm:sqref>D37</xm:sqref>
            </x14:sparkline>
            <x14:sparkline>
              <xm:f>MN!E38:AD38</xm:f>
              <xm:sqref>D38</xm:sqref>
            </x14:sparkline>
            <x14:sparkline>
              <xm:f>MN!E39:AD39</xm:f>
              <xm:sqref>D39</xm:sqref>
            </x14:sparkline>
            <x14:sparkline>
              <xm:f>MN!E40:AD40</xm:f>
              <xm:sqref>D40</xm:sqref>
            </x14:sparkline>
            <x14:sparkline>
              <xm:f>MN!E41:AD41</xm:f>
              <xm:sqref>D41</xm:sqref>
            </x14:sparkline>
            <x14:sparkline>
              <xm:f>MN!E42:AD42</xm:f>
              <xm:sqref>D42</xm:sqref>
            </x14:sparkline>
            <x14:sparkline>
              <xm:f>MN!E43:AD43</xm:f>
              <xm:sqref>D43</xm:sqref>
            </x14:sparkline>
            <x14:sparkline>
              <xm:f>MN!E44:AD44</xm:f>
              <xm:sqref>D44</xm:sqref>
            </x14:sparkline>
            <x14:sparkline>
              <xm:f>MN!E45:AD45</xm:f>
              <xm:sqref>D45</xm:sqref>
            </x14:sparkline>
            <x14:sparkline>
              <xm:f>MN!E46:AD46</xm:f>
              <xm:sqref>D46</xm:sqref>
            </x14:sparkline>
            <x14:sparkline>
              <xm:f>MN!E47:AD47</xm:f>
              <xm:sqref>D47</xm:sqref>
            </x14:sparkline>
            <x14:sparkline>
              <xm:f>MN!E48:AD48</xm:f>
              <xm:sqref>D48</xm:sqref>
            </x14:sparkline>
            <x14:sparkline>
              <xm:f>MN!E49:AD49</xm:f>
              <xm:sqref>D49</xm:sqref>
            </x14:sparkline>
            <x14:sparkline>
              <xm:f>MN!E50:AD50</xm:f>
              <xm:sqref>D50</xm:sqref>
            </x14:sparkline>
            <x14:sparkline>
              <xm:f>MN!E51:AD51</xm:f>
              <xm:sqref>D51</xm:sqref>
            </x14:sparkline>
            <x14:sparkline>
              <xm:f>MN!E52:AD52</xm:f>
              <xm:sqref>D52</xm:sqref>
            </x14:sparkline>
            <x14:sparkline>
              <xm:f>MN!E53:AD53</xm:f>
              <xm:sqref>D53</xm:sqref>
            </x14:sparkline>
            <x14:sparkline>
              <xm:f>MN!E54:AD54</xm:f>
              <xm:sqref>D54</xm:sqref>
            </x14:sparkline>
            <x14:sparkline>
              <xm:f>MN!E55:AD55</xm:f>
              <xm:sqref>D55</xm:sqref>
            </x14:sparkline>
            <x14:sparkline>
              <xm:f>MN!E56:AD56</xm:f>
              <xm:sqref>D56</xm:sqref>
            </x14:sparkline>
            <x14:sparkline>
              <xm:f>MN!E57:AD57</xm:f>
              <xm:sqref>D57</xm:sqref>
            </x14:sparkline>
            <x14:sparkline>
              <xm:f>MN!E58:AD58</xm:f>
              <xm:sqref>D58</xm:sqref>
            </x14:sparkline>
            <x14:sparkline>
              <xm:f>MN!E59:AD59</xm:f>
              <xm:sqref>D59</xm:sqref>
            </x14:sparkline>
            <x14:sparkline>
              <xm:f>MN!E60:AD60</xm:f>
              <xm:sqref>D60</xm:sqref>
            </x14:sparkline>
            <x14:sparkline>
              <xm:f>MN!E61:AD61</xm:f>
              <xm:sqref>D61</xm:sqref>
            </x14:sparkline>
            <x14:sparkline>
              <xm:f>MN!E62:AD62</xm:f>
              <xm:sqref>D62</xm:sqref>
            </x14:sparkline>
            <x14:sparkline>
              <xm:f>MN!E63:AD63</xm:f>
              <xm:sqref>D63</xm:sqref>
            </x14:sparkline>
            <x14:sparkline>
              <xm:f>MN!E64:AD64</xm:f>
              <xm:sqref>D64</xm:sqref>
            </x14:sparkline>
            <x14:sparkline>
              <xm:f>MN!E65:AD65</xm:f>
              <xm:sqref>D65</xm:sqref>
            </x14:sparkline>
            <x14:sparkline>
              <xm:f>MN!E66:AD66</xm:f>
              <xm:sqref>D66</xm:sqref>
            </x14:sparkline>
            <x14:sparkline>
              <xm:f>MN!E67:AD67</xm:f>
              <xm:sqref>D67</xm:sqref>
            </x14:sparkline>
            <x14:sparkline>
              <xm:f>MN!E68:AD68</xm:f>
              <xm:sqref>D68</xm:sqref>
            </x14:sparkline>
            <x14:sparkline>
              <xm:f>MN!E69:AD69</xm:f>
              <xm:sqref>D69</xm:sqref>
            </x14:sparkline>
            <x14:sparkline>
              <xm:f>MN!E70:AD70</xm:f>
              <xm:sqref>D70</xm:sqref>
            </x14:sparkline>
            <x14:sparkline>
              <xm:f>MN!E71:AD71</xm:f>
              <xm:sqref>D71</xm:sqref>
            </x14:sparkline>
            <x14:sparkline>
              <xm:f>MN!E72:AD72</xm:f>
              <xm:sqref>D72</xm:sqref>
            </x14:sparkline>
            <x14:sparkline>
              <xm:f>MN!E73:AD73</xm:f>
              <xm:sqref>D73</xm:sqref>
            </x14:sparkline>
            <x14:sparkline>
              <xm:f>MN!E74:AD74</xm:f>
              <xm:sqref>D74</xm:sqref>
            </x14:sparkline>
            <x14:sparkline>
              <xm:f>MN!E75:AD75</xm:f>
              <xm:sqref>D75</xm:sqref>
            </x14:sparkline>
            <x14:sparkline>
              <xm:f>MN!E76:AD76</xm:f>
              <xm:sqref>D76</xm:sqref>
            </x14:sparkline>
            <x14:sparkline>
              <xm:f>MN!E77:AD77</xm:f>
              <xm:sqref>D77</xm:sqref>
            </x14:sparkline>
            <x14:sparkline>
              <xm:f>MN!E78:AD78</xm:f>
              <xm:sqref>D78</xm:sqref>
            </x14:sparkline>
            <x14:sparkline>
              <xm:f>MN!E79:AD79</xm:f>
              <xm:sqref>D79</xm:sqref>
            </x14:sparkline>
            <x14:sparkline>
              <xm:f>MN!E80:AD80</xm:f>
              <xm:sqref>D80</xm:sqref>
            </x14:sparkline>
            <x14:sparkline>
              <xm:f>MN!E81:AD81</xm:f>
              <xm:sqref>D81</xm:sqref>
            </x14:sparkline>
            <x14:sparkline>
              <xm:f>MN!E82:AD82</xm:f>
              <xm:sqref>D82</xm:sqref>
            </x14:sparkline>
            <x14:sparkline>
              <xm:f>MN!E83:AD83</xm:f>
              <xm:sqref>D83</xm:sqref>
            </x14:sparkline>
            <x14:sparkline>
              <xm:f>MN!E84:AD84</xm:f>
              <xm:sqref>D84</xm:sqref>
            </x14:sparkline>
            <x14:sparkline>
              <xm:f>MN!E85:AD85</xm:f>
              <xm:sqref>D85</xm:sqref>
            </x14:sparkline>
            <x14:sparkline>
              <xm:f>MN!E86:AD86</xm:f>
              <xm:sqref>D86</xm:sqref>
            </x14:sparkline>
            <x14:sparkline>
              <xm:f>MN!E87:AD87</xm:f>
              <xm:sqref>D87</xm:sqref>
            </x14:sparkline>
            <x14:sparkline>
              <xm:f>MN!E88:AD88</xm:f>
              <xm:sqref>D88</xm:sqref>
            </x14:sparkline>
            <x14:sparkline>
              <xm:f>MN!E89:AD89</xm:f>
              <xm:sqref>D89</xm:sqref>
            </x14:sparkline>
            <x14:sparkline>
              <xm:f>MN!E90:AD90</xm:f>
              <xm:sqref>D90</xm:sqref>
            </x14:sparkline>
            <x14:sparkline>
              <xm:f>MN!E91:AD91</xm:f>
              <xm:sqref>D91</xm:sqref>
            </x14:sparkline>
            <x14:sparkline>
              <xm:f>MN!E92:AD92</xm:f>
              <xm:sqref>D92</xm:sqref>
            </x14:sparkline>
            <x14:sparkline>
              <xm:f>MN!E93:AD93</xm:f>
              <xm:sqref>D93</xm:sqref>
            </x14:sparkline>
            <x14:sparkline>
              <xm:f>MN!E94:AD94</xm:f>
              <xm:sqref>D94</xm:sqref>
            </x14:sparkline>
            <x14:sparkline>
              <xm:f>MN!E95:AD95</xm:f>
              <xm:sqref>D95</xm:sqref>
            </x14:sparkline>
            <x14:sparkline>
              <xm:f>MN!E96:AD96</xm:f>
              <xm:sqref>D96</xm:sqref>
            </x14:sparkline>
            <x14:sparkline>
              <xm:f>MN!E97:AD97</xm:f>
              <xm:sqref>D97</xm:sqref>
            </x14:sparkline>
            <x14:sparkline>
              <xm:f>MN!E98:AD98</xm:f>
              <xm:sqref>D98</xm:sqref>
            </x14:sparkline>
            <x14:sparkline>
              <xm:f>MN!E99:AD99</xm:f>
              <xm:sqref>D99</xm:sqref>
            </x14:sparkline>
            <x14:sparkline>
              <xm:f>MN!E100:AD100</xm:f>
              <xm:sqref>D100</xm:sqref>
            </x14:sparkline>
            <x14:sparkline>
              <xm:f>MN!E101:AD101</xm:f>
              <xm:sqref>D101</xm:sqref>
            </x14:sparkline>
            <x14:sparkline>
              <xm:f>MN!E102:AD102</xm:f>
              <xm:sqref>D102</xm:sqref>
            </x14:sparkline>
            <x14:sparkline>
              <xm:f>MN!E103:AD103</xm:f>
              <xm:sqref>D103</xm:sqref>
            </x14:sparkline>
            <x14:sparkline>
              <xm:f>MN!E104:AD104</xm:f>
              <xm:sqref>D104</xm:sqref>
            </x14:sparkline>
            <x14:sparkline>
              <xm:f>MN!E105:AD105</xm:f>
              <xm:sqref>D105</xm:sqref>
            </x14:sparkline>
            <x14:sparkline>
              <xm:f>MN!E106:AD106</xm:f>
              <xm:sqref>D106</xm:sqref>
            </x14:sparkline>
            <x14:sparkline>
              <xm:f>MN!E107:AD107</xm:f>
              <xm:sqref>D107</xm:sqref>
            </x14:sparkline>
            <x14:sparkline>
              <xm:f>MN!E108:AD108</xm:f>
              <xm:sqref>D108</xm:sqref>
            </x14:sparkline>
            <x14:sparkline>
              <xm:f>MN!E109:AD109</xm:f>
              <xm:sqref>D109</xm:sqref>
            </x14:sparkline>
            <x14:sparkline>
              <xm:f>MN!E110:AD110</xm:f>
              <xm:sqref>D110</xm:sqref>
            </x14:sparkline>
            <x14:sparkline>
              <xm:f>MN!E111:AD111</xm:f>
              <xm:sqref>D111</xm:sqref>
            </x14:sparkline>
            <x14:sparkline>
              <xm:f>MN!E112:AD112</xm:f>
              <xm:sqref>D112</xm:sqref>
            </x14:sparkline>
            <x14:sparkline>
              <xm:f>MN!E113:AD113</xm:f>
              <xm:sqref>D113</xm:sqref>
            </x14:sparkline>
            <x14:sparkline>
              <xm:f>MN!E114:AD114</xm:f>
              <xm:sqref>D114</xm:sqref>
            </x14:sparkline>
            <x14:sparkline>
              <xm:f>MN!E115:AD115</xm:f>
              <xm:sqref>D115</xm:sqref>
            </x14:sparkline>
            <x14:sparkline>
              <xm:f>MN!E116:AD116</xm:f>
              <xm:sqref>D116</xm:sqref>
            </x14:sparkline>
            <x14:sparkline>
              <xm:f>MN!E117:AD117</xm:f>
              <xm:sqref>D117</xm:sqref>
            </x14:sparkline>
            <x14:sparkline>
              <xm:f>MN!E118:AD118</xm:f>
              <xm:sqref>D118</xm:sqref>
            </x14:sparkline>
            <x14:sparkline>
              <xm:f>MN!E119:AD119</xm:f>
              <xm:sqref>D119</xm:sqref>
            </x14:sparkline>
            <x14:sparkline>
              <xm:f>MN!E120:AD120</xm:f>
              <xm:sqref>D120</xm:sqref>
            </x14:sparkline>
            <x14:sparkline>
              <xm:f>MN!E121:AD121</xm:f>
              <xm:sqref>D121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MN!E7:AD7</xm:f>
              <xm:sqref>D7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</vt:lpstr>
      <vt:lpstr>MN!Print_Titles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2016-01-14T00:24:16Z</dcterms:created>
  <dcterms:modified xsi:type="dcterms:W3CDTF">2016-01-14T00:24:36Z</dcterms:modified>
</cp:coreProperties>
</file>