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368" yWindow="192" windowWidth="13572" windowHeight="9120"/>
  </bookViews>
  <sheets>
    <sheet name="SubsurfaceVitrinite Reflectance" sheetId="1" r:id="rId1"/>
    <sheet name="Key" sheetId="2" r:id="rId2"/>
  </sheets>
  <definedNames>
    <definedName name="_xlnm.Print_Titles" localSheetId="0">'SubsurfaceVitrinite Reflectance'!$1:$1</definedName>
  </definedNames>
  <calcPr calcId="145621"/>
</workbook>
</file>

<file path=xl/calcChain.xml><?xml version="1.0" encoding="utf-8"?>
<calcChain xmlns="http://schemas.openxmlformats.org/spreadsheetml/2006/main">
  <c r="K144" i="1" l="1"/>
  <c r="K140" i="1"/>
  <c r="K128" i="1"/>
  <c r="K106" i="1"/>
  <c r="K63" i="1"/>
  <c r="K55" i="1"/>
  <c r="K54" i="1"/>
  <c r="K52" i="1"/>
  <c r="K50" i="1"/>
  <c r="K46" i="1"/>
  <c r="K42" i="1"/>
  <c r="K37" i="1"/>
  <c r="K32" i="1"/>
  <c r="K28" i="1"/>
  <c r="K24" i="1"/>
  <c r="K16" i="1"/>
  <c r="K20" i="1"/>
  <c r="K11" i="1"/>
  <c r="K8" i="1"/>
  <c r="K7" i="1"/>
  <c r="K3" i="1"/>
  <c r="K132" i="1"/>
  <c r="K124" i="1"/>
  <c r="K120" i="1"/>
  <c r="K116" i="1"/>
  <c r="K110" i="1"/>
  <c r="K102" i="1"/>
  <c r="K97" i="1"/>
  <c r="K99" i="1"/>
  <c r="K93" i="1"/>
  <c r="K89" i="1"/>
  <c r="K75" i="1"/>
  <c r="K71" i="1"/>
  <c r="K67" i="1"/>
  <c r="K59" i="1"/>
</calcChain>
</file>

<file path=xl/sharedStrings.xml><?xml version="1.0" encoding="utf-8"?>
<sst xmlns="http://schemas.openxmlformats.org/spreadsheetml/2006/main" count="461" uniqueCount="260">
  <si>
    <t>Shaly siltstone matrix with minor amount of brown, thin, long amorphous kerogen lenses and small isotropic bitumen macerals  between intergranular pores and fractures.  Small limestone and quartz minerals showing bright fluorescing hcfi inclusions.   Trace amount of chitinous microfossils were also observed.</t>
  </si>
  <si>
    <t>Similar to above sample with the exception of organically lean microlithotpyes interbedded with thin organic rich laminates.</t>
  </si>
  <si>
    <t>Coaly siltstone matrix with high amount of reworked virtrinite and inertinite macerals.  Rare amount of terrestrial plant derived liptinite macerals which inculdes fluorescing sporinite (macrosporinite) and cutinite submacerals.</t>
  </si>
  <si>
    <t>%Ro suppressed</t>
  </si>
  <si>
    <t>Organically lean shaly siltstone matrix with trace amount of granular non fluorescing alginite macerals and reworked inertodetrinite macerals.  No measurable particles.</t>
  </si>
  <si>
    <t>DEPTH</t>
  </si>
  <si>
    <t>N</t>
  </si>
  <si>
    <t>SD</t>
  </si>
  <si>
    <t>COMMENTS</t>
  </si>
  <si>
    <t>PEL #</t>
  </si>
  <si>
    <t>C-549521</t>
  </si>
  <si>
    <t>C-549522</t>
  </si>
  <si>
    <t>C-549525</t>
  </si>
  <si>
    <t>C-549526</t>
  </si>
  <si>
    <t>C-549532</t>
  </si>
  <si>
    <t>C-549534</t>
  </si>
  <si>
    <t>C-549535</t>
  </si>
  <si>
    <t>C-549551</t>
  </si>
  <si>
    <t>C-549555</t>
  </si>
  <si>
    <t>C-549559</t>
  </si>
  <si>
    <t>C-549560</t>
  </si>
  <si>
    <t>C-549569</t>
  </si>
  <si>
    <t>C-549585</t>
  </si>
  <si>
    <t>C-549587</t>
  </si>
  <si>
    <t>C-549599</t>
  </si>
  <si>
    <t>C-549600</t>
  </si>
  <si>
    <t>C-549607</t>
  </si>
  <si>
    <t>C-549615</t>
  </si>
  <si>
    <t>C-549619</t>
  </si>
  <si>
    <t>C-549628</t>
  </si>
  <si>
    <t>C-549629</t>
  </si>
  <si>
    <t>C-549632</t>
  </si>
  <si>
    <t>C-549646</t>
  </si>
  <si>
    <t>C-549647</t>
  </si>
  <si>
    <t>C-549648</t>
  </si>
  <si>
    <t>C-549661</t>
  </si>
  <si>
    <t>C-549663</t>
  </si>
  <si>
    <t>C-549664</t>
  </si>
  <si>
    <t>C-549667</t>
  </si>
  <si>
    <t>C-549668</t>
  </si>
  <si>
    <t>C-549670</t>
  </si>
  <si>
    <t>C-549672</t>
  </si>
  <si>
    <t>C-549674</t>
  </si>
  <si>
    <t>C-549675</t>
  </si>
  <si>
    <t>C-549677</t>
  </si>
  <si>
    <t>Carcajou L-24 3030ft</t>
  </si>
  <si>
    <t>Carcajou L-24 3050ft</t>
  </si>
  <si>
    <t>Carcajou L-24 3770ft</t>
  </si>
  <si>
    <t>Carcajou L-24 3930ft</t>
  </si>
  <si>
    <t>Carcajou L-24 4510ft</t>
  </si>
  <si>
    <t>Carcajou L-24 4540ft</t>
  </si>
  <si>
    <t>Summit Creek K-44 2270m</t>
  </si>
  <si>
    <t>Summit Creek K-44 2350m</t>
  </si>
  <si>
    <t>Summit Creek K-44 2370m</t>
  </si>
  <si>
    <t>Summit Creek K-44 2390m</t>
  </si>
  <si>
    <t>Mirror Lake N-33 875m</t>
  </si>
  <si>
    <t>Mirror Lake N-33 920m</t>
  </si>
  <si>
    <t>Mirror Lake N-33 1045m</t>
  </si>
  <si>
    <t>Redstone P-78 1590ft</t>
  </si>
  <si>
    <t>Redstone P-78 1830ft</t>
  </si>
  <si>
    <t>Tate G-18 1365m</t>
  </si>
  <si>
    <t>Tate G-18 1400m</t>
  </si>
  <si>
    <t>Tate G-18 1440m</t>
  </si>
  <si>
    <t>Tate J-65 5750ft</t>
  </si>
  <si>
    <t>Tate J-65 5930ft</t>
  </si>
  <si>
    <t>Tate J-65 5950ft</t>
  </si>
  <si>
    <t>Canyon Creek G-51 1392ft</t>
  </si>
  <si>
    <t>Canyon Creek G-51 1863ft</t>
  </si>
  <si>
    <t>Canyon Creek G-51 1873ft</t>
  </si>
  <si>
    <t>Redstone J-42 2066ft</t>
  </si>
  <si>
    <t>Morrow Creek G-44 1601ft</t>
  </si>
  <si>
    <t>Morrow Creek G-44 1609ft</t>
  </si>
  <si>
    <t>Bluefish 1A 2064ft</t>
  </si>
  <si>
    <t>Bluefish 1A 2468ft</t>
  </si>
  <si>
    <t>292/11</t>
  </si>
  <si>
    <t>293/11</t>
  </si>
  <si>
    <t>294/11</t>
  </si>
  <si>
    <t>295/11</t>
  </si>
  <si>
    <t>296/11</t>
  </si>
  <si>
    <t>297/11</t>
  </si>
  <si>
    <t>298/11</t>
  </si>
  <si>
    <t>299/11</t>
  </si>
  <si>
    <t>300/11</t>
  </si>
  <si>
    <t>301/11</t>
  </si>
  <si>
    <t>302/11</t>
  </si>
  <si>
    <t>303/11</t>
  </si>
  <si>
    <t>304/11</t>
  </si>
  <si>
    <t>305/11</t>
  </si>
  <si>
    <t>306/11</t>
  </si>
  <si>
    <t>307/11</t>
  </si>
  <si>
    <t>308/11</t>
  </si>
  <si>
    <t>309/11</t>
  </si>
  <si>
    <t>310/11</t>
  </si>
  <si>
    <t>311/11</t>
  </si>
  <si>
    <t>312/11</t>
  </si>
  <si>
    <t>313/11</t>
  </si>
  <si>
    <t>314/11</t>
  </si>
  <si>
    <t>315/11</t>
  </si>
  <si>
    <t>316/11</t>
  </si>
  <si>
    <t>317/11</t>
  </si>
  <si>
    <t>319/11</t>
  </si>
  <si>
    <t>320/11</t>
  </si>
  <si>
    <t>321/11</t>
  </si>
  <si>
    <t>322/11</t>
  </si>
  <si>
    <t>323/11</t>
  </si>
  <si>
    <t>324/11</t>
  </si>
  <si>
    <t>325/11</t>
  </si>
  <si>
    <t>326/11</t>
  </si>
  <si>
    <t>327/11</t>
  </si>
  <si>
    <t>3030 ft</t>
  </si>
  <si>
    <t>3050 ft</t>
  </si>
  <si>
    <t>3770 ft</t>
  </si>
  <si>
    <t>3930 ft</t>
  </si>
  <si>
    <t>4510 ft</t>
  </si>
  <si>
    <t>4540 ft</t>
  </si>
  <si>
    <t>1590 ft</t>
  </si>
  <si>
    <t>1830 ft</t>
  </si>
  <si>
    <t>5750 ft</t>
  </si>
  <si>
    <t>5930 ft</t>
  </si>
  <si>
    <t>5950 ft</t>
  </si>
  <si>
    <t>1392 ft</t>
  </si>
  <si>
    <t>1863 ft</t>
  </si>
  <si>
    <t>1873 ft</t>
  </si>
  <si>
    <t>2066 ft</t>
  </si>
  <si>
    <t>1601 ft</t>
  </si>
  <si>
    <t>1609 ft</t>
  </si>
  <si>
    <t>2064 ft</t>
  </si>
  <si>
    <t>2468 ft</t>
  </si>
  <si>
    <t>Imperial</t>
  </si>
  <si>
    <t xml:space="preserve">Ramparts </t>
  </si>
  <si>
    <t>Bluefish</t>
  </si>
  <si>
    <t>Canol</t>
  </si>
  <si>
    <t>Ramparts</t>
  </si>
  <si>
    <t>2270m</t>
  </si>
  <si>
    <t>2350m</t>
  </si>
  <si>
    <t>2370m</t>
  </si>
  <si>
    <t>2390m</t>
  </si>
  <si>
    <t>875m</t>
  </si>
  <si>
    <t>920m</t>
  </si>
  <si>
    <t>1045m</t>
  </si>
  <si>
    <t>1365m</t>
  </si>
  <si>
    <t>1400m</t>
  </si>
  <si>
    <t>1440m</t>
  </si>
  <si>
    <t>310m</t>
  </si>
  <si>
    <t>380m</t>
  </si>
  <si>
    <t>385m</t>
  </si>
  <si>
    <t>415m</t>
  </si>
  <si>
    <t>535m</t>
  </si>
  <si>
    <t>550m</t>
  </si>
  <si>
    <t xml:space="preserve"> </t>
  </si>
  <si>
    <t>mosaic</t>
  </si>
  <si>
    <t xml:space="preserve">  </t>
  </si>
  <si>
    <t>fluorescing</t>
  </si>
  <si>
    <t>orange fluorescing</t>
  </si>
  <si>
    <t>sporinite</t>
  </si>
  <si>
    <t>phosphatic bitumen</t>
  </si>
  <si>
    <t>n/d</t>
  </si>
  <si>
    <t xml:space="preserve">Organically lean limestone matrix consisting mostly of isotropic solid bitumen of atleast three different thermal maturity from different  temporal migration sequences and sources.  Some solid bitumen are orange fluorescing indicating late migration and some are highly mature suggesting earlier migration, especially those assiociated to limestone.   Some calcium carbonate matrix shows solid bitumen filled dendritic microfractures. </t>
  </si>
  <si>
    <t xml:space="preserve">Framboidal pyrite and organic rich silty shale consisting mostly of dark brown to black amorphous kerogen with minor amount of isotropic solid bitumen inclusions including trace amount of orange fluorescing solid bitumen and oil staining from residual soluble oraganic.  Trace amount of granular alginite derived collotelinite macerals and chitinous microfossils from fish bones. </t>
  </si>
  <si>
    <t xml:space="preserve">Framboidal pyrite and organic rich silty shale consisting mostly of dark brown to black amorphous kerogen with minor amount of isotropic solid bitumen inclusions including trace amount of orange fluorescing solid bitumen possibly insitu residual soluble organic or from different source.  Trace amount of granular alginite derived collotelinite macerals. </t>
  </si>
  <si>
    <t>?</t>
  </si>
  <si>
    <t>Key</t>
  </si>
  <si>
    <t>GSC Sample C#</t>
  </si>
  <si>
    <t xml:space="preserve">GSC Sample Number </t>
  </si>
  <si>
    <t>NTGO Sample #</t>
  </si>
  <si>
    <t>Field Sample Number</t>
  </si>
  <si>
    <t>Lab control number</t>
  </si>
  <si>
    <t>%RoR</t>
  </si>
  <si>
    <t>% reflectance in oil, average</t>
  </si>
  <si>
    <t>standard deviation</t>
  </si>
  <si>
    <t>n=number of determinations</t>
  </si>
  <si>
    <t>petrographic description</t>
  </si>
  <si>
    <t>NOTE: In all cases, most of the shale and coaly matrix observed were parallel and perpendicular to the bedding even though it is not explicitly mentioned or indicated in comments.</t>
  </si>
  <si>
    <t xml:space="preserve">NOTE: Allochtonous macerals were not all measured; those measured are for reference only to determine the %Ro of the reworked macerals; they are not quantitative.  Refer to the comments. </t>
  </si>
  <si>
    <t>300L246540128450</t>
  </si>
  <si>
    <t>Silty shale matrix showng minor amount of dispersed organic matter (DOM) consisting mainly small vitrinite (collotelinite) lenses derived from alginite and rare sporinite macerals, some of which still fluorescing  (weak reddinsh orange). Also measured small solid isotropic, non fluorescing solid bitumen macerals.</t>
  </si>
  <si>
    <t xml:space="preserve">Three observed microlithotypes,  organically lean limestone-calcium carbonate matrix consisting mostly of very small isotropic solid bitumen, framboidal pyrite and organic rich dark shale consisting mostly of dark brown to black amorphous kerogen with major amount of isotropic solid bitumen inclusions observed annealed into chitinous fish bones and limestone pores spaces, there are also rare alginite derived collotelinite maceral and organically lean siltstone microlithotypes with very rare stylocumulates.  </t>
  </si>
  <si>
    <t>Shaly siltstone and sandstone matrices with minor amount of brown amorphous kerogen showing small isotropic bitumen macerals brecciated between intergranular pores and fracture associated  with  sandstone.</t>
  </si>
  <si>
    <t>Overmature organic rich shale showing evidence of calcination possibly due to hydrothelmal fluid incursion.  There are sections of carbonate incursion with highly mature isotropic solid bitumen and calcined bitumen inclusions.</t>
  </si>
  <si>
    <t>Too many caved particles from several formation and different range of thermal maturities.</t>
  </si>
  <si>
    <t>Organic rich shale with major amount of orange to reddish brown fluorescing solid bitumen, and minor amount of dull yellow to reddish fluorescing alginite inclusions as observed in the interconnected network of smooth and granular orange to weak fluorescing fluoramorphinite, granular and smooth amorhpous kerogen. Some organically lean limestone carbonate matrix showing mainly thin walled yellow fluorescing alginite and thick walled orange fluorescing sporinite.</t>
  </si>
  <si>
    <t>300K446430125450</t>
  </si>
  <si>
    <t>300N336500126450</t>
  </si>
  <si>
    <t>300P786410124150</t>
  </si>
  <si>
    <t>300G186430125150</t>
  </si>
  <si>
    <t>300J656430125150</t>
  </si>
  <si>
    <t>300H556530126450</t>
  </si>
  <si>
    <t>300G516520126150</t>
  </si>
  <si>
    <t>300J426420124300</t>
  </si>
  <si>
    <t>300G446530127150</t>
  </si>
  <si>
    <t>302A376500125450</t>
  </si>
  <si>
    <t>C-543224</t>
  </si>
  <si>
    <t>044/11</t>
  </si>
  <si>
    <t>reddish fluorescing bitumenite</t>
  </si>
  <si>
    <t>C-543228</t>
  </si>
  <si>
    <t>045/11</t>
  </si>
  <si>
    <t>reddish orange fluorescing bitumenite</t>
  </si>
  <si>
    <t>C-543159</t>
  </si>
  <si>
    <t>046-11</t>
  </si>
  <si>
    <t>Dark brown shale interbedded with siltstone microlithotypes.  Minor amount of amorphous kerogen showing some yellow orange to reddish orange fluorescing small thin walled alginite and thick walled tasmanites alginite, and bituminite submacerals.  Trace amount of orange fluorescing and oxidized sporinite alginite.</t>
  </si>
  <si>
    <t>Reworked vitrinite macerals with thermal maturity &gt; 1.43 %Ro are also observed.</t>
  </si>
  <si>
    <t>Dark brown shale with major amount of interconneted network of amorphous kerogen showing minor amount of dull yellow to orange fluorescing alginite macerals and limestone matrix with both amorphous kerogen and bitumen macerals also showing fluorescing alginite and bituminite macerals.</t>
  </si>
  <si>
    <t>Reworked vitrinite macerals with thermal maturity &gt; 1.31 %Ro are also observed.</t>
  </si>
  <si>
    <t>Dark brown organic rich shale with mostly interconnected network of amorphous kerogen showing orange to reddish fluorescing small thin walled alginite. Minor amount of both reddish orange to reddish brown fluorescing granular bitumen to non fluorescing isotropic bitumen.  Conodont, radiolaria are also observed.</t>
  </si>
  <si>
    <t>Discovery Ridge H-55 310m</t>
  </si>
  <si>
    <t>300G566540128000</t>
  </si>
  <si>
    <t>300J716530127150</t>
  </si>
  <si>
    <t>Bell Creek</t>
  </si>
  <si>
    <t>Hume</t>
  </si>
  <si>
    <t>1697.5 ft</t>
  </si>
  <si>
    <t>1721 ft</t>
  </si>
  <si>
    <t>Morrow Creek J-71 872.3</t>
  </si>
  <si>
    <t>UNIT</t>
  </si>
  <si>
    <t>vitrinite equivalent</t>
  </si>
  <si>
    <t>bitumen</t>
  </si>
  <si>
    <t>bitumen?</t>
  </si>
  <si>
    <t>vitrinite</t>
  </si>
  <si>
    <t>vitrinite reworked</t>
  </si>
  <si>
    <t>vitrinite reworked?</t>
  </si>
  <si>
    <t>vitrinite, bitumen</t>
  </si>
  <si>
    <t>Unit</t>
  </si>
  <si>
    <t>Stratigraphic unit (Formation or member)</t>
  </si>
  <si>
    <t>Organic Type</t>
  </si>
  <si>
    <t>Type of organic material measured: vitrinite, bitumen, vitrinite equivalent material, reworked material, pyrobitumen; dna= data not available, organic type not reported or not determined</t>
  </si>
  <si>
    <t>vitrinite, vitrinite equivalent</t>
  </si>
  <si>
    <t>872.3 m</t>
  </si>
  <si>
    <t>Discovery Ridge H-55 550m</t>
  </si>
  <si>
    <t>Discovery Ridge H-55 535m</t>
  </si>
  <si>
    <t>Discovery Ridge H-55 415m</t>
  </si>
  <si>
    <t>Discovery Ridge H-55 380m</t>
  </si>
  <si>
    <t xml:space="preserve">Maida Creek G-56 1697.5 </t>
  </si>
  <si>
    <t xml:space="preserve">Maida Creek G-56 1721 </t>
  </si>
  <si>
    <r>
      <t>%Ro</t>
    </r>
    <r>
      <rPr>
        <b/>
        <vertAlign val="subscript"/>
        <sz val="10"/>
        <rFont val="Calibri"/>
        <family val="2"/>
        <scheme val="minor"/>
      </rPr>
      <t>R</t>
    </r>
  </si>
  <si>
    <r>
      <t>Organically lean limestone dominated matrix followed by siltsone.  Organic matter filled dolomite intergranular pores, mostly very thin layer of brown amorphous kerogen and trace amount of isotropic solid bitumen.  Trace amount of fluorescing alginite and hydrocarbon fluid inclusions (</t>
    </r>
    <r>
      <rPr>
        <b/>
        <sz val="10"/>
        <rFont val="Calibri"/>
        <family val="2"/>
        <scheme val="minor"/>
      </rPr>
      <t>hcfi)</t>
    </r>
    <r>
      <rPr>
        <sz val="10"/>
        <rFont val="Calibri"/>
        <family val="2"/>
        <scheme val="minor"/>
      </rPr>
      <t xml:space="preserve">.   </t>
    </r>
  </si>
  <si>
    <r>
      <t xml:space="preserve">Similar to above sample, organically lean limestone matrix consisting mostly of isotropic solid bitumen of atleast three different thermal maturity from different temporal migration sequences and sources.  Some solid bitumen macerals are still fluorescing indicating late migration and some are highly mature suggesting earlier migration, especially those assiociated to limestone.   Some calcium carbonate matrix shows solid bitumen filled dendritic (or multidirectional) microfractures. Possibly Ramparts caving not Hare Indian </t>
    </r>
    <r>
      <rPr>
        <i/>
        <sz val="10"/>
        <rFont val="Calibri"/>
        <family val="2"/>
        <scheme val="minor"/>
      </rPr>
      <t>(LG notes - yes, logs indicate Ramparts)</t>
    </r>
  </si>
  <si>
    <r>
      <t xml:space="preserve">Framboidal pyrite rich silty shale with minor amount of </t>
    </r>
    <r>
      <rPr>
        <b/>
        <sz val="10"/>
        <rFont val="Calibri"/>
        <family val="2"/>
        <scheme val="minor"/>
      </rPr>
      <t>DOM</t>
    </r>
    <r>
      <rPr>
        <sz val="10"/>
        <rFont val="Calibri"/>
        <family val="2"/>
        <scheme val="minor"/>
      </rPr>
      <t xml:space="preserve"> consisting mostly of dark brown to black amorphous kerogen with minor amount of isotropic solid bitumen inclusions and rare alginite derived collotelinite macerals.   </t>
    </r>
  </si>
  <si>
    <r>
      <t>Organically lean limestone-calcium carbonate matrix consisting mostly of very small isotropic solid bitumen between intergranular pores and framboidal pyrite and organic rich dark shale consisting mostly of dark brown to black amorphous kerogen with minor amount of isotropic solid bitumen inclusions observed annealed into chitinous fish bones and in pores spaces, there are also rare alginite derived collotelinite macerals.   Trace amount of orange fluorescing solid bitumen possibly from</t>
    </r>
    <r>
      <rPr>
        <i/>
        <sz val="10"/>
        <rFont val="Calibri"/>
        <family val="2"/>
        <scheme val="minor"/>
      </rPr>
      <t xml:space="preserve"> in situ</t>
    </r>
    <r>
      <rPr>
        <sz val="10"/>
        <rFont val="Calibri"/>
        <family val="2"/>
        <scheme val="minor"/>
      </rPr>
      <t xml:space="preserve"> residual soluble organic or migrated from different source.  </t>
    </r>
  </si>
  <si>
    <r>
      <t xml:space="preserve">Organically lean limestone-calcium carbonate matrix consisting mostly of very small isotropic solid bitumen between intergranular pores and framboidal pyrite and organic rich dark shale consisting mostly of dark brown to black amorphous kerogen with minor amount of isotropic solid bitumen inclusions observed annealed into chitinous microfossils (fish bones and scales) and in pores spaces. There are also rare alginite derived collotelinite macerals.   Trace amount of orange fluorescing solid bitumen possibly </t>
    </r>
    <r>
      <rPr>
        <i/>
        <sz val="10"/>
        <rFont val="Calibri"/>
        <family val="2"/>
        <scheme val="minor"/>
      </rPr>
      <t>in situ</t>
    </r>
    <r>
      <rPr>
        <sz val="10"/>
        <rFont val="Calibri"/>
        <family val="2"/>
        <scheme val="minor"/>
      </rPr>
      <t xml:space="preserve"> residual soluble oraganic or migrated from different source.  </t>
    </r>
  </si>
  <si>
    <r>
      <t xml:space="preserve">Reworked organically lean siltstone matrix with </t>
    </r>
    <r>
      <rPr>
        <b/>
        <sz val="10"/>
        <rFont val="Calibri"/>
        <family val="2"/>
        <scheme val="minor"/>
      </rPr>
      <t>DOM</t>
    </r>
    <r>
      <rPr>
        <sz val="10"/>
        <rFont val="Calibri"/>
        <family val="2"/>
        <scheme val="minor"/>
      </rPr>
      <t xml:space="preserve"> of terrestrial origin.</t>
    </r>
  </si>
  <si>
    <r>
      <t>Organic rich brown shale consisting mostly of interconnected network of dark brown amorphous kerogen with weak orange fluorescing alginite inclusions (</t>
    </r>
    <r>
      <rPr>
        <i/>
        <sz val="10"/>
        <rFont val="Calibri"/>
        <family val="2"/>
        <scheme val="minor"/>
      </rPr>
      <t>Tasmanites</t>
    </r>
    <r>
      <rPr>
        <sz val="10"/>
        <rFont val="Calibri"/>
        <family val="2"/>
        <scheme val="minor"/>
      </rPr>
      <t xml:space="preserve"> and Prasinophytes).  Chitinous microfossils from fish bones and scales were also observed, some showing isotropic solid bitumen inclusions.  Chitinozoans were also observed.  </t>
    </r>
  </si>
  <si>
    <r>
      <t xml:space="preserve">Framboidal pyrite rich shale siltstone matrix with minor amount of </t>
    </r>
    <r>
      <rPr>
        <b/>
        <sz val="10"/>
        <rFont val="Calibri"/>
        <family val="2"/>
        <scheme val="minor"/>
      </rPr>
      <t>DOM</t>
    </r>
    <r>
      <rPr>
        <sz val="10"/>
        <rFont val="Calibri"/>
        <family val="2"/>
        <scheme val="minor"/>
      </rPr>
      <t>, consisting  mostly  thick long fluoramorphinite lenses showing mainly terrestrial plant derived yellow to orange fluorescing liptinite macerals and minor bright yellow fluorescing alginite macerals.  Chitinous microfossils were also observed as well as hydrocarbon fluid inclusion (</t>
    </r>
    <r>
      <rPr>
        <b/>
        <sz val="10"/>
        <rFont val="Calibri"/>
        <family val="2"/>
        <scheme val="minor"/>
      </rPr>
      <t>hcfi</t>
    </r>
    <r>
      <rPr>
        <sz val="10"/>
        <rFont val="Calibri"/>
        <family val="2"/>
        <scheme val="minor"/>
      </rPr>
      <t>) annealed in carbonate pores and fractures.  Inertinite and inertodetrinite were also observed.</t>
    </r>
  </si>
  <si>
    <r>
      <t xml:space="preserve">Framboidal pyrite and organic rich shaly and organically lean siltstone matrix .  The DOM of the shaly matrix consist of long lenses of fluorescing to non flourescing smooth, granular amorphinite  and fluoramorphinite with bright yellow fluorescing unicellular alginite, inertodetrinite,  solid bitumen (fluorescing) and micrinite inclusions.  Radiolaria, chitinous microfossils some showing </t>
    </r>
    <r>
      <rPr>
        <b/>
        <sz val="10"/>
        <rFont val="Calibri"/>
        <family val="2"/>
        <scheme val="minor"/>
      </rPr>
      <t xml:space="preserve">hcfi </t>
    </r>
    <r>
      <rPr>
        <sz val="10"/>
        <rFont val="Calibri"/>
        <family val="2"/>
        <scheme val="minor"/>
      </rPr>
      <t xml:space="preserve">were also observed in this matrix.  The </t>
    </r>
    <r>
      <rPr>
        <b/>
        <sz val="10"/>
        <rFont val="Calibri"/>
        <family val="2"/>
        <scheme val="minor"/>
      </rPr>
      <t>DOM</t>
    </r>
    <r>
      <rPr>
        <sz val="10"/>
        <rFont val="Calibri"/>
        <family val="2"/>
        <scheme val="minor"/>
      </rPr>
      <t xml:space="preserve"> found in the siltstone matrix consist of mainly of reworked vitrinite and inertinite macerals with minor amount of small coaly lenses and weak fluorescing autocthonous sporinite macerals, possibly from caving.   The %Ro maybe slightly suppressed due to the presence of soluble organics.</t>
    </r>
  </si>
  <si>
    <r>
      <t>Organic rich brown shale consisting mostly of interconnected network of dark brown amorphous kerogen with weak orange fluorescing alginite inclusions (</t>
    </r>
    <r>
      <rPr>
        <i/>
        <sz val="10"/>
        <rFont val="Calibri"/>
        <family val="2"/>
        <scheme val="minor"/>
      </rPr>
      <t>Tasmanites</t>
    </r>
    <r>
      <rPr>
        <sz val="10"/>
        <rFont val="Calibri"/>
        <family val="2"/>
        <scheme val="minor"/>
      </rPr>
      <t xml:space="preserve"> and prasinophytes), reddish brown to non fluorescing solid and granular bitumen. Minor amount of yellow fluorescing </t>
    </r>
    <r>
      <rPr>
        <b/>
        <sz val="10"/>
        <rFont val="Calibri"/>
        <family val="2"/>
        <scheme val="minor"/>
      </rPr>
      <t xml:space="preserve">hcfi </t>
    </r>
    <r>
      <rPr>
        <sz val="10"/>
        <rFont val="Calibri"/>
        <family val="2"/>
        <scheme val="minor"/>
      </rPr>
      <t>annealed in limestone and quartz minerals.  Trace amount of chitinous microfossils from fish bones.  Caved particles from the younger Canol formation and siltstone matrix containing reworked vitrinite and inertinite macerals, small coaly lenses and weak fluorescing autocthonous sporinite macerals was also observed.  The %Ro maybe slightly suppressed due to the presence of soluble organics.</t>
    </r>
  </si>
  <si>
    <r>
      <t xml:space="preserve">Similar to 307, if not from the same formation, they have very similar depositional environment.  Framboidal pyrite and organic rich shaly and organically lean siltstone matrix.  The </t>
    </r>
    <r>
      <rPr>
        <b/>
        <sz val="10"/>
        <rFont val="Calibri"/>
        <family val="2"/>
        <scheme val="minor"/>
      </rPr>
      <t xml:space="preserve">DOM </t>
    </r>
    <r>
      <rPr>
        <sz val="10"/>
        <rFont val="Calibri"/>
        <family val="2"/>
        <scheme val="minor"/>
      </rPr>
      <t xml:space="preserve">of the shaly matrix consist of long lenses of fluorescing to non fluorescing smooth and granular amorphonite, fluoramorphinite with bright yellow fluorescing unicellular alginite, inertodetrinite,  solid bitumen (some fluorescing) and micrinite inclusions.  Radiolaria, chitinous microfossils some showing </t>
    </r>
    <r>
      <rPr>
        <b/>
        <sz val="10"/>
        <rFont val="Calibri"/>
        <family val="2"/>
        <scheme val="minor"/>
      </rPr>
      <t xml:space="preserve">hcfi </t>
    </r>
    <r>
      <rPr>
        <sz val="10"/>
        <rFont val="Calibri"/>
        <family val="2"/>
        <scheme val="minor"/>
      </rPr>
      <t>were also observed in this matrix.   Trace amount of chitinozoans, and scolecodonts.  High percentage of caved matrices.</t>
    </r>
  </si>
  <si>
    <r>
      <t xml:space="preserve">Silty shale showing minor amount of DOM mosty small thin lenses of brown amorphous (smooth and granular) kerogen, yellow to orange fluorescing Prasinophyte, </t>
    </r>
    <r>
      <rPr>
        <i/>
        <sz val="10"/>
        <rFont val="Calibri"/>
        <family val="2"/>
        <scheme val="minor"/>
      </rPr>
      <t>Leiosphaeridia</t>
    </r>
    <r>
      <rPr>
        <sz val="10"/>
        <rFont val="Calibri"/>
        <family val="2"/>
        <scheme val="minor"/>
      </rPr>
      <t xml:space="preserve"> alginite and solid bitumen.   Some corpogellinite with higher %Ro.  Rare amount of hcfi  traces of  scolecodont microfossils and  chitinozoans were also observed. </t>
    </r>
  </si>
  <si>
    <r>
      <t xml:space="preserve">Organic rich shale with major amount of orange to reddish brown fluorescing solid bitumen, and minor amount of dull yellow to reddish fluorescing alginite inclusions as observed in the interconnected network of smooth and granular orange to weak fluorescing fluoramorhpinite, granular and smooth amorphous kerogen.  The %Ro may be slightly suppressed due to high amount of soluble organics observed between intergranular pore spaces.  Trace amount of </t>
    </r>
    <r>
      <rPr>
        <b/>
        <sz val="10"/>
        <rFont val="Calibri"/>
        <family val="2"/>
        <scheme val="minor"/>
      </rPr>
      <t>hcfi.</t>
    </r>
  </si>
  <si>
    <r>
      <t xml:space="preserve">Similar to above sample with slightly higher proportion of siltstone grain and limestone matrix.   The %Ro may be slightly suppressed due to high amount of soluble organics observed between intergranular pore spaces.  Rare amount </t>
    </r>
    <r>
      <rPr>
        <b/>
        <sz val="10"/>
        <rFont val="Calibri"/>
        <family val="2"/>
        <scheme val="minor"/>
      </rPr>
      <t>hcfi</t>
    </r>
    <r>
      <rPr>
        <sz val="10"/>
        <rFont val="Calibri"/>
        <family val="2"/>
        <scheme val="minor"/>
      </rPr>
      <t xml:space="preserve"> with some oil staining. The organic rich shale (possibly from caved materials) with major amount of orange to reddish brown fluorescing solid bitumen, and minor amount of dull yellow to reddish fluorescing alginite inclusions as observed in the interconnected network of smooth and granular orange to weak fluorescing fluoramorphinite.</t>
    </r>
  </si>
  <si>
    <r>
      <t>Organic rich shale with major amount of orange to reddish brown fluorescing solid bitumen, and minor amount of dull yellow to orange fluorescing alginite (</t>
    </r>
    <r>
      <rPr>
        <i/>
        <sz val="10"/>
        <rFont val="Calibri"/>
        <family val="2"/>
        <scheme val="minor"/>
      </rPr>
      <t>Leiosphaeridia</t>
    </r>
    <r>
      <rPr>
        <sz val="10"/>
        <rFont val="Calibri"/>
        <family val="2"/>
        <scheme val="minor"/>
      </rPr>
      <t xml:space="preserve">, prasinophyte) inclusions observed  scattered within </t>
    </r>
    <r>
      <rPr>
        <b/>
        <sz val="10"/>
        <rFont val="Calibri"/>
        <family val="2"/>
        <scheme val="minor"/>
      </rPr>
      <t>DOM</t>
    </r>
    <r>
      <rPr>
        <sz val="10"/>
        <rFont val="Calibri"/>
        <family val="2"/>
        <scheme val="minor"/>
      </rPr>
      <t xml:space="preserve"> lenses  of mainly smooth to granular amorhpous kerogen . Some organically lean limestone carbonate matrix  mostly yellow to orange fluorescing unicellular thin and thick walled alginite and sporinite.  </t>
    </r>
  </si>
  <si>
    <r>
      <t xml:space="preserve">Organic rich shale with major amount of orange to reddish brown fluorescing solid bitumen, and minor amount of yellow to orange fluorescing alginite (thick walled bright fluorecing </t>
    </r>
    <r>
      <rPr>
        <i/>
        <sz val="10"/>
        <rFont val="Calibri"/>
        <family val="2"/>
        <scheme val="minor"/>
      </rPr>
      <t>Leiosphaeridia</t>
    </r>
    <r>
      <rPr>
        <sz val="10"/>
        <rFont val="Calibri"/>
        <family val="2"/>
        <scheme val="minor"/>
      </rPr>
      <t xml:space="preserve">, prasinophyte) inclusions observed scattered within </t>
    </r>
    <r>
      <rPr>
        <b/>
        <sz val="10"/>
        <rFont val="Calibri"/>
        <family val="2"/>
        <scheme val="minor"/>
      </rPr>
      <t>DOM</t>
    </r>
    <r>
      <rPr>
        <sz val="10"/>
        <rFont val="Calibri"/>
        <family val="2"/>
        <scheme val="minor"/>
      </rPr>
      <t xml:space="preserve"> lenses  of mainly smooth to granular amorhpous kerogen. Some organically lean limestone carbonate matrix  mostly yellow to orange fluorescing unicellular thin and thick walled alginite, may be from caving.  </t>
    </r>
  </si>
  <si>
    <r>
      <t xml:space="preserve">Organic rich shale with minor orange to reddish brown fluorescing solid bitumen, and minor amount of dull yellow to reddish fluorescing alginite inclusions as observed in the small to thin long lenses of smooth and granular orange to weak fluorescing fluoramorhpinite and granular amorhpous kerogen.  The %Ro may be slightly suppressed due to soluble organics observed  fluorescing inside some pore spaces.  Trace amount of </t>
    </r>
    <r>
      <rPr>
        <b/>
        <sz val="10"/>
        <rFont val="Calibri"/>
        <family val="2"/>
        <scheme val="minor"/>
      </rPr>
      <t>hcfi.</t>
    </r>
  </si>
  <si>
    <r>
      <t xml:space="preserve">Organic rich brown shale consisting mostly of interconnected network of dark brown granular amorphous kerogen with dull yellow to  weak orange fluorescing alginite inclusions (prasinophytes), reddish brown to non fluorescing solid and granular bitumen. Minor amount of yellow fluorescing </t>
    </r>
    <r>
      <rPr>
        <b/>
        <sz val="10"/>
        <rFont val="Calibri"/>
        <family val="2"/>
        <scheme val="minor"/>
      </rPr>
      <t>hcfi</t>
    </r>
    <r>
      <rPr>
        <sz val="10"/>
        <rFont val="Calibri"/>
        <family val="2"/>
        <scheme val="minor"/>
      </rPr>
      <t xml:space="preserve"> annealed in limestone and quartz minerals. Trace amount of chitinous microfossils from fish bones.  Minor amount of framboidal pyrite.  </t>
    </r>
  </si>
  <si>
    <r>
      <t xml:space="preserve">Similar to above samples with slighty higher %Ro and narrow range of distribution.  Organic rich brown shale consisting mostly of interconnected network of dark brown granular amorphous kerogen with dull yellow to  weak orange fluorescing alginite inclusions (prasinophytes), reddish brown to non fluorescing solid and granular bitumen. Minor amount of yellow fluorescing </t>
    </r>
    <r>
      <rPr>
        <b/>
        <sz val="10"/>
        <rFont val="Calibri"/>
        <family val="2"/>
        <scheme val="minor"/>
      </rPr>
      <t>hcfi</t>
    </r>
    <r>
      <rPr>
        <sz val="10"/>
        <rFont val="Calibri"/>
        <family val="2"/>
        <scheme val="minor"/>
      </rPr>
      <t xml:space="preserve"> annealed in limestone and quartz minerals.   Trace amount of chitinous microfossils from fish bones.  Minor amount of framboidal pyrite.</t>
    </r>
  </si>
  <si>
    <r>
      <t xml:space="preserve">Organic rich shale with major amount of orange to reddish brown fluorescing solid bitumen, and minor amount of yellow to orange fluorescing alginite (thick walled weak reddish orange fluorescing </t>
    </r>
    <r>
      <rPr>
        <i/>
        <sz val="10"/>
        <rFont val="Calibri"/>
        <family val="2"/>
        <scheme val="minor"/>
      </rPr>
      <t>Leiosphaeridia</t>
    </r>
    <r>
      <rPr>
        <sz val="10"/>
        <rFont val="Calibri"/>
        <family val="2"/>
        <scheme val="minor"/>
      </rPr>
      <t xml:space="preserve">, prasinophyte) inclusions observed  scattered within </t>
    </r>
    <r>
      <rPr>
        <b/>
        <sz val="10"/>
        <rFont val="Calibri"/>
        <family val="2"/>
        <scheme val="minor"/>
      </rPr>
      <t>DOM</t>
    </r>
    <r>
      <rPr>
        <sz val="10"/>
        <rFont val="Calibri"/>
        <family val="2"/>
        <scheme val="minor"/>
      </rPr>
      <t xml:space="preserve"> lenses  of mainly granular amorhpous kerogen.   Trace amount of coalified sporinite macerals are also fluorescing reddish orange, which sugggest the presence of soluble organics in the matrix. High percentage of chitinous microfossils some showing evidence of </t>
    </r>
    <r>
      <rPr>
        <b/>
        <sz val="10"/>
        <rFont val="Calibri"/>
        <family val="2"/>
        <scheme val="minor"/>
      </rPr>
      <t>hcfi</t>
    </r>
    <r>
      <rPr>
        <sz val="10"/>
        <rFont val="Calibri"/>
        <family val="2"/>
        <scheme val="minor"/>
      </rPr>
      <t>.</t>
    </r>
  </si>
  <si>
    <r>
      <t xml:space="preserve">Similar to the above sample with much higher percentage of chitinous microfossils and </t>
    </r>
    <r>
      <rPr>
        <b/>
        <sz val="10"/>
        <rFont val="Calibri"/>
        <family val="2"/>
        <scheme val="minor"/>
      </rPr>
      <t>hcfi</t>
    </r>
    <r>
      <rPr>
        <sz val="10"/>
        <rFont val="Calibri"/>
        <family val="2"/>
        <scheme val="minor"/>
      </rPr>
      <t xml:space="preserve">.  Organic rich shale with minor amount of orange to to non fluorescing solid bitumen, and minor amount of weak yellow to orange fluorescing alginite (thick walled weak reddish fluorescing </t>
    </r>
    <r>
      <rPr>
        <i/>
        <sz val="10"/>
        <rFont val="Calibri"/>
        <family val="2"/>
        <scheme val="minor"/>
      </rPr>
      <t>Leiosphaeridia</t>
    </r>
    <r>
      <rPr>
        <sz val="10"/>
        <rFont val="Calibri"/>
        <family val="2"/>
        <scheme val="minor"/>
      </rPr>
      <t xml:space="preserve">, prasinophyte) inclusions observed scattered within </t>
    </r>
    <r>
      <rPr>
        <b/>
        <sz val="10"/>
        <rFont val="Calibri"/>
        <family val="2"/>
        <scheme val="minor"/>
      </rPr>
      <t>DOM</t>
    </r>
    <r>
      <rPr>
        <sz val="10"/>
        <rFont val="Calibri"/>
        <family val="2"/>
        <scheme val="minor"/>
      </rPr>
      <t xml:space="preserve"> lenses  of mainly granular amorhpous kerogen.  Some coalified sporinite macerals showing reddish orange fluorescense, which may suggest the presence of soluble organic in the matrix.</t>
    </r>
  </si>
  <si>
    <r>
      <t>Organically lean silty limestone matrix with rare amount of orange fluorescing alginite macerals (</t>
    </r>
    <r>
      <rPr>
        <i/>
        <sz val="10"/>
        <rFont val="Calibri"/>
        <family val="2"/>
        <scheme val="minor"/>
      </rPr>
      <t>Leiosphaeridia, Tasmanites,</t>
    </r>
    <r>
      <rPr>
        <sz val="10"/>
        <rFont val="Calibri"/>
        <family val="2"/>
        <scheme val="minor"/>
      </rPr>
      <t xml:space="preserve"> and Prasinophyte) and solid bitumen maceral observed in micro fractures and pores.</t>
    </r>
  </si>
  <si>
    <r>
      <t>Organic rich brown shale consisting mostly of interconneted network of dark brown amorphous kerogen with weak fluorescing alginite inclusions (</t>
    </r>
    <r>
      <rPr>
        <i/>
        <sz val="10"/>
        <rFont val="Calibri"/>
        <family val="2"/>
        <scheme val="minor"/>
      </rPr>
      <t>Tasmanites</t>
    </r>
    <r>
      <rPr>
        <sz val="10"/>
        <rFont val="Calibri"/>
        <family val="2"/>
        <scheme val="minor"/>
      </rPr>
      <t xml:space="preserve"> and prasinophytes), reddish brown to non  fluorescing solid and granular bitumen. Minor amount of yellow fluorescing </t>
    </r>
    <r>
      <rPr>
        <b/>
        <sz val="10"/>
        <rFont val="Calibri"/>
        <family val="2"/>
        <scheme val="minor"/>
      </rPr>
      <t>hcfi</t>
    </r>
    <r>
      <rPr>
        <sz val="10"/>
        <rFont val="Calibri"/>
        <family val="2"/>
        <scheme val="minor"/>
      </rPr>
      <t xml:space="preserve"> annealed in limestone and quartz minerals.  Trace amount of chitinous microfossils from fish bones.</t>
    </r>
  </si>
  <si>
    <t>GSC_Sample</t>
  </si>
  <si>
    <t xml:space="preserve">NTGO_Sample </t>
  </si>
  <si>
    <t>ORGANIC_TYPE</t>
  </si>
  <si>
    <t>Unique_Well_Identifier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</si>
</sst>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font>
    <font>
      <sz val="11"/>
      <color theme="1"/>
      <name val="Calibri"/>
      <family val="2"/>
      <scheme val="minor"/>
    </font>
    <font>
      <sz val="8"/>
      <name val="Arial"/>
      <family val="2"/>
    </font>
    <font>
      <b/>
      <sz val="11"/>
      <name val="Calibri"/>
      <family val="2"/>
      <scheme val="minor"/>
    </font>
    <font>
      <sz val="11"/>
      <name val="Calibri"/>
      <family val="2"/>
      <scheme val="minor"/>
    </font>
    <font>
      <sz val="10"/>
      <name val="Calibri"/>
      <family val="2"/>
      <scheme val="minor"/>
    </font>
    <font>
      <b/>
      <sz val="10"/>
      <color theme="1"/>
      <name val="Calibri"/>
      <family val="2"/>
      <scheme val="minor"/>
    </font>
    <font>
      <b/>
      <sz val="10"/>
      <name val="Calibri"/>
      <family val="2"/>
      <scheme val="minor"/>
    </font>
    <font>
      <b/>
      <vertAlign val="subscript"/>
      <sz val="10"/>
      <name val="Calibri"/>
      <family val="2"/>
      <scheme val="minor"/>
    </font>
    <font>
      <sz val="10"/>
      <color theme="1"/>
      <name val="Calibri"/>
      <family val="2"/>
      <scheme val="minor"/>
    </font>
    <font>
      <i/>
      <sz val="10"/>
      <name val="Calibri"/>
      <family val="2"/>
      <scheme val="minor"/>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5" fillId="0" borderId="0" xfId="0" applyFont="1"/>
    <xf numFmtId="0" fontId="5" fillId="0" borderId="0" xfId="0" applyFont="1" applyFill="1"/>
    <xf numFmtId="0" fontId="5" fillId="0" borderId="0" xfId="0" applyFont="1" applyAlignment="1">
      <alignment vertical="top"/>
    </xf>
    <xf numFmtId="0" fontId="5" fillId="0" borderId="0" xfId="0" applyFont="1" applyAlignment="1">
      <alignment wrapText="1"/>
    </xf>
    <xf numFmtId="2" fontId="5" fillId="0" borderId="0" xfId="0" applyNumberFormat="1" applyFont="1"/>
    <xf numFmtId="0" fontId="5" fillId="0" borderId="0" xfId="0" applyFont="1" applyAlignment="1">
      <alignment horizontal="center"/>
    </xf>
    <xf numFmtId="0" fontId="5" fillId="0" borderId="0" xfId="0" applyFont="1" applyFill="1" applyBorder="1" applyAlignment="1">
      <alignment horizontal="center" vertical="center"/>
    </xf>
    <xf numFmtId="2" fontId="5" fillId="0" borderId="0" xfId="0" applyNumberFormat="1" applyFont="1" applyFill="1"/>
    <xf numFmtId="0" fontId="5" fillId="0" borderId="0" xfId="0" applyFont="1" applyFill="1" applyAlignment="1">
      <alignment horizontal="center"/>
    </xf>
    <xf numFmtId="0" fontId="5"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0" borderId="1" xfId="0" applyFont="1" applyFill="1" applyBorder="1" applyAlignment="1">
      <alignment horizontal="center" vertical="center" wrapText="1"/>
    </xf>
    <xf numFmtId="2" fontId="7" fillId="0" borderId="3"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5" fillId="0" borderId="1" xfId="0" applyFont="1" applyBorder="1" applyAlignment="1">
      <alignment wrapText="1"/>
    </xf>
    <xf numFmtId="0" fontId="5" fillId="0" borderId="1" xfId="0" applyFont="1" applyBorder="1"/>
    <xf numFmtId="1" fontId="9" fillId="0" borderId="1" xfId="0" applyNumberFormat="1" applyFont="1" applyFill="1" applyBorder="1" applyAlignment="1">
      <alignment horizontal="left"/>
    </xf>
    <xf numFmtId="0" fontId="5" fillId="2" borderId="1" xfId="0" applyFont="1" applyFill="1" applyBorder="1" applyAlignment="1">
      <alignment horizontal="right"/>
    </xf>
    <xf numFmtId="0" fontId="5" fillId="2" borderId="1" xfId="0" applyFont="1" applyFill="1" applyBorder="1" applyAlignment="1">
      <alignment horizontal="center"/>
    </xf>
    <xf numFmtId="0" fontId="7" fillId="0" borderId="2" xfId="0" applyFont="1" applyBorder="1"/>
    <xf numFmtId="0" fontId="5" fillId="0" borderId="1" xfId="0" applyFont="1" applyFill="1" applyBorder="1" applyAlignment="1">
      <alignment horizontal="center" vertical="center" wrapText="1"/>
    </xf>
    <xf numFmtId="2" fontId="5" fillId="0" borderId="3" xfId="0" applyNumberFormat="1" applyFont="1" applyFill="1" applyBorder="1"/>
    <xf numFmtId="2" fontId="5" fillId="0" borderId="1" xfId="0" applyNumberFormat="1" applyFont="1" applyFill="1" applyBorder="1"/>
    <xf numFmtId="0" fontId="5" fillId="0" borderId="1" xfId="0" applyFont="1" applyFill="1" applyBorder="1" applyAlignment="1">
      <alignment horizontal="center"/>
    </xf>
    <xf numFmtId="0" fontId="7" fillId="0" borderId="0" xfId="0" applyFont="1"/>
    <xf numFmtId="0" fontId="7" fillId="0" borderId="1" xfId="0" applyFont="1" applyBorder="1" applyAlignment="1">
      <alignment wrapText="1"/>
    </xf>
    <xf numFmtId="0" fontId="7" fillId="0" borderId="1" xfId="0" applyFont="1" applyBorder="1"/>
    <xf numFmtId="0" fontId="7" fillId="0" borderId="1" xfId="0" applyFont="1" applyBorder="1" applyAlignment="1"/>
    <xf numFmtId="0" fontId="7" fillId="0" borderId="1" xfId="0" applyFont="1" applyBorder="1" applyAlignment="1">
      <alignment horizontal="center"/>
    </xf>
    <xf numFmtId="2" fontId="7" fillId="0" borderId="1" xfId="0" applyNumberFormat="1" applyFont="1" applyBorder="1" applyAlignment="1">
      <alignment wrapText="1"/>
    </xf>
    <xf numFmtId="0" fontId="5" fillId="0" borderId="1" xfId="0" applyFont="1" applyBorder="1" applyAlignment="1">
      <alignment horizontal="right"/>
    </xf>
    <xf numFmtId="0" fontId="5" fillId="0" borderId="1" xfId="0" applyFont="1" applyBorder="1" applyAlignment="1">
      <alignment horizontal="center"/>
    </xf>
    <xf numFmtId="0" fontId="9" fillId="0" borderId="1" xfId="0" applyFont="1" applyBorder="1" applyAlignment="1">
      <alignment horizontal="center" vertical="center" wrapText="1"/>
    </xf>
    <xf numFmtId="0" fontId="5" fillId="0" borderId="1" xfId="0" applyFont="1" applyBorder="1" applyAlignment="1"/>
    <xf numFmtId="2" fontId="5" fillId="0" borderId="1" xfId="0" applyNumberFormat="1" applyFont="1" applyBorder="1" applyAlignment="1">
      <alignment wrapText="1"/>
    </xf>
    <xf numFmtId="0" fontId="5" fillId="2" borderId="1" xfId="0" applyFont="1" applyFill="1" applyBorder="1"/>
    <xf numFmtId="0" fontId="5" fillId="0" borderId="1" xfId="0" applyFont="1" applyFill="1" applyBorder="1"/>
    <xf numFmtId="0" fontId="5" fillId="0" borderId="1" xfId="0" applyFont="1" applyFill="1" applyBorder="1" applyAlignment="1">
      <alignment wrapText="1"/>
    </xf>
    <xf numFmtId="0" fontId="7" fillId="0" borderId="2" xfId="0" applyFont="1" applyFill="1" applyBorder="1"/>
    <xf numFmtId="0" fontId="5" fillId="0" borderId="1" xfId="0" applyFont="1" applyBorder="1" applyAlignment="1">
      <alignment vertical="top" wrapText="1"/>
    </xf>
    <xf numFmtId="2" fontId="7" fillId="0" borderId="3" xfId="0" applyNumberFormat="1" applyFont="1" applyFill="1" applyBorder="1"/>
    <xf numFmtId="2" fontId="5" fillId="0" borderId="1" xfId="0" applyNumberFormat="1" applyFont="1" applyBorder="1"/>
    <xf numFmtId="0" fontId="5" fillId="0" borderId="1" xfId="0" applyFont="1" applyFill="1" applyBorder="1" applyAlignment="1">
      <alignment horizontal="right"/>
    </xf>
    <xf numFmtId="164" fontId="5" fillId="0" borderId="1" xfId="0" applyNumberFormat="1" applyFont="1" applyBorder="1"/>
    <xf numFmtId="0" fontId="5" fillId="0" borderId="3" xfId="0" applyFont="1" applyFill="1" applyBorder="1"/>
    <xf numFmtId="0" fontId="5" fillId="0" borderId="1" xfId="0" applyFont="1" applyBorder="1" applyAlignment="1">
      <alignment horizontal="center" vertical="center"/>
    </xf>
    <xf numFmtId="2" fontId="5" fillId="0" borderId="1" xfId="0" applyNumberFormat="1" applyFont="1" applyBorder="1" applyAlignment="1"/>
    <xf numFmtId="0" fontId="7" fillId="0" borderId="2" xfId="0" applyFont="1" applyBorder="1" applyAlignment="1"/>
    <xf numFmtId="2" fontId="5" fillId="0" borderId="3" xfId="0" applyNumberFormat="1" applyFont="1" applyFill="1" applyBorder="1" applyAlignment="1"/>
    <xf numFmtId="2" fontId="5" fillId="0" borderId="1" xfId="0" applyNumberFormat="1" applyFont="1" applyFill="1" applyBorder="1" applyAlignment="1"/>
    <xf numFmtId="0" fontId="5" fillId="0" borderId="1" xfId="0" applyFont="1" applyBorder="1" applyAlignment="1">
      <alignment vertical="top"/>
    </xf>
    <xf numFmtId="164" fontId="5" fillId="0" borderId="1" xfId="0" applyNumberFormat="1" applyFont="1" applyBorder="1" applyAlignment="1">
      <alignment vertical="top"/>
    </xf>
    <xf numFmtId="0" fontId="5" fillId="0" borderId="1" xfId="0" applyFont="1" applyBorder="1" applyAlignment="1">
      <alignment horizontal="center" vertical="top"/>
    </xf>
    <xf numFmtId="0" fontId="5" fillId="0" borderId="2" xfId="0" applyFont="1" applyBorder="1" applyAlignment="1">
      <alignment vertical="top"/>
    </xf>
    <xf numFmtId="2" fontId="5" fillId="0" borderId="3" xfId="0" applyNumberFormat="1" applyFont="1" applyBorder="1" applyAlignment="1">
      <alignment vertical="top"/>
    </xf>
    <xf numFmtId="2" fontId="5" fillId="0" borderId="1" xfId="0" applyNumberFormat="1" applyFont="1" applyBorder="1" applyAlignment="1">
      <alignment vertical="top"/>
    </xf>
    <xf numFmtId="2" fontId="5" fillId="0" borderId="1" xfId="0" applyNumberFormat="1" applyFont="1" applyBorder="1" applyAlignment="1">
      <alignment vertical="top" wrapText="1"/>
    </xf>
    <xf numFmtId="2" fontId="5" fillId="0" borderId="3" xfId="0" applyNumberFormat="1" applyFont="1" applyFill="1" applyBorder="1" applyAlignment="1">
      <alignment vertical="top"/>
    </xf>
    <xf numFmtId="2" fontId="5" fillId="0" borderId="1" xfId="0" applyNumberFormat="1" applyFont="1" applyFill="1" applyBorder="1" applyAlignment="1">
      <alignment vertical="top"/>
    </xf>
    <xf numFmtId="0" fontId="5" fillId="0" borderId="2" xfId="0" applyFont="1" applyBorder="1"/>
    <xf numFmtId="164" fontId="5" fillId="0" borderId="1" xfId="0" applyNumberFormat="1" applyFont="1" applyBorder="1" applyAlignment="1"/>
    <xf numFmtId="49" fontId="7" fillId="0" borderId="2" xfId="0" applyNumberFormat="1" applyFont="1" applyBorder="1" applyAlignment="1"/>
    <xf numFmtId="2" fontId="7" fillId="0" borderId="3" xfId="0" applyNumberFormat="1" applyFont="1" applyFill="1" applyBorder="1" applyAlignment="1"/>
    <xf numFmtId="0" fontId="7" fillId="0" borderId="0" xfId="0" applyFont="1" applyAlignment="1">
      <alignment vertical="top"/>
    </xf>
    <xf numFmtId="0" fontId="4" fillId="0" borderId="0" xfId="0" applyFont="1" applyAlignment="1">
      <alignment vertical="top" wrapText="1"/>
    </xf>
    <xf numFmtId="0" fontId="3" fillId="0" borderId="0" xfId="0" applyFont="1"/>
    <xf numFmtId="0" fontId="4" fillId="0" borderId="0" xfId="0" applyFont="1" applyAlignment="1">
      <alignment wrapText="1"/>
    </xf>
    <xf numFmtId="0" fontId="3" fillId="0" borderId="0" xfId="0" applyFont="1" applyAlignment="1">
      <alignment vertical="top"/>
    </xf>
    <xf numFmtId="0" fontId="4" fillId="0" borderId="0" xfId="0" applyFont="1" applyAlignment="1">
      <alignment horizontal="left" vertical="top" wrapText="1"/>
    </xf>
    <xf numFmtId="0" fontId="4" fillId="0" borderId="0" xfId="0" applyFo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
  <sheetViews>
    <sheetView tabSelected="1" zoomScale="80" zoomScaleNormal="80" workbookViewId="0">
      <pane ySplit="1" topLeftCell="A2" activePane="bottomLeft" state="frozen"/>
      <selection pane="bottomLeft" activeCell="C2" sqref="C2"/>
    </sheetView>
  </sheetViews>
  <sheetFormatPr defaultRowHeight="13.8" x14ac:dyDescent="0.3"/>
  <cols>
    <col min="1" max="1" width="13.44140625" style="4" bestFit="1" customWidth="1"/>
    <col min="2" max="2" width="26.88671875" style="1" bestFit="1" customWidth="1"/>
    <col min="3" max="3" width="22.33203125" style="1" bestFit="1" customWidth="1"/>
    <col min="4" max="4" width="8.77734375" style="5" bestFit="1" customWidth="1"/>
    <col min="5" max="5" width="11.21875" style="6" bestFit="1" customWidth="1"/>
    <col min="6" max="6" width="7.21875" style="1" bestFit="1" customWidth="1"/>
    <col min="7" max="7" width="12.44140625" style="10" bestFit="1" customWidth="1"/>
    <col min="8" max="8" width="6.5546875" style="8" bestFit="1" customWidth="1"/>
    <col min="9" max="9" width="4.88671875" style="8" bestFit="1" customWidth="1"/>
    <col min="10" max="10" width="3.77734375" style="9" bestFit="1" customWidth="1"/>
    <col min="11" max="11" width="73.5546875" style="4" customWidth="1"/>
    <col min="12" max="16384" width="8.88671875" style="1"/>
  </cols>
  <sheetData>
    <row r="1" spans="1:11" s="21" customFormat="1" ht="27.6" x14ac:dyDescent="0.25">
      <c r="A1" s="11" t="s">
        <v>256</v>
      </c>
      <c r="B1" s="12" t="s">
        <v>257</v>
      </c>
      <c r="C1" s="13" t="s">
        <v>259</v>
      </c>
      <c r="D1" s="14" t="s">
        <v>5</v>
      </c>
      <c r="E1" s="13" t="s">
        <v>212</v>
      </c>
      <c r="F1" s="15" t="s">
        <v>9</v>
      </c>
      <c r="G1" s="16" t="s">
        <v>258</v>
      </c>
      <c r="H1" s="17" t="s">
        <v>232</v>
      </c>
      <c r="I1" s="18" t="s">
        <v>7</v>
      </c>
      <c r="J1" s="19" t="s">
        <v>6</v>
      </c>
      <c r="K1" s="20" t="s">
        <v>8</v>
      </c>
    </row>
    <row r="2" spans="1:11" s="32" customFormat="1" ht="55.2" x14ac:dyDescent="0.3">
      <c r="A2" s="22" t="s">
        <v>10</v>
      </c>
      <c r="B2" s="23" t="s">
        <v>45</v>
      </c>
      <c r="C2" s="24" t="s">
        <v>174</v>
      </c>
      <c r="D2" s="25" t="s">
        <v>109</v>
      </c>
      <c r="E2" s="26" t="s">
        <v>131</v>
      </c>
      <c r="F2" s="27" t="s">
        <v>74</v>
      </c>
      <c r="G2" s="28" t="s">
        <v>213</v>
      </c>
      <c r="H2" s="29">
        <v>1.17</v>
      </c>
      <c r="I2" s="30">
        <v>6.568627790268286E-2</v>
      </c>
      <c r="J2" s="31">
        <v>35</v>
      </c>
      <c r="K2" s="22" t="s">
        <v>175</v>
      </c>
    </row>
    <row r="3" spans="1:11" s="32" customFormat="1" x14ac:dyDescent="0.3">
      <c r="A3" s="33"/>
      <c r="B3" s="34"/>
      <c r="C3" s="35"/>
      <c r="D3" s="34"/>
      <c r="E3" s="36"/>
      <c r="F3" s="27"/>
      <c r="G3" s="10" t="s">
        <v>214</v>
      </c>
      <c r="H3" s="29">
        <v>1.2382023529411759</v>
      </c>
      <c r="I3" s="30">
        <v>6.0333565413543483E-2</v>
      </c>
      <c r="J3" s="31">
        <v>34</v>
      </c>
      <c r="K3" s="37">
        <f>H3*0.618+0.4</f>
        <v>1.1652090541176467</v>
      </c>
    </row>
    <row r="4" spans="1:11" s="32" customFormat="1" x14ac:dyDescent="0.3">
      <c r="A4" s="33"/>
      <c r="B4" s="34"/>
      <c r="C4" s="35"/>
      <c r="D4" s="34"/>
      <c r="E4" s="36"/>
      <c r="F4" s="27"/>
      <c r="G4" s="10" t="s">
        <v>214</v>
      </c>
      <c r="H4" s="29">
        <v>1.0354660000000002</v>
      </c>
      <c r="I4" s="30">
        <v>7.2195340550086404E-2</v>
      </c>
      <c r="J4" s="31">
        <v>15</v>
      </c>
      <c r="K4" s="22"/>
    </row>
    <row r="5" spans="1:11" s="32" customFormat="1" x14ac:dyDescent="0.3">
      <c r="A5" s="33"/>
      <c r="B5" s="34"/>
      <c r="C5" s="35"/>
      <c r="D5" s="34"/>
      <c r="E5" s="36"/>
      <c r="F5" s="27"/>
      <c r="G5" s="10" t="s">
        <v>214</v>
      </c>
      <c r="H5" s="29">
        <v>0.80337999999999998</v>
      </c>
      <c r="I5" s="30"/>
      <c r="J5" s="31">
        <v>1</v>
      </c>
      <c r="K5" s="22"/>
    </row>
    <row r="6" spans="1:11" s="32" customFormat="1" ht="55.2" x14ac:dyDescent="0.3">
      <c r="A6" s="22" t="s">
        <v>11</v>
      </c>
      <c r="B6" s="23" t="s">
        <v>46</v>
      </c>
      <c r="C6" s="24" t="s">
        <v>174</v>
      </c>
      <c r="D6" s="38" t="s">
        <v>110</v>
      </c>
      <c r="E6" s="39" t="s">
        <v>129</v>
      </c>
      <c r="F6" s="27" t="s">
        <v>75</v>
      </c>
      <c r="G6" s="28" t="s">
        <v>213</v>
      </c>
      <c r="H6" s="29">
        <v>1.1200000000000001</v>
      </c>
      <c r="I6" s="30">
        <v>5.6704213032778943E-2</v>
      </c>
      <c r="J6" s="31">
        <v>25</v>
      </c>
      <c r="K6" s="22" t="s">
        <v>233</v>
      </c>
    </row>
    <row r="7" spans="1:11" s="32" customFormat="1" x14ac:dyDescent="0.3">
      <c r="A7" s="33"/>
      <c r="B7" s="34"/>
      <c r="C7" s="35"/>
      <c r="D7" s="34"/>
      <c r="E7" s="36"/>
      <c r="F7" s="27"/>
      <c r="G7" s="10" t="s">
        <v>214</v>
      </c>
      <c r="H7" s="29">
        <v>1.1699643999999998</v>
      </c>
      <c r="I7" s="30">
        <v>5.6704213032778943E-2</v>
      </c>
      <c r="J7" s="31">
        <v>25</v>
      </c>
      <c r="K7" s="37">
        <f>H7*0.618+0.4</f>
        <v>1.1230379991999999</v>
      </c>
    </row>
    <row r="8" spans="1:11" s="32" customFormat="1" x14ac:dyDescent="0.3">
      <c r="A8" s="33"/>
      <c r="B8" s="34"/>
      <c r="C8" s="35"/>
      <c r="D8" s="34"/>
      <c r="E8" s="36"/>
      <c r="F8" s="27"/>
      <c r="G8" s="10" t="s">
        <v>214</v>
      </c>
      <c r="H8" s="29">
        <v>0.93174000000000012</v>
      </c>
      <c r="I8" s="30">
        <v>7.7904310021972234E-2</v>
      </c>
      <c r="J8" s="31">
        <v>21</v>
      </c>
      <c r="K8" s="37">
        <f>H8*0.618+0.4</f>
        <v>0.97581532000000004</v>
      </c>
    </row>
    <row r="9" spans="1:11" s="32" customFormat="1" ht="27.6" x14ac:dyDescent="0.3">
      <c r="A9" s="33"/>
      <c r="B9" s="34"/>
      <c r="C9" s="35"/>
      <c r="D9" s="34"/>
      <c r="E9" s="36"/>
      <c r="F9" s="27"/>
      <c r="G9" s="40" t="s">
        <v>217</v>
      </c>
      <c r="H9" s="29">
        <v>1.3376866666666665</v>
      </c>
      <c r="I9" s="30">
        <v>2.8007396642077725E-2</v>
      </c>
      <c r="J9" s="31">
        <v>6</v>
      </c>
      <c r="K9" s="22"/>
    </row>
    <row r="10" spans="1:11" s="32" customFormat="1" ht="69" x14ac:dyDescent="0.3">
      <c r="A10" s="22" t="s">
        <v>12</v>
      </c>
      <c r="B10" s="23" t="s">
        <v>47</v>
      </c>
      <c r="C10" s="24" t="s">
        <v>174</v>
      </c>
      <c r="D10" s="38" t="s">
        <v>111</v>
      </c>
      <c r="E10" s="39" t="s">
        <v>129</v>
      </c>
      <c r="F10" s="27" t="s">
        <v>76</v>
      </c>
      <c r="G10" s="28" t="s">
        <v>213</v>
      </c>
      <c r="H10" s="29">
        <v>1.36</v>
      </c>
      <c r="I10" s="30">
        <v>7.146277689029612E-2</v>
      </c>
      <c r="J10" s="31">
        <v>33</v>
      </c>
      <c r="K10" s="22" t="s">
        <v>157</v>
      </c>
    </row>
    <row r="11" spans="1:11" s="32" customFormat="1" x14ac:dyDescent="0.3">
      <c r="A11" s="22"/>
      <c r="B11" s="23"/>
      <c r="C11" s="41"/>
      <c r="D11" s="38"/>
      <c r="E11" s="39"/>
      <c r="F11" s="27"/>
      <c r="G11" s="10" t="s">
        <v>214</v>
      </c>
      <c r="H11" s="29">
        <v>1.5461593939393938</v>
      </c>
      <c r="I11" s="30">
        <v>7.146277689029612E-2</v>
      </c>
      <c r="J11" s="31">
        <v>33</v>
      </c>
      <c r="K11" s="37">
        <f>H11*0.618+0.4</f>
        <v>1.3555265054545456</v>
      </c>
    </row>
    <row r="12" spans="1:11" s="32" customFormat="1" x14ac:dyDescent="0.3">
      <c r="A12" s="33"/>
      <c r="B12" s="34"/>
      <c r="C12" s="35"/>
      <c r="D12" s="34"/>
      <c r="E12" s="36"/>
      <c r="F12" s="27"/>
      <c r="G12" s="10" t="s">
        <v>214</v>
      </c>
      <c r="H12" s="29">
        <v>1.2215344444444445</v>
      </c>
      <c r="I12" s="30">
        <v>0.10723700317368591</v>
      </c>
      <c r="J12" s="31">
        <v>18</v>
      </c>
      <c r="K12" s="22"/>
    </row>
    <row r="13" spans="1:11" s="32" customFormat="1" x14ac:dyDescent="0.3">
      <c r="A13" s="33"/>
      <c r="B13" s="34"/>
      <c r="C13" s="35"/>
      <c r="D13" s="34"/>
      <c r="E13" s="36"/>
      <c r="F13" s="27"/>
      <c r="G13" s="10" t="s">
        <v>214</v>
      </c>
      <c r="H13" s="29">
        <v>0.79823142857142859</v>
      </c>
      <c r="I13" s="30">
        <v>0.14389829549935235</v>
      </c>
      <c r="J13" s="31">
        <v>7</v>
      </c>
      <c r="K13" s="22"/>
    </row>
    <row r="14" spans="1:11" s="32" customFormat="1" ht="27.6" x14ac:dyDescent="0.3">
      <c r="A14" s="33"/>
      <c r="B14" s="34"/>
      <c r="C14" s="35"/>
      <c r="D14" s="34"/>
      <c r="E14" s="36"/>
      <c r="F14" s="27"/>
      <c r="G14" s="40" t="s">
        <v>217</v>
      </c>
      <c r="H14" s="29">
        <v>1.809625</v>
      </c>
      <c r="I14" s="30">
        <v>3.2067292526809933E-2</v>
      </c>
      <c r="J14" s="31">
        <v>2</v>
      </c>
      <c r="K14" s="22" t="s">
        <v>149</v>
      </c>
    </row>
    <row r="15" spans="1:11" s="32" customFormat="1" ht="96.6" x14ac:dyDescent="0.3">
      <c r="A15" s="22" t="s">
        <v>13</v>
      </c>
      <c r="B15" s="23" t="s">
        <v>48</v>
      </c>
      <c r="C15" s="24" t="s">
        <v>174</v>
      </c>
      <c r="D15" s="25" t="s">
        <v>112</v>
      </c>
      <c r="E15" s="26" t="s">
        <v>207</v>
      </c>
      <c r="F15" s="27" t="s">
        <v>77</v>
      </c>
      <c r="G15" s="28" t="s">
        <v>213</v>
      </c>
      <c r="H15" s="29">
        <v>1.45</v>
      </c>
      <c r="I15" s="30">
        <v>8.5416771967421035E-2</v>
      </c>
      <c r="J15" s="31">
        <v>16</v>
      </c>
      <c r="K15" s="22" t="s">
        <v>234</v>
      </c>
    </row>
    <row r="16" spans="1:11" s="32" customFormat="1" x14ac:dyDescent="0.3">
      <c r="A16" s="33"/>
      <c r="B16" s="34"/>
      <c r="C16" s="35"/>
      <c r="D16" s="34"/>
      <c r="E16" s="36"/>
      <c r="F16" s="27"/>
      <c r="G16" s="10" t="s">
        <v>214</v>
      </c>
      <c r="H16" s="29">
        <v>1.7004649999999999</v>
      </c>
      <c r="I16" s="30">
        <v>8.5416771967421035E-2</v>
      </c>
      <c r="J16" s="31">
        <v>16</v>
      </c>
      <c r="K16" s="37">
        <f>H16*0.618+0.4</f>
        <v>1.4508873699999998</v>
      </c>
    </row>
    <row r="17" spans="1:11" s="32" customFormat="1" x14ac:dyDescent="0.3">
      <c r="A17" s="33"/>
      <c r="B17" s="34"/>
      <c r="C17" s="35"/>
      <c r="D17" s="34"/>
      <c r="E17" s="36"/>
      <c r="F17" s="27"/>
      <c r="G17" s="10" t="s">
        <v>214</v>
      </c>
      <c r="H17" s="29">
        <v>1.3313006666666667</v>
      </c>
      <c r="I17" s="30">
        <v>9.064713930295637E-2</v>
      </c>
      <c r="J17" s="31">
        <v>15</v>
      </c>
      <c r="K17" s="22" t="s">
        <v>150</v>
      </c>
    </row>
    <row r="18" spans="1:11" s="32" customFormat="1" x14ac:dyDescent="0.3">
      <c r="A18" s="33"/>
      <c r="B18" s="34"/>
      <c r="C18" s="35"/>
      <c r="D18" s="34"/>
      <c r="E18" s="36"/>
      <c r="F18" s="27"/>
      <c r="G18" s="10" t="s">
        <v>214</v>
      </c>
      <c r="H18" s="29">
        <v>0.86540499999999998</v>
      </c>
      <c r="I18" s="30">
        <v>0.12358161095675491</v>
      </c>
      <c r="J18" s="31">
        <v>4</v>
      </c>
      <c r="K18" s="22"/>
    </row>
    <row r="19" spans="1:11" s="32" customFormat="1" ht="39.6" customHeight="1" x14ac:dyDescent="0.3">
      <c r="A19" s="22" t="s">
        <v>14</v>
      </c>
      <c r="B19" s="23" t="s">
        <v>49</v>
      </c>
      <c r="C19" s="24" t="s">
        <v>174</v>
      </c>
      <c r="D19" s="25" t="s">
        <v>113</v>
      </c>
      <c r="E19" s="26" t="s">
        <v>130</v>
      </c>
      <c r="F19" s="27" t="s">
        <v>78</v>
      </c>
      <c r="G19" s="28" t="s">
        <v>213</v>
      </c>
      <c r="H19" s="29">
        <v>1.43</v>
      </c>
      <c r="I19" s="30"/>
      <c r="J19" s="31"/>
      <c r="K19" s="22" t="s">
        <v>235</v>
      </c>
    </row>
    <row r="20" spans="1:11" s="32" customFormat="1" x14ac:dyDescent="0.3">
      <c r="A20" s="33"/>
      <c r="B20" s="34"/>
      <c r="C20" s="35"/>
      <c r="D20" s="34"/>
      <c r="E20" s="36"/>
      <c r="F20" s="27"/>
      <c r="G20" s="10" t="s">
        <v>214</v>
      </c>
      <c r="H20" s="29">
        <v>1.6597350000000002</v>
      </c>
      <c r="I20" s="30">
        <v>7.4623491668663472E-2</v>
      </c>
      <c r="J20" s="31">
        <v>18</v>
      </c>
      <c r="K20" s="42">
        <f>H20*0.618+0.4</f>
        <v>1.4257162299999999</v>
      </c>
    </row>
    <row r="21" spans="1:11" s="32" customFormat="1" x14ac:dyDescent="0.3">
      <c r="A21" s="33"/>
      <c r="B21" s="34"/>
      <c r="C21" s="35"/>
      <c r="D21" s="34"/>
      <c r="E21" s="36"/>
      <c r="F21" s="27"/>
      <c r="G21" s="10" t="s">
        <v>214</v>
      </c>
      <c r="H21" s="29">
        <v>1.4262676470588236</v>
      </c>
      <c r="I21" s="30">
        <v>6.9651119654445801E-2</v>
      </c>
      <c r="J21" s="31">
        <v>17</v>
      </c>
      <c r="K21" s="22"/>
    </row>
    <row r="22" spans="1:11" s="32" customFormat="1" ht="27.6" x14ac:dyDescent="0.3">
      <c r="A22" s="33"/>
      <c r="B22" s="34"/>
      <c r="C22" s="35"/>
      <c r="D22" s="34"/>
      <c r="E22" s="36"/>
      <c r="F22" s="27"/>
      <c r="G22" s="40" t="s">
        <v>217</v>
      </c>
      <c r="H22" s="29">
        <v>2.0020314285714287</v>
      </c>
      <c r="I22" s="30">
        <v>9.6369402894721429E-2</v>
      </c>
      <c r="J22" s="31">
        <v>7</v>
      </c>
      <c r="K22" s="22"/>
    </row>
    <row r="23" spans="1:11" s="32" customFormat="1" ht="96.6" customHeight="1" x14ac:dyDescent="0.3">
      <c r="A23" s="22" t="s">
        <v>15</v>
      </c>
      <c r="B23" s="23" t="s">
        <v>50</v>
      </c>
      <c r="C23" s="24" t="s">
        <v>174</v>
      </c>
      <c r="D23" s="25" t="s">
        <v>114</v>
      </c>
      <c r="E23" s="26" t="s">
        <v>130</v>
      </c>
      <c r="F23" s="27" t="s">
        <v>79</v>
      </c>
      <c r="G23" s="28" t="s">
        <v>213</v>
      </c>
      <c r="H23" s="29">
        <v>1.51</v>
      </c>
      <c r="I23" s="30">
        <v>7.3031632355547396E-2</v>
      </c>
      <c r="J23" s="31">
        <v>31</v>
      </c>
      <c r="K23" s="22" t="s">
        <v>176</v>
      </c>
    </row>
    <row r="24" spans="1:11" s="32" customFormat="1" x14ac:dyDescent="0.3">
      <c r="A24" s="33"/>
      <c r="B24" s="34"/>
      <c r="C24" s="34"/>
      <c r="D24" s="34"/>
      <c r="E24" s="36"/>
      <c r="F24" s="27"/>
      <c r="G24" s="10" t="s">
        <v>214</v>
      </c>
      <c r="H24" s="29">
        <v>1.8014161290322581</v>
      </c>
      <c r="I24" s="30">
        <v>7.3031632355547396E-2</v>
      </c>
      <c r="J24" s="31">
        <v>31</v>
      </c>
      <c r="K24" s="37">
        <f>H24*0.618+0.4</f>
        <v>1.5132751677419356</v>
      </c>
    </row>
    <row r="25" spans="1:11" s="32" customFormat="1" x14ac:dyDescent="0.3">
      <c r="A25" s="33"/>
      <c r="B25" s="34"/>
      <c r="C25" s="34"/>
      <c r="D25" s="34"/>
      <c r="E25" s="36"/>
      <c r="F25" s="27"/>
      <c r="G25" s="10" t="s">
        <v>214</v>
      </c>
      <c r="H25" s="29">
        <v>1.5698033333333332</v>
      </c>
      <c r="I25" s="30">
        <v>6.9093822203339941E-2</v>
      </c>
      <c r="J25" s="31">
        <v>15</v>
      </c>
      <c r="K25" s="22"/>
    </row>
    <row r="26" spans="1:11" s="32" customFormat="1" ht="27.6" x14ac:dyDescent="0.3">
      <c r="A26" s="33"/>
      <c r="B26" s="34"/>
      <c r="C26" s="34"/>
      <c r="D26" s="34"/>
      <c r="E26" s="36"/>
      <c r="F26" s="27"/>
      <c r="G26" s="40" t="s">
        <v>217</v>
      </c>
      <c r="H26" s="29">
        <v>2.0667720000000003</v>
      </c>
      <c r="I26" s="30"/>
      <c r="J26" s="31">
        <v>5</v>
      </c>
      <c r="K26" s="22"/>
    </row>
    <row r="27" spans="1:11" s="32" customFormat="1" ht="69" x14ac:dyDescent="0.3">
      <c r="A27" s="22" t="s">
        <v>16</v>
      </c>
      <c r="B27" s="23" t="s">
        <v>51</v>
      </c>
      <c r="C27" s="23" t="s">
        <v>181</v>
      </c>
      <c r="D27" s="23" t="s">
        <v>133</v>
      </c>
      <c r="E27" s="39" t="s">
        <v>131</v>
      </c>
      <c r="F27" s="27" t="s">
        <v>80</v>
      </c>
      <c r="G27" s="28" t="s">
        <v>213</v>
      </c>
      <c r="H27" s="29">
        <v>1.17</v>
      </c>
      <c r="I27" s="30">
        <v>6.7973064913127226E-2</v>
      </c>
      <c r="J27" s="31">
        <v>22</v>
      </c>
      <c r="K27" s="22" t="s">
        <v>158</v>
      </c>
    </row>
    <row r="28" spans="1:11" s="32" customFormat="1" x14ac:dyDescent="0.3">
      <c r="A28" s="33"/>
      <c r="B28" s="34"/>
      <c r="C28" s="34"/>
      <c r="D28" s="34"/>
      <c r="E28" s="36"/>
      <c r="F28" s="27"/>
      <c r="G28" s="10" t="s">
        <v>214</v>
      </c>
      <c r="H28" s="29">
        <v>1.2535754545454545</v>
      </c>
      <c r="I28" s="30">
        <v>7.2943209398834571E-2</v>
      </c>
      <c r="J28" s="31">
        <v>22</v>
      </c>
      <c r="K28" s="37">
        <f>H28*0.618+0.4</f>
        <v>1.1747096309090908</v>
      </c>
    </row>
    <row r="29" spans="1:11" s="32" customFormat="1" ht="27.6" x14ac:dyDescent="0.3">
      <c r="A29" s="33"/>
      <c r="B29" s="34"/>
      <c r="C29" s="34"/>
      <c r="D29" s="34"/>
      <c r="E29" s="36"/>
      <c r="F29" s="27"/>
      <c r="G29" s="40" t="s">
        <v>217</v>
      </c>
      <c r="H29" s="29">
        <v>1.465662</v>
      </c>
      <c r="I29" s="30">
        <v>3.431885740133743E-2</v>
      </c>
      <c r="J29" s="31">
        <v>10</v>
      </c>
      <c r="K29" s="42"/>
    </row>
    <row r="30" spans="1:11" s="32" customFormat="1" x14ac:dyDescent="0.3">
      <c r="A30" s="33"/>
      <c r="B30" s="34"/>
      <c r="C30" s="34"/>
      <c r="D30" s="34"/>
      <c r="E30" s="36"/>
      <c r="F30" s="27"/>
      <c r="G30" s="10"/>
      <c r="H30" s="29"/>
      <c r="I30" s="30"/>
      <c r="J30" s="31"/>
      <c r="K30" s="22"/>
    </row>
    <row r="31" spans="1:11" s="32" customFormat="1" ht="55.2" x14ac:dyDescent="0.3">
      <c r="A31" s="22" t="s">
        <v>17</v>
      </c>
      <c r="B31" s="23" t="s">
        <v>52</v>
      </c>
      <c r="C31" s="23" t="s">
        <v>181</v>
      </c>
      <c r="D31" s="43" t="s">
        <v>134</v>
      </c>
      <c r="E31" s="26" t="s">
        <v>207</v>
      </c>
      <c r="F31" s="27" t="s">
        <v>81</v>
      </c>
      <c r="G31" s="28" t="s">
        <v>213</v>
      </c>
      <c r="H31" s="29">
        <v>1.31</v>
      </c>
      <c r="I31" s="30">
        <v>7.2610586618561027E-2</v>
      </c>
      <c r="J31" s="31">
        <v>11</v>
      </c>
      <c r="K31" s="22" t="s">
        <v>159</v>
      </c>
    </row>
    <row r="32" spans="1:11" s="32" customFormat="1" x14ac:dyDescent="0.3">
      <c r="A32" s="33"/>
      <c r="B32" s="34"/>
      <c r="C32" s="34"/>
      <c r="D32" s="34"/>
      <c r="E32" s="36"/>
      <c r="F32" s="27"/>
      <c r="G32" s="10" t="s">
        <v>214</v>
      </c>
      <c r="H32" s="29">
        <v>1.4717509090909089</v>
      </c>
      <c r="I32" s="30">
        <v>7.2610586618561027E-2</v>
      </c>
      <c r="J32" s="31">
        <v>11</v>
      </c>
      <c r="K32" s="42">
        <f>H32*0.618+0.4</f>
        <v>1.3095420618181817</v>
      </c>
    </row>
    <row r="33" spans="1:11" s="32" customFormat="1" x14ac:dyDescent="0.3">
      <c r="A33" s="33"/>
      <c r="B33" s="34"/>
      <c r="C33" s="34"/>
      <c r="D33" s="34"/>
      <c r="E33" s="36"/>
      <c r="F33" s="27"/>
      <c r="G33" s="10" t="s">
        <v>214</v>
      </c>
      <c r="H33" s="29">
        <v>1.0811085714285713</v>
      </c>
      <c r="I33" s="30">
        <v>9.2284546815556825E-2</v>
      </c>
      <c r="J33" s="31">
        <v>7</v>
      </c>
      <c r="K33" s="22"/>
    </row>
    <row r="34" spans="1:11" s="32" customFormat="1" x14ac:dyDescent="0.3">
      <c r="A34" s="33"/>
      <c r="B34" s="34"/>
      <c r="C34" s="34"/>
      <c r="D34" s="34"/>
      <c r="E34" s="36"/>
      <c r="F34" s="27"/>
      <c r="G34" s="10" t="s">
        <v>214</v>
      </c>
      <c r="H34" s="29">
        <v>0.66098000000000001</v>
      </c>
      <c r="I34" s="30"/>
      <c r="J34" s="31">
        <v>1</v>
      </c>
      <c r="K34" s="22"/>
    </row>
    <row r="35" spans="1:11" s="32" customFormat="1" x14ac:dyDescent="0.3">
      <c r="A35" s="33"/>
      <c r="B35" s="34"/>
      <c r="C35" s="34"/>
      <c r="D35" s="34"/>
      <c r="E35" s="36"/>
      <c r="F35" s="27"/>
      <c r="G35" s="10" t="s">
        <v>214</v>
      </c>
      <c r="H35" s="29">
        <v>0.24906666666666669</v>
      </c>
      <c r="I35" s="30">
        <v>1.9155000217523675E-2</v>
      </c>
      <c r="J35" s="31">
        <v>3</v>
      </c>
      <c r="K35" s="22" t="s">
        <v>153</v>
      </c>
    </row>
    <row r="36" spans="1:11" s="32" customFormat="1" ht="96.6" x14ac:dyDescent="0.3">
      <c r="A36" s="22" t="s">
        <v>18</v>
      </c>
      <c r="B36" s="23" t="s">
        <v>53</v>
      </c>
      <c r="C36" s="23" t="s">
        <v>181</v>
      </c>
      <c r="D36" s="43" t="s">
        <v>135</v>
      </c>
      <c r="E36" s="26" t="s">
        <v>207</v>
      </c>
      <c r="F36" s="27" t="s">
        <v>82</v>
      </c>
      <c r="G36" s="28" t="s">
        <v>213</v>
      </c>
      <c r="H36" s="29">
        <v>1.25</v>
      </c>
      <c r="I36" s="30">
        <v>0.11802835601505757</v>
      </c>
      <c r="J36" s="31">
        <v>39</v>
      </c>
      <c r="K36" s="22" t="s">
        <v>236</v>
      </c>
    </row>
    <row r="37" spans="1:11" s="32" customFormat="1" x14ac:dyDescent="0.3">
      <c r="A37" s="22"/>
      <c r="B37" s="23"/>
      <c r="C37" s="23"/>
      <c r="D37" s="43"/>
      <c r="E37" s="26"/>
      <c r="F37" s="27"/>
      <c r="G37" s="10" t="s">
        <v>214</v>
      </c>
      <c r="H37" s="29">
        <v>1.3821964102564099</v>
      </c>
      <c r="I37" s="30">
        <v>0.11802835601505757</v>
      </c>
      <c r="J37" s="31">
        <v>39</v>
      </c>
      <c r="K37" s="37">
        <f>H37*0.618+0.4</f>
        <v>1.2541973815384613</v>
      </c>
    </row>
    <row r="38" spans="1:11" s="32" customFormat="1" x14ac:dyDescent="0.3">
      <c r="A38" s="33"/>
      <c r="B38" s="34"/>
      <c r="C38" s="34"/>
      <c r="D38" s="34"/>
      <c r="E38" s="36"/>
      <c r="F38" s="27"/>
      <c r="G38" s="10" t="s">
        <v>214</v>
      </c>
      <c r="H38" s="29">
        <v>1.0948899999999999</v>
      </c>
      <c r="I38" s="30">
        <v>6.5902352006586198E-3</v>
      </c>
      <c r="J38" s="31">
        <v>2</v>
      </c>
      <c r="K38" s="22"/>
    </row>
    <row r="39" spans="1:11" s="32" customFormat="1" x14ac:dyDescent="0.3">
      <c r="A39" s="33"/>
      <c r="B39" s="34"/>
      <c r="C39" s="34"/>
      <c r="D39" s="34"/>
      <c r="E39" s="36"/>
      <c r="F39" s="27"/>
      <c r="G39" s="10" t="s">
        <v>214</v>
      </c>
      <c r="H39" s="29">
        <v>1.7098849999999999</v>
      </c>
      <c r="I39" s="30">
        <v>4.6124575336809311E-2</v>
      </c>
      <c r="J39" s="31">
        <v>2</v>
      </c>
      <c r="K39" s="22"/>
    </row>
    <row r="40" spans="1:11" s="32" customFormat="1" x14ac:dyDescent="0.3">
      <c r="A40" s="33"/>
      <c r="B40" s="34"/>
      <c r="C40" s="34"/>
      <c r="D40" s="34"/>
      <c r="E40" s="36"/>
      <c r="F40" s="27"/>
      <c r="G40" s="10" t="s">
        <v>214</v>
      </c>
      <c r="H40" s="29">
        <v>0.24227000000000001</v>
      </c>
      <c r="I40" s="30">
        <v>0</v>
      </c>
      <c r="J40" s="31">
        <v>2</v>
      </c>
      <c r="K40" s="22" t="s">
        <v>152</v>
      </c>
    </row>
    <row r="41" spans="1:11" s="32" customFormat="1" ht="96.6" x14ac:dyDescent="0.3">
      <c r="A41" s="22" t="s">
        <v>19</v>
      </c>
      <c r="B41" s="23" t="s">
        <v>54</v>
      </c>
      <c r="C41" s="23" t="s">
        <v>181</v>
      </c>
      <c r="D41" s="44" t="s">
        <v>136</v>
      </c>
      <c r="E41" s="39" t="s">
        <v>130</v>
      </c>
      <c r="F41" s="27" t="s">
        <v>83</v>
      </c>
      <c r="G41" s="28" t="s">
        <v>213</v>
      </c>
      <c r="H41" s="29">
        <v>1.2</v>
      </c>
      <c r="I41" s="30">
        <v>8.44252773225415E-2</v>
      </c>
      <c r="J41" s="31">
        <v>23</v>
      </c>
      <c r="K41" s="22" t="s">
        <v>237</v>
      </c>
    </row>
    <row r="42" spans="1:11" s="32" customFormat="1" x14ac:dyDescent="0.3">
      <c r="A42" s="33"/>
      <c r="B42" s="34"/>
      <c r="C42" s="34"/>
      <c r="D42" s="34"/>
      <c r="E42" s="36"/>
      <c r="F42" s="27"/>
      <c r="G42" s="10" t="s">
        <v>214</v>
      </c>
      <c r="H42" s="29">
        <v>1.2931934782608698</v>
      </c>
      <c r="I42" s="30">
        <v>8.44252773225415E-2</v>
      </c>
      <c r="J42" s="31">
        <v>23</v>
      </c>
      <c r="K42" s="42">
        <f>H42*0.618+0.4</f>
        <v>1.1991935695652176</v>
      </c>
    </row>
    <row r="43" spans="1:11" s="32" customFormat="1" x14ac:dyDescent="0.3">
      <c r="A43" s="33"/>
      <c r="B43" s="34"/>
      <c r="C43" s="34"/>
      <c r="D43" s="34"/>
      <c r="E43" s="36"/>
      <c r="F43" s="27"/>
      <c r="G43" s="10" t="s">
        <v>214</v>
      </c>
      <c r="H43" s="29">
        <v>1.0469337500000002</v>
      </c>
      <c r="I43" s="30">
        <v>6.2617247267481108E-2</v>
      </c>
      <c r="J43" s="31">
        <v>8</v>
      </c>
      <c r="K43" s="22"/>
    </row>
    <row r="44" spans="1:11" s="32" customFormat="1" x14ac:dyDescent="0.3">
      <c r="A44" s="33"/>
      <c r="B44" s="34"/>
      <c r="C44" s="34"/>
      <c r="D44" s="34"/>
      <c r="E44" s="36"/>
      <c r="F44" s="27"/>
      <c r="G44" s="10" t="s">
        <v>214</v>
      </c>
      <c r="H44" s="29">
        <v>1.546735</v>
      </c>
      <c r="I44" s="30">
        <v>1.9593928906679162E-2</v>
      </c>
      <c r="J44" s="31">
        <v>2</v>
      </c>
      <c r="K44" s="22"/>
    </row>
    <row r="45" spans="1:11" s="32" customFormat="1" ht="41.4" x14ac:dyDescent="0.3">
      <c r="A45" s="45" t="s">
        <v>20</v>
      </c>
      <c r="B45" s="44" t="s">
        <v>55</v>
      </c>
      <c r="C45" s="24" t="s">
        <v>182</v>
      </c>
      <c r="D45" s="43" t="s">
        <v>137</v>
      </c>
      <c r="E45" s="26" t="s">
        <v>128</v>
      </c>
      <c r="F45" s="46" t="s">
        <v>84</v>
      </c>
      <c r="G45" s="28" t="s">
        <v>213</v>
      </c>
      <c r="H45" s="29">
        <v>0.95</v>
      </c>
      <c r="I45" s="30">
        <v>8.4088096314627228E-2</v>
      </c>
      <c r="J45" s="31">
        <v>11</v>
      </c>
      <c r="K45" s="22" t="s">
        <v>177</v>
      </c>
    </row>
    <row r="46" spans="1:11" s="32" customFormat="1" x14ac:dyDescent="0.3">
      <c r="A46" s="33"/>
      <c r="B46" s="34"/>
      <c r="C46" s="34"/>
      <c r="D46" s="34"/>
      <c r="E46" s="36"/>
      <c r="F46" s="27"/>
      <c r="G46" s="10" t="s">
        <v>214</v>
      </c>
      <c r="H46" s="29">
        <v>0.88833272727272738</v>
      </c>
      <c r="I46" s="30">
        <v>8.4088096314627228E-2</v>
      </c>
      <c r="J46" s="31">
        <v>11</v>
      </c>
      <c r="K46" s="37">
        <f>H46*0.618+0.4</f>
        <v>0.94898962545454557</v>
      </c>
    </row>
    <row r="47" spans="1:11" s="32" customFormat="1" x14ac:dyDescent="0.3">
      <c r="A47" s="33"/>
      <c r="B47" s="34"/>
      <c r="C47" s="34"/>
      <c r="D47" s="34"/>
      <c r="E47" s="36"/>
      <c r="F47" s="27"/>
      <c r="G47" s="10" t="s">
        <v>214</v>
      </c>
      <c r="H47" s="29">
        <v>0.71457000000000015</v>
      </c>
      <c r="I47" s="30">
        <v>2.7086684920819934E-2</v>
      </c>
      <c r="J47" s="31">
        <v>5</v>
      </c>
      <c r="K47" s="22"/>
    </row>
    <row r="48" spans="1:11" s="32" customFormat="1" x14ac:dyDescent="0.3">
      <c r="A48" s="33"/>
      <c r="B48" s="34"/>
      <c r="C48" s="34"/>
      <c r="D48" s="34"/>
      <c r="E48" s="36"/>
      <c r="F48" s="27"/>
      <c r="G48" s="10" t="s">
        <v>214</v>
      </c>
      <c r="H48" s="29">
        <v>1.1665449999999999</v>
      </c>
      <c r="I48" s="30">
        <v>2.0711157620954004E-2</v>
      </c>
      <c r="J48" s="31">
        <v>2</v>
      </c>
      <c r="K48" s="22"/>
    </row>
    <row r="49" spans="1:11" s="32" customFormat="1" ht="77.25" customHeight="1" x14ac:dyDescent="0.3">
      <c r="A49" s="22" t="s">
        <v>21</v>
      </c>
      <c r="B49" s="23" t="s">
        <v>56</v>
      </c>
      <c r="C49" s="24" t="s">
        <v>182</v>
      </c>
      <c r="D49" s="43" t="s">
        <v>138</v>
      </c>
      <c r="E49" s="26" t="s">
        <v>128</v>
      </c>
      <c r="F49" s="27" t="s">
        <v>85</v>
      </c>
      <c r="G49" s="28" t="s">
        <v>224</v>
      </c>
      <c r="H49" s="29">
        <v>1.0381183333333335</v>
      </c>
      <c r="I49" s="30">
        <v>5.334604978965584E-2</v>
      </c>
      <c r="J49" s="31">
        <v>30</v>
      </c>
      <c r="K49" s="47" t="s">
        <v>0</v>
      </c>
    </row>
    <row r="50" spans="1:11" s="32" customFormat="1" ht="27.6" x14ac:dyDescent="0.3">
      <c r="A50" s="33"/>
      <c r="B50" s="34"/>
      <c r="C50" s="34"/>
      <c r="D50" s="34"/>
      <c r="E50" s="36"/>
      <c r="F50" s="27"/>
      <c r="G50" s="28" t="s">
        <v>219</v>
      </c>
      <c r="H50" s="29">
        <v>1.0381183333333335</v>
      </c>
      <c r="I50" s="30">
        <v>5.334604978965584E-2</v>
      </c>
      <c r="J50" s="31">
        <v>30</v>
      </c>
      <c r="K50" s="37">
        <f>H50*0.618+0.4</f>
        <v>1.0415571300000002</v>
      </c>
    </row>
    <row r="51" spans="1:11" s="32" customFormat="1" x14ac:dyDescent="0.3">
      <c r="A51" s="33"/>
      <c r="B51" s="34"/>
      <c r="C51" s="34"/>
      <c r="D51" s="34"/>
      <c r="E51" s="36"/>
      <c r="F51" s="27"/>
      <c r="G51" s="10" t="s">
        <v>214</v>
      </c>
      <c r="H51" s="29">
        <v>1.2080341666666667</v>
      </c>
      <c r="I51" s="30">
        <v>6.0329682044626722E-2</v>
      </c>
      <c r="J51" s="31">
        <v>12</v>
      </c>
      <c r="K51" s="22" t="s">
        <v>238</v>
      </c>
    </row>
    <row r="52" spans="1:11" s="32" customFormat="1" x14ac:dyDescent="0.3">
      <c r="A52" s="33"/>
      <c r="B52" s="34"/>
      <c r="C52" s="34"/>
      <c r="D52" s="34"/>
      <c r="E52" s="36"/>
      <c r="F52" s="27"/>
      <c r="G52" s="10" t="s">
        <v>214</v>
      </c>
      <c r="H52" s="29">
        <v>0.80840999999999996</v>
      </c>
      <c r="I52" s="30">
        <v>5.0404256764681993E-2</v>
      </c>
      <c r="J52" s="31">
        <v>3</v>
      </c>
      <c r="K52" s="37">
        <f>H52*0.618+0.4</f>
        <v>0.89959738</v>
      </c>
    </row>
    <row r="53" spans="1:11" s="32" customFormat="1" ht="55.2" x14ac:dyDescent="0.3">
      <c r="A53" s="22" t="s">
        <v>22</v>
      </c>
      <c r="B53" s="23" t="s">
        <v>57</v>
      </c>
      <c r="C53" s="24" t="s">
        <v>182</v>
      </c>
      <c r="D53" s="43" t="s">
        <v>139</v>
      </c>
      <c r="E53" s="26" t="s">
        <v>130</v>
      </c>
      <c r="F53" s="27" t="s">
        <v>86</v>
      </c>
      <c r="G53" s="28" t="s">
        <v>224</v>
      </c>
      <c r="H53" s="29">
        <v>1.08</v>
      </c>
      <c r="I53" s="30">
        <v>7.5858869747229107E-2</v>
      </c>
      <c r="J53" s="31">
        <v>35</v>
      </c>
      <c r="K53" s="22" t="s">
        <v>239</v>
      </c>
    </row>
    <row r="54" spans="1:11" s="32" customFormat="1" x14ac:dyDescent="0.3">
      <c r="A54" s="22"/>
      <c r="B54" s="23"/>
      <c r="C54" s="23"/>
      <c r="D54" s="43"/>
      <c r="E54" s="26"/>
      <c r="F54" s="27"/>
      <c r="G54" s="10" t="s">
        <v>214</v>
      </c>
      <c r="H54" s="29">
        <v>1.1006757142857144</v>
      </c>
      <c r="I54" s="30">
        <v>7.5858869747229107E-2</v>
      </c>
      <c r="J54" s="31">
        <v>35</v>
      </c>
      <c r="K54" s="37">
        <f>H54*0.618+0.4</f>
        <v>1.0802175914285717</v>
      </c>
    </row>
    <row r="55" spans="1:11" s="32" customFormat="1" x14ac:dyDescent="0.3">
      <c r="A55" s="33"/>
      <c r="B55" s="34"/>
      <c r="C55" s="34"/>
      <c r="D55" s="34"/>
      <c r="E55" s="36"/>
      <c r="F55" s="27"/>
      <c r="G55" s="10" t="s">
        <v>214</v>
      </c>
      <c r="H55" s="29">
        <v>1.3125450000000001</v>
      </c>
      <c r="I55" s="30">
        <v>4.0125164520252603E-2</v>
      </c>
      <c r="J55" s="31">
        <v>10</v>
      </c>
      <c r="K55" s="37">
        <f>H55*0.618+0.4</f>
        <v>1.2111528100000002</v>
      </c>
    </row>
    <row r="56" spans="1:11" s="32" customFormat="1" x14ac:dyDescent="0.3">
      <c r="A56" s="33"/>
      <c r="B56" s="34"/>
      <c r="C56" s="34"/>
      <c r="D56" s="34"/>
      <c r="E56" s="36"/>
      <c r="F56" s="27"/>
      <c r="G56" s="10" t="s">
        <v>214</v>
      </c>
      <c r="H56" s="29">
        <v>0.90526400000000007</v>
      </c>
      <c r="I56" s="30">
        <v>3.1684299424162163E-2</v>
      </c>
      <c r="J56" s="31">
        <v>5</v>
      </c>
      <c r="K56" s="22"/>
    </row>
    <row r="57" spans="1:11" s="32" customFormat="1" x14ac:dyDescent="0.3">
      <c r="A57" s="33"/>
      <c r="B57" s="34"/>
      <c r="C57" s="34"/>
      <c r="D57" s="34"/>
      <c r="E57" s="36"/>
      <c r="F57" s="27"/>
      <c r="G57" s="10" t="s">
        <v>214</v>
      </c>
      <c r="H57" s="29">
        <v>0.77102000000000004</v>
      </c>
      <c r="I57" s="30"/>
      <c r="J57" s="31">
        <v>1</v>
      </c>
      <c r="K57" s="22"/>
    </row>
    <row r="58" spans="1:11" s="32" customFormat="1" ht="89.25" customHeight="1" x14ac:dyDescent="0.3">
      <c r="A58" s="22" t="s">
        <v>23</v>
      </c>
      <c r="B58" s="23" t="s">
        <v>58</v>
      </c>
      <c r="C58" s="23" t="s">
        <v>183</v>
      </c>
      <c r="D58" s="25" t="s">
        <v>115</v>
      </c>
      <c r="E58" s="26" t="s">
        <v>131</v>
      </c>
      <c r="F58" s="27" t="s">
        <v>87</v>
      </c>
      <c r="G58" s="10" t="s">
        <v>216</v>
      </c>
      <c r="H58" s="48">
        <v>0.833727</v>
      </c>
      <c r="I58" s="30">
        <v>2.6045182557326112E-2</v>
      </c>
      <c r="J58" s="31">
        <v>10</v>
      </c>
      <c r="K58" s="22" t="s">
        <v>240</v>
      </c>
    </row>
    <row r="59" spans="1:11" s="32" customFormat="1" x14ac:dyDescent="0.3">
      <c r="A59" s="33"/>
      <c r="B59" s="34"/>
      <c r="C59" s="34"/>
      <c r="D59" s="34"/>
      <c r="E59" s="36"/>
      <c r="F59" s="27"/>
      <c r="G59" s="10" t="s">
        <v>214</v>
      </c>
      <c r="H59" s="29">
        <v>0.70651700000000006</v>
      </c>
      <c r="I59" s="30">
        <v>5.1906475014405401E-2</v>
      </c>
      <c r="J59" s="31">
        <v>20</v>
      </c>
      <c r="K59" s="37">
        <f>H59*0.618+0.4</f>
        <v>0.83662750600000013</v>
      </c>
    </row>
    <row r="60" spans="1:11" s="32" customFormat="1" x14ac:dyDescent="0.3">
      <c r="A60" s="33"/>
      <c r="B60" s="34"/>
      <c r="C60" s="34"/>
      <c r="D60" s="34"/>
      <c r="E60" s="36"/>
      <c r="F60" s="27"/>
      <c r="G60" s="10" t="s">
        <v>214</v>
      </c>
      <c r="H60" s="29">
        <v>0.5205074999999999</v>
      </c>
      <c r="I60" s="30">
        <v>4.8040366880365268E-2</v>
      </c>
      <c r="J60" s="31">
        <v>8</v>
      </c>
      <c r="K60" s="22"/>
    </row>
    <row r="61" spans="1:11" s="32" customFormat="1" ht="27.6" x14ac:dyDescent="0.3">
      <c r="A61" s="33"/>
      <c r="B61" s="34"/>
      <c r="C61" s="34"/>
      <c r="D61" s="34"/>
      <c r="E61" s="36"/>
      <c r="F61" s="27"/>
      <c r="G61" s="40" t="s">
        <v>217</v>
      </c>
      <c r="H61" s="29">
        <v>1.0249999999999999</v>
      </c>
      <c r="I61" s="30">
        <v>3.9893102160654288E-2</v>
      </c>
      <c r="J61" s="31">
        <v>3</v>
      </c>
      <c r="K61" s="22"/>
    </row>
    <row r="62" spans="1:11" s="32" customFormat="1" ht="41.4" x14ac:dyDescent="0.3">
      <c r="A62" s="22" t="s">
        <v>24</v>
      </c>
      <c r="B62" s="23" t="s">
        <v>59</v>
      </c>
      <c r="C62" s="23" t="s">
        <v>183</v>
      </c>
      <c r="D62" s="25" t="s">
        <v>116</v>
      </c>
      <c r="E62" s="26" t="s">
        <v>208</v>
      </c>
      <c r="F62" s="27" t="s">
        <v>88</v>
      </c>
      <c r="G62" s="28" t="s">
        <v>213</v>
      </c>
      <c r="H62" s="29">
        <v>1.96</v>
      </c>
      <c r="I62" s="30">
        <v>5.5099350806887729E-2</v>
      </c>
      <c r="J62" s="31">
        <v>14</v>
      </c>
      <c r="K62" s="22" t="s">
        <v>178</v>
      </c>
    </row>
    <row r="63" spans="1:11" s="32" customFormat="1" x14ac:dyDescent="0.3">
      <c r="A63" s="22"/>
      <c r="B63" s="23"/>
      <c r="C63" s="23"/>
      <c r="D63" s="25"/>
      <c r="E63" s="26"/>
      <c r="F63" s="27"/>
      <c r="G63" s="10" t="s">
        <v>214</v>
      </c>
      <c r="H63" s="29">
        <v>2.5291614285714283</v>
      </c>
      <c r="I63" s="30">
        <v>5.5099350806887729E-2</v>
      </c>
      <c r="J63" s="31">
        <v>14</v>
      </c>
      <c r="K63" s="37">
        <f>H63*0.618+0.4</f>
        <v>1.9630217628571427</v>
      </c>
    </row>
    <row r="64" spans="1:11" s="32" customFormat="1" x14ac:dyDescent="0.3">
      <c r="A64" s="33"/>
      <c r="B64" s="34"/>
      <c r="C64" s="34"/>
      <c r="D64" s="34"/>
      <c r="E64" s="36"/>
      <c r="F64" s="27"/>
      <c r="G64" s="10" t="s">
        <v>214</v>
      </c>
      <c r="H64" s="29">
        <v>2.2521016666666669</v>
      </c>
      <c r="I64" s="30">
        <v>9.1872934021917346E-2</v>
      </c>
      <c r="J64" s="31">
        <v>24</v>
      </c>
      <c r="K64" s="22"/>
    </row>
    <row r="65" spans="1:11" s="32" customFormat="1" x14ac:dyDescent="0.3">
      <c r="A65" s="33"/>
      <c r="B65" s="34"/>
      <c r="C65" s="34"/>
      <c r="D65" s="34"/>
      <c r="E65" s="36"/>
      <c r="F65" s="27"/>
      <c r="G65" s="10" t="s">
        <v>214</v>
      </c>
      <c r="H65" s="29">
        <v>1.8985809090909092</v>
      </c>
      <c r="I65" s="30">
        <v>0.10620565582439973</v>
      </c>
      <c r="J65" s="31">
        <v>11</v>
      </c>
      <c r="K65" s="22"/>
    </row>
    <row r="66" spans="1:11" s="32" customFormat="1" ht="124.2" x14ac:dyDescent="0.3">
      <c r="A66" s="22" t="s">
        <v>25</v>
      </c>
      <c r="B66" s="23" t="s">
        <v>60</v>
      </c>
      <c r="C66" s="23" t="s">
        <v>184</v>
      </c>
      <c r="D66" s="43" t="s">
        <v>140</v>
      </c>
      <c r="E66" s="26" t="s">
        <v>131</v>
      </c>
      <c r="F66" s="27" t="s">
        <v>89</v>
      </c>
      <c r="G66" s="10" t="s">
        <v>216</v>
      </c>
      <c r="H66" s="48">
        <v>0.63337826086956517</v>
      </c>
      <c r="I66" s="30">
        <v>5.9207712769397063E-2</v>
      </c>
      <c r="J66" s="31">
        <v>23</v>
      </c>
      <c r="K66" s="22" t="s">
        <v>241</v>
      </c>
    </row>
    <row r="67" spans="1:11" s="32" customFormat="1" x14ac:dyDescent="0.3">
      <c r="A67" s="33"/>
      <c r="B67" s="34"/>
      <c r="C67" s="34"/>
      <c r="D67" s="34"/>
      <c r="E67" s="36"/>
      <c r="F67" s="27"/>
      <c r="G67" s="10" t="s">
        <v>214</v>
      </c>
      <c r="H67" s="29">
        <v>0.41121000000000002</v>
      </c>
      <c r="I67" s="30">
        <v>5.8317644842706441E-2</v>
      </c>
      <c r="J67" s="31">
        <v>3</v>
      </c>
      <c r="K67" s="37">
        <f>H67*0.618+0.4</f>
        <v>0.65412778000000005</v>
      </c>
    </row>
    <row r="68" spans="1:11" s="32" customFormat="1" x14ac:dyDescent="0.3">
      <c r="A68" s="33"/>
      <c r="B68" s="34"/>
      <c r="C68" s="34"/>
      <c r="D68" s="34"/>
      <c r="E68" s="36"/>
      <c r="F68" s="27"/>
      <c r="G68" s="10" t="s">
        <v>214</v>
      </c>
      <c r="H68" s="29">
        <v>0.26758999999999999</v>
      </c>
      <c r="I68" s="30">
        <v>3.2074363594621333E-2</v>
      </c>
      <c r="J68" s="31">
        <v>2</v>
      </c>
      <c r="K68" s="22" t="s">
        <v>152</v>
      </c>
    </row>
    <row r="69" spans="1:11" s="32" customFormat="1" ht="27.6" x14ac:dyDescent="0.3">
      <c r="A69" s="33"/>
      <c r="B69" s="34"/>
      <c r="C69" s="34"/>
      <c r="D69" s="34"/>
      <c r="E69" s="36"/>
      <c r="F69" s="27"/>
      <c r="G69" s="40" t="s">
        <v>217</v>
      </c>
      <c r="H69" s="29">
        <v>0.92521999999999993</v>
      </c>
      <c r="I69" s="30">
        <v>9.3682303202545142E-2</v>
      </c>
      <c r="J69" s="31">
        <v>4</v>
      </c>
      <c r="K69" s="22"/>
    </row>
    <row r="70" spans="1:11" ht="110.4" x14ac:dyDescent="0.3">
      <c r="A70" s="22" t="s">
        <v>26</v>
      </c>
      <c r="B70" s="23" t="s">
        <v>61</v>
      </c>
      <c r="C70" s="23" t="s">
        <v>184</v>
      </c>
      <c r="D70" s="43" t="s">
        <v>141</v>
      </c>
      <c r="E70" s="26" t="s">
        <v>131</v>
      </c>
      <c r="F70" s="27" t="s">
        <v>90</v>
      </c>
      <c r="G70" s="10" t="s">
        <v>216</v>
      </c>
      <c r="H70" s="48">
        <v>0.97284249999999994</v>
      </c>
      <c r="I70" s="30">
        <v>3.7791805139664937E-2</v>
      </c>
      <c r="J70" s="31">
        <v>8</v>
      </c>
      <c r="K70" s="22" t="s">
        <v>242</v>
      </c>
    </row>
    <row r="71" spans="1:11" x14ac:dyDescent="0.3">
      <c r="A71" s="22"/>
      <c r="B71" s="23"/>
      <c r="C71" s="23"/>
      <c r="D71" s="49"/>
      <c r="E71" s="39"/>
      <c r="F71" s="27"/>
      <c r="G71" s="10" t="s">
        <v>214</v>
      </c>
      <c r="H71" s="29">
        <v>0.78190266666666675</v>
      </c>
      <c r="I71" s="30">
        <v>6.4378468500243771E-2</v>
      </c>
      <c r="J71" s="31">
        <v>30</v>
      </c>
      <c r="K71" s="37">
        <f>H71*0.618+0.4</f>
        <v>0.88321584800000008</v>
      </c>
    </row>
    <row r="72" spans="1:11" x14ac:dyDescent="0.3">
      <c r="A72" s="22"/>
      <c r="B72" s="23"/>
      <c r="C72" s="23"/>
      <c r="D72" s="49"/>
      <c r="E72" s="39"/>
      <c r="F72" s="27"/>
      <c r="G72" s="10" t="s">
        <v>214</v>
      </c>
      <c r="H72" s="29">
        <v>0.59866999999999992</v>
      </c>
      <c r="I72" s="30">
        <v>2.3996964391355836E-2</v>
      </c>
      <c r="J72" s="31">
        <v>3</v>
      </c>
      <c r="K72" s="22"/>
    </row>
    <row r="73" spans="1:11" x14ac:dyDescent="0.3">
      <c r="A73" s="22"/>
      <c r="B73" s="23"/>
      <c r="C73" s="23"/>
      <c r="D73" s="49"/>
      <c r="E73" s="39"/>
      <c r="F73" s="27"/>
      <c r="G73" s="10" t="s">
        <v>214</v>
      </c>
      <c r="H73" s="29">
        <v>0.31747999999999998</v>
      </c>
      <c r="I73" s="30"/>
      <c r="J73" s="31">
        <v>1</v>
      </c>
      <c r="K73" s="22"/>
    </row>
    <row r="74" spans="1:11" ht="27.6" x14ac:dyDescent="0.3">
      <c r="A74" s="22" t="s">
        <v>27</v>
      </c>
      <c r="B74" s="23" t="s">
        <v>62</v>
      </c>
      <c r="C74" s="23" t="s">
        <v>184</v>
      </c>
      <c r="D74" s="43" t="s">
        <v>142</v>
      </c>
      <c r="E74" s="26" t="s">
        <v>207</v>
      </c>
      <c r="F74" s="27" t="s">
        <v>91</v>
      </c>
      <c r="G74" s="28" t="s">
        <v>219</v>
      </c>
      <c r="H74" s="29">
        <v>1.0268684374999999</v>
      </c>
      <c r="I74" s="30">
        <v>6.1623061618896836E-2</v>
      </c>
      <c r="J74" s="31">
        <v>32</v>
      </c>
      <c r="K74" s="22" t="s">
        <v>1</v>
      </c>
    </row>
    <row r="75" spans="1:11" x14ac:dyDescent="0.3">
      <c r="A75" s="22"/>
      <c r="B75" s="23"/>
      <c r="C75" s="23"/>
      <c r="D75" s="49"/>
      <c r="E75" s="39"/>
      <c r="F75" s="27"/>
      <c r="G75" s="10" t="s">
        <v>214</v>
      </c>
      <c r="H75" s="29">
        <v>0.84188750000000001</v>
      </c>
      <c r="I75" s="30">
        <v>3.4725476430618234E-2</v>
      </c>
      <c r="J75" s="31">
        <v>16</v>
      </c>
      <c r="K75" s="37">
        <f>H75*0.618+0.4</f>
        <v>0.92028647500000005</v>
      </c>
    </row>
    <row r="76" spans="1:11" x14ac:dyDescent="0.3">
      <c r="A76" s="22"/>
      <c r="B76" s="23"/>
      <c r="C76" s="23"/>
      <c r="D76" s="49"/>
      <c r="E76" s="39"/>
      <c r="F76" s="27"/>
      <c r="G76" s="10" t="s">
        <v>216</v>
      </c>
      <c r="H76" s="48">
        <v>0.66055333333333333</v>
      </c>
      <c r="I76" s="30">
        <v>2.7455888864381665E-2</v>
      </c>
      <c r="J76" s="31">
        <v>3</v>
      </c>
      <c r="K76" s="22"/>
    </row>
    <row r="77" spans="1:11" ht="110.4" x14ac:dyDescent="0.3">
      <c r="A77" s="22" t="s">
        <v>28</v>
      </c>
      <c r="B77" s="23" t="s">
        <v>63</v>
      </c>
      <c r="C77" s="23" t="s">
        <v>185</v>
      </c>
      <c r="D77" s="25" t="s">
        <v>117</v>
      </c>
      <c r="E77" s="26" t="s">
        <v>131</v>
      </c>
      <c r="F77" s="27" t="s">
        <v>92</v>
      </c>
      <c r="G77" s="10" t="s">
        <v>216</v>
      </c>
      <c r="H77" s="48">
        <v>0.61660099999999995</v>
      </c>
      <c r="I77" s="30">
        <v>4.9227487924618944E-2</v>
      </c>
      <c r="J77" s="31">
        <v>20</v>
      </c>
      <c r="K77" s="22" t="s">
        <v>243</v>
      </c>
    </row>
    <row r="78" spans="1:11" s="2" customFormat="1" x14ac:dyDescent="0.3">
      <c r="A78" s="45"/>
      <c r="B78" s="44"/>
      <c r="C78" s="44"/>
      <c r="D78" s="30"/>
      <c r="E78" s="31"/>
      <c r="F78" s="46"/>
      <c r="G78" s="10" t="s">
        <v>214</v>
      </c>
      <c r="H78" s="29">
        <v>0.84349000000000007</v>
      </c>
      <c r="I78" s="30">
        <v>2.8120229373175484E-2</v>
      </c>
      <c r="J78" s="31">
        <v>3</v>
      </c>
      <c r="K78" s="45"/>
    </row>
    <row r="79" spans="1:11" s="2" customFormat="1" ht="27.6" x14ac:dyDescent="0.3">
      <c r="A79" s="45"/>
      <c r="B79" s="44"/>
      <c r="C79" s="44"/>
      <c r="D79" s="30"/>
      <c r="E79" s="31"/>
      <c r="F79" s="46"/>
      <c r="G79" s="40" t="s">
        <v>218</v>
      </c>
      <c r="H79" s="29">
        <v>0.43442374999999994</v>
      </c>
      <c r="I79" s="30">
        <v>5.7865538211443787E-2</v>
      </c>
      <c r="J79" s="31">
        <v>8</v>
      </c>
      <c r="K79" s="45"/>
    </row>
    <row r="80" spans="1:11" s="2" customFormat="1" x14ac:dyDescent="0.3">
      <c r="A80" s="45"/>
      <c r="B80" s="44"/>
      <c r="C80" s="44"/>
      <c r="D80" s="30"/>
      <c r="E80" s="31"/>
      <c r="F80" s="46"/>
      <c r="G80" s="10" t="s">
        <v>215</v>
      </c>
      <c r="H80" s="29">
        <v>1.4590219999999998</v>
      </c>
      <c r="I80" s="30">
        <v>0.10794259201075676</v>
      </c>
      <c r="J80" s="31">
        <v>5</v>
      </c>
      <c r="K80" s="45"/>
    </row>
    <row r="81" spans="1:11" s="2" customFormat="1" ht="27.6" x14ac:dyDescent="0.3">
      <c r="A81" s="45" t="s">
        <v>29</v>
      </c>
      <c r="B81" s="44" t="s">
        <v>64</v>
      </c>
      <c r="C81" s="23" t="s">
        <v>185</v>
      </c>
      <c r="D81" s="50" t="s">
        <v>118</v>
      </c>
      <c r="E81" s="31" t="s">
        <v>207</v>
      </c>
      <c r="F81" s="46" t="s">
        <v>93</v>
      </c>
      <c r="G81" s="10" t="s">
        <v>216</v>
      </c>
      <c r="H81" s="48">
        <v>0.60833333333333339</v>
      </c>
      <c r="I81" s="30">
        <v>4.1665000100002597E-2</v>
      </c>
      <c r="J81" s="31">
        <v>3</v>
      </c>
      <c r="K81" s="45" t="s">
        <v>179</v>
      </c>
    </row>
    <row r="82" spans="1:11" s="2" customFormat="1" x14ac:dyDescent="0.3">
      <c r="A82" s="45"/>
      <c r="B82" s="44"/>
      <c r="C82" s="44"/>
      <c r="D82" s="30"/>
      <c r="E82" s="31"/>
      <c r="F82" s="46"/>
      <c r="G82" s="10" t="s">
        <v>214</v>
      </c>
      <c r="H82" s="29">
        <v>0.47499999999999998</v>
      </c>
      <c r="I82" s="30">
        <v>2.3574940084759285E-2</v>
      </c>
      <c r="J82" s="31">
        <v>2</v>
      </c>
      <c r="K82" s="45" t="s">
        <v>149</v>
      </c>
    </row>
    <row r="83" spans="1:11" s="2" customFormat="1" x14ac:dyDescent="0.3">
      <c r="A83" s="45"/>
      <c r="B83" s="44"/>
      <c r="C83" s="44"/>
      <c r="D83" s="30"/>
      <c r="E83" s="31"/>
      <c r="F83" s="46"/>
      <c r="G83" s="10" t="s">
        <v>214</v>
      </c>
      <c r="H83" s="29">
        <v>1.1916660000000001</v>
      </c>
      <c r="I83" s="30">
        <v>0.13176199083954424</v>
      </c>
      <c r="J83" s="31">
        <v>5</v>
      </c>
      <c r="K83" s="45" t="s">
        <v>160</v>
      </c>
    </row>
    <row r="84" spans="1:11" s="2" customFormat="1" x14ac:dyDescent="0.3">
      <c r="A84" s="45"/>
      <c r="B84" s="44"/>
      <c r="C84" s="44"/>
      <c r="D84" s="30"/>
      <c r="E84" s="31"/>
      <c r="F84" s="46"/>
      <c r="G84" s="10" t="s">
        <v>214</v>
      </c>
      <c r="H84" s="29">
        <v>1.612120909090909</v>
      </c>
      <c r="I84" s="30">
        <v>0.10043974277690612</v>
      </c>
      <c r="J84" s="31">
        <v>11</v>
      </c>
      <c r="K84" s="45" t="s">
        <v>160</v>
      </c>
    </row>
    <row r="85" spans="1:11" s="2" customFormat="1" x14ac:dyDescent="0.3">
      <c r="A85" s="45"/>
      <c r="B85" s="44"/>
      <c r="C85" s="44"/>
      <c r="D85" s="30"/>
      <c r="E85" s="31"/>
      <c r="F85" s="46"/>
      <c r="G85" s="10" t="s">
        <v>214</v>
      </c>
      <c r="H85" s="29">
        <v>2.0738092857142858</v>
      </c>
      <c r="I85" s="30">
        <v>0.15239705390168035</v>
      </c>
      <c r="J85" s="31">
        <v>14</v>
      </c>
      <c r="K85" s="45" t="s">
        <v>160</v>
      </c>
    </row>
    <row r="86" spans="1:11" s="2" customFormat="1" ht="55.2" customHeight="1" x14ac:dyDescent="0.3">
      <c r="A86" s="45" t="s">
        <v>30</v>
      </c>
      <c r="B86" s="44" t="s">
        <v>65</v>
      </c>
      <c r="C86" s="23" t="s">
        <v>185</v>
      </c>
      <c r="D86" s="50" t="s">
        <v>119</v>
      </c>
      <c r="E86" s="31" t="s">
        <v>130</v>
      </c>
      <c r="F86" s="46" t="s">
        <v>94</v>
      </c>
      <c r="G86" s="10" t="s">
        <v>216</v>
      </c>
      <c r="H86" s="48">
        <v>0.6919354838709677</v>
      </c>
      <c r="I86" s="30">
        <v>6.6195958831271634E-2</v>
      </c>
      <c r="J86" s="31">
        <v>31</v>
      </c>
      <c r="K86" s="45" t="s">
        <v>2</v>
      </c>
    </row>
    <row r="87" spans="1:11" s="2" customFormat="1" ht="27.6" x14ac:dyDescent="0.3">
      <c r="A87" s="45"/>
      <c r="B87" s="44"/>
      <c r="C87" s="44"/>
      <c r="D87" s="30"/>
      <c r="E87" s="31"/>
      <c r="F87" s="46"/>
      <c r="G87" s="40" t="s">
        <v>217</v>
      </c>
      <c r="H87" s="29">
        <v>1.6458325</v>
      </c>
      <c r="I87" s="30">
        <v>3.0806895737805175E-2</v>
      </c>
      <c r="J87" s="31">
        <v>4</v>
      </c>
      <c r="K87" s="45"/>
    </row>
    <row r="88" spans="1:11" ht="55.2" x14ac:dyDescent="0.3">
      <c r="A88" s="22" t="s">
        <v>31</v>
      </c>
      <c r="B88" s="23" t="s">
        <v>204</v>
      </c>
      <c r="C88" s="23" t="s">
        <v>186</v>
      </c>
      <c r="D88" s="44" t="s">
        <v>143</v>
      </c>
      <c r="E88" s="39" t="s">
        <v>128</v>
      </c>
      <c r="F88" s="27" t="s">
        <v>95</v>
      </c>
      <c r="G88" s="10" t="s">
        <v>216</v>
      </c>
      <c r="H88" s="48">
        <v>0.66841648648648644</v>
      </c>
      <c r="I88" s="30">
        <v>6.9132034712017509E-2</v>
      </c>
      <c r="J88" s="31">
        <v>37</v>
      </c>
      <c r="K88" s="22" t="s">
        <v>244</v>
      </c>
    </row>
    <row r="89" spans="1:11" x14ac:dyDescent="0.3">
      <c r="A89" s="22"/>
      <c r="B89" s="23"/>
      <c r="C89" s="23"/>
      <c r="D89" s="49"/>
      <c r="E89" s="39"/>
      <c r="F89" s="27"/>
      <c r="G89" s="10" t="s">
        <v>214</v>
      </c>
      <c r="H89" s="29">
        <v>0.47198375000000004</v>
      </c>
      <c r="I89" s="30">
        <v>2.5835345632069972E-2</v>
      </c>
      <c r="J89" s="31">
        <v>8</v>
      </c>
      <c r="K89" s="37">
        <f>H89*0.618+0.4</f>
        <v>0.69168595750000006</v>
      </c>
    </row>
    <row r="90" spans="1:11" x14ac:dyDescent="0.3">
      <c r="A90" s="22"/>
      <c r="B90" s="23"/>
      <c r="C90" s="23"/>
      <c r="D90" s="49"/>
      <c r="E90" s="39"/>
      <c r="F90" s="27"/>
      <c r="G90" s="10" t="s">
        <v>216</v>
      </c>
      <c r="H90" s="29">
        <v>0.87332937499999996</v>
      </c>
      <c r="I90" s="30">
        <v>5.7020718745470399E-2</v>
      </c>
      <c r="J90" s="31">
        <v>16</v>
      </c>
      <c r="K90" s="22"/>
    </row>
    <row r="91" spans="1:11" x14ac:dyDescent="0.3">
      <c r="A91" s="22"/>
      <c r="B91" s="23"/>
      <c r="C91" s="23"/>
      <c r="D91" s="49"/>
      <c r="E91" s="39"/>
      <c r="F91" s="27"/>
      <c r="H91" s="29"/>
      <c r="I91" s="30"/>
      <c r="J91" s="31"/>
      <c r="K91" s="22"/>
    </row>
    <row r="92" spans="1:11" ht="110.4" customHeight="1" x14ac:dyDescent="0.3">
      <c r="A92" s="22" t="s">
        <v>32</v>
      </c>
      <c r="B92" s="23" t="s">
        <v>229</v>
      </c>
      <c r="C92" s="23" t="s">
        <v>186</v>
      </c>
      <c r="D92" s="44" t="s">
        <v>144</v>
      </c>
      <c r="E92" s="39" t="s">
        <v>131</v>
      </c>
      <c r="F92" s="27" t="s">
        <v>96</v>
      </c>
      <c r="G92" s="10" t="s">
        <v>216</v>
      </c>
      <c r="H92" s="48">
        <v>0.74816399999999994</v>
      </c>
      <c r="I92" s="30">
        <v>2.1096873702044078E-2</v>
      </c>
      <c r="J92" s="31">
        <v>5</v>
      </c>
      <c r="K92" s="22" t="s">
        <v>245</v>
      </c>
    </row>
    <row r="93" spans="1:11" x14ac:dyDescent="0.3">
      <c r="A93" s="22"/>
      <c r="B93" s="23"/>
      <c r="C93" s="23"/>
      <c r="D93" s="49"/>
      <c r="E93" s="39"/>
      <c r="F93" s="27"/>
      <c r="G93" s="10" t="s">
        <v>214</v>
      </c>
      <c r="H93" s="29">
        <v>0.53076471698113203</v>
      </c>
      <c r="I93" s="30">
        <v>6.8432564914547286E-2</v>
      </c>
      <c r="J93" s="31">
        <v>53</v>
      </c>
      <c r="K93" s="37">
        <f>H93*0.618+0.4</f>
        <v>0.72801259509433969</v>
      </c>
    </row>
    <row r="94" spans="1:11" ht="27.6" x14ac:dyDescent="0.3">
      <c r="A94" s="22"/>
      <c r="B94" s="23"/>
      <c r="C94" s="23"/>
      <c r="D94" s="49"/>
      <c r="E94" s="39"/>
      <c r="F94" s="27"/>
      <c r="G94" s="40" t="s">
        <v>217</v>
      </c>
      <c r="H94" s="29">
        <v>0.89359</v>
      </c>
      <c r="I94" s="30">
        <v>3.7165532419163413E-2</v>
      </c>
      <c r="J94" s="31">
        <v>2</v>
      </c>
      <c r="K94" s="22"/>
    </row>
    <row r="95" spans="1:11" x14ac:dyDescent="0.3">
      <c r="A95" s="22"/>
      <c r="B95" s="23"/>
      <c r="C95" s="23"/>
      <c r="D95" s="49"/>
      <c r="E95" s="39"/>
      <c r="F95" s="27"/>
      <c r="H95" s="29"/>
      <c r="I95" s="30"/>
      <c r="J95" s="31"/>
      <c r="K95" s="22"/>
    </row>
    <row r="96" spans="1:11" ht="96.6" x14ac:dyDescent="0.3">
      <c r="A96" s="22" t="s">
        <v>33</v>
      </c>
      <c r="B96" s="23" t="s">
        <v>204</v>
      </c>
      <c r="C96" s="23" t="s">
        <v>186</v>
      </c>
      <c r="D96" s="25" t="s">
        <v>145</v>
      </c>
      <c r="E96" s="26" t="s">
        <v>132</v>
      </c>
      <c r="F96" s="27" t="s">
        <v>97</v>
      </c>
      <c r="G96" s="10" t="s">
        <v>216</v>
      </c>
      <c r="H96" s="48">
        <v>0.71352437499999988</v>
      </c>
      <c r="I96" s="30">
        <v>4.3586513811616864E-2</v>
      </c>
      <c r="J96" s="31">
        <v>16</v>
      </c>
      <c r="K96" s="47" t="s">
        <v>246</v>
      </c>
    </row>
    <row r="97" spans="1:12" x14ac:dyDescent="0.3">
      <c r="A97" s="22"/>
      <c r="B97" s="23"/>
      <c r="C97" s="23"/>
      <c r="D97" s="49"/>
      <c r="E97" s="39"/>
      <c r="F97" s="27"/>
      <c r="G97" s="10" t="s">
        <v>214</v>
      </c>
      <c r="H97" s="29">
        <v>0.51917533333333321</v>
      </c>
      <c r="I97" s="30">
        <v>7.0213973667510587E-2</v>
      </c>
      <c r="J97" s="31">
        <v>45</v>
      </c>
      <c r="K97" s="37">
        <f>H97*0.618+0.4</f>
        <v>0.72085035599999991</v>
      </c>
    </row>
    <row r="98" spans="1:12" ht="82.8" x14ac:dyDescent="0.3">
      <c r="A98" s="22" t="s">
        <v>34</v>
      </c>
      <c r="B98" s="23" t="s">
        <v>228</v>
      </c>
      <c r="C98" s="23" t="s">
        <v>186</v>
      </c>
      <c r="D98" s="50" t="s">
        <v>146</v>
      </c>
      <c r="E98" s="39" t="s">
        <v>207</v>
      </c>
      <c r="F98" s="27" t="s">
        <v>98</v>
      </c>
      <c r="G98" s="10" t="s">
        <v>216</v>
      </c>
      <c r="H98" s="48">
        <v>0.82213500000000006</v>
      </c>
      <c r="I98" s="30">
        <v>1.8936218383475308E-2</v>
      </c>
      <c r="J98" s="31">
        <v>4</v>
      </c>
      <c r="K98" s="22" t="s">
        <v>180</v>
      </c>
    </row>
    <row r="99" spans="1:12" x14ac:dyDescent="0.3">
      <c r="A99" s="22"/>
      <c r="B99" s="23"/>
      <c r="C99" s="23"/>
      <c r="D99" s="49"/>
      <c r="E99" s="39"/>
      <c r="F99" s="27"/>
      <c r="G99" s="10" t="s">
        <v>214</v>
      </c>
      <c r="H99" s="29">
        <v>0.70468607142857131</v>
      </c>
      <c r="I99" s="30">
        <v>5.3494212379180311E-2</v>
      </c>
      <c r="J99" s="31">
        <v>28</v>
      </c>
      <c r="K99" s="37">
        <f>H99*0.618+0.4</f>
        <v>0.83549599214285708</v>
      </c>
    </row>
    <row r="100" spans="1:12" x14ac:dyDescent="0.3">
      <c r="A100" s="22"/>
      <c r="B100" s="23"/>
      <c r="C100" s="23"/>
      <c r="D100" s="49"/>
      <c r="E100" s="39"/>
      <c r="F100" s="27"/>
      <c r="G100" s="10" t="s">
        <v>214</v>
      </c>
      <c r="H100" s="29">
        <v>0.50022062499999997</v>
      </c>
      <c r="I100" s="30"/>
      <c r="J100" s="31">
        <v>16</v>
      </c>
      <c r="K100" s="22"/>
    </row>
    <row r="101" spans="1:12" ht="91.5" customHeight="1" x14ac:dyDescent="0.3">
      <c r="A101" s="45" t="s">
        <v>35</v>
      </c>
      <c r="B101" s="23" t="s">
        <v>227</v>
      </c>
      <c r="C101" s="23" t="s">
        <v>186</v>
      </c>
      <c r="D101" s="50" t="s">
        <v>147</v>
      </c>
      <c r="E101" s="39" t="s">
        <v>207</v>
      </c>
      <c r="F101" s="46" t="s">
        <v>99</v>
      </c>
      <c r="G101" s="10" t="s">
        <v>214</v>
      </c>
      <c r="H101" s="29">
        <v>0.8</v>
      </c>
      <c r="I101" s="30">
        <v>7.2230574696262762E-2</v>
      </c>
      <c r="J101" s="31">
        <v>15</v>
      </c>
      <c r="K101" s="22" t="s">
        <v>247</v>
      </c>
    </row>
    <row r="102" spans="1:12" x14ac:dyDescent="0.3">
      <c r="A102" s="22"/>
      <c r="B102" s="23"/>
      <c r="C102" s="23"/>
      <c r="D102" s="49"/>
      <c r="E102" s="39"/>
      <c r="F102" s="27"/>
      <c r="G102" s="10" t="s">
        <v>214</v>
      </c>
      <c r="H102" s="29">
        <v>0.64885266666666663</v>
      </c>
      <c r="I102" s="30">
        <v>7.2230574696262762E-2</v>
      </c>
      <c r="J102" s="31">
        <v>15</v>
      </c>
      <c r="K102" s="37">
        <f>H102*0.618+0.4</f>
        <v>0.80099094799999992</v>
      </c>
    </row>
    <row r="103" spans="1:12" ht="27.6" x14ac:dyDescent="0.3">
      <c r="A103" s="22"/>
      <c r="B103" s="23"/>
      <c r="C103" s="23"/>
      <c r="D103" s="49"/>
      <c r="E103" s="39"/>
      <c r="F103" s="27"/>
      <c r="G103" s="40" t="s">
        <v>217</v>
      </c>
      <c r="H103" s="29">
        <v>1.0469433333333333</v>
      </c>
      <c r="I103" s="30">
        <v>5.6680417547271184E-2</v>
      </c>
      <c r="J103" s="31">
        <v>3</v>
      </c>
      <c r="K103" s="22" t="s">
        <v>151</v>
      </c>
    </row>
    <row r="104" spans="1:12" ht="27.6" x14ac:dyDescent="0.3">
      <c r="A104" s="22"/>
      <c r="B104" s="23"/>
      <c r="C104" s="23"/>
      <c r="D104" s="49"/>
      <c r="E104" s="39"/>
      <c r="F104" s="27"/>
      <c r="G104" s="40" t="s">
        <v>217</v>
      </c>
      <c r="H104" s="29">
        <v>1.47638</v>
      </c>
      <c r="I104" s="30"/>
      <c r="J104" s="31">
        <v>1</v>
      </c>
      <c r="K104" s="22"/>
    </row>
    <row r="105" spans="1:12" ht="82.8" x14ac:dyDescent="0.3">
      <c r="A105" s="22" t="s">
        <v>36</v>
      </c>
      <c r="B105" s="23" t="s">
        <v>226</v>
      </c>
      <c r="C105" s="23" t="s">
        <v>186</v>
      </c>
      <c r="D105" s="50" t="s">
        <v>148</v>
      </c>
      <c r="E105" s="39" t="s">
        <v>130</v>
      </c>
      <c r="F105" s="27" t="s">
        <v>100</v>
      </c>
      <c r="G105" s="28" t="s">
        <v>213</v>
      </c>
      <c r="H105" s="29">
        <v>0.84</v>
      </c>
      <c r="I105" s="30">
        <v>7.0645586044957964E-2</v>
      </c>
      <c r="J105" s="31">
        <v>27</v>
      </c>
      <c r="K105" s="22" t="s">
        <v>248</v>
      </c>
    </row>
    <row r="106" spans="1:12" x14ac:dyDescent="0.3">
      <c r="A106" s="22"/>
      <c r="B106" s="23"/>
      <c r="C106" s="23"/>
      <c r="D106" s="49"/>
      <c r="E106" s="39"/>
      <c r="F106" s="27"/>
      <c r="G106" s="10" t="s">
        <v>214</v>
      </c>
      <c r="H106" s="29">
        <v>0.71243740740740735</v>
      </c>
      <c r="I106" s="30">
        <v>7.0645586044957964E-2</v>
      </c>
      <c r="J106" s="31">
        <v>27</v>
      </c>
      <c r="K106" s="37">
        <f>H106*0.618+0.4</f>
        <v>0.84028631777777774</v>
      </c>
    </row>
    <row r="107" spans="1:12" x14ac:dyDescent="0.3">
      <c r="A107" s="22"/>
      <c r="B107" s="23"/>
      <c r="C107" s="23"/>
      <c r="D107" s="49"/>
      <c r="E107" s="39"/>
      <c r="F107" s="27"/>
      <c r="G107" s="10" t="s">
        <v>214</v>
      </c>
      <c r="H107" s="29">
        <v>0.35875000000000001</v>
      </c>
      <c r="I107" s="30"/>
      <c r="J107" s="31">
        <v>1</v>
      </c>
      <c r="K107" s="22" t="s">
        <v>152</v>
      </c>
    </row>
    <row r="108" spans="1:12" x14ac:dyDescent="0.3">
      <c r="A108" s="22"/>
      <c r="B108" s="23"/>
      <c r="C108" s="23"/>
      <c r="D108" s="49"/>
      <c r="E108" s="39"/>
      <c r="F108" s="27"/>
      <c r="G108" s="10" t="s">
        <v>216</v>
      </c>
      <c r="H108" s="48">
        <v>0.91395999999999999</v>
      </c>
      <c r="I108" s="30"/>
      <c r="J108" s="31">
        <v>1</v>
      </c>
      <c r="K108" s="22"/>
    </row>
    <row r="109" spans="1:12" ht="82.8" x14ac:dyDescent="0.3">
      <c r="A109" s="22" t="s">
        <v>37</v>
      </c>
      <c r="B109" s="23" t="s">
        <v>66</v>
      </c>
      <c r="C109" s="23" t="s">
        <v>187</v>
      </c>
      <c r="D109" s="25" t="s">
        <v>120</v>
      </c>
      <c r="E109" s="26" t="s">
        <v>131</v>
      </c>
      <c r="F109" s="27" t="s">
        <v>101</v>
      </c>
      <c r="G109" s="28" t="s">
        <v>213</v>
      </c>
      <c r="H109" s="29">
        <v>0.8</v>
      </c>
      <c r="I109" s="30">
        <v>7.7731489290856506E-2</v>
      </c>
      <c r="J109" s="31">
        <v>58</v>
      </c>
      <c r="K109" s="22" t="s">
        <v>249</v>
      </c>
      <c r="L109" s="1" t="s">
        <v>149</v>
      </c>
    </row>
    <row r="110" spans="1:12" x14ac:dyDescent="0.3">
      <c r="A110" s="22"/>
      <c r="B110" s="23"/>
      <c r="C110" s="23"/>
      <c r="D110" s="49"/>
      <c r="E110" s="39"/>
      <c r="F110" s="27"/>
      <c r="G110" s="10" t="s">
        <v>214</v>
      </c>
      <c r="H110" s="29">
        <v>0.66470155172413803</v>
      </c>
      <c r="I110" s="30">
        <v>7.7731489290856506E-2</v>
      </c>
      <c r="J110" s="31">
        <v>58</v>
      </c>
      <c r="K110" s="37">
        <f>H110*0.618+0.4</f>
        <v>0.81078555896551729</v>
      </c>
    </row>
    <row r="111" spans="1:12" x14ac:dyDescent="0.3">
      <c r="A111" s="22"/>
      <c r="B111" s="23"/>
      <c r="C111" s="23"/>
      <c r="D111" s="51"/>
      <c r="E111" s="39"/>
      <c r="F111" s="27"/>
      <c r="G111" s="10" t="s">
        <v>216</v>
      </c>
      <c r="H111" s="48">
        <v>0.91376000000000002</v>
      </c>
      <c r="I111" s="30"/>
      <c r="J111" s="31">
        <v>1</v>
      </c>
      <c r="K111" s="22"/>
    </row>
    <row r="112" spans="1:12" x14ac:dyDescent="0.3">
      <c r="A112" s="22"/>
      <c r="B112" s="23"/>
      <c r="C112" s="23"/>
      <c r="D112" s="51"/>
      <c r="E112" s="39"/>
      <c r="F112" s="27"/>
      <c r="H112" s="29">
        <v>0.41317999999999999</v>
      </c>
      <c r="I112" s="30"/>
      <c r="J112" s="31">
        <v>1</v>
      </c>
      <c r="K112" s="22"/>
    </row>
    <row r="113" spans="1:11" ht="110.4" customHeight="1" x14ac:dyDescent="0.3">
      <c r="A113" s="22" t="s">
        <v>38</v>
      </c>
      <c r="B113" s="23" t="s">
        <v>67</v>
      </c>
      <c r="C113" s="23" t="s">
        <v>187</v>
      </c>
      <c r="D113" s="50" t="s">
        <v>121</v>
      </c>
      <c r="E113" s="39" t="s">
        <v>130</v>
      </c>
      <c r="F113" s="27" t="s">
        <v>102</v>
      </c>
      <c r="G113" s="10" t="s">
        <v>216</v>
      </c>
      <c r="H113" s="48">
        <v>0.84556727272727261</v>
      </c>
      <c r="I113" s="30">
        <v>3.8786573989183004E-2</v>
      </c>
      <c r="J113" s="31">
        <v>11</v>
      </c>
      <c r="K113" s="47" t="s">
        <v>250</v>
      </c>
    </row>
    <row r="114" spans="1:11" x14ac:dyDescent="0.3">
      <c r="A114" s="22"/>
      <c r="B114" s="23"/>
      <c r="C114" s="23"/>
      <c r="D114" s="51"/>
      <c r="E114" s="39"/>
      <c r="F114" s="27"/>
      <c r="G114" s="10" t="s">
        <v>214</v>
      </c>
      <c r="H114" s="29">
        <v>0.70436974999999979</v>
      </c>
      <c r="I114" s="30">
        <v>5.8832070989039607E-2</v>
      </c>
      <c r="J114" s="31">
        <v>40</v>
      </c>
      <c r="K114" s="22" t="s">
        <v>3</v>
      </c>
    </row>
    <row r="115" spans="1:11" ht="109.5" customHeight="1" x14ac:dyDescent="0.3">
      <c r="A115" s="22" t="s">
        <v>39</v>
      </c>
      <c r="B115" s="23" t="s">
        <v>68</v>
      </c>
      <c r="C115" s="23" t="s">
        <v>187</v>
      </c>
      <c r="D115" s="50" t="s">
        <v>122</v>
      </c>
      <c r="E115" s="39" t="s">
        <v>130</v>
      </c>
      <c r="F115" s="27" t="s">
        <v>103</v>
      </c>
      <c r="G115" s="10" t="s">
        <v>216</v>
      </c>
      <c r="H115" s="48">
        <v>0.90773333333333328</v>
      </c>
      <c r="I115" s="30">
        <v>2.1100938051818108E-2</v>
      </c>
      <c r="J115" s="31">
        <v>6</v>
      </c>
      <c r="K115" s="47" t="s">
        <v>251</v>
      </c>
    </row>
    <row r="116" spans="1:11" x14ac:dyDescent="0.3">
      <c r="A116" s="22"/>
      <c r="B116" s="23"/>
      <c r="C116" s="23"/>
      <c r="D116" s="51"/>
      <c r="E116" s="39"/>
      <c r="F116" s="27"/>
      <c r="G116" s="10" t="s">
        <v>214</v>
      </c>
      <c r="H116" s="29">
        <v>0.7910258064516128</v>
      </c>
      <c r="I116" s="30">
        <v>4.2254003500594065E-2</v>
      </c>
      <c r="J116" s="31">
        <v>31</v>
      </c>
      <c r="K116" s="37">
        <f>H116*0.618+0.4</f>
        <v>0.88885394838709675</v>
      </c>
    </row>
    <row r="117" spans="1:11" x14ac:dyDescent="0.3">
      <c r="A117" s="22"/>
      <c r="B117" s="23"/>
      <c r="C117" s="23"/>
      <c r="D117" s="51"/>
      <c r="E117" s="39"/>
      <c r="F117" s="27"/>
      <c r="G117" s="10" t="s">
        <v>214</v>
      </c>
      <c r="H117" s="29">
        <v>0.61989545454545469</v>
      </c>
      <c r="I117" s="30">
        <v>6.4452678356081497E-2</v>
      </c>
      <c r="J117" s="31">
        <v>11</v>
      </c>
      <c r="K117" s="22" t="s">
        <v>3</v>
      </c>
    </row>
    <row r="118" spans="1:11" ht="27.6" x14ac:dyDescent="0.3">
      <c r="A118" s="22" t="s">
        <v>40</v>
      </c>
      <c r="B118" s="23" t="s">
        <v>69</v>
      </c>
      <c r="C118" s="23" t="s">
        <v>188</v>
      </c>
      <c r="D118" s="25" t="s">
        <v>123</v>
      </c>
      <c r="E118" s="26" t="s">
        <v>131</v>
      </c>
      <c r="F118" s="27" t="s">
        <v>104</v>
      </c>
      <c r="G118" s="10" t="s">
        <v>156</v>
      </c>
      <c r="H118" s="52" t="s">
        <v>156</v>
      </c>
      <c r="I118" s="44" t="s">
        <v>156</v>
      </c>
      <c r="J118" s="44" t="s">
        <v>156</v>
      </c>
      <c r="K118" s="22" t="s">
        <v>4</v>
      </c>
    </row>
    <row r="119" spans="1:11" ht="96.6" x14ac:dyDescent="0.3">
      <c r="A119" s="22" t="s">
        <v>41</v>
      </c>
      <c r="B119" s="23" t="s">
        <v>70</v>
      </c>
      <c r="C119" s="23" t="s">
        <v>189</v>
      </c>
      <c r="D119" s="25" t="s">
        <v>124</v>
      </c>
      <c r="E119" s="26" t="s">
        <v>130</v>
      </c>
      <c r="F119" s="27" t="s">
        <v>105</v>
      </c>
      <c r="G119" s="10" t="s">
        <v>216</v>
      </c>
      <c r="H119" s="48">
        <v>0.86471705882352934</v>
      </c>
      <c r="I119" s="30">
        <v>4.8462874162177969E-2</v>
      </c>
      <c r="J119" s="31">
        <v>17</v>
      </c>
      <c r="K119" s="22" t="s">
        <v>252</v>
      </c>
    </row>
    <row r="120" spans="1:11" x14ac:dyDescent="0.3">
      <c r="A120" s="22"/>
      <c r="B120" s="23"/>
      <c r="C120" s="23"/>
      <c r="D120" s="51"/>
      <c r="E120" s="39"/>
      <c r="F120" s="27"/>
      <c r="G120" s="10" t="s">
        <v>214</v>
      </c>
      <c r="H120" s="29">
        <v>0.71043068965517242</v>
      </c>
      <c r="I120" s="30">
        <v>5.1151398104830555E-2</v>
      </c>
      <c r="J120" s="31">
        <v>29</v>
      </c>
      <c r="K120" s="37">
        <f>H120*0.618+0.4</f>
        <v>0.83904616620689665</v>
      </c>
    </row>
    <row r="121" spans="1:11" x14ac:dyDescent="0.3">
      <c r="A121" s="22"/>
      <c r="B121" s="23"/>
      <c r="C121" s="23"/>
      <c r="D121" s="51"/>
      <c r="E121" s="39"/>
      <c r="F121" s="27"/>
      <c r="G121" s="10" t="s">
        <v>214</v>
      </c>
      <c r="H121" s="29">
        <v>1.0540419999999999</v>
      </c>
      <c r="I121" s="30">
        <v>2.8069716243667307E-2</v>
      </c>
      <c r="J121" s="31">
        <v>5</v>
      </c>
      <c r="K121" s="22" t="s">
        <v>155</v>
      </c>
    </row>
    <row r="122" spans="1:11" x14ac:dyDescent="0.3">
      <c r="A122" s="22"/>
      <c r="B122" s="23"/>
      <c r="C122" s="23"/>
      <c r="D122" s="51"/>
      <c r="E122" s="39"/>
      <c r="F122" s="27"/>
      <c r="G122" s="10">
        <v>2.7</v>
      </c>
      <c r="H122" s="29">
        <v>1.1975439999999999</v>
      </c>
      <c r="I122" s="30">
        <v>5.3480197550124189E-2</v>
      </c>
      <c r="J122" s="31">
        <v>5</v>
      </c>
      <c r="K122" s="22" t="s">
        <v>154</v>
      </c>
    </row>
    <row r="123" spans="1:11" ht="117" customHeight="1" x14ac:dyDescent="0.3">
      <c r="A123" s="22" t="s">
        <v>42</v>
      </c>
      <c r="B123" s="23" t="s">
        <v>71</v>
      </c>
      <c r="C123" s="23" t="s">
        <v>189</v>
      </c>
      <c r="D123" s="25" t="s">
        <v>125</v>
      </c>
      <c r="E123" s="26" t="s">
        <v>130</v>
      </c>
      <c r="F123" s="27" t="s">
        <v>106</v>
      </c>
      <c r="G123" s="10" t="s">
        <v>216</v>
      </c>
      <c r="H123" s="48">
        <v>0.89897157894736812</v>
      </c>
      <c r="I123" s="30">
        <v>3.5189980781025351E-2</v>
      </c>
      <c r="J123" s="31">
        <v>19</v>
      </c>
      <c r="K123" s="22" t="s">
        <v>253</v>
      </c>
    </row>
    <row r="124" spans="1:11" x14ac:dyDescent="0.3">
      <c r="A124" s="22"/>
      <c r="B124" s="23"/>
      <c r="C124" s="23"/>
      <c r="D124" s="51"/>
      <c r="E124" s="39"/>
      <c r="F124" s="27"/>
      <c r="G124" s="10" t="s">
        <v>214</v>
      </c>
      <c r="H124" s="29">
        <v>0.77653589743589746</v>
      </c>
      <c r="I124" s="30">
        <v>5.4710047076813727E-2</v>
      </c>
      <c r="J124" s="31">
        <v>39</v>
      </c>
      <c r="K124" s="37">
        <f>H124*0.618+0.4</f>
        <v>0.87989918461538463</v>
      </c>
    </row>
    <row r="125" spans="1:11" x14ac:dyDescent="0.3">
      <c r="A125" s="22"/>
      <c r="B125" s="23"/>
      <c r="C125" s="23"/>
      <c r="D125" s="51"/>
      <c r="E125" s="39"/>
      <c r="F125" s="27"/>
      <c r="G125" s="10" t="s">
        <v>216</v>
      </c>
      <c r="H125" s="29">
        <v>0.38761000000000001</v>
      </c>
      <c r="I125" s="30"/>
      <c r="J125" s="31">
        <v>1</v>
      </c>
      <c r="K125" s="22"/>
    </row>
    <row r="126" spans="1:11" ht="27.6" x14ac:dyDescent="0.3">
      <c r="A126" s="22"/>
      <c r="B126" s="23"/>
      <c r="C126" s="23"/>
      <c r="D126" s="51"/>
      <c r="E126" s="39"/>
      <c r="F126" s="27"/>
      <c r="G126" s="40" t="s">
        <v>217</v>
      </c>
      <c r="H126" s="29">
        <v>1.12836</v>
      </c>
      <c r="I126" s="30"/>
      <c r="J126" s="31">
        <v>1</v>
      </c>
      <c r="K126" s="22"/>
    </row>
    <row r="127" spans="1:11" ht="41.4" x14ac:dyDescent="0.3">
      <c r="A127" s="22" t="s">
        <v>43</v>
      </c>
      <c r="B127" s="23" t="s">
        <v>72</v>
      </c>
      <c r="C127" s="23" t="s">
        <v>190</v>
      </c>
      <c r="D127" s="25" t="s">
        <v>126</v>
      </c>
      <c r="E127" s="26" t="s">
        <v>207</v>
      </c>
      <c r="F127" s="27" t="s">
        <v>107</v>
      </c>
      <c r="G127" s="10" t="s">
        <v>216</v>
      </c>
      <c r="H127" s="48">
        <v>0.94682166666666667</v>
      </c>
      <c r="I127" s="30">
        <v>5.2406656224821796E-2</v>
      </c>
      <c r="J127" s="31">
        <v>6</v>
      </c>
      <c r="K127" s="22" t="s">
        <v>254</v>
      </c>
    </row>
    <row r="128" spans="1:11" x14ac:dyDescent="0.3">
      <c r="A128" s="22"/>
      <c r="B128" s="23"/>
      <c r="C128" s="23"/>
      <c r="D128" s="51"/>
      <c r="E128" s="39"/>
      <c r="F128" s="27"/>
      <c r="G128" s="10" t="s">
        <v>214</v>
      </c>
      <c r="H128" s="29">
        <v>0.72386933333333325</v>
      </c>
      <c r="I128" s="30">
        <v>7.4988334089536174E-2</v>
      </c>
      <c r="J128" s="31">
        <v>15</v>
      </c>
      <c r="K128" s="37">
        <f>H128*0.618+0.4</f>
        <v>0.84735124799999995</v>
      </c>
    </row>
    <row r="129" spans="1:11" x14ac:dyDescent="0.3">
      <c r="A129" s="22"/>
      <c r="B129" s="23"/>
      <c r="C129" s="23"/>
      <c r="D129" s="51"/>
      <c r="E129" s="39"/>
      <c r="F129" s="27"/>
      <c r="G129" s="10" t="s">
        <v>214</v>
      </c>
      <c r="H129" s="29">
        <v>0.49513000000000001</v>
      </c>
      <c r="I129" s="30">
        <v>3.6854405435442043E-2</v>
      </c>
      <c r="J129" s="31">
        <v>2</v>
      </c>
      <c r="K129" s="22"/>
    </row>
    <row r="130" spans="1:11" ht="27.6" x14ac:dyDescent="0.3">
      <c r="A130" s="22"/>
      <c r="B130" s="23"/>
      <c r="C130" s="23"/>
      <c r="D130" s="51"/>
      <c r="E130" s="39"/>
      <c r="F130" s="27"/>
      <c r="G130" s="40" t="s">
        <v>217</v>
      </c>
      <c r="H130" s="29">
        <v>1.17659</v>
      </c>
      <c r="I130" s="30">
        <v>0.10381741761380862</v>
      </c>
      <c r="J130" s="31">
        <v>2</v>
      </c>
      <c r="K130" s="22"/>
    </row>
    <row r="131" spans="1:11" ht="79.5" customHeight="1" x14ac:dyDescent="0.3">
      <c r="A131" s="22" t="s">
        <v>44</v>
      </c>
      <c r="B131" s="23" t="s">
        <v>73</v>
      </c>
      <c r="C131" s="23" t="s">
        <v>190</v>
      </c>
      <c r="D131" s="25" t="s">
        <v>127</v>
      </c>
      <c r="E131" s="26" t="s">
        <v>207</v>
      </c>
      <c r="F131" s="27" t="s">
        <v>108</v>
      </c>
      <c r="G131" s="10" t="s">
        <v>216</v>
      </c>
      <c r="H131" s="48">
        <v>0.94259260869565198</v>
      </c>
      <c r="I131" s="30">
        <v>5.4312115547694217E-2</v>
      </c>
      <c r="J131" s="31">
        <v>46</v>
      </c>
      <c r="K131" s="22" t="s">
        <v>255</v>
      </c>
    </row>
    <row r="132" spans="1:11" x14ac:dyDescent="0.3">
      <c r="A132" s="22"/>
      <c r="B132" s="23"/>
      <c r="C132" s="23"/>
      <c r="D132" s="51"/>
      <c r="E132" s="39"/>
      <c r="F132" s="27"/>
      <c r="G132" s="53" t="s">
        <v>214</v>
      </c>
      <c r="H132" s="29">
        <v>0.78445888888888882</v>
      </c>
      <c r="I132" s="30">
        <v>3.1482469901695412E-2</v>
      </c>
      <c r="J132" s="31">
        <v>9</v>
      </c>
      <c r="K132" s="37">
        <f>H132*0.618+0.4</f>
        <v>0.88479559333333335</v>
      </c>
    </row>
    <row r="133" spans="1:11" ht="27.6" x14ac:dyDescent="0.3">
      <c r="A133" s="22"/>
      <c r="B133" s="23"/>
      <c r="C133" s="23"/>
      <c r="D133" s="51"/>
      <c r="E133" s="39"/>
      <c r="F133" s="27"/>
      <c r="G133" s="40" t="s">
        <v>217</v>
      </c>
      <c r="H133" s="29">
        <v>1.0850880000000003</v>
      </c>
      <c r="I133" s="30">
        <v>3.2103965798636211E-2</v>
      </c>
      <c r="J133" s="31">
        <v>5</v>
      </c>
      <c r="K133" s="22" t="s">
        <v>155</v>
      </c>
    </row>
    <row r="134" spans="1:11" x14ac:dyDescent="0.3">
      <c r="A134" s="22"/>
      <c r="B134" s="23"/>
      <c r="C134" s="23"/>
      <c r="D134" s="51"/>
      <c r="E134" s="39"/>
      <c r="F134" s="27"/>
      <c r="H134" s="29"/>
      <c r="I134" s="30"/>
      <c r="J134" s="31"/>
      <c r="K134" s="22"/>
    </row>
    <row r="135" spans="1:11" s="3" customFormat="1" ht="82.8" customHeight="1" x14ac:dyDescent="0.3">
      <c r="A135" s="22" t="s">
        <v>191</v>
      </c>
      <c r="B135" s="41" t="s">
        <v>230</v>
      </c>
      <c r="C135" s="23" t="s">
        <v>205</v>
      </c>
      <c r="D135" s="54" t="s">
        <v>209</v>
      </c>
      <c r="E135" s="39" t="s">
        <v>131</v>
      </c>
      <c r="F135" s="55" t="s">
        <v>192</v>
      </c>
      <c r="G135" s="10" t="s">
        <v>216</v>
      </c>
      <c r="H135" s="56">
        <v>0.76</v>
      </c>
      <c r="I135" s="57">
        <v>0.04</v>
      </c>
      <c r="J135" s="31">
        <v>18</v>
      </c>
      <c r="K135" s="47" t="s">
        <v>199</v>
      </c>
    </row>
    <row r="136" spans="1:11" s="3" customFormat="1" x14ac:dyDescent="0.25">
      <c r="A136" s="58"/>
      <c r="B136" s="58"/>
      <c r="C136" s="58"/>
      <c r="D136" s="59"/>
      <c r="E136" s="60"/>
      <c r="F136" s="61"/>
      <c r="G136" s="53" t="s">
        <v>214</v>
      </c>
      <c r="H136" s="62">
        <v>0.50807999999999998</v>
      </c>
      <c r="I136" s="63">
        <v>3.1239977592822103E-2</v>
      </c>
      <c r="J136" s="60">
        <v>15</v>
      </c>
      <c r="K136" s="64" t="s">
        <v>193</v>
      </c>
    </row>
    <row r="137" spans="1:11" s="3" customFormat="1" ht="27.6" x14ac:dyDescent="0.25">
      <c r="A137" s="58"/>
      <c r="B137" s="58"/>
      <c r="C137" s="58"/>
      <c r="D137" s="59"/>
      <c r="E137" s="60"/>
      <c r="F137" s="61"/>
      <c r="G137" s="40" t="s">
        <v>217</v>
      </c>
      <c r="H137" s="65">
        <v>0.96903666666666655</v>
      </c>
      <c r="I137" s="66">
        <v>6.1097507158250478E-2</v>
      </c>
      <c r="J137" s="60">
        <v>2</v>
      </c>
      <c r="K137" s="64"/>
    </row>
    <row r="138" spans="1:11" s="3" customFormat="1" ht="27.6" x14ac:dyDescent="0.25">
      <c r="A138" s="58"/>
      <c r="B138" s="58"/>
      <c r="C138" s="58"/>
      <c r="D138" s="59"/>
      <c r="E138" s="60"/>
      <c r="F138" s="61"/>
      <c r="G138" s="40" t="s">
        <v>217</v>
      </c>
      <c r="H138" s="62">
        <v>1.2484271428571427</v>
      </c>
      <c r="I138" s="63">
        <v>7.7991233848060185E-2</v>
      </c>
      <c r="J138" s="60">
        <v>7</v>
      </c>
      <c r="K138" s="64" t="s">
        <v>200</v>
      </c>
    </row>
    <row r="139" spans="1:11" ht="69" customHeight="1" x14ac:dyDescent="0.3">
      <c r="A139" s="23" t="s">
        <v>194</v>
      </c>
      <c r="B139" s="23" t="s">
        <v>231</v>
      </c>
      <c r="C139" s="23" t="s">
        <v>205</v>
      </c>
      <c r="D139" s="51" t="s">
        <v>210</v>
      </c>
      <c r="E139" s="39" t="s">
        <v>131</v>
      </c>
      <c r="F139" s="27" t="s">
        <v>195</v>
      </c>
      <c r="G139" s="10" t="s">
        <v>216</v>
      </c>
      <c r="H139" s="48">
        <v>0.76020789473684225</v>
      </c>
      <c r="I139" s="30">
        <v>4.8654785259569483E-2</v>
      </c>
      <c r="J139" s="31"/>
      <c r="K139" s="22" t="s">
        <v>201</v>
      </c>
    </row>
    <row r="140" spans="1:11" x14ac:dyDescent="0.3">
      <c r="A140" s="23"/>
      <c r="B140" s="23"/>
      <c r="C140" s="23"/>
      <c r="D140" s="51"/>
      <c r="E140" s="39"/>
      <c r="F140" s="67"/>
      <c r="G140" s="10" t="s">
        <v>214</v>
      </c>
      <c r="H140" s="29">
        <v>0.61296571428571422</v>
      </c>
      <c r="I140" s="30">
        <v>4.4949183482177635E-2</v>
      </c>
      <c r="J140" s="31">
        <v>21</v>
      </c>
      <c r="K140" s="37">
        <f>H140*0.618+0.4</f>
        <v>0.77881281142857139</v>
      </c>
    </row>
    <row r="141" spans="1:11" x14ac:dyDescent="0.3">
      <c r="A141" s="23"/>
      <c r="B141" s="23"/>
      <c r="C141" s="23"/>
      <c r="D141" s="51"/>
      <c r="E141" s="39"/>
      <c r="F141" s="67"/>
      <c r="G141" s="10" t="s">
        <v>214</v>
      </c>
      <c r="H141" s="29">
        <v>0.48474</v>
      </c>
      <c r="I141" s="30">
        <v>2.2464257536511215E-2</v>
      </c>
      <c r="J141" s="31">
        <v>4</v>
      </c>
      <c r="K141" s="22" t="s">
        <v>196</v>
      </c>
    </row>
    <row r="142" spans="1:11" ht="27.6" x14ac:dyDescent="0.3">
      <c r="A142" s="23"/>
      <c r="B142" s="23"/>
      <c r="C142" s="23"/>
      <c r="D142" s="51"/>
      <c r="E142" s="39"/>
      <c r="F142" s="67"/>
      <c r="G142" s="40" t="s">
        <v>217</v>
      </c>
      <c r="H142" s="29">
        <v>0.96903666666666655</v>
      </c>
      <c r="I142" s="30">
        <v>6.1097507158250478E-2</v>
      </c>
      <c r="J142" s="31">
        <v>3</v>
      </c>
      <c r="K142" s="42" t="s">
        <v>202</v>
      </c>
    </row>
    <row r="143" spans="1:11" ht="55.2" x14ac:dyDescent="0.3">
      <c r="A143" s="41" t="s">
        <v>197</v>
      </c>
      <c r="B143" s="41" t="s">
        <v>211</v>
      </c>
      <c r="C143" s="23" t="s">
        <v>206</v>
      </c>
      <c r="D143" s="68" t="s">
        <v>225</v>
      </c>
      <c r="E143" s="31" t="s">
        <v>131</v>
      </c>
      <c r="F143" s="69" t="s">
        <v>198</v>
      </c>
      <c r="G143" s="10" t="s">
        <v>216</v>
      </c>
      <c r="H143" s="70">
        <v>0.87121750000000009</v>
      </c>
      <c r="I143" s="57">
        <v>4.7736987082493847E-2</v>
      </c>
      <c r="J143" s="31">
        <v>8</v>
      </c>
      <c r="K143" s="47" t="s">
        <v>203</v>
      </c>
    </row>
    <row r="144" spans="1:11" s="3" customFormat="1" x14ac:dyDescent="0.3">
      <c r="A144" s="58"/>
      <c r="B144" s="58"/>
      <c r="C144" s="58"/>
      <c r="D144" s="59"/>
      <c r="E144" s="60"/>
      <c r="F144" s="61"/>
      <c r="G144" s="10" t="s">
        <v>214</v>
      </c>
      <c r="H144" s="29">
        <v>0.69423677419354779</v>
      </c>
      <c r="I144" s="30">
        <v>5.698284734079076E-2</v>
      </c>
      <c r="J144" s="31">
        <v>62</v>
      </c>
      <c r="K144" s="37">
        <f>H144*0.618+0.4</f>
        <v>0.82903832645161257</v>
      </c>
    </row>
    <row r="145" spans="1:11" ht="27.6" x14ac:dyDescent="0.3">
      <c r="A145" s="23"/>
      <c r="B145" s="23"/>
      <c r="C145" s="23"/>
      <c r="D145" s="51"/>
      <c r="E145" s="39"/>
      <c r="F145" s="67"/>
      <c r="G145" s="40" t="s">
        <v>217</v>
      </c>
      <c r="H145" s="29">
        <v>1.116466</v>
      </c>
      <c r="I145" s="30">
        <v>7.1709388018585091E-2</v>
      </c>
      <c r="J145" s="39">
        <v>5</v>
      </c>
      <c r="K145" s="42"/>
    </row>
    <row r="146" spans="1:11" x14ac:dyDescent="0.3">
      <c r="G146" s="7"/>
    </row>
    <row r="147" spans="1:11" x14ac:dyDescent="0.3">
      <c r="G147" s="7"/>
    </row>
    <row r="148" spans="1:11" x14ac:dyDescent="0.3">
      <c r="G148" s="7"/>
    </row>
    <row r="149" spans="1:11" x14ac:dyDescent="0.3">
      <c r="G149" s="7"/>
    </row>
    <row r="150" spans="1:11" x14ac:dyDescent="0.3">
      <c r="G150" s="7"/>
    </row>
    <row r="151" spans="1:11" x14ac:dyDescent="0.3">
      <c r="G151" s="7"/>
    </row>
    <row r="152" spans="1:11" x14ac:dyDescent="0.3">
      <c r="G152" s="7"/>
    </row>
    <row r="153" spans="1:11" x14ac:dyDescent="0.3">
      <c r="G153" s="7"/>
    </row>
    <row r="154" spans="1:11" x14ac:dyDescent="0.3">
      <c r="G154" s="7"/>
    </row>
    <row r="155" spans="1:11" x14ac:dyDescent="0.3">
      <c r="G155" s="7"/>
    </row>
    <row r="156" spans="1:11" x14ac:dyDescent="0.3">
      <c r="G156" s="7"/>
    </row>
    <row r="157" spans="1:11" x14ac:dyDescent="0.3">
      <c r="G157" s="7"/>
    </row>
    <row r="158" spans="1:11" x14ac:dyDescent="0.3">
      <c r="G158" s="7"/>
    </row>
    <row r="159" spans="1:11" x14ac:dyDescent="0.3">
      <c r="G159" s="7"/>
    </row>
    <row r="160" spans="1:11" x14ac:dyDescent="0.3">
      <c r="G160" s="7"/>
    </row>
    <row r="161" spans="7:7" x14ac:dyDescent="0.3">
      <c r="G161" s="7"/>
    </row>
    <row r="162" spans="7:7" x14ac:dyDescent="0.3">
      <c r="G162" s="7"/>
    </row>
    <row r="163" spans="7:7" x14ac:dyDescent="0.3">
      <c r="G163" s="7"/>
    </row>
    <row r="164" spans="7:7" x14ac:dyDescent="0.3">
      <c r="G164" s="7"/>
    </row>
    <row r="165" spans="7:7" x14ac:dyDescent="0.3">
      <c r="G165" s="7"/>
    </row>
    <row r="166" spans="7:7" x14ac:dyDescent="0.3">
      <c r="G166" s="7"/>
    </row>
    <row r="167" spans="7:7" x14ac:dyDescent="0.3">
      <c r="G167" s="7"/>
    </row>
    <row r="168" spans="7:7" x14ac:dyDescent="0.3">
      <c r="G168" s="7"/>
    </row>
    <row r="169" spans="7:7" x14ac:dyDescent="0.3">
      <c r="G169" s="7"/>
    </row>
    <row r="170" spans="7:7" x14ac:dyDescent="0.3">
      <c r="G170" s="7"/>
    </row>
    <row r="171" spans="7:7" x14ac:dyDescent="0.3">
      <c r="G171" s="7"/>
    </row>
    <row r="172" spans="7:7" x14ac:dyDescent="0.3">
      <c r="G172" s="7"/>
    </row>
    <row r="173" spans="7:7" x14ac:dyDescent="0.3">
      <c r="G173" s="7"/>
    </row>
    <row r="174" spans="7:7" x14ac:dyDescent="0.3">
      <c r="G174" s="7"/>
    </row>
    <row r="175" spans="7:7" x14ac:dyDescent="0.3">
      <c r="G175" s="7"/>
    </row>
    <row r="176" spans="7:7" x14ac:dyDescent="0.3">
      <c r="G176" s="7"/>
    </row>
    <row r="177" spans="7:7" x14ac:dyDescent="0.3">
      <c r="G177" s="7"/>
    </row>
    <row r="178" spans="7:7" x14ac:dyDescent="0.3">
      <c r="G178" s="7"/>
    </row>
    <row r="179" spans="7:7" x14ac:dyDescent="0.3">
      <c r="G179" s="7"/>
    </row>
    <row r="180" spans="7:7" x14ac:dyDescent="0.3">
      <c r="G180" s="7"/>
    </row>
    <row r="181" spans="7:7" x14ac:dyDescent="0.3">
      <c r="G181" s="7"/>
    </row>
    <row r="182" spans="7:7" x14ac:dyDescent="0.3">
      <c r="G182" s="7"/>
    </row>
    <row r="183" spans="7:7" x14ac:dyDescent="0.3">
      <c r="G183" s="7"/>
    </row>
    <row r="184" spans="7:7" x14ac:dyDescent="0.3">
      <c r="G184" s="7"/>
    </row>
    <row r="185" spans="7:7" x14ac:dyDescent="0.3">
      <c r="G185" s="7"/>
    </row>
    <row r="186" spans="7:7" x14ac:dyDescent="0.3">
      <c r="G186" s="7"/>
    </row>
    <row r="187" spans="7:7" x14ac:dyDescent="0.3">
      <c r="G187" s="7"/>
    </row>
    <row r="188" spans="7:7" x14ac:dyDescent="0.3">
      <c r="G188" s="7"/>
    </row>
    <row r="189" spans="7:7" x14ac:dyDescent="0.3">
      <c r="G189" s="7"/>
    </row>
    <row r="190" spans="7:7" x14ac:dyDescent="0.3">
      <c r="G190" s="7"/>
    </row>
    <row r="191" spans="7:7" x14ac:dyDescent="0.3">
      <c r="G191" s="7"/>
    </row>
    <row r="192" spans="7:7" x14ac:dyDescent="0.3">
      <c r="G192" s="7"/>
    </row>
    <row r="193" spans="7:7" x14ac:dyDescent="0.3">
      <c r="G193" s="7"/>
    </row>
    <row r="194" spans="7:7" x14ac:dyDescent="0.3">
      <c r="G194" s="7"/>
    </row>
    <row r="195" spans="7:7" x14ac:dyDescent="0.3">
      <c r="G195" s="7"/>
    </row>
    <row r="196" spans="7:7" x14ac:dyDescent="0.3">
      <c r="G196" s="7"/>
    </row>
    <row r="197" spans="7:7" x14ac:dyDescent="0.3">
      <c r="G197" s="7"/>
    </row>
    <row r="198" spans="7:7" x14ac:dyDescent="0.3">
      <c r="G198" s="7"/>
    </row>
    <row r="199" spans="7:7" x14ac:dyDescent="0.3">
      <c r="G199" s="7"/>
    </row>
    <row r="200" spans="7:7" x14ac:dyDescent="0.3">
      <c r="G200" s="7"/>
    </row>
    <row r="201" spans="7:7" x14ac:dyDescent="0.3">
      <c r="G201" s="7"/>
    </row>
    <row r="202" spans="7:7" x14ac:dyDescent="0.3">
      <c r="G202" s="7"/>
    </row>
    <row r="203" spans="7:7" x14ac:dyDescent="0.3">
      <c r="G203" s="7"/>
    </row>
    <row r="204" spans="7:7" x14ac:dyDescent="0.3">
      <c r="G204" s="7"/>
    </row>
    <row r="205" spans="7:7" x14ac:dyDescent="0.3">
      <c r="G205" s="7"/>
    </row>
    <row r="206" spans="7:7" x14ac:dyDescent="0.3">
      <c r="G206" s="7"/>
    </row>
    <row r="207" spans="7:7" x14ac:dyDescent="0.3">
      <c r="G207" s="7"/>
    </row>
    <row r="208" spans="7:7" x14ac:dyDescent="0.3">
      <c r="G208" s="7"/>
    </row>
    <row r="209" spans="7:7" x14ac:dyDescent="0.3">
      <c r="G209" s="7"/>
    </row>
  </sheetData>
  <phoneticPr fontId="2" type="noConversion"/>
  <pageMargins left="0.25" right="0.25" top="1" bottom="1" header="0.5" footer="0.5"/>
  <pageSetup paperSize="5" orientation="landscape" r:id="rId1"/>
  <headerFooter alignWithMargins="0">
    <oddHeader>&amp;R&amp;F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16" sqref="B16"/>
    </sheetView>
  </sheetViews>
  <sheetFormatPr defaultRowHeight="14.4" x14ac:dyDescent="0.3"/>
  <cols>
    <col min="1" max="1" width="13.33203125" style="1" bestFit="1" customWidth="1"/>
    <col min="2" max="2" width="58" style="77" bestFit="1" customWidth="1"/>
    <col min="3" max="16384" width="8.88671875" style="1"/>
  </cols>
  <sheetData>
    <row r="1" spans="1:2" x14ac:dyDescent="0.3">
      <c r="A1" s="71" t="s">
        <v>161</v>
      </c>
      <c r="B1" s="72"/>
    </row>
    <row r="2" spans="1:2" x14ac:dyDescent="0.3">
      <c r="A2" s="71" t="s">
        <v>162</v>
      </c>
      <c r="B2" s="72" t="s">
        <v>163</v>
      </c>
    </row>
    <row r="3" spans="1:2" x14ac:dyDescent="0.3">
      <c r="A3" s="71" t="s">
        <v>164</v>
      </c>
      <c r="B3" s="72" t="s">
        <v>165</v>
      </c>
    </row>
    <row r="4" spans="1:2" x14ac:dyDescent="0.3">
      <c r="A4" s="73" t="s">
        <v>220</v>
      </c>
      <c r="B4" s="74" t="s">
        <v>221</v>
      </c>
    </row>
    <row r="5" spans="1:2" x14ac:dyDescent="0.3">
      <c r="A5" s="71" t="s">
        <v>9</v>
      </c>
      <c r="B5" s="72" t="s">
        <v>166</v>
      </c>
    </row>
    <row r="6" spans="1:2" ht="43.2" x14ac:dyDescent="0.3">
      <c r="A6" s="75" t="s">
        <v>222</v>
      </c>
      <c r="B6" s="72" t="s">
        <v>223</v>
      </c>
    </row>
    <row r="7" spans="1:2" x14ac:dyDescent="0.3">
      <c r="A7" s="71" t="s">
        <v>167</v>
      </c>
      <c r="B7" s="72" t="s">
        <v>168</v>
      </c>
    </row>
    <row r="8" spans="1:2" x14ac:dyDescent="0.3">
      <c r="A8" s="71" t="s">
        <v>7</v>
      </c>
      <c r="B8" s="72" t="s">
        <v>169</v>
      </c>
    </row>
    <row r="9" spans="1:2" x14ac:dyDescent="0.3">
      <c r="A9" s="71" t="s">
        <v>6</v>
      </c>
      <c r="B9" s="72" t="s">
        <v>170</v>
      </c>
    </row>
    <row r="10" spans="1:2" x14ac:dyDescent="0.3">
      <c r="A10" s="71" t="s">
        <v>8</v>
      </c>
      <c r="B10" s="72" t="s">
        <v>171</v>
      </c>
    </row>
    <row r="11" spans="1:2" ht="43.2" x14ac:dyDescent="0.3">
      <c r="A11" s="71"/>
      <c r="B11" s="72" t="s">
        <v>172</v>
      </c>
    </row>
    <row r="12" spans="1:2" ht="57.6" x14ac:dyDescent="0.3">
      <c r="A12" s="71"/>
      <c r="B12" s="76"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SubsurfaceVitrinite Reflectance</vt:lpstr>
      <vt:lpstr>Key</vt:lpstr>
      <vt:lpstr>'SubsurfaceVitrinite Reflectance'!Print_Titles</vt:lpstr>
    </vt:vector>
  </TitlesOfParts>
  <Company>GSC Calgary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cp:lastModifiedBy>
  <cp:lastPrinted>2005-11-10T21:04:20Z</cp:lastPrinted>
  <dcterms:created xsi:type="dcterms:W3CDTF">2000-06-15T17:48:10Z</dcterms:created>
  <dcterms:modified xsi:type="dcterms:W3CDTF">2015-04-01T20:33:26Z</dcterms:modified>
</cp:coreProperties>
</file>