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mcclena/Desktop/Casino HMC open file Feb04-2020 copy/CAsino HMC tables/"/>
    </mc:Choice>
  </mc:AlternateContent>
  <xr:revisionPtr revIDLastSave="0" documentId="13_ncr:1_{B2501BC3-BE8C-F34B-BDD7-217AADE9FB5D}" xr6:coauthVersionLast="36" xr6:coauthVersionMax="36" xr10:uidLastSave="{00000000-0000-0000-0000-000000000000}"/>
  <bookViews>
    <workbookView xWindow="1160" yWindow="1980" windowWidth="27560" windowHeight="16540" xr2:uid="{CC082BC0-471F-3949-A2D7-21FB88B806A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9" i="1" l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</calcChain>
</file>

<file path=xl/sharedStrings.xml><?xml version="1.0" encoding="utf-8"?>
<sst xmlns="http://schemas.openxmlformats.org/spreadsheetml/2006/main" count="99" uniqueCount="53">
  <si>
    <t>Sample
Number</t>
  </si>
  <si>
    <t>18-MPB-001</t>
  </si>
  <si>
    <t>18-MPB-002</t>
  </si>
  <si>
    <t>18-MPB-003</t>
  </si>
  <si>
    <t>18-MPB-004</t>
  </si>
  <si>
    <t>18-MPB-005</t>
  </si>
  <si>
    <t>18-MPB-006</t>
  </si>
  <si>
    <t>18-MPB-007</t>
  </si>
  <si>
    <t>18-MPB-008</t>
  </si>
  <si>
    <t>18-MPB-009</t>
  </si>
  <si>
    <t>18-MPB-012</t>
  </si>
  <si>
    <t>Pyrite</t>
  </si>
  <si>
    <t xml:space="preserve">Goethite
</t>
  </si>
  <si>
    <t>Barite</t>
  </si>
  <si>
    <t xml:space="preserve">Mn-epidote
</t>
  </si>
  <si>
    <t xml:space="preserve">Red
Rutile
</t>
  </si>
  <si>
    <t>Fluorite</t>
  </si>
  <si>
    <t>Apatite</t>
  </si>
  <si>
    <t>Zircon</t>
  </si>
  <si>
    <t>CEBB-DR-01</t>
  </si>
  <si>
    <t>CEBB-1026</t>
  </si>
  <si>
    <t>CEBB-1023</t>
  </si>
  <si>
    <t>CEBB-1025</t>
  </si>
  <si>
    <t>CEBB-1019a</t>
  </si>
  <si>
    <t>CEBB-PP-01</t>
  </si>
  <si>
    <t>CEBB-038</t>
  </si>
  <si>
    <t>CEBB-039</t>
  </si>
  <si>
    <t>CEBB-042</t>
  </si>
  <si>
    <t>CEBB-045</t>
  </si>
  <si>
    <t>CEBB-1019b+c</t>
  </si>
  <si>
    <t>Mass &lt;2.0 mm table feed (kg)</t>
  </si>
  <si>
    <t>* counts for 3.2-3.3 + &gt;3.3 SG</t>
  </si>
  <si>
    <t>18-MPB-010</t>
  </si>
  <si>
    <t xml:space="preserve">18-MPB-010                </t>
  </si>
  <si>
    <t>Moly</t>
  </si>
  <si>
    <t>Chalco</t>
  </si>
  <si>
    <t xml:space="preserve">Arseno
</t>
  </si>
  <si>
    <t xml:space="preserve">Sphal
</t>
  </si>
  <si>
    <t>Plumbo</t>
  </si>
  <si>
    <t xml:space="preserve">Pyro
</t>
  </si>
  <si>
    <t xml:space="preserve">Tur
</t>
  </si>
  <si>
    <t xml:space="preserve">Beaud
</t>
  </si>
  <si>
    <t xml:space="preserve">Scheel
</t>
  </si>
  <si>
    <t xml:space="preserve"> Tur 2.8-3.2 SG</t>
  </si>
  <si>
    <t>Chalco = chalcopyrite, Moly = molybdenite, Bismut = Bismuthinite, Arseno = arsenopyrite, sphal = sphalerite, Marc = marcasite</t>
  </si>
  <si>
    <t>Bismut</t>
  </si>
  <si>
    <t>A) Raw mineral counts</t>
  </si>
  <si>
    <t xml:space="preserve">B) Counts normalized to 1 kg </t>
  </si>
  <si>
    <t>Gross</t>
  </si>
  <si>
    <t xml:space="preserve">Jarosite 2.8-3.2 SG
</t>
  </si>
  <si>
    <t>Scheel= schellite, Plumbo = plumbojarosite, Beud = beaudantite, Pyro = pyrolusite, Gross= grossular garnet,  Andra = andradite garnet, Tur = tourmaline</t>
  </si>
  <si>
    <t>Andra</t>
  </si>
  <si>
    <t>Gold pan conc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</si>
</sst>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2" fontId="1" fillId="0" borderId="0" xfId="0" applyNumberFormat="1" applyFont="1"/>
    <xf numFmtId="0" fontId="1" fillId="0" borderId="0" xfId="0" applyFont="1"/>
    <xf numFmtId="2" fontId="1" fillId="0" borderId="0" xfId="0" applyNumberFormat="1" applyFont="1" applyAlignment="1">
      <alignment horizontal="center" vertical="top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5E20-7315-1545-8E34-C85EB62B193B}">
  <dimension ref="A1:Y53"/>
  <sheetViews>
    <sheetView tabSelected="1" topLeftCell="A19" workbookViewId="0">
      <selection activeCell="M58" sqref="M58"/>
    </sheetView>
  </sheetViews>
  <sheetFormatPr baseColWidth="10" defaultRowHeight="13" x14ac:dyDescent="0.2"/>
  <cols>
    <col min="1" max="1" width="15.1640625" style="3" customWidth="1"/>
    <col min="2" max="2" width="9.5" style="25" customWidth="1"/>
    <col min="3" max="3" width="7" style="3" customWidth="1"/>
    <col min="4" max="4" width="8.33203125" style="3" customWidth="1"/>
    <col min="5" max="5" width="7.6640625" style="3" customWidth="1"/>
    <col min="6" max="7" width="7" style="3" customWidth="1"/>
    <col min="8" max="8" width="7.83203125" style="3" customWidth="1"/>
    <col min="9" max="9" width="7" style="3" customWidth="1"/>
    <col min="10" max="10" width="7.5" style="3" customWidth="1"/>
    <col min="11" max="11" width="7.83203125" style="3" customWidth="1"/>
    <col min="12" max="13" width="7" style="3" customWidth="1"/>
    <col min="14" max="14" width="8.83203125" style="3" customWidth="1"/>
    <col min="15" max="15" width="7" style="3" customWidth="1"/>
    <col min="16" max="16" width="8" style="3" customWidth="1"/>
    <col min="17" max="19" width="7" style="3" customWidth="1"/>
    <col min="20" max="20" width="7.83203125" style="3" customWidth="1"/>
    <col min="21" max="21" width="7" style="3" customWidth="1"/>
    <col min="22" max="22" width="8.33203125" style="3" customWidth="1"/>
    <col min="23" max="23" width="7" style="3" customWidth="1"/>
    <col min="24" max="24" width="8.1640625" style="3" customWidth="1"/>
    <col min="25" max="25" width="8.33203125" style="3" customWidth="1"/>
    <col min="26" max="16384" width="10.83203125" style="3"/>
  </cols>
  <sheetData>
    <row r="1" spans="1:25" s="9" customFormat="1" x14ac:dyDescent="0.2">
      <c r="A1" s="7" t="s">
        <v>46</v>
      </c>
      <c r="B1" s="8"/>
    </row>
    <row r="2" spans="1:25" ht="50" customHeight="1" x14ac:dyDescent="0.2">
      <c r="A2" s="10" t="s">
        <v>0</v>
      </c>
      <c r="B2" s="6" t="s">
        <v>30</v>
      </c>
      <c r="C2" s="11" t="s">
        <v>52</v>
      </c>
      <c r="D2" s="12" t="s">
        <v>11</v>
      </c>
      <c r="E2" s="11" t="s">
        <v>35</v>
      </c>
      <c r="F2" s="11" t="s">
        <v>34</v>
      </c>
      <c r="G2" s="10" t="s">
        <v>45</v>
      </c>
      <c r="H2" s="10" t="s">
        <v>36</v>
      </c>
      <c r="I2" s="10" t="s">
        <v>37</v>
      </c>
      <c r="J2" s="13" t="s">
        <v>42</v>
      </c>
      <c r="K2" s="10" t="s">
        <v>38</v>
      </c>
      <c r="L2" s="10" t="s">
        <v>41</v>
      </c>
      <c r="M2" s="10" t="s">
        <v>39</v>
      </c>
      <c r="N2" s="11" t="s">
        <v>12</v>
      </c>
      <c r="O2" s="10" t="s">
        <v>13</v>
      </c>
      <c r="P2" s="10" t="s">
        <v>14</v>
      </c>
      <c r="Q2" s="10" t="s">
        <v>48</v>
      </c>
      <c r="R2" s="11" t="s">
        <v>40</v>
      </c>
      <c r="S2" s="10" t="s">
        <v>15</v>
      </c>
      <c r="T2" s="10" t="s">
        <v>16</v>
      </c>
      <c r="U2" s="10" t="s">
        <v>51</v>
      </c>
      <c r="V2" s="10" t="s">
        <v>17</v>
      </c>
      <c r="W2" s="10" t="s">
        <v>18</v>
      </c>
      <c r="X2" s="14" t="s">
        <v>49</v>
      </c>
      <c r="Y2" s="10" t="s">
        <v>43</v>
      </c>
    </row>
    <row r="3" spans="1:25" ht="15" customHeight="1" x14ac:dyDescent="0.2">
      <c r="A3" s="3" t="s">
        <v>1</v>
      </c>
      <c r="B3" s="15">
        <v>0.29630000000000001</v>
      </c>
      <c r="C3" s="2">
        <v>2</v>
      </c>
      <c r="D3" s="1">
        <v>20000</v>
      </c>
      <c r="E3" s="2">
        <v>200</v>
      </c>
      <c r="F3" s="2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2">
        <v>0</v>
      </c>
      <c r="O3" s="3">
        <v>0</v>
      </c>
      <c r="P3" s="3">
        <v>0</v>
      </c>
      <c r="Q3" s="3">
        <v>0</v>
      </c>
      <c r="R3" s="2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spans="1:25" ht="15" customHeight="1" x14ac:dyDescent="0.2">
      <c r="A4" s="3" t="s">
        <v>2</v>
      </c>
      <c r="B4" s="15">
        <v>0.54079999999999995</v>
      </c>
      <c r="C4" s="2">
        <v>1</v>
      </c>
      <c r="D4" s="1">
        <v>150000</v>
      </c>
      <c r="E4" s="2">
        <v>0</v>
      </c>
      <c r="F4" s="2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2">
        <v>0</v>
      </c>
      <c r="O4" s="3">
        <v>0</v>
      </c>
      <c r="P4" s="3">
        <v>0</v>
      </c>
      <c r="Q4" s="3">
        <v>0</v>
      </c>
      <c r="R4" s="2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  <row r="5" spans="1:25" ht="15" customHeight="1" x14ac:dyDescent="0.2">
      <c r="A5" s="3" t="s">
        <v>3</v>
      </c>
      <c r="B5" s="15">
        <v>0.24790000000000001</v>
      </c>
      <c r="C5" s="2">
        <v>0</v>
      </c>
      <c r="D5" s="2">
        <v>6000</v>
      </c>
      <c r="E5" s="2">
        <v>0</v>
      </c>
      <c r="F5" s="2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2">
        <v>1</v>
      </c>
      <c r="O5" s="3">
        <v>0</v>
      </c>
      <c r="P5" s="3">
        <v>0</v>
      </c>
      <c r="Q5" s="3">
        <v>0</v>
      </c>
      <c r="R5" s="2">
        <v>11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800</v>
      </c>
    </row>
    <row r="6" spans="1:25" ht="15" customHeight="1" x14ac:dyDescent="0.2">
      <c r="A6" s="3" t="s">
        <v>4</v>
      </c>
      <c r="B6" s="15">
        <v>0.54700000000000004</v>
      </c>
      <c r="C6" s="2">
        <v>0</v>
      </c>
      <c r="D6" s="2">
        <v>1</v>
      </c>
      <c r="E6" s="2">
        <v>0</v>
      </c>
      <c r="F6" s="2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2">
        <v>0</v>
      </c>
      <c r="O6" s="3">
        <v>0</v>
      </c>
      <c r="P6" s="3">
        <v>0</v>
      </c>
      <c r="Q6" s="3">
        <v>0</v>
      </c>
      <c r="R6" s="2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</row>
    <row r="7" spans="1:25" ht="15" customHeight="1" x14ac:dyDescent="0.2">
      <c r="A7" s="3" t="s">
        <v>5</v>
      </c>
      <c r="B7" s="15">
        <v>0.20669999999999999</v>
      </c>
      <c r="C7" s="2">
        <v>0</v>
      </c>
      <c r="D7" s="2">
        <v>1800</v>
      </c>
      <c r="E7" s="2">
        <v>0</v>
      </c>
      <c r="F7" s="2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2">
        <v>0</v>
      </c>
      <c r="O7" s="3">
        <v>0</v>
      </c>
      <c r="P7" s="3">
        <v>0</v>
      </c>
      <c r="Q7" s="3">
        <v>0</v>
      </c>
      <c r="R7" s="2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</row>
    <row r="8" spans="1:25" ht="15" customHeight="1" x14ac:dyDescent="0.2">
      <c r="A8" s="3" t="s">
        <v>6</v>
      </c>
      <c r="B8" s="15">
        <v>0.30499999999999999</v>
      </c>
      <c r="C8" s="2">
        <v>0</v>
      </c>
      <c r="D8" s="2">
        <v>5000</v>
      </c>
      <c r="E8" s="2">
        <v>3</v>
      </c>
      <c r="F8" s="2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2">
        <v>0</v>
      </c>
      <c r="O8" s="3">
        <v>0</v>
      </c>
      <c r="P8" s="3">
        <v>0</v>
      </c>
      <c r="Q8" s="3">
        <v>0</v>
      </c>
      <c r="R8" s="2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</row>
    <row r="9" spans="1:25" ht="15" customHeight="1" x14ac:dyDescent="0.2">
      <c r="A9" s="3" t="s">
        <v>7</v>
      </c>
      <c r="B9" s="15">
        <v>0.80220000000000002</v>
      </c>
      <c r="C9" s="2">
        <v>0</v>
      </c>
      <c r="D9" s="2">
        <v>800</v>
      </c>
      <c r="E9" s="2">
        <v>0</v>
      </c>
      <c r="F9" s="2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2">
        <v>5000</v>
      </c>
      <c r="O9" s="3">
        <v>0</v>
      </c>
      <c r="P9" s="3">
        <v>0</v>
      </c>
      <c r="Q9" s="3">
        <v>0</v>
      </c>
      <c r="R9" s="2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</row>
    <row r="10" spans="1:25" ht="15" customHeight="1" x14ac:dyDescent="0.2">
      <c r="A10" s="3" t="s">
        <v>8</v>
      </c>
      <c r="B10" s="15">
        <v>0.27200000000000002</v>
      </c>
      <c r="C10" s="2">
        <v>0</v>
      </c>
      <c r="D10" s="1">
        <v>10000</v>
      </c>
      <c r="E10" s="2">
        <v>0</v>
      </c>
      <c r="F10" s="2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2">
        <v>200</v>
      </c>
      <c r="O10" s="3">
        <v>0</v>
      </c>
      <c r="P10" s="3">
        <v>0</v>
      </c>
      <c r="Q10" s="3">
        <v>0</v>
      </c>
      <c r="R10" s="2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</row>
    <row r="11" spans="1:25" ht="15" customHeight="1" x14ac:dyDescent="0.2">
      <c r="A11" s="3" t="s">
        <v>9</v>
      </c>
      <c r="B11" s="15">
        <v>0.2455</v>
      </c>
      <c r="C11" s="2">
        <v>0</v>
      </c>
      <c r="D11" s="1">
        <v>12000</v>
      </c>
      <c r="E11" s="2">
        <v>2</v>
      </c>
      <c r="F11" s="2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2">
        <v>1</v>
      </c>
      <c r="O11" s="3">
        <v>0</v>
      </c>
      <c r="P11" s="3">
        <v>0</v>
      </c>
      <c r="Q11" s="3">
        <v>0</v>
      </c>
      <c r="R11" s="2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</row>
    <row r="12" spans="1:25" s="16" customFormat="1" ht="15" customHeight="1" x14ac:dyDescent="0.2">
      <c r="A12" s="5" t="s">
        <v>33</v>
      </c>
      <c r="B12" s="15">
        <v>0.26550000000000001</v>
      </c>
      <c r="C12" s="5">
        <v>0</v>
      </c>
      <c r="D12" s="4">
        <v>10000</v>
      </c>
      <c r="E12" s="5">
        <v>50</v>
      </c>
      <c r="F12" s="5">
        <v>1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5">
        <v>0</v>
      </c>
      <c r="O12" s="16">
        <v>0</v>
      </c>
      <c r="P12" s="16">
        <v>0</v>
      </c>
      <c r="Q12" s="16">
        <v>0</v>
      </c>
      <c r="R12" s="5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</row>
    <row r="13" spans="1:25" ht="15" customHeight="1" x14ac:dyDescent="0.2">
      <c r="A13" s="3" t="s">
        <v>10</v>
      </c>
      <c r="B13" s="15">
        <v>0.49049999999999999</v>
      </c>
      <c r="C13" s="2">
        <v>0</v>
      </c>
      <c r="D13" s="2">
        <v>4000</v>
      </c>
      <c r="E13" s="2">
        <v>100</v>
      </c>
      <c r="F13" s="2">
        <v>6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2">
        <v>0</v>
      </c>
      <c r="O13" s="3">
        <v>0</v>
      </c>
      <c r="P13" s="3">
        <v>0</v>
      </c>
      <c r="Q13" s="3">
        <v>0</v>
      </c>
      <c r="R13" s="2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</row>
    <row r="14" spans="1:25" ht="15" customHeight="1" x14ac:dyDescent="0.2">
      <c r="A14" s="3" t="s">
        <v>19</v>
      </c>
      <c r="B14" s="15">
        <v>0.56810000000000005</v>
      </c>
      <c r="C14" s="17">
        <v>0</v>
      </c>
      <c r="D14" s="2">
        <v>100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2">
        <v>0</v>
      </c>
      <c r="O14" s="3">
        <v>0</v>
      </c>
      <c r="P14" s="3">
        <v>0</v>
      </c>
      <c r="Q14" s="3">
        <v>0</v>
      </c>
      <c r="R14" s="2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2">
        <v>0</v>
      </c>
      <c r="Y14" s="18">
        <v>0</v>
      </c>
    </row>
    <row r="15" spans="1:25" ht="15" customHeight="1" x14ac:dyDescent="0.2">
      <c r="A15" s="3" t="s">
        <v>20</v>
      </c>
      <c r="B15" s="15">
        <v>0.2326</v>
      </c>
      <c r="C15" s="17">
        <v>0</v>
      </c>
      <c r="D15" s="2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2">
        <v>10</v>
      </c>
      <c r="O15" s="3">
        <v>0</v>
      </c>
      <c r="P15" s="3">
        <v>0</v>
      </c>
      <c r="Q15" s="3">
        <v>0</v>
      </c>
      <c r="R15" s="2">
        <v>74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2">
        <v>0</v>
      </c>
      <c r="Y15" s="19">
        <v>60000</v>
      </c>
    </row>
    <row r="16" spans="1:25" ht="15" customHeight="1" x14ac:dyDescent="0.2">
      <c r="A16" s="3" t="s">
        <v>21</v>
      </c>
      <c r="B16" s="15">
        <v>0.2417</v>
      </c>
      <c r="C16" s="17">
        <v>0</v>
      </c>
      <c r="D16" s="2">
        <v>200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2">
        <v>400</v>
      </c>
      <c r="O16" s="3">
        <v>0</v>
      </c>
      <c r="P16" s="3">
        <v>0</v>
      </c>
      <c r="Q16" s="3">
        <v>0</v>
      </c>
      <c r="R16" s="2">
        <v>120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2">
        <v>0</v>
      </c>
      <c r="Y16" s="19">
        <v>15000</v>
      </c>
    </row>
    <row r="17" spans="1:25" ht="15" customHeight="1" x14ac:dyDescent="0.2">
      <c r="A17" s="3" t="s">
        <v>22</v>
      </c>
      <c r="B17" s="15">
        <v>0.4632</v>
      </c>
      <c r="C17" s="17">
        <v>6</v>
      </c>
      <c r="D17" s="2">
        <v>200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2">
        <v>90</v>
      </c>
      <c r="O17" s="3">
        <v>0</v>
      </c>
      <c r="P17" s="3">
        <v>0</v>
      </c>
      <c r="Q17" s="3">
        <v>0</v>
      </c>
      <c r="R17" s="2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2">
        <v>0</v>
      </c>
      <c r="Y17" s="18">
        <v>3000</v>
      </c>
    </row>
    <row r="18" spans="1:25" ht="15" customHeight="1" x14ac:dyDescent="0.2">
      <c r="A18" s="3" t="s">
        <v>23</v>
      </c>
      <c r="B18" s="15">
        <v>0.55620000000000003</v>
      </c>
      <c r="C18" s="17">
        <v>3</v>
      </c>
      <c r="D18" s="2">
        <v>19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2">
        <v>100</v>
      </c>
      <c r="O18" s="3">
        <v>0</v>
      </c>
      <c r="P18" s="3">
        <v>0</v>
      </c>
      <c r="Q18" s="3">
        <v>0</v>
      </c>
      <c r="R18" s="2">
        <v>300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2">
        <v>400</v>
      </c>
      <c r="Y18" s="18">
        <v>80000</v>
      </c>
    </row>
    <row r="19" spans="1:25" ht="15" customHeight="1" x14ac:dyDescent="0.2">
      <c r="A19" s="3" t="s">
        <v>29</v>
      </c>
      <c r="B19" s="15">
        <v>0.55900000000000005</v>
      </c>
      <c r="C19" s="17">
        <v>2</v>
      </c>
      <c r="D19" s="2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2">
        <v>0</v>
      </c>
      <c r="O19" s="3">
        <v>0</v>
      </c>
      <c r="P19" s="3">
        <v>0</v>
      </c>
      <c r="Q19" s="3">
        <v>0</v>
      </c>
      <c r="R19" s="2">
        <v>54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2">
        <v>30</v>
      </c>
      <c r="Y19" s="18">
        <v>4000</v>
      </c>
    </row>
    <row r="20" spans="1:25" ht="15" customHeight="1" x14ac:dyDescent="0.2">
      <c r="A20" s="3" t="s">
        <v>24</v>
      </c>
      <c r="B20" s="15">
        <v>0.56259999999999999</v>
      </c>
      <c r="C20" s="17">
        <v>90</v>
      </c>
      <c r="D20" s="2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2">
        <v>80</v>
      </c>
      <c r="O20" s="3">
        <v>0</v>
      </c>
      <c r="P20" s="3">
        <v>0</v>
      </c>
      <c r="Q20" s="3">
        <v>0</v>
      </c>
      <c r="R20" s="2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2">
        <v>200</v>
      </c>
      <c r="Y20" s="18">
        <v>119</v>
      </c>
    </row>
    <row r="21" spans="1:25" ht="15" customHeight="1" x14ac:dyDescent="0.2">
      <c r="A21" s="3" t="s">
        <v>25</v>
      </c>
      <c r="B21" s="15">
        <v>0.79430000000000001</v>
      </c>
      <c r="C21" s="17">
        <v>7</v>
      </c>
      <c r="D21" s="2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2">
        <v>500</v>
      </c>
      <c r="O21" s="3">
        <v>0</v>
      </c>
      <c r="P21" s="3">
        <v>0</v>
      </c>
      <c r="Q21" s="3">
        <v>0</v>
      </c>
      <c r="R21" s="2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2">
        <v>0</v>
      </c>
      <c r="Y21" s="18">
        <v>0</v>
      </c>
    </row>
    <row r="22" spans="1:25" s="22" customFormat="1" ht="15" customHeight="1" x14ac:dyDescent="0.2">
      <c r="A22" s="20" t="s">
        <v>26</v>
      </c>
      <c r="B22" s="15">
        <v>0.25540000000000002</v>
      </c>
      <c r="C22" s="18">
        <v>0</v>
      </c>
      <c r="D22" s="20">
        <v>1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7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1">
        <v>30000</v>
      </c>
    </row>
    <row r="23" spans="1:25" s="22" customFormat="1" ht="15" customHeight="1" x14ac:dyDescent="0.2">
      <c r="A23" s="20" t="s">
        <v>27</v>
      </c>
      <c r="B23" s="15">
        <v>0.54879999999999995</v>
      </c>
      <c r="C23" s="18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80</v>
      </c>
      <c r="O23" s="20">
        <v>0</v>
      </c>
      <c r="P23" s="20">
        <v>0</v>
      </c>
      <c r="Q23" s="20">
        <v>0</v>
      </c>
      <c r="R23" s="20">
        <v>3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2</v>
      </c>
      <c r="Y23" s="21">
        <v>10000</v>
      </c>
    </row>
    <row r="24" spans="1:25" s="22" customFormat="1" ht="15" customHeight="1" x14ac:dyDescent="0.2">
      <c r="A24" s="20" t="s">
        <v>28</v>
      </c>
      <c r="B24" s="15">
        <v>0.434</v>
      </c>
      <c r="C24" s="18">
        <v>0</v>
      </c>
      <c r="D24" s="20">
        <v>50</v>
      </c>
      <c r="E24" s="20">
        <v>1</v>
      </c>
      <c r="F24" s="20">
        <v>2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1</v>
      </c>
      <c r="O24" s="20">
        <v>400</v>
      </c>
      <c r="P24" s="20">
        <v>0</v>
      </c>
      <c r="Q24" s="20">
        <v>0</v>
      </c>
      <c r="R24" s="20">
        <v>7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1500</v>
      </c>
      <c r="Y24" s="20">
        <v>3000</v>
      </c>
    </row>
    <row r="25" spans="1:25" x14ac:dyDescent="0.15">
      <c r="B25" s="23"/>
      <c r="C25" s="24"/>
      <c r="D25" s="24"/>
      <c r="E25" s="24"/>
      <c r="F25" s="24"/>
      <c r="G25" s="24"/>
      <c r="H25" s="24"/>
      <c r="I25" s="24"/>
      <c r="J25" s="24"/>
    </row>
    <row r="26" spans="1:25" x14ac:dyDescent="0.2">
      <c r="A26" s="7" t="s">
        <v>47</v>
      </c>
    </row>
    <row r="27" spans="1:25" ht="45" customHeight="1" x14ac:dyDescent="0.2">
      <c r="A27" s="10" t="s">
        <v>0</v>
      </c>
      <c r="B27" s="6" t="s">
        <v>30</v>
      </c>
      <c r="C27" s="11" t="s">
        <v>52</v>
      </c>
      <c r="D27" s="26" t="s">
        <v>11</v>
      </c>
      <c r="E27" s="11" t="s">
        <v>35</v>
      </c>
      <c r="F27" s="11" t="s">
        <v>34</v>
      </c>
      <c r="G27" s="10" t="s">
        <v>45</v>
      </c>
      <c r="H27" s="10" t="s">
        <v>36</v>
      </c>
      <c r="I27" s="10" t="s">
        <v>37</v>
      </c>
      <c r="J27" s="13" t="s">
        <v>42</v>
      </c>
      <c r="K27" s="10" t="s">
        <v>38</v>
      </c>
      <c r="L27" s="10" t="s">
        <v>41</v>
      </c>
      <c r="M27" s="10" t="s">
        <v>39</v>
      </c>
      <c r="N27" s="11" t="s">
        <v>12</v>
      </c>
      <c r="O27" s="10" t="s">
        <v>13</v>
      </c>
      <c r="P27" s="10" t="s">
        <v>14</v>
      </c>
      <c r="Q27" s="10" t="s">
        <v>48</v>
      </c>
      <c r="R27" s="11" t="s">
        <v>40</v>
      </c>
      <c r="S27" s="10" t="s">
        <v>15</v>
      </c>
      <c r="T27" s="10" t="s">
        <v>16</v>
      </c>
      <c r="U27" s="10" t="s">
        <v>51</v>
      </c>
      <c r="V27" s="10" t="s">
        <v>17</v>
      </c>
      <c r="W27" s="10" t="s">
        <v>18</v>
      </c>
      <c r="X27" s="14" t="s">
        <v>49</v>
      </c>
      <c r="Y27" s="10" t="s">
        <v>43</v>
      </c>
    </row>
    <row r="28" spans="1:25" x14ac:dyDescent="0.2">
      <c r="A28" s="3" t="s">
        <v>1</v>
      </c>
      <c r="B28" s="15">
        <v>0.29630000000000001</v>
      </c>
      <c r="C28" s="17">
        <f>(C3/B28)</f>
        <v>6.7499156260546744</v>
      </c>
      <c r="D28" s="17">
        <f>(D3/B28)</f>
        <v>67499.156260546748</v>
      </c>
      <c r="E28" s="17">
        <f>(E3/B28)</f>
        <v>674.99156260546738</v>
      </c>
      <c r="F28" s="17">
        <f>(F3/B28)</f>
        <v>0</v>
      </c>
      <c r="G28" s="17">
        <f>(G3/B28)</f>
        <v>0</v>
      </c>
      <c r="H28" s="17">
        <f>(H3/B28)</f>
        <v>0</v>
      </c>
      <c r="I28" s="17">
        <f>(I3/B28)</f>
        <v>0</v>
      </c>
      <c r="J28" s="17">
        <f>(J3/B28)</f>
        <v>0</v>
      </c>
      <c r="K28" s="17">
        <f t="shared" ref="K28:K49" si="0">(K3/B28)</f>
        <v>0</v>
      </c>
      <c r="L28" s="17">
        <f t="shared" ref="L28:L49" si="1">(L3/B28)</f>
        <v>0</v>
      </c>
      <c r="M28" s="17">
        <f t="shared" ref="M28:M49" si="2">(M3/B28)</f>
        <v>0</v>
      </c>
      <c r="N28" s="17">
        <f t="shared" ref="N28:N49" si="3">(N3/B28)</f>
        <v>0</v>
      </c>
      <c r="O28" s="17">
        <f t="shared" ref="O28:O49" si="4">(O3/B28)</f>
        <v>0</v>
      </c>
      <c r="P28" s="17">
        <f t="shared" ref="P28:P49" si="5">(P3/B28)</f>
        <v>0</v>
      </c>
      <c r="Q28" s="17">
        <f t="shared" ref="Q28:Q49" si="6">(Q3/B28)</f>
        <v>0</v>
      </c>
      <c r="R28" s="17">
        <f t="shared" ref="R28:R49" si="7">(R3/B28)</f>
        <v>0</v>
      </c>
      <c r="S28" s="17">
        <f t="shared" ref="S28:S49" si="8">(S3/B28)</f>
        <v>0</v>
      </c>
      <c r="T28" s="17">
        <f t="shared" ref="T28:T49" si="9">(T3/B28)</f>
        <v>0</v>
      </c>
      <c r="U28" s="17">
        <f t="shared" ref="U28:U49" si="10">(U3/B28)</f>
        <v>0</v>
      </c>
      <c r="V28" s="17">
        <f t="shared" ref="V28:V49" si="11">(V3/B28)</f>
        <v>0</v>
      </c>
      <c r="W28" s="17">
        <f t="shared" ref="W28:W49" si="12">(W3/B28)</f>
        <v>0</v>
      </c>
      <c r="X28" s="17">
        <f t="shared" ref="X28:X49" si="13">(X3/B28)</f>
        <v>0</v>
      </c>
      <c r="Y28" s="17">
        <f t="shared" ref="Y28:Y49" si="14">(Y3/B28)</f>
        <v>0</v>
      </c>
    </row>
    <row r="29" spans="1:25" x14ac:dyDescent="0.2">
      <c r="A29" s="3" t="s">
        <v>2</v>
      </c>
      <c r="B29" s="15">
        <v>0.54079999999999995</v>
      </c>
      <c r="C29" s="17">
        <f t="shared" ref="C29:C49" si="15">(C4/B29)</f>
        <v>1.8491124260355032</v>
      </c>
      <c r="D29" s="17">
        <f t="shared" ref="D29:D49" si="16">(D4/B29)</f>
        <v>277366.86390532547</v>
      </c>
      <c r="E29" s="17">
        <f t="shared" ref="E29:E49" si="17">(E4/B29)</f>
        <v>0</v>
      </c>
      <c r="F29" s="17">
        <f t="shared" ref="F29:F49" si="18">(F4/B29)</f>
        <v>0</v>
      </c>
      <c r="G29" s="17">
        <f t="shared" ref="G29:G49" si="19">(G4/B29)</f>
        <v>0</v>
      </c>
      <c r="H29" s="17">
        <f t="shared" ref="H29:H49" si="20">(H4/B29)</f>
        <v>0</v>
      </c>
      <c r="I29" s="17">
        <f t="shared" ref="I29:I49" si="21">(I4/B29)</f>
        <v>0</v>
      </c>
      <c r="J29" s="17">
        <f t="shared" ref="J29:J49" si="22">(J4/B29)</f>
        <v>0</v>
      </c>
      <c r="K29" s="17">
        <f t="shared" si="0"/>
        <v>0</v>
      </c>
      <c r="L29" s="17">
        <f t="shared" si="1"/>
        <v>0</v>
      </c>
      <c r="M29" s="17">
        <f t="shared" si="2"/>
        <v>0</v>
      </c>
      <c r="N29" s="17">
        <f t="shared" si="3"/>
        <v>0</v>
      </c>
      <c r="O29" s="17">
        <f t="shared" si="4"/>
        <v>0</v>
      </c>
      <c r="P29" s="17">
        <f t="shared" si="5"/>
        <v>0</v>
      </c>
      <c r="Q29" s="17">
        <f t="shared" si="6"/>
        <v>0</v>
      </c>
      <c r="R29" s="17">
        <f t="shared" si="7"/>
        <v>0</v>
      </c>
      <c r="S29" s="17">
        <f t="shared" si="8"/>
        <v>0</v>
      </c>
      <c r="T29" s="17">
        <f t="shared" si="9"/>
        <v>0</v>
      </c>
      <c r="U29" s="17">
        <f t="shared" si="10"/>
        <v>0</v>
      </c>
      <c r="V29" s="17">
        <f t="shared" si="11"/>
        <v>0</v>
      </c>
      <c r="W29" s="17">
        <f t="shared" si="12"/>
        <v>0</v>
      </c>
      <c r="X29" s="17">
        <f t="shared" si="13"/>
        <v>0</v>
      </c>
      <c r="Y29" s="17">
        <f t="shared" si="14"/>
        <v>0</v>
      </c>
    </row>
    <row r="30" spans="1:25" x14ac:dyDescent="0.2">
      <c r="A30" s="3" t="s">
        <v>3</v>
      </c>
      <c r="B30" s="15">
        <v>0.24790000000000001</v>
      </c>
      <c r="C30" s="17">
        <f t="shared" si="15"/>
        <v>0</v>
      </c>
      <c r="D30" s="17">
        <f t="shared" si="16"/>
        <v>24203.307785397337</v>
      </c>
      <c r="E30" s="17">
        <f t="shared" si="17"/>
        <v>0</v>
      </c>
      <c r="F30" s="17">
        <f t="shared" si="18"/>
        <v>0</v>
      </c>
      <c r="G30" s="17">
        <f t="shared" si="19"/>
        <v>0</v>
      </c>
      <c r="H30" s="17">
        <f t="shared" si="20"/>
        <v>0</v>
      </c>
      <c r="I30" s="17">
        <f t="shared" si="21"/>
        <v>0</v>
      </c>
      <c r="J30" s="17">
        <f t="shared" si="22"/>
        <v>0</v>
      </c>
      <c r="K30" s="17">
        <f t="shared" si="0"/>
        <v>0</v>
      </c>
      <c r="L30" s="17">
        <f t="shared" si="1"/>
        <v>0</v>
      </c>
      <c r="M30" s="17">
        <f t="shared" si="2"/>
        <v>0</v>
      </c>
      <c r="N30" s="17">
        <f t="shared" si="3"/>
        <v>4.0338846308995562</v>
      </c>
      <c r="O30" s="17">
        <f t="shared" si="4"/>
        <v>0</v>
      </c>
      <c r="P30" s="17">
        <f t="shared" si="5"/>
        <v>0</v>
      </c>
      <c r="Q30" s="17">
        <f t="shared" si="6"/>
        <v>0</v>
      </c>
      <c r="R30" s="17">
        <f t="shared" si="7"/>
        <v>44.372730939895121</v>
      </c>
      <c r="S30" s="17">
        <f t="shared" si="8"/>
        <v>0</v>
      </c>
      <c r="T30" s="17">
        <f t="shared" si="9"/>
        <v>0</v>
      </c>
      <c r="U30" s="17">
        <f t="shared" si="10"/>
        <v>0</v>
      </c>
      <c r="V30" s="17">
        <f t="shared" si="11"/>
        <v>0</v>
      </c>
      <c r="W30" s="17">
        <f t="shared" si="12"/>
        <v>0</v>
      </c>
      <c r="X30" s="17">
        <f t="shared" si="13"/>
        <v>0</v>
      </c>
      <c r="Y30" s="17">
        <f t="shared" si="14"/>
        <v>3227.107704719645</v>
      </c>
    </row>
    <row r="31" spans="1:25" x14ac:dyDescent="0.2">
      <c r="A31" s="3" t="s">
        <v>4</v>
      </c>
      <c r="B31" s="15">
        <v>0.54700000000000004</v>
      </c>
      <c r="C31" s="17">
        <f t="shared" si="15"/>
        <v>0</v>
      </c>
      <c r="D31" s="17">
        <f t="shared" si="16"/>
        <v>1.8281535648994514</v>
      </c>
      <c r="E31" s="17">
        <f t="shared" si="17"/>
        <v>0</v>
      </c>
      <c r="F31" s="17">
        <f t="shared" si="18"/>
        <v>0</v>
      </c>
      <c r="G31" s="17">
        <f t="shared" si="19"/>
        <v>0</v>
      </c>
      <c r="H31" s="17">
        <f t="shared" si="20"/>
        <v>0</v>
      </c>
      <c r="I31" s="17">
        <f t="shared" si="21"/>
        <v>0</v>
      </c>
      <c r="J31" s="17">
        <f t="shared" si="22"/>
        <v>0</v>
      </c>
      <c r="K31" s="17">
        <f t="shared" si="0"/>
        <v>0</v>
      </c>
      <c r="L31" s="17">
        <f t="shared" si="1"/>
        <v>0</v>
      </c>
      <c r="M31" s="17">
        <f t="shared" si="2"/>
        <v>0</v>
      </c>
      <c r="N31" s="17">
        <f t="shared" si="3"/>
        <v>0</v>
      </c>
      <c r="O31" s="17">
        <f t="shared" si="4"/>
        <v>0</v>
      </c>
      <c r="P31" s="17">
        <f t="shared" si="5"/>
        <v>0</v>
      </c>
      <c r="Q31" s="17">
        <f t="shared" si="6"/>
        <v>0</v>
      </c>
      <c r="R31" s="17">
        <f t="shared" si="7"/>
        <v>0</v>
      </c>
      <c r="S31" s="17">
        <f t="shared" si="8"/>
        <v>0</v>
      </c>
      <c r="T31" s="17">
        <f t="shared" si="9"/>
        <v>0</v>
      </c>
      <c r="U31" s="17">
        <f t="shared" si="10"/>
        <v>0</v>
      </c>
      <c r="V31" s="17">
        <f t="shared" si="11"/>
        <v>0</v>
      </c>
      <c r="W31" s="17">
        <f t="shared" si="12"/>
        <v>0</v>
      </c>
      <c r="X31" s="17">
        <f t="shared" si="13"/>
        <v>0</v>
      </c>
      <c r="Y31" s="17">
        <f t="shared" si="14"/>
        <v>0</v>
      </c>
    </row>
    <row r="32" spans="1:25" x14ac:dyDescent="0.2">
      <c r="A32" s="3" t="s">
        <v>5</v>
      </c>
      <c r="B32" s="15">
        <v>0.20669999999999999</v>
      </c>
      <c r="C32" s="17">
        <f t="shared" si="15"/>
        <v>0</v>
      </c>
      <c r="D32" s="17">
        <f t="shared" si="16"/>
        <v>8708.2728592162548</v>
      </c>
      <c r="E32" s="17">
        <f t="shared" si="17"/>
        <v>0</v>
      </c>
      <c r="F32" s="17">
        <f t="shared" si="18"/>
        <v>0</v>
      </c>
      <c r="G32" s="17">
        <f t="shared" si="19"/>
        <v>0</v>
      </c>
      <c r="H32" s="17">
        <f t="shared" si="20"/>
        <v>0</v>
      </c>
      <c r="I32" s="17">
        <f t="shared" si="21"/>
        <v>0</v>
      </c>
      <c r="J32" s="17">
        <f t="shared" si="22"/>
        <v>0</v>
      </c>
      <c r="K32" s="17">
        <f t="shared" si="0"/>
        <v>0</v>
      </c>
      <c r="L32" s="17">
        <f t="shared" si="1"/>
        <v>0</v>
      </c>
      <c r="M32" s="17">
        <f t="shared" si="2"/>
        <v>0</v>
      </c>
      <c r="N32" s="17">
        <f t="shared" si="3"/>
        <v>0</v>
      </c>
      <c r="O32" s="17">
        <f t="shared" si="4"/>
        <v>0</v>
      </c>
      <c r="P32" s="17">
        <f t="shared" si="5"/>
        <v>0</v>
      </c>
      <c r="Q32" s="17">
        <f t="shared" si="6"/>
        <v>0</v>
      </c>
      <c r="R32" s="17">
        <f t="shared" si="7"/>
        <v>0</v>
      </c>
      <c r="S32" s="17">
        <f t="shared" si="8"/>
        <v>0</v>
      </c>
      <c r="T32" s="17">
        <f t="shared" si="9"/>
        <v>0</v>
      </c>
      <c r="U32" s="17">
        <f t="shared" si="10"/>
        <v>0</v>
      </c>
      <c r="V32" s="17">
        <f t="shared" si="11"/>
        <v>0</v>
      </c>
      <c r="W32" s="17">
        <f t="shared" si="12"/>
        <v>0</v>
      </c>
      <c r="X32" s="17">
        <f t="shared" si="13"/>
        <v>0</v>
      </c>
      <c r="Y32" s="17">
        <f t="shared" si="14"/>
        <v>0</v>
      </c>
    </row>
    <row r="33" spans="1:25" x14ac:dyDescent="0.2">
      <c r="A33" s="3" t="s">
        <v>6</v>
      </c>
      <c r="B33" s="15">
        <v>0.30499999999999999</v>
      </c>
      <c r="C33" s="17">
        <f t="shared" si="15"/>
        <v>0</v>
      </c>
      <c r="D33" s="17">
        <f t="shared" si="16"/>
        <v>16393.442622950821</v>
      </c>
      <c r="E33" s="17">
        <f t="shared" si="17"/>
        <v>9.8360655737704921</v>
      </c>
      <c r="F33" s="17">
        <f t="shared" si="18"/>
        <v>0</v>
      </c>
      <c r="G33" s="17">
        <f t="shared" si="19"/>
        <v>0</v>
      </c>
      <c r="H33" s="17">
        <f t="shared" si="20"/>
        <v>0</v>
      </c>
      <c r="I33" s="17">
        <f t="shared" si="21"/>
        <v>0</v>
      </c>
      <c r="J33" s="17">
        <f t="shared" si="22"/>
        <v>0</v>
      </c>
      <c r="K33" s="17">
        <f t="shared" si="0"/>
        <v>0</v>
      </c>
      <c r="L33" s="17">
        <f t="shared" si="1"/>
        <v>0</v>
      </c>
      <c r="M33" s="17">
        <f t="shared" si="2"/>
        <v>0</v>
      </c>
      <c r="N33" s="17">
        <f t="shared" si="3"/>
        <v>0</v>
      </c>
      <c r="O33" s="17">
        <f t="shared" si="4"/>
        <v>0</v>
      </c>
      <c r="P33" s="17">
        <f t="shared" si="5"/>
        <v>0</v>
      </c>
      <c r="Q33" s="17">
        <f t="shared" si="6"/>
        <v>0</v>
      </c>
      <c r="R33" s="17">
        <f t="shared" si="7"/>
        <v>0</v>
      </c>
      <c r="S33" s="17">
        <f t="shared" si="8"/>
        <v>0</v>
      </c>
      <c r="T33" s="17">
        <f t="shared" si="9"/>
        <v>0</v>
      </c>
      <c r="U33" s="17">
        <f t="shared" si="10"/>
        <v>0</v>
      </c>
      <c r="V33" s="17">
        <f t="shared" si="11"/>
        <v>0</v>
      </c>
      <c r="W33" s="17">
        <f t="shared" si="12"/>
        <v>0</v>
      </c>
      <c r="X33" s="17">
        <f t="shared" si="13"/>
        <v>0</v>
      </c>
      <c r="Y33" s="17">
        <f t="shared" si="14"/>
        <v>0</v>
      </c>
    </row>
    <row r="34" spans="1:25" x14ac:dyDescent="0.2">
      <c r="A34" s="3" t="s">
        <v>7</v>
      </c>
      <c r="B34" s="15">
        <v>0.80220000000000002</v>
      </c>
      <c r="C34" s="17">
        <f t="shared" si="15"/>
        <v>0</v>
      </c>
      <c r="D34" s="17">
        <f t="shared" si="16"/>
        <v>997.25754176015948</v>
      </c>
      <c r="E34" s="17">
        <f t="shared" si="17"/>
        <v>0</v>
      </c>
      <c r="F34" s="17">
        <f t="shared" si="18"/>
        <v>0</v>
      </c>
      <c r="G34" s="17">
        <f t="shared" si="19"/>
        <v>0</v>
      </c>
      <c r="H34" s="17">
        <f t="shared" si="20"/>
        <v>0</v>
      </c>
      <c r="I34" s="17">
        <f t="shared" si="21"/>
        <v>0</v>
      </c>
      <c r="J34" s="17">
        <f t="shared" si="22"/>
        <v>0</v>
      </c>
      <c r="K34" s="17">
        <f t="shared" si="0"/>
        <v>0</v>
      </c>
      <c r="L34" s="17">
        <f t="shared" si="1"/>
        <v>0</v>
      </c>
      <c r="M34" s="17">
        <f t="shared" si="2"/>
        <v>0</v>
      </c>
      <c r="N34" s="17">
        <f t="shared" si="3"/>
        <v>6232.8596360009969</v>
      </c>
      <c r="O34" s="17">
        <f t="shared" si="4"/>
        <v>0</v>
      </c>
      <c r="P34" s="17">
        <f t="shared" si="5"/>
        <v>0</v>
      </c>
      <c r="Q34" s="17">
        <f t="shared" si="6"/>
        <v>0</v>
      </c>
      <c r="R34" s="17">
        <f t="shared" si="7"/>
        <v>0</v>
      </c>
      <c r="S34" s="17">
        <f t="shared" si="8"/>
        <v>0</v>
      </c>
      <c r="T34" s="17">
        <f t="shared" si="9"/>
        <v>0</v>
      </c>
      <c r="U34" s="17">
        <f t="shared" si="10"/>
        <v>0</v>
      </c>
      <c r="V34" s="17">
        <f t="shared" si="11"/>
        <v>0</v>
      </c>
      <c r="W34" s="17">
        <f t="shared" si="12"/>
        <v>0</v>
      </c>
      <c r="X34" s="17">
        <f t="shared" si="13"/>
        <v>0</v>
      </c>
      <c r="Y34" s="17">
        <f t="shared" si="14"/>
        <v>0</v>
      </c>
    </row>
    <row r="35" spans="1:25" x14ac:dyDescent="0.2">
      <c r="A35" s="3" t="s">
        <v>8</v>
      </c>
      <c r="B35" s="15">
        <v>0.27200000000000002</v>
      </c>
      <c r="C35" s="17">
        <f t="shared" si="15"/>
        <v>0</v>
      </c>
      <c r="D35" s="17">
        <f t="shared" si="16"/>
        <v>36764.705882352937</v>
      </c>
      <c r="E35" s="17">
        <f t="shared" si="17"/>
        <v>0</v>
      </c>
      <c r="F35" s="17">
        <f t="shared" si="18"/>
        <v>0</v>
      </c>
      <c r="G35" s="17">
        <f t="shared" si="19"/>
        <v>0</v>
      </c>
      <c r="H35" s="17">
        <f t="shared" si="20"/>
        <v>0</v>
      </c>
      <c r="I35" s="17">
        <f t="shared" si="21"/>
        <v>0</v>
      </c>
      <c r="J35" s="17">
        <f t="shared" si="22"/>
        <v>0</v>
      </c>
      <c r="K35" s="17">
        <f t="shared" si="0"/>
        <v>0</v>
      </c>
      <c r="L35" s="17">
        <f t="shared" si="1"/>
        <v>0</v>
      </c>
      <c r="M35" s="17">
        <f t="shared" si="2"/>
        <v>0</v>
      </c>
      <c r="N35" s="17">
        <f t="shared" si="3"/>
        <v>735.29411764705878</v>
      </c>
      <c r="O35" s="17">
        <f t="shared" si="4"/>
        <v>0</v>
      </c>
      <c r="P35" s="17">
        <f t="shared" si="5"/>
        <v>0</v>
      </c>
      <c r="Q35" s="17">
        <f t="shared" si="6"/>
        <v>0</v>
      </c>
      <c r="R35" s="17">
        <f t="shared" si="7"/>
        <v>0</v>
      </c>
      <c r="S35" s="17">
        <f t="shared" si="8"/>
        <v>0</v>
      </c>
      <c r="T35" s="17">
        <f t="shared" si="9"/>
        <v>0</v>
      </c>
      <c r="U35" s="17">
        <f t="shared" si="10"/>
        <v>0</v>
      </c>
      <c r="V35" s="17">
        <f t="shared" si="11"/>
        <v>0</v>
      </c>
      <c r="W35" s="17">
        <f t="shared" si="12"/>
        <v>0</v>
      </c>
      <c r="X35" s="17">
        <f t="shared" si="13"/>
        <v>0</v>
      </c>
      <c r="Y35" s="17">
        <f t="shared" si="14"/>
        <v>0</v>
      </c>
    </row>
    <row r="36" spans="1:25" x14ac:dyDescent="0.2">
      <c r="A36" s="3" t="s">
        <v>9</v>
      </c>
      <c r="B36" s="15">
        <v>0.2455</v>
      </c>
      <c r="C36" s="17">
        <f t="shared" si="15"/>
        <v>0</v>
      </c>
      <c r="D36" s="17">
        <f t="shared" si="16"/>
        <v>48879.837067209774</v>
      </c>
      <c r="E36" s="17">
        <f t="shared" si="17"/>
        <v>8.146639511201629</v>
      </c>
      <c r="F36" s="17">
        <f t="shared" si="18"/>
        <v>0</v>
      </c>
      <c r="G36" s="17">
        <f t="shared" si="19"/>
        <v>0</v>
      </c>
      <c r="H36" s="17">
        <f t="shared" si="20"/>
        <v>0</v>
      </c>
      <c r="I36" s="17">
        <f t="shared" si="21"/>
        <v>0</v>
      </c>
      <c r="J36" s="17">
        <f t="shared" si="22"/>
        <v>0</v>
      </c>
      <c r="K36" s="17">
        <f t="shared" si="0"/>
        <v>0</v>
      </c>
      <c r="L36" s="17">
        <f t="shared" si="1"/>
        <v>0</v>
      </c>
      <c r="M36" s="17">
        <f t="shared" si="2"/>
        <v>0</v>
      </c>
      <c r="N36" s="17">
        <f t="shared" si="3"/>
        <v>4.0733197556008145</v>
      </c>
      <c r="O36" s="17">
        <f t="shared" si="4"/>
        <v>0</v>
      </c>
      <c r="P36" s="17">
        <f t="shared" si="5"/>
        <v>0</v>
      </c>
      <c r="Q36" s="17">
        <f t="shared" si="6"/>
        <v>0</v>
      </c>
      <c r="R36" s="17">
        <f t="shared" si="7"/>
        <v>0</v>
      </c>
      <c r="S36" s="17">
        <f t="shared" si="8"/>
        <v>0</v>
      </c>
      <c r="T36" s="17">
        <f t="shared" si="9"/>
        <v>0</v>
      </c>
      <c r="U36" s="17">
        <f t="shared" si="10"/>
        <v>0</v>
      </c>
      <c r="V36" s="17">
        <f t="shared" si="11"/>
        <v>0</v>
      </c>
      <c r="W36" s="17">
        <f t="shared" si="12"/>
        <v>0</v>
      </c>
      <c r="X36" s="17">
        <f t="shared" si="13"/>
        <v>0</v>
      </c>
      <c r="Y36" s="17">
        <f t="shared" si="14"/>
        <v>0</v>
      </c>
    </row>
    <row r="37" spans="1:25" ht="14" x14ac:dyDescent="0.2">
      <c r="A37" s="5" t="s">
        <v>32</v>
      </c>
      <c r="B37" s="15">
        <v>0.26550000000000001</v>
      </c>
      <c r="C37" s="17">
        <f t="shared" si="15"/>
        <v>0</v>
      </c>
      <c r="D37" s="17">
        <f t="shared" si="16"/>
        <v>37664.783427495291</v>
      </c>
      <c r="E37" s="17">
        <f t="shared" si="17"/>
        <v>188.32391713747646</v>
      </c>
      <c r="F37" s="17">
        <f t="shared" si="18"/>
        <v>3.766478342749529</v>
      </c>
      <c r="G37" s="17">
        <f t="shared" si="19"/>
        <v>0</v>
      </c>
      <c r="H37" s="17">
        <f t="shared" si="20"/>
        <v>0</v>
      </c>
      <c r="I37" s="17">
        <f t="shared" si="21"/>
        <v>0</v>
      </c>
      <c r="J37" s="17">
        <f t="shared" si="22"/>
        <v>0</v>
      </c>
      <c r="K37" s="17">
        <f t="shared" si="0"/>
        <v>0</v>
      </c>
      <c r="L37" s="17">
        <f t="shared" si="1"/>
        <v>0</v>
      </c>
      <c r="M37" s="17">
        <f t="shared" si="2"/>
        <v>0</v>
      </c>
      <c r="N37" s="17">
        <f t="shared" si="3"/>
        <v>0</v>
      </c>
      <c r="O37" s="17">
        <f t="shared" si="4"/>
        <v>0</v>
      </c>
      <c r="P37" s="17">
        <f t="shared" si="5"/>
        <v>0</v>
      </c>
      <c r="Q37" s="17">
        <f t="shared" si="6"/>
        <v>0</v>
      </c>
      <c r="R37" s="17">
        <f t="shared" si="7"/>
        <v>0</v>
      </c>
      <c r="S37" s="17">
        <f t="shared" si="8"/>
        <v>0</v>
      </c>
      <c r="T37" s="17">
        <f t="shared" si="9"/>
        <v>0</v>
      </c>
      <c r="U37" s="17">
        <f t="shared" si="10"/>
        <v>0</v>
      </c>
      <c r="V37" s="17">
        <f t="shared" si="11"/>
        <v>0</v>
      </c>
      <c r="W37" s="17">
        <f t="shared" si="12"/>
        <v>0</v>
      </c>
      <c r="X37" s="17">
        <f t="shared" si="13"/>
        <v>0</v>
      </c>
      <c r="Y37" s="17">
        <f t="shared" si="14"/>
        <v>0</v>
      </c>
    </row>
    <row r="38" spans="1:25" x14ac:dyDescent="0.2">
      <c r="A38" s="3" t="s">
        <v>10</v>
      </c>
      <c r="B38" s="15">
        <v>0.49049999999999999</v>
      </c>
      <c r="C38" s="17">
        <f t="shared" si="15"/>
        <v>0</v>
      </c>
      <c r="D38" s="17">
        <f t="shared" si="16"/>
        <v>8154.9439347604484</v>
      </c>
      <c r="E38" s="17">
        <f t="shared" si="17"/>
        <v>203.87359836901121</v>
      </c>
      <c r="F38" s="17">
        <f t="shared" si="18"/>
        <v>12.232415902140673</v>
      </c>
      <c r="G38" s="17">
        <f t="shared" si="19"/>
        <v>0</v>
      </c>
      <c r="H38" s="17">
        <f t="shared" si="20"/>
        <v>0</v>
      </c>
      <c r="I38" s="17">
        <f t="shared" si="21"/>
        <v>0</v>
      </c>
      <c r="J38" s="17">
        <f t="shared" si="22"/>
        <v>0</v>
      </c>
      <c r="K38" s="17">
        <f t="shared" si="0"/>
        <v>0</v>
      </c>
      <c r="L38" s="17">
        <f t="shared" si="1"/>
        <v>0</v>
      </c>
      <c r="M38" s="17">
        <f t="shared" si="2"/>
        <v>0</v>
      </c>
      <c r="N38" s="17">
        <f t="shared" si="3"/>
        <v>0</v>
      </c>
      <c r="O38" s="17">
        <f t="shared" si="4"/>
        <v>0</v>
      </c>
      <c r="P38" s="17">
        <f t="shared" si="5"/>
        <v>0</v>
      </c>
      <c r="Q38" s="17">
        <f t="shared" si="6"/>
        <v>0</v>
      </c>
      <c r="R38" s="17">
        <f t="shared" si="7"/>
        <v>0</v>
      </c>
      <c r="S38" s="17">
        <f t="shared" si="8"/>
        <v>0</v>
      </c>
      <c r="T38" s="17">
        <f t="shared" si="9"/>
        <v>0</v>
      </c>
      <c r="U38" s="17">
        <f t="shared" si="10"/>
        <v>0</v>
      </c>
      <c r="V38" s="17">
        <f t="shared" si="11"/>
        <v>0</v>
      </c>
      <c r="W38" s="17">
        <f t="shared" si="12"/>
        <v>0</v>
      </c>
      <c r="X38" s="17">
        <f t="shared" si="13"/>
        <v>0</v>
      </c>
      <c r="Y38" s="17">
        <f t="shared" si="14"/>
        <v>0</v>
      </c>
    </row>
    <row r="39" spans="1:25" x14ac:dyDescent="0.2">
      <c r="A39" s="3" t="s">
        <v>19</v>
      </c>
      <c r="B39" s="15">
        <v>0.56810000000000005</v>
      </c>
      <c r="C39" s="17">
        <f t="shared" si="15"/>
        <v>0</v>
      </c>
      <c r="D39" s="17">
        <f t="shared" si="16"/>
        <v>176.0253476500616</v>
      </c>
      <c r="E39" s="17">
        <f t="shared" si="17"/>
        <v>0</v>
      </c>
      <c r="F39" s="17">
        <f t="shared" si="18"/>
        <v>0</v>
      </c>
      <c r="G39" s="17">
        <f t="shared" si="19"/>
        <v>0</v>
      </c>
      <c r="H39" s="17">
        <f t="shared" si="20"/>
        <v>0</v>
      </c>
      <c r="I39" s="17">
        <f t="shared" si="21"/>
        <v>0</v>
      </c>
      <c r="J39" s="17">
        <f t="shared" si="22"/>
        <v>0</v>
      </c>
      <c r="K39" s="17">
        <f t="shared" si="0"/>
        <v>0</v>
      </c>
      <c r="L39" s="17">
        <f t="shared" si="1"/>
        <v>0</v>
      </c>
      <c r="M39" s="17">
        <f t="shared" si="2"/>
        <v>0</v>
      </c>
      <c r="N39" s="17">
        <f t="shared" si="3"/>
        <v>0</v>
      </c>
      <c r="O39" s="17">
        <f t="shared" si="4"/>
        <v>0</v>
      </c>
      <c r="P39" s="17">
        <f t="shared" si="5"/>
        <v>0</v>
      </c>
      <c r="Q39" s="17">
        <f t="shared" si="6"/>
        <v>0</v>
      </c>
      <c r="R39" s="17">
        <f t="shared" si="7"/>
        <v>0</v>
      </c>
      <c r="S39" s="17">
        <f t="shared" si="8"/>
        <v>0</v>
      </c>
      <c r="T39" s="17">
        <f t="shared" si="9"/>
        <v>0</v>
      </c>
      <c r="U39" s="17">
        <f t="shared" si="10"/>
        <v>0</v>
      </c>
      <c r="V39" s="17">
        <f t="shared" si="11"/>
        <v>0</v>
      </c>
      <c r="W39" s="17">
        <f t="shared" si="12"/>
        <v>0</v>
      </c>
      <c r="X39" s="17">
        <f t="shared" si="13"/>
        <v>0</v>
      </c>
      <c r="Y39" s="17">
        <f t="shared" si="14"/>
        <v>0</v>
      </c>
    </row>
    <row r="40" spans="1:25" x14ac:dyDescent="0.2">
      <c r="A40" s="3" t="s">
        <v>20</v>
      </c>
      <c r="B40" s="15">
        <v>0.2326</v>
      </c>
      <c r="C40" s="17">
        <f t="shared" si="15"/>
        <v>0</v>
      </c>
      <c r="D40" s="17">
        <f t="shared" si="16"/>
        <v>0</v>
      </c>
      <c r="E40" s="17">
        <f t="shared" si="17"/>
        <v>0</v>
      </c>
      <c r="F40" s="17">
        <f t="shared" si="18"/>
        <v>0</v>
      </c>
      <c r="G40" s="17">
        <f t="shared" si="19"/>
        <v>0</v>
      </c>
      <c r="H40" s="17">
        <f t="shared" si="20"/>
        <v>0</v>
      </c>
      <c r="I40" s="17">
        <f t="shared" si="21"/>
        <v>0</v>
      </c>
      <c r="J40" s="17">
        <f t="shared" si="22"/>
        <v>0</v>
      </c>
      <c r="K40" s="17">
        <f t="shared" si="0"/>
        <v>0</v>
      </c>
      <c r="L40" s="17">
        <f t="shared" si="1"/>
        <v>0</v>
      </c>
      <c r="M40" s="17">
        <f t="shared" si="2"/>
        <v>0</v>
      </c>
      <c r="N40" s="17">
        <f t="shared" si="3"/>
        <v>42.992261392949267</v>
      </c>
      <c r="O40" s="17">
        <f t="shared" si="4"/>
        <v>0</v>
      </c>
      <c r="P40" s="17">
        <f t="shared" si="5"/>
        <v>0</v>
      </c>
      <c r="Q40" s="17">
        <f t="shared" si="6"/>
        <v>0</v>
      </c>
      <c r="R40" s="17">
        <f t="shared" si="7"/>
        <v>318.14273430782458</v>
      </c>
      <c r="S40" s="17">
        <f t="shared" si="8"/>
        <v>0</v>
      </c>
      <c r="T40" s="17">
        <f t="shared" si="9"/>
        <v>0</v>
      </c>
      <c r="U40" s="17">
        <f t="shared" si="10"/>
        <v>0</v>
      </c>
      <c r="V40" s="17">
        <f t="shared" si="11"/>
        <v>0</v>
      </c>
      <c r="W40" s="17">
        <f t="shared" si="12"/>
        <v>0</v>
      </c>
      <c r="X40" s="17">
        <f t="shared" si="13"/>
        <v>0</v>
      </c>
      <c r="Y40" s="17">
        <f t="shared" si="14"/>
        <v>257953.56835769562</v>
      </c>
    </row>
    <row r="41" spans="1:25" x14ac:dyDescent="0.2">
      <c r="A41" s="3" t="s">
        <v>21</v>
      </c>
      <c r="B41" s="15">
        <v>0.2417</v>
      </c>
      <c r="C41" s="17">
        <f t="shared" si="15"/>
        <v>0</v>
      </c>
      <c r="D41" s="17">
        <f t="shared" si="16"/>
        <v>827.47207281754243</v>
      </c>
      <c r="E41" s="17">
        <f t="shared" si="17"/>
        <v>0</v>
      </c>
      <c r="F41" s="17">
        <f t="shared" si="18"/>
        <v>0</v>
      </c>
      <c r="G41" s="17">
        <f t="shared" si="19"/>
        <v>0</v>
      </c>
      <c r="H41" s="17">
        <f t="shared" si="20"/>
        <v>0</v>
      </c>
      <c r="I41" s="17">
        <f t="shared" si="21"/>
        <v>0</v>
      </c>
      <c r="J41" s="17">
        <f t="shared" si="22"/>
        <v>0</v>
      </c>
      <c r="K41" s="17">
        <f t="shared" si="0"/>
        <v>0</v>
      </c>
      <c r="L41" s="17">
        <f t="shared" si="1"/>
        <v>0</v>
      </c>
      <c r="M41" s="17">
        <f t="shared" si="2"/>
        <v>0</v>
      </c>
      <c r="N41" s="17">
        <f t="shared" si="3"/>
        <v>1654.9441456350849</v>
      </c>
      <c r="O41" s="17">
        <f t="shared" si="4"/>
        <v>0</v>
      </c>
      <c r="P41" s="17">
        <f t="shared" si="5"/>
        <v>0</v>
      </c>
      <c r="Q41" s="17">
        <f t="shared" si="6"/>
        <v>0</v>
      </c>
      <c r="R41" s="17">
        <f t="shared" si="7"/>
        <v>496.48324369052546</v>
      </c>
      <c r="S41" s="17">
        <f t="shared" si="8"/>
        <v>0</v>
      </c>
      <c r="T41" s="17">
        <f t="shared" si="9"/>
        <v>0</v>
      </c>
      <c r="U41" s="17">
        <f t="shared" si="10"/>
        <v>0</v>
      </c>
      <c r="V41" s="17">
        <f t="shared" si="11"/>
        <v>0</v>
      </c>
      <c r="W41" s="17">
        <f t="shared" si="12"/>
        <v>0</v>
      </c>
      <c r="X41" s="17">
        <f t="shared" si="13"/>
        <v>0</v>
      </c>
      <c r="Y41" s="17">
        <f t="shared" si="14"/>
        <v>62060.405461315684</v>
      </c>
    </row>
    <row r="42" spans="1:25" x14ac:dyDescent="0.2">
      <c r="A42" s="3" t="s">
        <v>22</v>
      </c>
      <c r="B42" s="15">
        <v>0.4632</v>
      </c>
      <c r="C42" s="17">
        <f t="shared" si="15"/>
        <v>12.953367875647668</v>
      </c>
      <c r="D42" s="17">
        <f t="shared" si="16"/>
        <v>431.77892918825563</v>
      </c>
      <c r="E42" s="17">
        <f t="shared" si="17"/>
        <v>0</v>
      </c>
      <c r="F42" s="17">
        <f t="shared" si="18"/>
        <v>0</v>
      </c>
      <c r="G42" s="17">
        <f t="shared" si="19"/>
        <v>0</v>
      </c>
      <c r="H42" s="17">
        <f t="shared" si="20"/>
        <v>0</v>
      </c>
      <c r="I42" s="17">
        <f t="shared" si="21"/>
        <v>0</v>
      </c>
      <c r="J42" s="17">
        <f t="shared" si="22"/>
        <v>0</v>
      </c>
      <c r="K42" s="17">
        <f t="shared" si="0"/>
        <v>0</v>
      </c>
      <c r="L42" s="17">
        <f t="shared" si="1"/>
        <v>0</v>
      </c>
      <c r="M42" s="17">
        <f t="shared" si="2"/>
        <v>0</v>
      </c>
      <c r="N42" s="17">
        <f t="shared" si="3"/>
        <v>194.30051813471502</v>
      </c>
      <c r="O42" s="17">
        <f t="shared" si="4"/>
        <v>0</v>
      </c>
      <c r="P42" s="17">
        <f t="shared" si="5"/>
        <v>0</v>
      </c>
      <c r="Q42" s="17">
        <f t="shared" si="6"/>
        <v>0</v>
      </c>
      <c r="R42" s="17">
        <f t="shared" si="7"/>
        <v>0</v>
      </c>
      <c r="S42" s="17">
        <f t="shared" si="8"/>
        <v>0</v>
      </c>
      <c r="T42" s="17">
        <f t="shared" si="9"/>
        <v>0</v>
      </c>
      <c r="U42" s="17">
        <f t="shared" si="10"/>
        <v>0</v>
      </c>
      <c r="V42" s="17">
        <f t="shared" si="11"/>
        <v>0</v>
      </c>
      <c r="W42" s="17">
        <f t="shared" si="12"/>
        <v>0</v>
      </c>
      <c r="X42" s="17">
        <f t="shared" si="13"/>
        <v>0</v>
      </c>
      <c r="Y42" s="17">
        <f t="shared" si="14"/>
        <v>6476.6839378238346</v>
      </c>
    </row>
    <row r="43" spans="1:25" x14ac:dyDescent="0.2">
      <c r="A43" s="3" t="s">
        <v>23</v>
      </c>
      <c r="B43" s="15">
        <v>0.55620000000000003</v>
      </c>
      <c r="C43" s="17">
        <f t="shared" si="15"/>
        <v>5.3937432578209279</v>
      </c>
      <c r="D43" s="17">
        <f t="shared" si="16"/>
        <v>34.160373966199209</v>
      </c>
      <c r="E43" s="17">
        <f t="shared" si="17"/>
        <v>0</v>
      </c>
      <c r="F43" s="17">
        <f t="shared" si="18"/>
        <v>0</v>
      </c>
      <c r="G43" s="17">
        <f t="shared" si="19"/>
        <v>0</v>
      </c>
      <c r="H43" s="17">
        <f t="shared" si="20"/>
        <v>0</v>
      </c>
      <c r="I43" s="17">
        <f t="shared" si="21"/>
        <v>0</v>
      </c>
      <c r="J43" s="17">
        <f t="shared" si="22"/>
        <v>0</v>
      </c>
      <c r="K43" s="17">
        <f t="shared" si="0"/>
        <v>0</v>
      </c>
      <c r="L43" s="17">
        <f t="shared" si="1"/>
        <v>0</v>
      </c>
      <c r="M43" s="17">
        <f t="shared" si="2"/>
        <v>0</v>
      </c>
      <c r="N43" s="17">
        <f t="shared" si="3"/>
        <v>179.79144192736425</v>
      </c>
      <c r="O43" s="17">
        <f t="shared" si="4"/>
        <v>0</v>
      </c>
      <c r="P43" s="17">
        <f t="shared" si="5"/>
        <v>0</v>
      </c>
      <c r="Q43" s="17">
        <f t="shared" si="6"/>
        <v>0</v>
      </c>
      <c r="R43" s="17">
        <f t="shared" si="7"/>
        <v>539.3743257820928</v>
      </c>
      <c r="S43" s="17">
        <f t="shared" si="8"/>
        <v>0</v>
      </c>
      <c r="T43" s="17">
        <f t="shared" si="9"/>
        <v>0</v>
      </c>
      <c r="U43" s="17">
        <f t="shared" si="10"/>
        <v>0</v>
      </c>
      <c r="V43" s="17">
        <f t="shared" si="11"/>
        <v>0</v>
      </c>
      <c r="W43" s="17">
        <f t="shared" si="12"/>
        <v>0</v>
      </c>
      <c r="X43" s="17">
        <f t="shared" si="13"/>
        <v>719.16576770945699</v>
      </c>
      <c r="Y43" s="17">
        <f t="shared" si="14"/>
        <v>143833.1535418914</v>
      </c>
    </row>
    <row r="44" spans="1:25" x14ac:dyDescent="0.2">
      <c r="A44" s="3" t="s">
        <v>29</v>
      </c>
      <c r="B44" s="15">
        <v>0.55900000000000005</v>
      </c>
      <c r="C44" s="17">
        <f t="shared" si="15"/>
        <v>3.5778175313059029</v>
      </c>
      <c r="D44" s="17">
        <f t="shared" si="16"/>
        <v>0</v>
      </c>
      <c r="E44" s="17">
        <f t="shared" si="17"/>
        <v>0</v>
      </c>
      <c r="F44" s="17">
        <f t="shared" si="18"/>
        <v>0</v>
      </c>
      <c r="G44" s="17">
        <f t="shared" si="19"/>
        <v>0</v>
      </c>
      <c r="H44" s="17">
        <f t="shared" si="20"/>
        <v>0</v>
      </c>
      <c r="I44" s="17">
        <f t="shared" si="21"/>
        <v>0</v>
      </c>
      <c r="J44" s="17">
        <f t="shared" si="22"/>
        <v>0</v>
      </c>
      <c r="K44" s="17">
        <f t="shared" si="0"/>
        <v>0</v>
      </c>
      <c r="L44" s="17">
        <f t="shared" si="1"/>
        <v>0</v>
      </c>
      <c r="M44" s="17">
        <f t="shared" si="2"/>
        <v>0</v>
      </c>
      <c r="N44" s="17">
        <f t="shared" si="3"/>
        <v>0</v>
      </c>
      <c r="O44" s="17">
        <f t="shared" si="4"/>
        <v>0</v>
      </c>
      <c r="P44" s="17">
        <f t="shared" si="5"/>
        <v>0</v>
      </c>
      <c r="Q44" s="17">
        <f t="shared" si="6"/>
        <v>0</v>
      </c>
      <c r="R44" s="17">
        <f t="shared" si="7"/>
        <v>96.60107334525938</v>
      </c>
      <c r="S44" s="17">
        <f t="shared" si="8"/>
        <v>0</v>
      </c>
      <c r="T44" s="17">
        <f t="shared" si="9"/>
        <v>0</v>
      </c>
      <c r="U44" s="17">
        <f t="shared" si="10"/>
        <v>0</v>
      </c>
      <c r="V44" s="17">
        <f t="shared" si="11"/>
        <v>0</v>
      </c>
      <c r="W44" s="17">
        <f t="shared" si="12"/>
        <v>0</v>
      </c>
      <c r="X44" s="17">
        <f t="shared" si="13"/>
        <v>53.667262969588549</v>
      </c>
      <c r="Y44" s="17">
        <f t="shared" si="14"/>
        <v>7155.6350626118065</v>
      </c>
    </row>
    <row r="45" spans="1:25" x14ac:dyDescent="0.2">
      <c r="A45" s="3" t="s">
        <v>24</v>
      </c>
      <c r="B45" s="15">
        <v>0.56259999999999999</v>
      </c>
      <c r="C45" s="17">
        <f t="shared" si="15"/>
        <v>159.97156061144685</v>
      </c>
      <c r="D45" s="17">
        <f t="shared" si="16"/>
        <v>0</v>
      </c>
      <c r="E45" s="17">
        <f t="shared" si="17"/>
        <v>0</v>
      </c>
      <c r="F45" s="17">
        <f t="shared" si="18"/>
        <v>0</v>
      </c>
      <c r="G45" s="17">
        <f t="shared" si="19"/>
        <v>0</v>
      </c>
      <c r="H45" s="17">
        <f t="shared" si="20"/>
        <v>0</v>
      </c>
      <c r="I45" s="17">
        <f t="shared" si="21"/>
        <v>0</v>
      </c>
      <c r="J45" s="17">
        <f t="shared" si="22"/>
        <v>0</v>
      </c>
      <c r="K45" s="17">
        <f t="shared" si="0"/>
        <v>0</v>
      </c>
      <c r="L45" s="17">
        <f t="shared" si="1"/>
        <v>0</v>
      </c>
      <c r="M45" s="17">
        <f t="shared" si="2"/>
        <v>0</v>
      </c>
      <c r="N45" s="17">
        <f t="shared" si="3"/>
        <v>142.19694276573054</v>
      </c>
      <c r="O45" s="17">
        <f t="shared" si="4"/>
        <v>0</v>
      </c>
      <c r="P45" s="17">
        <f t="shared" si="5"/>
        <v>0</v>
      </c>
      <c r="Q45" s="17">
        <f t="shared" si="6"/>
        <v>0</v>
      </c>
      <c r="R45" s="17">
        <f t="shared" si="7"/>
        <v>0</v>
      </c>
      <c r="S45" s="17">
        <f t="shared" si="8"/>
        <v>0</v>
      </c>
      <c r="T45" s="17">
        <f t="shared" si="9"/>
        <v>0</v>
      </c>
      <c r="U45" s="17">
        <f t="shared" si="10"/>
        <v>0</v>
      </c>
      <c r="V45" s="17">
        <f t="shared" si="11"/>
        <v>0</v>
      </c>
      <c r="W45" s="17">
        <f t="shared" si="12"/>
        <v>0</v>
      </c>
      <c r="X45" s="17">
        <f t="shared" si="13"/>
        <v>355.49235691432636</v>
      </c>
      <c r="Y45" s="17">
        <f t="shared" si="14"/>
        <v>211.51795236402418</v>
      </c>
    </row>
    <row r="46" spans="1:25" x14ac:dyDescent="0.2">
      <c r="A46" s="3" t="s">
        <v>25</v>
      </c>
      <c r="B46" s="15">
        <v>0.79430000000000001</v>
      </c>
      <c r="C46" s="17">
        <f t="shared" si="15"/>
        <v>8.8127911368500573</v>
      </c>
      <c r="D46" s="17">
        <f t="shared" si="16"/>
        <v>0</v>
      </c>
      <c r="E46" s="17">
        <f t="shared" si="17"/>
        <v>0</v>
      </c>
      <c r="F46" s="17">
        <f t="shared" si="18"/>
        <v>0</v>
      </c>
      <c r="G46" s="17">
        <f t="shared" si="19"/>
        <v>0</v>
      </c>
      <c r="H46" s="17">
        <f t="shared" si="20"/>
        <v>0</v>
      </c>
      <c r="I46" s="17">
        <f t="shared" si="21"/>
        <v>0</v>
      </c>
      <c r="J46" s="17">
        <f t="shared" si="22"/>
        <v>0</v>
      </c>
      <c r="K46" s="17">
        <f t="shared" si="0"/>
        <v>0</v>
      </c>
      <c r="L46" s="17">
        <f t="shared" si="1"/>
        <v>0</v>
      </c>
      <c r="M46" s="17">
        <f t="shared" si="2"/>
        <v>0</v>
      </c>
      <c r="N46" s="17">
        <f t="shared" si="3"/>
        <v>629.48508120357542</v>
      </c>
      <c r="O46" s="17">
        <f t="shared" si="4"/>
        <v>0</v>
      </c>
      <c r="P46" s="17">
        <f t="shared" si="5"/>
        <v>0</v>
      </c>
      <c r="Q46" s="17">
        <f t="shared" si="6"/>
        <v>0</v>
      </c>
      <c r="R46" s="17">
        <f t="shared" si="7"/>
        <v>0</v>
      </c>
      <c r="S46" s="17">
        <f t="shared" si="8"/>
        <v>0</v>
      </c>
      <c r="T46" s="17">
        <f t="shared" si="9"/>
        <v>0</v>
      </c>
      <c r="U46" s="17">
        <f t="shared" si="10"/>
        <v>0</v>
      </c>
      <c r="V46" s="17">
        <f t="shared" si="11"/>
        <v>0</v>
      </c>
      <c r="W46" s="17">
        <f t="shared" si="12"/>
        <v>0</v>
      </c>
      <c r="X46" s="17">
        <f t="shared" si="13"/>
        <v>0</v>
      </c>
      <c r="Y46" s="17">
        <f t="shared" si="14"/>
        <v>0</v>
      </c>
    </row>
    <row r="47" spans="1:25" x14ac:dyDescent="0.2">
      <c r="A47" s="20" t="s">
        <v>26</v>
      </c>
      <c r="B47" s="15">
        <v>0.25540000000000002</v>
      </c>
      <c r="C47" s="17">
        <f t="shared" si="15"/>
        <v>0</v>
      </c>
      <c r="D47" s="17">
        <f t="shared" si="16"/>
        <v>3.9154267815191854</v>
      </c>
      <c r="E47" s="17">
        <f t="shared" si="17"/>
        <v>0</v>
      </c>
      <c r="F47" s="17">
        <f t="shared" si="18"/>
        <v>0</v>
      </c>
      <c r="G47" s="17">
        <f t="shared" si="19"/>
        <v>0</v>
      </c>
      <c r="H47" s="17">
        <f t="shared" si="20"/>
        <v>0</v>
      </c>
      <c r="I47" s="17">
        <f t="shared" si="21"/>
        <v>0</v>
      </c>
      <c r="J47" s="17">
        <f t="shared" si="22"/>
        <v>0</v>
      </c>
      <c r="K47" s="17">
        <f t="shared" si="0"/>
        <v>0</v>
      </c>
      <c r="L47" s="17">
        <f t="shared" si="1"/>
        <v>0</v>
      </c>
      <c r="M47" s="17">
        <f t="shared" si="2"/>
        <v>0</v>
      </c>
      <c r="N47" s="17">
        <f t="shared" si="3"/>
        <v>0</v>
      </c>
      <c r="O47" s="17">
        <f t="shared" si="4"/>
        <v>0</v>
      </c>
      <c r="P47" s="17">
        <f t="shared" si="5"/>
        <v>0</v>
      </c>
      <c r="Q47" s="17">
        <f t="shared" si="6"/>
        <v>0</v>
      </c>
      <c r="R47" s="17">
        <f t="shared" si="7"/>
        <v>0</v>
      </c>
      <c r="S47" s="17">
        <f t="shared" si="8"/>
        <v>27.407987470634296</v>
      </c>
      <c r="T47" s="17">
        <f t="shared" si="9"/>
        <v>0</v>
      </c>
      <c r="U47" s="17">
        <f t="shared" si="10"/>
        <v>0</v>
      </c>
      <c r="V47" s="17">
        <f t="shared" si="11"/>
        <v>0</v>
      </c>
      <c r="W47" s="17">
        <f t="shared" si="12"/>
        <v>0</v>
      </c>
      <c r="X47" s="17">
        <f t="shared" si="13"/>
        <v>0</v>
      </c>
      <c r="Y47" s="17">
        <f t="shared" si="14"/>
        <v>117462.80344557556</v>
      </c>
    </row>
    <row r="48" spans="1:25" x14ac:dyDescent="0.2">
      <c r="A48" s="20" t="s">
        <v>27</v>
      </c>
      <c r="B48" s="15">
        <v>0.54879999999999995</v>
      </c>
      <c r="C48" s="17">
        <f t="shared" si="15"/>
        <v>0</v>
      </c>
      <c r="D48" s="17">
        <f t="shared" si="16"/>
        <v>0</v>
      </c>
      <c r="E48" s="17">
        <f t="shared" si="17"/>
        <v>0</v>
      </c>
      <c r="F48" s="17">
        <f t="shared" si="18"/>
        <v>0</v>
      </c>
      <c r="G48" s="17">
        <f t="shared" si="19"/>
        <v>0</v>
      </c>
      <c r="H48" s="17">
        <f t="shared" si="20"/>
        <v>0</v>
      </c>
      <c r="I48" s="17">
        <f t="shared" si="21"/>
        <v>0</v>
      </c>
      <c r="J48" s="17">
        <f t="shared" si="22"/>
        <v>0</v>
      </c>
      <c r="K48" s="17">
        <f t="shared" si="0"/>
        <v>0</v>
      </c>
      <c r="L48" s="17">
        <f t="shared" si="1"/>
        <v>0</v>
      </c>
      <c r="M48" s="17">
        <f t="shared" si="2"/>
        <v>0</v>
      </c>
      <c r="N48" s="17">
        <f t="shared" si="3"/>
        <v>145.77259475218659</v>
      </c>
      <c r="O48" s="17">
        <f t="shared" si="4"/>
        <v>0</v>
      </c>
      <c r="P48" s="17">
        <f t="shared" si="5"/>
        <v>0</v>
      </c>
      <c r="Q48" s="17">
        <f t="shared" si="6"/>
        <v>0</v>
      </c>
      <c r="R48" s="17">
        <f t="shared" si="7"/>
        <v>5.4664723032069977</v>
      </c>
      <c r="S48" s="17">
        <f t="shared" si="8"/>
        <v>0</v>
      </c>
      <c r="T48" s="17">
        <f t="shared" si="9"/>
        <v>0</v>
      </c>
      <c r="U48" s="17">
        <f t="shared" si="10"/>
        <v>0</v>
      </c>
      <c r="V48" s="17">
        <f t="shared" si="11"/>
        <v>0</v>
      </c>
      <c r="W48" s="17">
        <f t="shared" si="12"/>
        <v>0</v>
      </c>
      <c r="X48" s="17">
        <f t="shared" si="13"/>
        <v>3.6443148688046652</v>
      </c>
      <c r="Y48" s="17">
        <f t="shared" si="14"/>
        <v>18221.574344023324</v>
      </c>
    </row>
    <row r="49" spans="1:25" x14ac:dyDescent="0.2">
      <c r="A49" s="20" t="s">
        <v>28</v>
      </c>
      <c r="B49" s="15">
        <v>0.434</v>
      </c>
      <c r="C49" s="17">
        <f t="shared" si="15"/>
        <v>0</v>
      </c>
      <c r="D49" s="17">
        <f t="shared" si="16"/>
        <v>115.2073732718894</v>
      </c>
      <c r="E49" s="17">
        <f t="shared" si="17"/>
        <v>2.3041474654377883</v>
      </c>
      <c r="F49" s="17">
        <f t="shared" si="18"/>
        <v>4.6082949308755765</v>
      </c>
      <c r="G49" s="17">
        <f t="shared" si="19"/>
        <v>0</v>
      </c>
      <c r="H49" s="17">
        <f t="shared" si="20"/>
        <v>0</v>
      </c>
      <c r="I49" s="17">
        <f t="shared" si="21"/>
        <v>0</v>
      </c>
      <c r="J49" s="17">
        <f t="shared" si="22"/>
        <v>0</v>
      </c>
      <c r="K49" s="17">
        <f t="shared" si="0"/>
        <v>0</v>
      </c>
      <c r="L49" s="17">
        <f t="shared" si="1"/>
        <v>0</v>
      </c>
      <c r="M49" s="17">
        <f t="shared" si="2"/>
        <v>0</v>
      </c>
      <c r="N49" s="17">
        <f t="shared" si="3"/>
        <v>2.3041474654377883</v>
      </c>
      <c r="O49" s="17">
        <f t="shared" si="4"/>
        <v>921.65898617511516</v>
      </c>
      <c r="P49" s="17">
        <f t="shared" si="5"/>
        <v>0</v>
      </c>
      <c r="Q49" s="17">
        <f t="shared" si="6"/>
        <v>0</v>
      </c>
      <c r="R49" s="17">
        <f t="shared" si="7"/>
        <v>16.129032258064516</v>
      </c>
      <c r="S49" s="17">
        <f t="shared" si="8"/>
        <v>0</v>
      </c>
      <c r="T49" s="17">
        <f t="shared" si="9"/>
        <v>0</v>
      </c>
      <c r="U49" s="17">
        <f t="shared" si="10"/>
        <v>0</v>
      </c>
      <c r="V49" s="17">
        <f t="shared" si="11"/>
        <v>0</v>
      </c>
      <c r="W49" s="17">
        <f t="shared" si="12"/>
        <v>0</v>
      </c>
      <c r="X49" s="17">
        <f t="shared" si="13"/>
        <v>3456.221198156682</v>
      </c>
      <c r="Y49" s="17">
        <f t="shared" si="14"/>
        <v>6912.442396313364</v>
      </c>
    </row>
    <row r="51" spans="1:25" x14ac:dyDescent="0.2">
      <c r="A51" s="27" t="s">
        <v>31</v>
      </c>
    </row>
    <row r="52" spans="1:25" x14ac:dyDescent="0.2">
      <c r="A52" s="27" t="s">
        <v>44</v>
      </c>
    </row>
    <row r="53" spans="1:25" x14ac:dyDescent="0.2">
      <c r="A53" s="27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McClenaghan</dc:creator>
  <cp:lastModifiedBy>Beth McClenaghan</cp:lastModifiedBy>
  <dcterms:created xsi:type="dcterms:W3CDTF">2019-09-06T20:59:58Z</dcterms:created>
  <dcterms:modified xsi:type="dcterms:W3CDTF">2020-02-04T18:20:29Z</dcterms:modified>
</cp:coreProperties>
</file>