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EMAIL\Kalin_McDannell\multi-K_paper\OF_data_report\document\"/>
    </mc:Choice>
  </mc:AlternateContent>
  <bookViews>
    <workbookView xWindow="0" yWindow="0" windowWidth="28800" windowHeight="12300"/>
  </bookViews>
  <sheets>
    <sheet name="Table B1 (P013-12)" sheetId="2" r:id="rId1"/>
    <sheet name="Table B2 (LHA003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4" l="1"/>
  <c r="U21" i="4"/>
  <c r="T21" i="4"/>
  <c r="Q21" i="4"/>
  <c r="Q88" i="2" l="1"/>
  <c r="L88" i="2"/>
  <c r="K88" i="2"/>
</calcChain>
</file>

<file path=xl/sharedStrings.xml><?xml version="1.0" encoding="utf-8"?>
<sst xmlns="http://schemas.openxmlformats.org/spreadsheetml/2006/main" count="396" uniqueCount="186">
  <si>
    <t>Age Meas.</t>
  </si>
  <si>
    <t>Length Meas.</t>
  </si>
  <si>
    <t>FT</t>
  </si>
  <si>
    <t>meas.</t>
  </si>
  <si>
    <t>calc.</t>
  </si>
  <si>
    <t>U-Pb</t>
  </si>
  <si>
    <t>Grain</t>
  </si>
  <si>
    <t>Area</t>
  </si>
  <si>
    <t>age</t>
  </si>
  <si>
    <t>Etch</t>
  </si>
  <si>
    <t>U</t>
  </si>
  <si>
    <t>Th</t>
  </si>
  <si>
    <t>Sm</t>
  </si>
  <si>
    <t>F</t>
  </si>
  <si>
    <t>Cl</t>
  </si>
  <si>
    <t>OH</t>
  </si>
  <si>
    <t>rmro</t>
  </si>
  <si>
    <t>Age</t>
  </si>
  <si>
    <t>Comment</t>
  </si>
  <si>
    <t>No.</t>
  </si>
  <si>
    <r>
      <t>(cm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</si>
  <si>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(dmnls)</t>
  </si>
  <si>
    <t>(Ma)</t>
  </si>
  <si>
    <t>Figs.</t>
  </si>
  <si>
    <r>
      <t>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m)</t>
    </r>
  </si>
  <si>
    <t>(ppm)</t>
  </si>
  <si>
    <t>(apfu)</t>
  </si>
  <si>
    <t>Dispersion = 0%</t>
  </si>
  <si>
    <r>
      <rPr>
        <sz val="10"/>
        <rFont val="Symbol"/>
        <family val="1"/>
        <charset val="2"/>
      </rPr>
      <t>W</t>
    </r>
    <r>
      <rPr>
        <vertAlign val="subscript"/>
        <sz val="10"/>
        <rFont val="Arial"/>
        <family val="2"/>
      </rPr>
      <t>i</t>
    </r>
  </si>
  <si>
    <r>
      <rPr>
        <vertAlign val="superscript"/>
        <sz val="10"/>
        <rFont val="Arial"/>
        <family val="2"/>
      </rPr>
      <t>238</t>
    </r>
    <r>
      <rPr>
        <sz val="10"/>
        <rFont val="Arial"/>
        <family val="2"/>
      </rPr>
      <t>U/</t>
    </r>
    <r>
      <rPr>
        <vertAlign val="superscript"/>
        <sz val="10"/>
        <rFont val="Arial"/>
        <family val="2"/>
      </rPr>
      <t>43</t>
    </r>
    <r>
      <rPr>
        <sz val="10"/>
        <rFont val="Arial"/>
        <family val="2"/>
      </rPr>
      <t>Ca</t>
    </r>
  </si>
  <si>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i</t>
    </r>
  </si>
  <si>
    <r>
      <rPr>
        <sz val="12"/>
        <rFont val="Symbol"/>
        <family val="1"/>
        <charset val="2"/>
      </rPr>
      <t>s</t>
    </r>
    <r>
      <rPr>
        <vertAlign val="subscript"/>
        <sz val="10"/>
        <rFont val="Arial"/>
        <family val="2"/>
      </rPr>
      <t>Pi</t>
    </r>
  </si>
  <si>
    <r>
      <t>2</t>
    </r>
    <r>
      <rPr>
        <sz val="11"/>
        <rFont val="Symbol"/>
        <family val="1"/>
        <charset val="2"/>
      </rPr>
      <t>s</t>
    </r>
  </si>
  <si>
    <r>
      <t>N</t>
    </r>
    <r>
      <rPr>
        <vertAlign val="subscript"/>
        <sz val="10"/>
        <rFont val="Arial"/>
        <family val="2"/>
      </rPr>
      <t>s</t>
    </r>
  </si>
  <si>
    <r>
      <t>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is the number of spontaneous tracks</t>
    </r>
  </si>
  <si>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is the track count area</t>
    </r>
  </si>
  <si>
    <r>
      <t>D</t>
    </r>
    <r>
      <rPr>
        <vertAlign val="subscript"/>
        <sz val="10"/>
        <rFont val="Arial"/>
        <family val="2"/>
      </rPr>
      <t>par</t>
    </r>
  </si>
  <si>
    <r>
      <t>D</t>
    </r>
    <r>
      <rPr>
        <vertAlign val="subscript"/>
        <sz val="10"/>
        <rFont val="Arial"/>
        <family val="2"/>
      </rPr>
      <t>per</t>
    </r>
  </si>
  <si>
    <t>C.I.</t>
  </si>
  <si>
    <t>s</t>
  </si>
  <si>
    <t>+95%</t>
  </si>
  <si>
    <t>-95%</t>
  </si>
  <si>
    <t>len gr 17</t>
  </si>
  <si>
    <t>central age</t>
  </si>
  <si>
    <t>pooled (16)</t>
  </si>
  <si>
    <t>Q=99%</t>
  </si>
  <si>
    <t>Formation/age: Jungle Creek Fm., Permian (Sakmarian-Artinskian)</t>
  </si>
  <si>
    <t>Sample type/location: well cuttings, NTS 116-I-04, Eagle Plain, Yukon (66.06947 °N, 137.31389 °W)</t>
  </si>
  <si>
    <t>AFT age/length/Dpar analysis:  Paul O'Sullivan (Geosep Services), May 7, 2015 (mount #A), December 20, 2015 (mount #B) &amp; August 15, 2016 (reprocessed mount #A)</t>
  </si>
  <si>
    <t>4A</t>
  </si>
  <si>
    <t>5B</t>
  </si>
  <si>
    <t>2B</t>
  </si>
  <si>
    <t>21A</t>
  </si>
  <si>
    <t>31B</t>
  </si>
  <si>
    <t>20B</t>
  </si>
  <si>
    <t>7B</t>
  </si>
  <si>
    <t>27B</t>
  </si>
  <si>
    <t>26B</t>
  </si>
  <si>
    <t>29B</t>
  </si>
  <si>
    <t>22B</t>
  </si>
  <si>
    <t>33B</t>
  </si>
  <si>
    <t>39B</t>
  </si>
  <si>
    <t>11B</t>
  </si>
  <si>
    <t>2A</t>
  </si>
  <si>
    <t>13A</t>
  </si>
  <si>
    <t>25A</t>
  </si>
  <si>
    <t>26A</t>
  </si>
  <si>
    <t>27A</t>
  </si>
  <si>
    <t>38B</t>
  </si>
  <si>
    <t>19A</t>
  </si>
  <si>
    <t>34B</t>
  </si>
  <si>
    <t>pooled (22)</t>
  </si>
  <si>
    <t>Q=64%</t>
  </si>
  <si>
    <t>Dispersion = 9%</t>
  </si>
  <si>
    <t>kinetic pop #1 (-0.1 &lt; eff Cl &lt; 0.134 apfu)</t>
  </si>
  <si>
    <t>kinetic pop #2 (0.134 &lt; eff Cl &lt; 0.312 apfu)</t>
  </si>
  <si>
    <t>18B</t>
  </si>
  <si>
    <t>16B</t>
  </si>
  <si>
    <t>3B</t>
  </si>
  <si>
    <t>1A</t>
  </si>
  <si>
    <t>6A</t>
  </si>
  <si>
    <t>length gr 14B</t>
  </si>
  <si>
    <t>length gr 4B</t>
  </si>
  <si>
    <t>length gr 15B</t>
  </si>
  <si>
    <t>length gr 8B</t>
  </si>
  <si>
    <t>length gr 1A</t>
  </si>
  <si>
    <t>length gr 4A</t>
  </si>
  <si>
    <t>length gr 2B</t>
  </si>
  <si>
    <t>length gr 10A</t>
  </si>
  <si>
    <t>28B</t>
  </si>
  <si>
    <t>17B</t>
  </si>
  <si>
    <t>1B</t>
  </si>
  <si>
    <t>15B</t>
  </si>
  <si>
    <t>10B</t>
  </si>
  <si>
    <t>4B</t>
  </si>
  <si>
    <t>24B</t>
  </si>
  <si>
    <t>13B</t>
  </si>
  <si>
    <t>35B</t>
  </si>
  <si>
    <t>40B</t>
  </si>
  <si>
    <t>8B</t>
  </si>
  <si>
    <t>21B</t>
  </si>
  <si>
    <t>12B</t>
  </si>
  <si>
    <t>25B</t>
  </si>
  <si>
    <t>8A</t>
  </si>
  <si>
    <t>12A</t>
  </si>
  <si>
    <t>18A</t>
  </si>
  <si>
    <t>23A</t>
  </si>
  <si>
    <t>9B</t>
  </si>
  <si>
    <t>30B</t>
  </si>
  <si>
    <t>37B</t>
  </si>
  <si>
    <t>eCl</t>
  </si>
  <si>
    <r>
      <t>eD</t>
    </r>
    <r>
      <rPr>
        <vertAlign val="subscript"/>
        <sz val="10"/>
        <rFont val="Arial"/>
        <family val="2"/>
      </rPr>
      <t>par</t>
    </r>
  </si>
  <si>
    <t>length gr 12B</t>
  </si>
  <si>
    <t>length gr 5A</t>
  </si>
  <si>
    <t>length gr 3B</t>
  </si>
  <si>
    <t>length gr 9B</t>
  </si>
  <si>
    <t>length gr 1B</t>
  </si>
  <si>
    <t>length gr 9A</t>
  </si>
  <si>
    <t>length gr 6A</t>
  </si>
  <si>
    <t>length gr 16B</t>
  </si>
  <si>
    <t>length gr 11B</t>
  </si>
  <si>
    <t>length gr 6B</t>
  </si>
  <si>
    <t>length gr 13B</t>
  </si>
  <si>
    <t>length gr 7B</t>
  </si>
  <si>
    <t>length gr 7A</t>
  </si>
  <si>
    <t>pooled (26)</t>
  </si>
  <si>
    <t>Q=22%</t>
  </si>
  <si>
    <t>Dispersion = 11%</t>
  </si>
  <si>
    <t>kinetic pop #3 (0.312 &lt; eff Cl &lt; 0.55)</t>
  </si>
  <si>
    <t>24A</t>
  </si>
  <si>
    <t>20A</t>
  </si>
  <si>
    <t>23B</t>
  </si>
  <si>
    <t>22A</t>
  </si>
  <si>
    <t>11A</t>
  </si>
  <si>
    <t>14B</t>
  </si>
  <si>
    <t>32B</t>
  </si>
  <si>
    <t>7A</t>
  </si>
  <si>
    <t>5A</t>
  </si>
  <si>
    <t>19B</t>
  </si>
  <si>
    <t>3A</t>
  </si>
  <si>
    <t>17A</t>
  </si>
  <si>
    <t>10A</t>
  </si>
  <si>
    <t>15A</t>
  </si>
  <si>
    <t>16A</t>
  </si>
  <si>
    <t>6B</t>
  </si>
  <si>
    <t>length gr 11A</t>
  </si>
  <si>
    <t>length gr 12A</t>
  </si>
  <si>
    <t>length gr 2A</t>
  </si>
  <si>
    <t>14A</t>
  </si>
  <si>
    <t>9A</t>
  </si>
  <si>
    <t>36B</t>
  </si>
  <si>
    <t>len gr 18B</t>
  </si>
  <si>
    <t>Formation/age: Imperial Fm., Upper Devonian (early Famennian?)</t>
  </si>
  <si>
    <t>Sample type/location: outrop, NTS 116-I-09, Dempster Highway quarry, Yukon (66.552744 °N, 136.338984 °W)</t>
  </si>
  <si>
    <r>
      <t>%Ro =  0.63±0.06 (</t>
    </r>
    <r>
      <rPr>
        <b/>
        <sz val="10"/>
        <rFont val="Calibri"/>
        <family val="2"/>
      </rPr>
      <t>±</t>
    </r>
    <r>
      <rPr>
        <b/>
        <sz val="10"/>
        <rFont val="Arial"/>
        <family val="2"/>
      </rPr>
      <t>1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) at 1150 m (n=30, pellet # 036-13) (J. Reyes)</t>
    </r>
  </si>
  <si>
    <t>%Ro =  1.62±0.1 (±1s) (pellet # 401-09; n=21) (J. Reyes)</t>
  </si>
  <si>
    <t>AFT age/length/Dpar analysis analysis: Paul O'Sullivan (AtoZ Inc.), June 2, 2011</t>
  </si>
  <si>
    <t>Elemental analysis (EPMA): Owen Neill (WSU), May 20, 2015 (mount #A); Oct. 9, 2016 (mount #B age grains); Feb. 26, 2017 (mount #B length grains)</t>
  </si>
  <si>
    <t>Elemental analysis (EPMA): apfu and total elemental wt% values were included with AFT age and length data</t>
  </si>
  <si>
    <t>Kinetic pop #1 (-0.1 &lt; effective Cl &lt; 0.0725 apfu)</t>
  </si>
  <si>
    <t>pooled (9)</t>
  </si>
  <si>
    <t>Q=86%</t>
  </si>
  <si>
    <t>len gr 28</t>
  </si>
  <si>
    <t>len gr 30</t>
  </si>
  <si>
    <t>pooled (30)</t>
  </si>
  <si>
    <t>len gr 39</t>
  </si>
  <si>
    <t>len gr 33</t>
  </si>
  <si>
    <t>len gr 4</t>
  </si>
  <si>
    <t>len gr 40</t>
  </si>
  <si>
    <t>len gr 9</t>
  </si>
  <si>
    <t>len gr 22</t>
  </si>
  <si>
    <t>len gr 6</t>
  </si>
  <si>
    <t>len gr 18</t>
  </si>
  <si>
    <t>len gr 29</t>
  </si>
  <si>
    <t>len gr 21</t>
  </si>
  <si>
    <t>len gr 45</t>
  </si>
  <si>
    <t>len gr 7 eff Cl</t>
  </si>
  <si>
    <t>Kinetic pop #2 (0.0725 &lt; effective Cl &lt; 0.7 apfu)</t>
  </si>
  <si>
    <t>Q=31%</t>
  </si>
  <si>
    <t>Dispersion = 7%</t>
  </si>
  <si>
    <t>Poor U analysis</t>
  </si>
  <si>
    <t>Rejected outlier ages (poor U analyses?)</t>
  </si>
  <si>
    <t>Table B1: Apatite fission track data for sample McParlon A-25 (1050-1100 m) (GSS P013-12)</t>
  </si>
  <si>
    <t>Table B1 continued</t>
  </si>
  <si>
    <t>Table B2: Apatite fission track data for sample 2009LHA003C1 (AtoZ 1148-06)</t>
  </si>
  <si>
    <t>Table B2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</si>
</sst>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E+00"/>
    <numFmt numFmtId="165" formatCode="0.0000"/>
    <numFmt numFmtId="166" formatCode="0.0"/>
    <numFmt numFmtId="167" formatCode="0.000E+00"/>
    <numFmt numFmtId="168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sz val="12"/>
      <name val="Symbol"/>
      <family val="1"/>
      <charset val="2"/>
    </font>
    <font>
      <sz val="10"/>
      <name val="Verdana"/>
      <family val="2"/>
    </font>
    <font>
      <sz val="1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</cellStyleXfs>
  <cellXfs count="144">
    <xf numFmtId="0" fontId="0" fillId="0" borderId="0" xfId="0"/>
    <xf numFmtId="0" fontId="2" fillId="0" borderId="0" xfId="1" applyFont="1"/>
    <xf numFmtId="0" fontId="1" fillId="0" borderId="0" xfId="1" applyFill="1"/>
    <xf numFmtId="0" fontId="1" fillId="0" borderId="0" xfId="1"/>
    <xf numFmtId="2" fontId="2" fillId="0" borderId="0" xfId="1" applyNumberFormat="1" applyFont="1"/>
    <xf numFmtId="0" fontId="1" fillId="0" borderId="1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2" xfId="1" applyBorder="1"/>
    <xf numFmtId="0" fontId="2" fillId="0" borderId="3" xfId="1" applyFont="1" applyBorder="1" applyAlignment="1">
      <alignment horizontal="centerContinuous"/>
    </xf>
    <xf numFmtId="0" fontId="2" fillId="0" borderId="3" xfId="1" applyFont="1" applyFill="1" applyBorder="1" applyAlignment="1">
      <alignment horizontal="centerContinuous"/>
    </xf>
    <xf numFmtId="0" fontId="1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2" fontId="1" fillId="0" borderId="0" xfId="1" applyNumberFormat="1" applyFill="1" applyAlignment="1">
      <alignment horizontal="center"/>
    </xf>
    <xf numFmtId="2" fontId="1" fillId="0" borderId="0" xfId="2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1" fillId="0" borderId="0" xfId="1" applyNumberFormat="1" applyFill="1" applyAlignment="1">
      <alignment horizontal="center"/>
    </xf>
    <xf numFmtId="166" fontId="1" fillId="0" borderId="0" xfId="1" applyNumberFormat="1" applyFill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11" fontId="2" fillId="0" borderId="3" xfId="1" applyNumberFormat="1" applyFont="1" applyBorder="1" applyAlignment="1">
      <alignment horizontal="center"/>
    </xf>
    <xf numFmtId="0" fontId="1" fillId="0" borderId="3" xfId="1" applyFill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" fontId="1" fillId="0" borderId="0" xfId="2" applyNumberFormat="1" applyFont="1" applyFill="1" applyAlignment="1">
      <alignment horizontal="center"/>
    </xf>
    <xf numFmtId="1" fontId="2" fillId="0" borderId="3" xfId="2" applyNumberFormat="1" applyFont="1" applyBorder="1" applyAlignment="1">
      <alignment horizontal="centerContinuous"/>
    </xf>
    <xf numFmtId="164" fontId="2" fillId="0" borderId="3" xfId="2" applyNumberFormat="1" applyFont="1" applyBorder="1" applyAlignment="1">
      <alignment horizontal="centerContinuous"/>
    </xf>
    <xf numFmtId="165" fontId="2" fillId="0" borderId="3" xfId="2" applyNumberFormat="1" applyFont="1" applyBorder="1" applyAlignment="1">
      <alignment horizontal="centerContinuous"/>
    </xf>
    <xf numFmtId="165" fontId="2" fillId="0" borderId="3" xfId="1" applyNumberFormat="1" applyFont="1" applyBorder="1" applyAlignment="1">
      <alignment horizontal="centerContinuous"/>
    </xf>
    <xf numFmtId="2" fontId="2" fillId="0" borderId="3" xfId="1" applyNumberFormat="1" applyFont="1" applyFill="1" applyBorder="1" applyAlignment="1">
      <alignment horizontal="centerContinuous"/>
    </xf>
    <xf numFmtId="1" fontId="2" fillId="0" borderId="3" xfId="2" applyNumberFormat="1" applyFont="1" applyFill="1" applyBorder="1" applyAlignment="1">
      <alignment horizontal="centerContinuous"/>
    </xf>
    <xf numFmtId="2" fontId="2" fillId="0" borderId="3" xfId="2" applyNumberFormat="1" applyFont="1" applyFill="1" applyBorder="1" applyAlignment="1">
      <alignment horizontal="centerContinuous"/>
    </xf>
    <xf numFmtId="2" fontId="2" fillId="0" borderId="3" xfId="2" applyNumberFormat="1" applyFont="1" applyBorder="1" applyAlignment="1">
      <alignment horizontal="centerContinuous"/>
    </xf>
    <xf numFmtId="165" fontId="2" fillId="0" borderId="3" xfId="3" applyNumberFormat="1" applyFont="1" applyFill="1" applyBorder="1" applyAlignment="1">
      <alignment horizontal="centerContinuous"/>
    </xf>
    <xf numFmtId="165" fontId="2" fillId="0" borderId="3" xfId="1" applyNumberFormat="1" applyFont="1" applyFill="1" applyBorder="1" applyAlignment="1">
      <alignment horizontal="centerContinuous"/>
    </xf>
    <xf numFmtId="166" fontId="2" fillId="0" borderId="3" xfId="1" applyNumberFormat="1" applyFont="1" applyFill="1" applyBorder="1" applyAlignment="1">
      <alignment horizontal="centerContinuous"/>
    </xf>
    <xf numFmtId="0" fontId="1" fillId="0" borderId="3" xfId="1" applyBorder="1"/>
    <xf numFmtId="165" fontId="2" fillId="0" borderId="3" xfId="2" applyNumberFormat="1" applyFont="1" applyFill="1" applyBorder="1" applyAlignment="1">
      <alignment horizontal="centerContinuous"/>
    </xf>
    <xf numFmtId="2" fontId="1" fillId="0" borderId="0" xfId="2" applyNumberFormat="1" applyFont="1" applyFill="1" applyAlignment="1">
      <alignment horizontal="center"/>
    </xf>
    <xf numFmtId="165" fontId="1" fillId="0" borderId="0" xfId="3" applyNumberFormat="1" applyFont="1" applyFill="1" applyAlignment="1">
      <alignment horizontal="center"/>
    </xf>
    <xf numFmtId="2" fontId="1" fillId="0" borderId="0" xfId="4" applyNumberFormat="1" applyFont="1" applyFill="1" applyAlignment="1">
      <alignment horizontal="center"/>
    </xf>
    <xf numFmtId="0" fontId="1" fillId="0" borderId="0" xfId="1" applyFont="1" applyFill="1"/>
    <xf numFmtId="0" fontId="1" fillId="0" borderId="1" xfId="1" applyFont="1" applyBorder="1" applyAlignment="1">
      <alignment horizontal="center"/>
    </xf>
    <xf numFmtId="0" fontId="1" fillId="0" borderId="0" xfId="2" applyNumberFormat="1" applyFont="1" applyFill="1" applyAlignment="1">
      <alignment horizontal="center"/>
    </xf>
    <xf numFmtId="164" fontId="1" fillId="0" borderId="0" xfId="2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0" fontId="1" fillId="0" borderId="4" xfId="1" applyFont="1" applyBorder="1" applyAlignment="1">
      <alignment horizontal="centerContinuous"/>
    </xf>
    <xf numFmtId="0" fontId="1" fillId="0" borderId="3" xfId="1" applyBorder="1" applyAlignment="1">
      <alignment horizontal="centerContinuous"/>
    </xf>
    <xf numFmtId="0" fontId="1" fillId="0" borderId="5" xfId="1" applyBorder="1" applyAlignment="1">
      <alignment horizontal="centerContinuous"/>
    </xf>
    <xf numFmtId="0" fontId="1" fillId="0" borderId="1" xfId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49" fontId="1" fillId="0" borderId="1" xfId="1" quotePrefix="1" applyNumberFormat="1" applyBorder="1" applyAlignment="1">
      <alignment horizontal="center"/>
    </xf>
    <xf numFmtId="0" fontId="2" fillId="0" borderId="0" xfId="5" applyFont="1"/>
    <xf numFmtId="165" fontId="11" fillId="0" borderId="0" xfId="5" applyNumberFormat="1" applyFill="1" applyAlignment="1">
      <alignment horizontal="center"/>
    </xf>
    <xf numFmtId="165" fontId="1" fillId="0" borderId="0" xfId="5" applyNumberFormat="1" applyFont="1" applyFill="1" applyAlignment="1">
      <alignment horizontal="center"/>
    </xf>
    <xf numFmtId="166" fontId="2" fillId="0" borderId="3" xfId="1" applyNumberFormat="1" applyFont="1" applyFill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166" fontId="2" fillId="0" borderId="3" xfId="5" applyNumberFormat="1" applyFont="1" applyBorder="1" applyAlignment="1">
      <alignment horizontal="center"/>
    </xf>
    <xf numFmtId="0" fontId="2" fillId="0" borderId="3" xfId="5" applyFont="1" applyBorder="1" applyAlignment="1">
      <alignment horizontal="center"/>
    </xf>
    <xf numFmtId="0" fontId="11" fillId="0" borderId="0" xfId="5" applyFill="1"/>
    <xf numFmtId="2" fontId="1" fillId="0" borderId="0" xfId="5" applyNumberFormat="1" applyFont="1" applyFill="1" applyAlignment="1">
      <alignment horizontal="center"/>
    </xf>
    <xf numFmtId="0" fontId="2" fillId="0" borderId="3" xfId="5" applyFont="1" applyBorder="1" applyAlignment="1">
      <alignment horizontal="centerContinuous"/>
    </xf>
    <xf numFmtId="1" fontId="2" fillId="0" borderId="3" xfId="1" applyNumberFormat="1" applyFont="1" applyBorder="1" applyAlignment="1">
      <alignment horizontal="centerContinuous"/>
    </xf>
    <xf numFmtId="11" fontId="2" fillId="0" borderId="3" xfId="1" applyNumberFormat="1" applyFont="1" applyBorder="1" applyAlignment="1">
      <alignment horizontal="centerContinuous"/>
    </xf>
    <xf numFmtId="166" fontId="2" fillId="0" borderId="3" xfId="1" applyNumberFormat="1" applyFont="1" applyBorder="1" applyAlignment="1">
      <alignment horizontal="centerContinuous"/>
    </xf>
    <xf numFmtId="2" fontId="2" fillId="0" borderId="3" xfId="1" applyNumberFormat="1" applyFont="1" applyBorder="1" applyAlignment="1">
      <alignment horizontal="centerContinuous"/>
    </xf>
    <xf numFmtId="165" fontId="1" fillId="0" borderId="3" xfId="1" applyNumberFormat="1" applyBorder="1" applyAlignment="1">
      <alignment horizontal="centerContinuous"/>
    </xf>
    <xf numFmtId="0" fontId="1" fillId="0" borderId="0" xfId="5" applyNumberFormat="1" applyFont="1" applyFill="1" applyAlignment="1">
      <alignment horizontal="center"/>
    </xf>
    <xf numFmtId="1" fontId="1" fillId="0" borderId="0" xfId="5" applyNumberFormat="1" applyFont="1" applyFill="1" applyAlignment="1">
      <alignment horizontal="center"/>
    </xf>
    <xf numFmtId="164" fontId="1" fillId="0" borderId="0" xfId="5" applyNumberFormat="1" applyFont="1" applyFill="1" applyAlignment="1">
      <alignment horizontal="center"/>
    </xf>
    <xf numFmtId="166" fontId="1" fillId="0" borderId="0" xfId="5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1" fillId="0" borderId="0" xfId="5" applyFont="1" applyFill="1"/>
    <xf numFmtId="166" fontId="1" fillId="0" borderId="2" xfId="1" applyNumberFormat="1" applyFill="1" applyBorder="1" applyAlignment="1">
      <alignment horizontal="center"/>
    </xf>
    <xf numFmtId="165" fontId="1" fillId="0" borderId="2" xfId="3" applyNumberFormat="1" applyFont="1" applyFill="1" applyBorder="1" applyAlignment="1">
      <alignment horizontal="center"/>
    </xf>
    <xf numFmtId="165" fontId="1" fillId="0" borderId="2" xfId="1" applyNumberFormat="1" applyFill="1" applyBorder="1" applyAlignment="1">
      <alignment horizontal="center"/>
    </xf>
    <xf numFmtId="0" fontId="1" fillId="0" borderId="2" xfId="1" applyFill="1" applyBorder="1"/>
    <xf numFmtId="2" fontId="1" fillId="0" borderId="2" xfId="1" applyNumberFormat="1" applyFill="1" applyBorder="1" applyAlignment="1">
      <alignment horizontal="center"/>
    </xf>
    <xf numFmtId="0" fontId="1" fillId="0" borderId="2" xfId="1" applyFont="1" applyFill="1" applyBorder="1"/>
    <xf numFmtId="165" fontId="1" fillId="0" borderId="2" xfId="1" applyNumberFormat="1" applyBorder="1" applyAlignment="1">
      <alignment horizontal="center"/>
    </xf>
    <xf numFmtId="0" fontId="2" fillId="0" borderId="0" xfId="1" applyFont="1" applyBorder="1" applyAlignment="1"/>
    <xf numFmtId="1" fontId="2" fillId="0" borderId="0" xfId="1" applyNumberFormat="1" applyFont="1" applyBorder="1" applyAlignment="1">
      <alignment horizontal="center"/>
    </xf>
    <xf numFmtId="11" fontId="2" fillId="0" borderId="0" xfId="1" applyNumberFormat="1" applyFont="1" applyBorder="1" applyAlignment="1">
      <alignment horizontal="center"/>
    </xf>
    <xf numFmtId="0" fontId="1" fillId="0" borderId="0" xfId="1" applyBorder="1"/>
    <xf numFmtId="166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165" fontId="1" fillId="0" borderId="0" xfId="1" applyNumberFormat="1" applyBorder="1" applyAlignment="1">
      <alignment horizontal="center"/>
    </xf>
    <xf numFmtId="166" fontId="2" fillId="0" borderId="0" xfId="5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2" fontId="2" fillId="0" borderId="2" xfId="1" applyNumberFormat="1" applyFont="1" applyBorder="1"/>
    <xf numFmtId="0" fontId="1" fillId="0" borderId="6" xfId="1" applyBorder="1"/>
    <xf numFmtId="0" fontId="1" fillId="0" borderId="7" xfId="1" applyBorder="1"/>
    <xf numFmtId="2" fontId="2" fillId="0" borderId="3" xfId="0" applyNumberFormat="1" applyFont="1" applyBorder="1" applyAlignment="1">
      <alignment horizontal="center"/>
    </xf>
    <xf numFmtId="0" fontId="1" fillId="0" borderId="2" xfId="2" applyNumberFormat="1" applyFont="1" applyFill="1" applyBorder="1" applyAlignment="1">
      <alignment horizontal="center"/>
    </xf>
    <xf numFmtId="1" fontId="1" fillId="0" borderId="2" xfId="2" applyNumberFormat="1" applyFont="1" applyFill="1" applyBorder="1" applyAlignment="1">
      <alignment horizontal="center"/>
    </xf>
    <xf numFmtId="164" fontId="1" fillId="0" borderId="2" xfId="2" applyNumberFormat="1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1" fillId="0" borderId="2" xfId="4" applyNumberFormat="1" applyFont="1" applyFill="1" applyBorder="1" applyAlignment="1">
      <alignment horizontal="center"/>
    </xf>
    <xf numFmtId="0" fontId="1" fillId="0" borderId="1" xfId="2" applyNumberFormat="1" applyFont="1" applyFill="1" applyBorder="1" applyAlignment="1">
      <alignment horizontal="center"/>
    </xf>
    <xf numFmtId="0" fontId="1" fillId="0" borderId="0" xfId="2" applyNumberFormat="1" applyFont="1" applyFill="1" applyBorder="1" applyAlignment="1">
      <alignment horizontal="center"/>
    </xf>
    <xf numFmtId="0" fontId="2" fillId="0" borderId="0" xfId="0" applyFont="1"/>
    <xf numFmtId="167" fontId="2" fillId="0" borderId="3" xfId="1" applyNumberFormat="1" applyFont="1" applyBorder="1" applyAlignment="1">
      <alignment horizontal="center"/>
    </xf>
    <xf numFmtId="2" fontId="11" fillId="0" borderId="0" xfId="5" applyNumberFormat="1" applyFill="1" applyAlignment="1">
      <alignment horizontal="center"/>
    </xf>
    <xf numFmtId="2" fontId="11" fillId="0" borderId="0" xfId="5" applyNumberFormat="1" applyFill="1"/>
    <xf numFmtId="0" fontId="1" fillId="0" borderId="3" xfId="5" applyNumberFormat="1" applyFont="1" applyFill="1" applyBorder="1" applyAlignment="1">
      <alignment horizontal="center"/>
    </xf>
    <xf numFmtId="1" fontId="1" fillId="0" borderId="3" xfId="5" applyNumberFormat="1" applyFont="1" applyFill="1" applyBorder="1" applyAlignment="1">
      <alignment horizontal="center"/>
    </xf>
    <xf numFmtId="164" fontId="1" fillId="0" borderId="3" xfId="5" applyNumberFormat="1" applyFont="1" applyFill="1" applyBorder="1" applyAlignment="1">
      <alignment horizontal="center"/>
    </xf>
    <xf numFmtId="165" fontId="1" fillId="0" borderId="3" xfId="5" applyNumberFormat="1" applyFont="1" applyFill="1" applyBorder="1" applyAlignment="1">
      <alignment horizontal="center"/>
    </xf>
    <xf numFmtId="166" fontId="1" fillId="0" borderId="3" xfId="1" applyNumberFormat="1" applyFill="1" applyBorder="1" applyAlignment="1">
      <alignment horizontal="center"/>
    </xf>
    <xf numFmtId="2" fontId="1" fillId="0" borderId="3" xfId="5" applyNumberFormat="1" applyFont="1" applyFill="1" applyBorder="1" applyAlignment="1">
      <alignment horizontal="center"/>
    </xf>
    <xf numFmtId="0" fontId="1" fillId="0" borderId="3" xfId="1" applyFill="1" applyBorder="1"/>
    <xf numFmtId="166" fontId="1" fillId="0" borderId="3" xfId="5" applyNumberFormat="1" applyFont="1" applyFill="1" applyBorder="1" applyAlignment="1">
      <alignment horizontal="center"/>
    </xf>
    <xf numFmtId="0" fontId="1" fillId="0" borderId="3" xfId="5" applyFont="1" applyFill="1" applyBorder="1"/>
    <xf numFmtId="166" fontId="2" fillId="0" borderId="3" xfId="0" applyNumberFormat="1" applyFont="1" applyBorder="1" applyAlignment="1">
      <alignment horizontal="center"/>
    </xf>
    <xf numFmtId="168" fontId="1" fillId="0" borderId="0" xfId="3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8" fontId="1" fillId="0" borderId="0" xfId="5" applyNumberFormat="1" applyFont="1" applyFill="1" applyAlignment="1">
      <alignment horizontal="center"/>
    </xf>
    <xf numFmtId="168" fontId="1" fillId="0" borderId="0" xfId="1" applyNumberFormat="1" applyFill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168" fontId="1" fillId="0" borderId="3" xfId="3" applyNumberFormat="1" applyFont="1" applyFill="1" applyBorder="1" applyAlignment="1">
      <alignment horizontal="center"/>
    </xf>
    <xf numFmtId="168" fontId="1" fillId="0" borderId="3" xfId="1" applyNumberFormat="1" applyFont="1" applyFill="1" applyBorder="1" applyAlignment="1">
      <alignment horizontal="center"/>
    </xf>
    <xf numFmtId="168" fontId="1" fillId="0" borderId="3" xfId="5" applyNumberFormat="1" applyFont="1" applyFill="1" applyBorder="1" applyAlignment="1">
      <alignment horizontal="center"/>
    </xf>
    <xf numFmtId="168" fontId="1" fillId="0" borderId="3" xfId="1" applyNumberFormat="1" applyFill="1" applyBorder="1" applyAlignment="1">
      <alignment horizontal="center"/>
    </xf>
    <xf numFmtId="168" fontId="11" fillId="0" borderId="0" xfId="5" applyNumberFormat="1" applyFill="1" applyAlignment="1">
      <alignment horizontal="center"/>
    </xf>
    <xf numFmtId="168" fontId="11" fillId="0" borderId="0" xfId="5" applyNumberFormat="1" applyFill="1"/>
    <xf numFmtId="164" fontId="2" fillId="0" borderId="3" xfId="1" applyNumberFormat="1" applyFont="1" applyFill="1" applyBorder="1" applyAlignment="1">
      <alignment horizontal="centerContinuous"/>
    </xf>
    <xf numFmtId="164" fontId="1" fillId="0" borderId="0" xfId="1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168" fontId="1" fillId="0" borderId="0" xfId="3" applyNumberFormat="1" applyFont="1" applyAlignment="1">
      <alignment horizontal="center"/>
    </xf>
    <xf numFmtId="168" fontId="1" fillId="0" borderId="0" xfId="4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8" fontId="1" fillId="0" borderId="0" xfId="2" applyNumberFormat="1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center"/>
    </xf>
  </cellXfs>
  <cellStyles count="7">
    <cellStyle name="Normal" xfId="0" builtinId="0"/>
    <cellStyle name="Normal 2" xfId="5"/>
    <cellStyle name="Normal 2 2" xfId="6"/>
    <cellStyle name="Normal 3 2" xfId="1"/>
    <cellStyle name="Normal_AFT ages (unsorted) 2" xfId="2"/>
    <cellStyle name="Normal_AFT lengths" xfId="4"/>
    <cellStyle name="Normal_sorted apfu (Eq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abSelected="1" workbookViewId="0">
      <selection activeCell="AD48" sqref="AD48"/>
    </sheetView>
  </sheetViews>
  <sheetFormatPr defaultRowHeight="15" x14ac:dyDescent="0.25"/>
  <cols>
    <col min="1" max="1" width="12.28515625" customWidth="1"/>
    <col min="2" max="2" width="4" bestFit="1" customWidth="1"/>
    <col min="3" max="3" width="10.42578125" bestFit="1" customWidth="1"/>
    <col min="4" max="4" width="8.7109375" bestFit="1" customWidth="1"/>
    <col min="5" max="5" width="10.42578125" bestFit="1" customWidth="1"/>
    <col min="6" max="7" width="6.5703125" bestFit="1" customWidth="1"/>
    <col min="8" max="8" width="5.5703125" bestFit="1" customWidth="1"/>
    <col min="9" max="9" width="6.5703125" bestFit="1" customWidth="1"/>
    <col min="10" max="10" width="5.140625" bestFit="1" customWidth="1"/>
    <col min="11" max="12" width="4.85546875" bestFit="1" customWidth="1"/>
    <col min="13" max="15" width="5.7109375" bestFit="1" customWidth="1"/>
    <col min="16" max="17" width="6.140625" bestFit="1" customWidth="1"/>
    <col min="18" max="19" width="5.5703125" bestFit="1" customWidth="1"/>
    <col min="20" max="20" width="5.28515625" bestFit="1" customWidth="1"/>
    <col min="21" max="21" width="6.140625" bestFit="1" customWidth="1"/>
    <col min="22" max="22" width="6.7109375" customWidth="1"/>
    <col min="23" max="23" width="5.85546875" customWidth="1"/>
    <col min="24" max="25" width="6.5703125" bestFit="1" customWidth="1"/>
    <col min="26" max="26" width="16.28515625" bestFit="1" customWidth="1"/>
  </cols>
  <sheetData>
    <row r="1" spans="1:26" x14ac:dyDescent="0.25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46</v>
      </c>
      <c r="B2" s="3"/>
      <c r="C2" s="3"/>
      <c r="D2" s="3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 t="s">
        <v>47</v>
      </c>
      <c r="B3" s="3"/>
      <c r="C3" s="3"/>
      <c r="D3" s="3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1" t="s">
        <v>48</v>
      </c>
      <c r="B4" s="3"/>
      <c r="C4" s="3"/>
      <c r="D4" s="3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" t="s">
        <v>157</v>
      </c>
      <c r="B5" s="3"/>
      <c r="C5" s="3"/>
      <c r="D5" s="3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 x14ac:dyDescent="0.3">
      <c r="A6" s="1" t="s">
        <v>154</v>
      </c>
      <c r="B6" s="3"/>
      <c r="C6" s="3"/>
      <c r="D6" s="3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thickBot="1" x14ac:dyDescent="0.3">
      <c r="A7" s="4"/>
      <c r="B7" s="3"/>
      <c r="C7" s="3"/>
      <c r="D7" s="3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54" t="s">
        <v>0</v>
      </c>
      <c r="Q7" s="55"/>
      <c r="R7" s="55"/>
      <c r="S7" s="55"/>
      <c r="T7" s="55"/>
      <c r="U7" s="56"/>
      <c r="V7" s="54" t="s">
        <v>1</v>
      </c>
      <c r="W7" s="56"/>
      <c r="X7" s="3"/>
      <c r="Y7" s="3"/>
      <c r="Z7" s="3"/>
    </row>
    <row r="8" spans="1:26" ht="15.75" customHeight="1" x14ac:dyDescent="0.25">
      <c r="A8" s="5"/>
      <c r="B8" s="5"/>
      <c r="C8" s="5" t="s">
        <v>7</v>
      </c>
      <c r="D8" s="57" t="s">
        <v>29</v>
      </c>
      <c r="E8" s="6"/>
      <c r="F8" s="5" t="s">
        <v>2</v>
      </c>
      <c r="G8" s="5"/>
      <c r="H8" s="59" t="s">
        <v>41</v>
      </c>
      <c r="I8" s="59" t="s">
        <v>40</v>
      </c>
      <c r="J8" s="5"/>
      <c r="K8" s="5"/>
      <c r="L8" s="5"/>
      <c r="M8" s="5"/>
      <c r="N8" s="5"/>
      <c r="O8" s="5"/>
      <c r="P8" s="5" t="s">
        <v>3</v>
      </c>
      <c r="Q8" s="5" t="s">
        <v>3</v>
      </c>
      <c r="R8" s="5" t="s">
        <v>4</v>
      </c>
      <c r="S8" s="50"/>
      <c r="T8" s="5"/>
      <c r="U8" s="5"/>
      <c r="V8" s="5" t="s">
        <v>3</v>
      </c>
      <c r="W8" s="5"/>
      <c r="X8" s="6" t="s">
        <v>5</v>
      </c>
      <c r="Y8" s="6"/>
      <c r="Z8" s="5"/>
    </row>
    <row r="9" spans="1:26" ht="16.5" x14ac:dyDescent="0.3">
      <c r="A9" s="7" t="s">
        <v>6</v>
      </c>
      <c r="B9" s="7" t="s">
        <v>33</v>
      </c>
      <c r="C9" s="7" t="s">
        <v>28</v>
      </c>
      <c r="D9" s="8" t="s">
        <v>30</v>
      </c>
      <c r="E9" s="9" t="s">
        <v>31</v>
      </c>
      <c r="F9" s="7" t="s">
        <v>8</v>
      </c>
      <c r="G9" s="58" t="s">
        <v>39</v>
      </c>
      <c r="H9" s="9" t="s">
        <v>38</v>
      </c>
      <c r="I9" s="9" t="s">
        <v>38</v>
      </c>
      <c r="J9" s="7" t="s">
        <v>9</v>
      </c>
      <c r="K9" s="7" t="s">
        <v>36</v>
      </c>
      <c r="L9" s="7" t="s">
        <v>37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9" t="s">
        <v>16</v>
      </c>
      <c r="T9" s="7" t="s">
        <v>111</v>
      </c>
      <c r="U9" s="7" t="s">
        <v>110</v>
      </c>
      <c r="V9" s="7" t="s">
        <v>36</v>
      </c>
      <c r="W9" s="7" t="s">
        <v>110</v>
      </c>
      <c r="X9" s="9" t="s">
        <v>17</v>
      </c>
      <c r="Y9" s="9" t="s">
        <v>32</v>
      </c>
      <c r="Z9" s="9" t="s">
        <v>18</v>
      </c>
    </row>
    <row r="10" spans="1:26" ht="15.75" thickBot="1" x14ac:dyDescent="0.3">
      <c r="A10" s="10" t="s">
        <v>19</v>
      </c>
      <c r="B10" s="10"/>
      <c r="C10" s="10" t="s">
        <v>20</v>
      </c>
      <c r="D10" s="10" t="s">
        <v>21</v>
      </c>
      <c r="E10" s="11" t="s">
        <v>21</v>
      </c>
      <c r="F10" s="10" t="s">
        <v>22</v>
      </c>
      <c r="G10" s="10" t="s">
        <v>22</v>
      </c>
      <c r="H10" s="10" t="s">
        <v>22</v>
      </c>
      <c r="I10" s="10" t="s">
        <v>22</v>
      </c>
      <c r="J10" s="10" t="s">
        <v>23</v>
      </c>
      <c r="K10" s="10" t="s">
        <v>24</v>
      </c>
      <c r="L10" s="10" t="s">
        <v>24</v>
      </c>
      <c r="M10" s="10" t="s">
        <v>25</v>
      </c>
      <c r="N10" s="10" t="s">
        <v>25</v>
      </c>
      <c r="O10" s="10" t="s">
        <v>25</v>
      </c>
      <c r="P10" s="11" t="s">
        <v>26</v>
      </c>
      <c r="Q10" s="11" t="s">
        <v>26</v>
      </c>
      <c r="R10" s="11" t="s">
        <v>26</v>
      </c>
      <c r="S10" s="10"/>
      <c r="T10" s="10" t="s">
        <v>24</v>
      </c>
      <c r="U10" s="11" t="s">
        <v>26</v>
      </c>
      <c r="V10" s="10" t="s">
        <v>24</v>
      </c>
      <c r="W10" s="11" t="s">
        <v>26</v>
      </c>
      <c r="X10" s="11" t="s">
        <v>22</v>
      </c>
      <c r="Y10" s="11" t="s">
        <v>22</v>
      </c>
      <c r="Z10" s="12"/>
    </row>
    <row r="11" spans="1:26" ht="15.75" thickBot="1" x14ac:dyDescent="0.3">
      <c r="A11" s="13" t="s">
        <v>74</v>
      </c>
      <c r="B11" s="13"/>
      <c r="C11" s="13"/>
      <c r="D11" s="13"/>
      <c r="E11" s="136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S11" s="13"/>
      <c r="T11" s="13"/>
      <c r="U11" s="14"/>
      <c r="V11" s="13"/>
      <c r="W11" s="14"/>
      <c r="X11" s="14"/>
      <c r="Y11" s="14"/>
      <c r="Z11" s="13"/>
    </row>
    <row r="12" spans="1:26" x14ac:dyDescent="0.25">
      <c r="A12" s="15" t="s">
        <v>49</v>
      </c>
      <c r="B12" s="16">
        <v>1</v>
      </c>
      <c r="C12" s="17">
        <v>3.8828000000000002E-5</v>
      </c>
      <c r="D12" s="18">
        <v>3.7937000000000001E-3</v>
      </c>
      <c r="E12" s="137">
        <v>1.6595E-4</v>
      </c>
      <c r="F12" s="23">
        <v>83.347724592218697</v>
      </c>
      <c r="G12" s="23">
        <v>83.441248422348252</v>
      </c>
      <c r="H12" s="23">
        <v>72.03</v>
      </c>
      <c r="I12" s="23">
        <v>509.76</v>
      </c>
      <c r="J12" s="16">
        <v>2</v>
      </c>
      <c r="K12" s="46">
        <v>1.9086160000000001</v>
      </c>
      <c r="L12" s="20">
        <v>0.38006699999999999</v>
      </c>
      <c r="M12" s="16">
        <v>1</v>
      </c>
      <c r="N12" s="16">
        <v>4</v>
      </c>
      <c r="O12" s="16">
        <v>14</v>
      </c>
      <c r="P12" s="138">
        <v>1.8621000000000001</v>
      </c>
      <c r="Q12" s="139">
        <v>8.9999999999999998E-4</v>
      </c>
      <c r="R12" s="139">
        <v>0.1371</v>
      </c>
      <c r="S12" s="139">
        <v>0.84219999999999995</v>
      </c>
      <c r="T12" s="19">
        <v>1.7307930903085584</v>
      </c>
      <c r="U12" s="127">
        <v>-5.8978977552741618E-3</v>
      </c>
      <c r="V12" s="48"/>
      <c r="W12" s="127"/>
      <c r="X12" s="23"/>
      <c r="Y12" s="23"/>
      <c r="Z12" s="49"/>
    </row>
    <row r="13" spans="1:26" x14ac:dyDescent="0.25">
      <c r="A13" s="15" t="s">
        <v>50</v>
      </c>
      <c r="B13" s="16">
        <v>3</v>
      </c>
      <c r="C13" s="17">
        <v>3.8828000000000002E-5</v>
      </c>
      <c r="D13" s="18">
        <v>2.3972440000000001E-2</v>
      </c>
      <c r="E13" s="137">
        <v>3.7359324337527298E-4</v>
      </c>
      <c r="F13" s="23">
        <v>39.704360983356274</v>
      </c>
      <c r="G13" s="23">
        <v>22.943079922301376</v>
      </c>
      <c r="H13" s="23">
        <v>27.18</v>
      </c>
      <c r="I13" s="23">
        <v>85.57</v>
      </c>
      <c r="J13" s="16">
        <v>2</v>
      </c>
      <c r="K13" s="46">
        <v>1.678984</v>
      </c>
      <c r="L13" s="20">
        <v>0.26206099999999999</v>
      </c>
      <c r="M13" s="16">
        <v>4.6333010000000003</v>
      </c>
      <c r="N13" s="16">
        <v>17.400569999999998</v>
      </c>
      <c r="O13" s="16">
        <v>38.590530000000001</v>
      </c>
      <c r="P13" s="138">
        <v>1.8338000000000001</v>
      </c>
      <c r="Q13" s="139">
        <v>3.0999999999999999E-3</v>
      </c>
      <c r="R13" s="139">
        <v>0.16309999999999999</v>
      </c>
      <c r="S13" s="139">
        <v>0.84109999999999996</v>
      </c>
      <c r="T13" s="19">
        <v>1.7415298215773316</v>
      </c>
      <c r="U13" s="127">
        <v>-2.6009517985128294E-3</v>
      </c>
      <c r="V13" s="48"/>
      <c r="W13" s="127"/>
      <c r="X13" s="23">
        <v>87.621920000000003</v>
      </c>
      <c r="Y13" s="23">
        <v>112.683380126953</v>
      </c>
      <c r="Z13" s="2"/>
    </row>
    <row r="14" spans="1:26" x14ac:dyDescent="0.25">
      <c r="A14" s="15" t="s">
        <v>51</v>
      </c>
      <c r="B14" s="16">
        <v>1</v>
      </c>
      <c r="C14" s="17">
        <v>2.9121000000000001E-5</v>
      </c>
      <c r="D14" s="18">
        <v>1.0738670000000001E-2</v>
      </c>
      <c r="E14" s="137">
        <v>3.3952418832413998E-4</v>
      </c>
      <c r="F14" s="23">
        <v>39.393802936928864</v>
      </c>
      <c r="G14" s="23">
        <v>39.420022128799005</v>
      </c>
      <c r="H14" s="23">
        <v>34.049999999999997</v>
      </c>
      <c r="I14" s="23">
        <v>246.53</v>
      </c>
      <c r="J14" s="16">
        <v>1</v>
      </c>
      <c r="K14" s="46">
        <v>1.978504</v>
      </c>
      <c r="L14" s="20">
        <v>0.27891899999999997</v>
      </c>
      <c r="M14" s="16">
        <v>2.1531220000000002</v>
      </c>
      <c r="N14" s="16">
        <v>21.706779999999998</v>
      </c>
      <c r="O14" s="16">
        <v>77.181049999999999</v>
      </c>
      <c r="P14" s="138">
        <v>1.8404</v>
      </c>
      <c r="Q14" s="139">
        <v>2.5999999999999999E-3</v>
      </c>
      <c r="R14" s="139">
        <v>0.157</v>
      </c>
      <c r="S14" s="139">
        <v>0.83930000000000005</v>
      </c>
      <c r="T14" s="19">
        <v>1.758939712150432</v>
      </c>
      <c r="U14" s="127">
        <v>2.7451323024819674E-3</v>
      </c>
      <c r="V14" s="48"/>
      <c r="W14" s="127"/>
      <c r="X14" s="23">
        <v>328.62360000000001</v>
      </c>
      <c r="Y14" s="23">
        <v>379.72538757324202</v>
      </c>
      <c r="Z14" s="2"/>
    </row>
    <row r="15" spans="1:26" x14ac:dyDescent="0.25">
      <c r="A15" s="15" t="s">
        <v>52</v>
      </c>
      <c r="B15" s="16">
        <v>1</v>
      </c>
      <c r="C15" s="17">
        <v>1.4560500000000001E-5</v>
      </c>
      <c r="D15" s="18">
        <v>6.0933999999999997E-3</v>
      </c>
      <c r="E15" s="137">
        <v>1.7674999999999999E-4</v>
      </c>
      <c r="F15" s="23">
        <v>137.79280881717182</v>
      </c>
      <c r="G15" s="23">
        <v>137.87362383415686</v>
      </c>
      <c r="H15" s="23">
        <v>118.99</v>
      </c>
      <c r="I15" s="23">
        <v>818.04</v>
      </c>
      <c r="J15" s="16">
        <v>1</v>
      </c>
      <c r="K15" s="46">
        <v>2.1682000000000001</v>
      </c>
      <c r="L15" s="20">
        <v>0.41378300000000001</v>
      </c>
      <c r="M15" s="16">
        <v>1</v>
      </c>
      <c r="N15" s="16">
        <v>0</v>
      </c>
      <c r="O15" s="16">
        <v>57</v>
      </c>
      <c r="P15" s="138">
        <v>2.0082</v>
      </c>
      <c r="Q15" s="139">
        <v>2.2000000000000001E-3</v>
      </c>
      <c r="R15" s="139">
        <v>0</v>
      </c>
      <c r="S15" s="139">
        <v>0.8276</v>
      </c>
      <c r="T15" s="19">
        <v>1.8675611734891124</v>
      </c>
      <c r="U15" s="127">
        <v>3.6099705385598369E-2</v>
      </c>
      <c r="V15" s="48"/>
      <c r="W15" s="127"/>
      <c r="X15" s="23">
        <v>2447.41</v>
      </c>
      <c r="Y15" s="23">
        <v>2280</v>
      </c>
      <c r="Z15" s="2"/>
    </row>
    <row r="16" spans="1:26" x14ac:dyDescent="0.25">
      <c r="A16" s="15" t="s">
        <v>53</v>
      </c>
      <c r="B16" s="16">
        <v>15</v>
      </c>
      <c r="C16" s="17">
        <v>1.4560500000000001E-5</v>
      </c>
      <c r="D16" s="18">
        <v>0.25030170000000002</v>
      </c>
      <c r="E16" s="137">
        <v>6.2116335991460802E-3</v>
      </c>
      <c r="F16" s="23">
        <v>50.65892308863085</v>
      </c>
      <c r="G16" s="23">
        <v>13.172729873169123</v>
      </c>
      <c r="H16" s="23">
        <v>20.49</v>
      </c>
      <c r="I16" s="23">
        <v>34.33</v>
      </c>
      <c r="J16" s="16">
        <v>4</v>
      </c>
      <c r="K16" s="46">
        <v>1.8586959999999999</v>
      </c>
      <c r="L16" s="20">
        <v>0.32949299999999998</v>
      </c>
      <c r="M16" s="16">
        <v>51.783949999999997</v>
      </c>
      <c r="N16" s="16">
        <v>77.599530000000001</v>
      </c>
      <c r="O16" s="16">
        <v>182.3888</v>
      </c>
      <c r="P16" s="138">
        <v>1.8552999999999999</v>
      </c>
      <c r="Q16" s="139">
        <v>4.48E-2</v>
      </c>
      <c r="R16" s="139">
        <v>9.9900000000000003E-2</v>
      </c>
      <c r="S16" s="139">
        <v>0.82520000000000004</v>
      </c>
      <c r="T16" s="19">
        <v>1.8889291873868592</v>
      </c>
      <c r="U16" s="127">
        <v>4.2661217009633545E-2</v>
      </c>
      <c r="V16" s="48"/>
      <c r="W16" s="127"/>
      <c r="X16" s="23"/>
      <c r="Y16" s="23"/>
      <c r="Z16" s="2"/>
    </row>
    <row r="17" spans="1:26" x14ac:dyDescent="0.25">
      <c r="A17" s="15" t="s">
        <v>54</v>
      </c>
      <c r="B17" s="16">
        <v>5</v>
      </c>
      <c r="C17" s="17">
        <v>3.3974499999999998E-5</v>
      </c>
      <c r="D17" s="18">
        <v>3.9875399999999998E-2</v>
      </c>
      <c r="E17" s="137">
        <v>1.8144696940638799E-3</v>
      </c>
      <c r="F17" s="23">
        <v>45.445667475774279</v>
      </c>
      <c r="G17" s="23">
        <v>20.445627012096303</v>
      </c>
      <c r="H17" s="23">
        <v>26.93</v>
      </c>
      <c r="I17" s="23">
        <v>65.739999999999995</v>
      </c>
      <c r="J17" s="16">
        <v>3</v>
      </c>
      <c r="K17" s="46">
        <v>1.8986320000000001</v>
      </c>
      <c r="L17" s="20">
        <v>0.455928</v>
      </c>
      <c r="M17" s="16">
        <v>8.0855650000000008</v>
      </c>
      <c r="N17" s="16">
        <v>8.4278549999999992</v>
      </c>
      <c r="O17" s="16">
        <v>48.292059999999999</v>
      </c>
      <c r="P17" s="138">
        <v>1.708</v>
      </c>
      <c r="Q17" s="139">
        <v>8.8000000000000005E-3</v>
      </c>
      <c r="R17" s="139">
        <v>0.28320000000000001</v>
      </c>
      <c r="S17" s="139">
        <v>0.82320000000000004</v>
      </c>
      <c r="T17" s="19">
        <v>1.9065129385184014</v>
      </c>
      <c r="U17" s="127">
        <v>4.8060688761939141E-2</v>
      </c>
      <c r="V17" s="48">
        <v>2.098312</v>
      </c>
      <c r="W17" s="127">
        <v>2.7207483716177427E-2</v>
      </c>
      <c r="X17" s="23">
        <v>299.7063</v>
      </c>
      <c r="Y17" s="23">
        <v>139.63354873657201</v>
      </c>
      <c r="Z17" s="2" t="s">
        <v>81</v>
      </c>
    </row>
    <row r="18" spans="1:26" x14ac:dyDescent="0.25">
      <c r="A18" s="15" t="s">
        <v>55</v>
      </c>
      <c r="B18" s="16">
        <v>12</v>
      </c>
      <c r="C18" s="17">
        <v>1.2133750000000001E-5</v>
      </c>
      <c r="D18" s="18">
        <v>0.1376107</v>
      </c>
      <c r="E18" s="137">
        <v>7.9727336179183997E-3</v>
      </c>
      <c r="F18" s="23">
        <v>88.200677042099301</v>
      </c>
      <c r="G18" s="23">
        <v>26.01874491761571</v>
      </c>
      <c r="H18" s="23">
        <v>39.159999999999997</v>
      </c>
      <c r="I18" s="23">
        <v>70.05</v>
      </c>
      <c r="J18" s="16">
        <v>3</v>
      </c>
      <c r="K18" s="46">
        <v>1.778824</v>
      </c>
      <c r="L18" s="20">
        <v>0.34635100000000002</v>
      </c>
      <c r="M18" s="16">
        <v>29.480509999999999</v>
      </c>
      <c r="N18" s="16">
        <v>113.3674</v>
      </c>
      <c r="O18" s="16">
        <v>58.273420000000002</v>
      </c>
      <c r="P18" s="138">
        <v>1.7855000000000001</v>
      </c>
      <c r="Q18" s="139">
        <v>1.1599999999999999E-2</v>
      </c>
      <c r="R18" s="139">
        <v>0.2029</v>
      </c>
      <c r="S18" s="139">
        <v>0.81799999999999995</v>
      </c>
      <c r="T18" s="19">
        <v>1.9513159321401214</v>
      </c>
      <c r="U18" s="127">
        <v>6.1818418649576934E-2</v>
      </c>
      <c r="V18" s="48">
        <v>1.4194</v>
      </c>
      <c r="W18" s="127">
        <v>8.6957344106083134E-2</v>
      </c>
      <c r="X18" s="23">
        <v>305.9162</v>
      </c>
      <c r="Y18" s="23">
        <v>85.6721000671387</v>
      </c>
      <c r="Z18" s="2" t="s">
        <v>82</v>
      </c>
    </row>
    <row r="19" spans="1:26" x14ac:dyDescent="0.25">
      <c r="A19" s="15" t="s">
        <v>56</v>
      </c>
      <c r="B19" s="16">
        <v>8</v>
      </c>
      <c r="C19" s="17">
        <v>3.8828000000000002E-5</v>
      </c>
      <c r="D19" s="18">
        <v>5.0040029999999999E-2</v>
      </c>
      <c r="E19" s="137">
        <v>1.04300740087146E-3</v>
      </c>
      <c r="F19" s="23">
        <v>50.679403670863223</v>
      </c>
      <c r="G19" s="23">
        <v>17.972719598070057</v>
      </c>
      <c r="H19" s="23">
        <v>25.69</v>
      </c>
      <c r="I19" s="23">
        <v>51.91</v>
      </c>
      <c r="J19" s="16">
        <v>3</v>
      </c>
      <c r="K19" s="46">
        <v>1.978504</v>
      </c>
      <c r="L19" s="20">
        <v>0.38006699999999999</v>
      </c>
      <c r="M19" s="16">
        <v>10.129670000000001</v>
      </c>
      <c r="N19" s="16">
        <v>14.061070000000001</v>
      </c>
      <c r="O19" s="16">
        <v>188.85640000000001</v>
      </c>
      <c r="P19" s="138">
        <v>1.4423999999999999</v>
      </c>
      <c r="Q19" s="139">
        <v>5.3E-3</v>
      </c>
      <c r="R19" s="139">
        <v>0.55230000000000001</v>
      </c>
      <c r="S19" s="139">
        <v>0.81169999999999998</v>
      </c>
      <c r="T19" s="19">
        <v>2.0039121432472484</v>
      </c>
      <c r="U19" s="127">
        <v>7.7969224812989957E-2</v>
      </c>
      <c r="V19" s="48"/>
      <c r="W19" s="127"/>
      <c r="X19" s="23">
        <v>448.0582</v>
      </c>
      <c r="Y19" s="23">
        <v>130.454025268555</v>
      </c>
      <c r="Z19" s="2"/>
    </row>
    <row r="20" spans="1:26" x14ac:dyDescent="0.25">
      <c r="A20" s="15" t="s">
        <v>57</v>
      </c>
      <c r="B20" s="16">
        <v>5</v>
      </c>
      <c r="C20" s="17">
        <v>9.7070000000000004E-6</v>
      </c>
      <c r="D20" s="18">
        <v>0.19318009999999999</v>
      </c>
      <c r="E20" s="137">
        <v>1.18183534636086E-2</v>
      </c>
      <c r="F20" s="23">
        <v>32.864529644261779</v>
      </c>
      <c r="G20" s="23">
        <v>14.846428190897523</v>
      </c>
      <c r="H20" s="23">
        <v>19.53</v>
      </c>
      <c r="I20" s="23">
        <v>47.95</v>
      </c>
      <c r="J20" s="16">
        <v>3</v>
      </c>
      <c r="K20" s="46">
        <v>1.8187599999999999</v>
      </c>
      <c r="L20" s="20">
        <v>0.38006699999999999</v>
      </c>
      <c r="M20" s="16">
        <v>35.476550000000003</v>
      </c>
      <c r="N20" s="16">
        <v>16.082350000000002</v>
      </c>
      <c r="O20" s="16">
        <v>98.308840000000004</v>
      </c>
      <c r="P20" s="138">
        <v>1.6445000000000001</v>
      </c>
      <c r="Q20" s="139">
        <v>3.7600000000000001E-2</v>
      </c>
      <c r="R20" s="139">
        <v>0.31790000000000002</v>
      </c>
      <c r="S20" s="139">
        <v>0.79749999999999999</v>
      </c>
      <c r="T20" s="19">
        <v>2.1162822373484649</v>
      </c>
      <c r="U20" s="127">
        <v>0.11247489680325429</v>
      </c>
      <c r="V20" s="48">
        <v>2.1482320000000001</v>
      </c>
      <c r="W20" s="127">
        <v>0.12359361198841823</v>
      </c>
      <c r="X20" s="23"/>
      <c r="Y20" s="23"/>
      <c r="Z20" s="2" t="s">
        <v>83</v>
      </c>
    </row>
    <row r="21" spans="1:26" x14ac:dyDescent="0.25">
      <c r="A21" s="15" t="s">
        <v>58</v>
      </c>
      <c r="B21" s="16">
        <v>9</v>
      </c>
      <c r="C21" s="17">
        <v>2.71796E-5</v>
      </c>
      <c r="D21" s="18">
        <v>8.5485489999999997E-2</v>
      </c>
      <c r="E21" s="137">
        <v>5.2744393418279701E-3</v>
      </c>
      <c r="F21" s="23">
        <v>47.688319351831744</v>
      </c>
      <c r="G21" s="23">
        <v>16.189459035931094</v>
      </c>
      <c r="H21" s="23">
        <v>23.46</v>
      </c>
      <c r="I21" s="23">
        <v>46.01</v>
      </c>
      <c r="J21" s="16">
        <v>4</v>
      </c>
      <c r="K21" s="46">
        <v>1.8986320000000001</v>
      </c>
      <c r="L21" s="20">
        <v>0.40535399999999999</v>
      </c>
      <c r="M21" s="16">
        <v>14.94467</v>
      </c>
      <c r="N21" s="16">
        <v>26.100860000000001</v>
      </c>
      <c r="O21" s="16">
        <v>39.970300000000002</v>
      </c>
      <c r="P21" s="138">
        <v>1.4877</v>
      </c>
      <c r="Q21" s="139">
        <v>3.0000000000000001E-3</v>
      </c>
      <c r="R21" s="139">
        <v>0.50929999999999997</v>
      </c>
      <c r="S21" s="139">
        <v>0.79730000000000001</v>
      </c>
      <c r="T21" s="19">
        <v>2.1178079976442308</v>
      </c>
      <c r="U21" s="127">
        <v>0.11294341455900203</v>
      </c>
      <c r="V21" s="48"/>
      <c r="W21" s="127"/>
      <c r="X21" s="23"/>
      <c r="Y21" s="23"/>
      <c r="Z21" s="2"/>
    </row>
    <row r="22" spans="1:26" x14ac:dyDescent="0.25">
      <c r="A22" s="15" t="s">
        <v>59</v>
      </c>
      <c r="B22" s="16">
        <v>3</v>
      </c>
      <c r="C22" s="17">
        <v>1.7472599999999999E-5</v>
      </c>
      <c r="D22" s="18">
        <v>3.4436019999999998E-2</v>
      </c>
      <c r="E22" s="137">
        <v>1.1979074284034399E-3</v>
      </c>
      <c r="F22" s="23">
        <v>61.319124077822075</v>
      </c>
      <c r="G22" s="23">
        <v>35.484406741677617</v>
      </c>
      <c r="H22" s="23">
        <v>41.98</v>
      </c>
      <c r="I22" s="23">
        <v>131.78</v>
      </c>
      <c r="J22" s="16">
        <v>2</v>
      </c>
      <c r="K22" s="46">
        <v>1.9285840000000001</v>
      </c>
      <c r="L22" s="20">
        <v>0.38006699999999999</v>
      </c>
      <c r="M22" s="16">
        <v>6.5865549999999997</v>
      </c>
      <c r="N22" s="16">
        <v>136.2166</v>
      </c>
      <c r="O22" s="16">
        <v>219.03899999999999</v>
      </c>
      <c r="P22" s="138">
        <v>1.7555000000000001</v>
      </c>
      <c r="Q22" s="139">
        <v>0.1179</v>
      </c>
      <c r="R22" s="139">
        <v>0.12659999999999999</v>
      </c>
      <c r="S22" s="139">
        <v>0.79259999999999997</v>
      </c>
      <c r="T22" s="19">
        <v>2.1532365020298148</v>
      </c>
      <c r="U22" s="127">
        <v>0.12382250442016618</v>
      </c>
      <c r="V22" s="48"/>
      <c r="W22" s="127"/>
      <c r="X22" s="23">
        <v>2034.0139999999999</v>
      </c>
      <c r="Y22" s="23">
        <v>203.57422637939499</v>
      </c>
      <c r="Z22" s="2"/>
    </row>
    <row r="23" spans="1:26" x14ac:dyDescent="0.25">
      <c r="A23" s="15" t="s">
        <v>60</v>
      </c>
      <c r="B23" s="16">
        <v>1</v>
      </c>
      <c r="C23" s="17">
        <v>9.7070000000000004E-6</v>
      </c>
      <c r="D23" s="18">
        <v>2.5672790000000001E-2</v>
      </c>
      <c r="E23" s="137">
        <v>4.72031777756387E-3</v>
      </c>
      <c r="F23" s="23">
        <v>49.395716603785417</v>
      </c>
      <c r="G23" s="23">
        <v>50.231780054171381</v>
      </c>
      <c r="H23" s="23">
        <v>42.91</v>
      </c>
      <c r="I23" s="23">
        <v>318.89</v>
      </c>
      <c r="J23" s="16">
        <v>1</v>
      </c>
      <c r="K23" s="46">
        <v>1.6090960000000001</v>
      </c>
      <c r="L23" s="20">
        <v>0.34635100000000002</v>
      </c>
      <c r="M23" s="16">
        <v>4.8149990000000003</v>
      </c>
      <c r="N23" s="16">
        <v>3.0407060000000001</v>
      </c>
      <c r="O23" s="16">
        <v>300.10059999999999</v>
      </c>
      <c r="P23" s="138">
        <v>1.8055000000000001</v>
      </c>
      <c r="Q23" s="139">
        <v>5.4600000000000003E-2</v>
      </c>
      <c r="R23" s="139">
        <v>0.1399</v>
      </c>
      <c r="S23" s="139">
        <v>0.78820000000000001</v>
      </c>
      <c r="T23" s="19">
        <v>2.1856833913217453</v>
      </c>
      <c r="U23" s="127">
        <v>0.1337860247675221</v>
      </c>
      <c r="V23" s="48"/>
      <c r="W23" s="127"/>
      <c r="X23" s="23"/>
      <c r="Y23" s="23"/>
      <c r="Z23" s="2"/>
    </row>
    <row r="24" spans="1:26" x14ac:dyDescent="0.25">
      <c r="A24" s="15" t="s">
        <v>61</v>
      </c>
      <c r="B24" s="16">
        <v>62</v>
      </c>
      <c r="C24" s="17">
        <v>2.9121000000000001E-5</v>
      </c>
      <c r="D24" s="18">
        <v>0.41429709999999997</v>
      </c>
      <c r="E24" s="137">
        <v>1.5347032900355599E-2</v>
      </c>
      <c r="F24" s="23">
        <v>63.191043724508752</v>
      </c>
      <c r="G24" s="23">
        <v>8.438595370927267</v>
      </c>
      <c r="H24" s="23">
        <v>14.76</v>
      </c>
      <c r="I24" s="23">
        <v>19.22</v>
      </c>
      <c r="J24" s="16">
        <v>4</v>
      </c>
      <c r="K24" s="46">
        <v>2.038408</v>
      </c>
      <c r="L24" s="20">
        <v>0.42221199999999998</v>
      </c>
      <c r="M24" s="16">
        <v>68.136769999999999</v>
      </c>
      <c r="N24" s="16">
        <v>563.32159999999999</v>
      </c>
      <c r="O24" s="16">
        <v>415.65660000000003</v>
      </c>
      <c r="P24" s="138">
        <v>1.3492999999999999</v>
      </c>
      <c r="Q24" s="139">
        <v>0.1118</v>
      </c>
      <c r="R24" s="139">
        <v>0.53890000000000005</v>
      </c>
      <c r="S24" s="139">
        <v>0.73</v>
      </c>
      <c r="T24" s="19">
        <v>2.560922225681975</v>
      </c>
      <c r="U24" s="127">
        <v>0.24901123873575592</v>
      </c>
      <c r="V24" s="48"/>
      <c r="W24" s="127"/>
      <c r="X24" s="23"/>
      <c r="Y24" s="23"/>
      <c r="Z24" s="2"/>
    </row>
    <row r="25" spans="1:26" x14ac:dyDescent="0.25">
      <c r="A25" s="15" t="s">
        <v>62</v>
      </c>
      <c r="B25" s="16">
        <v>10</v>
      </c>
      <c r="C25" s="17">
        <v>1.7472599999999999E-5</v>
      </c>
      <c r="D25" s="18">
        <v>0.22399359999999999</v>
      </c>
      <c r="E25" s="137">
        <v>1.51481093019942E-2</v>
      </c>
      <c r="F25" s="23">
        <v>31.496175355840929</v>
      </c>
      <c r="G25" s="23">
        <v>10.201329248638341</v>
      </c>
      <c r="H25" s="23">
        <v>15</v>
      </c>
      <c r="I25" s="23">
        <v>28.57</v>
      </c>
      <c r="J25" s="16">
        <v>4</v>
      </c>
      <c r="K25" s="46">
        <v>2.058376</v>
      </c>
      <c r="L25" s="20">
        <v>0.32949299999999998</v>
      </c>
      <c r="M25" s="16">
        <v>43.244140000000002</v>
      </c>
      <c r="N25" s="16">
        <v>168.7328</v>
      </c>
      <c r="O25" s="16">
        <v>241.46029999999999</v>
      </c>
      <c r="P25" s="138">
        <v>1.5145999999999999</v>
      </c>
      <c r="Q25" s="139">
        <v>0.26960000000000001</v>
      </c>
      <c r="R25" s="139">
        <v>0.21579999999999999</v>
      </c>
      <c r="S25" s="139">
        <v>0.71430000000000005</v>
      </c>
      <c r="T25" s="19">
        <v>2.6482797994661365</v>
      </c>
      <c r="U25" s="127">
        <v>0.27583627444451364</v>
      </c>
      <c r="V25" s="48">
        <v>2.1582159999999999</v>
      </c>
      <c r="W25" s="127">
        <v>0.2596145419810022</v>
      </c>
      <c r="X25" s="23">
        <v>1534.1610000000001</v>
      </c>
      <c r="Y25" s="23">
        <v>247.521675109863</v>
      </c>
      <c r="Z25" s="2" t="s">
        <v>84</v>
      </c>
    </row>
    <row r="26" spans="1:26" x14ac:dyDescent="0.25">
      <c r="A26" s="15" t="s">
        <v>63</v>
      </c>
      <c r="B26" s="16">
        <v>20</v>
      </c>
      <c r="C26" s="17">
        <v>1.9414000000000001E-5</v>
      </c>
      <c r="D26" s="18">
        <v>0.43336000000000002</v>
      </c>
      <c r="E26" s="137">
        <v>0.20738000000000001</v>
      </c>
      <c r="F26" s="23">
        <v>29.308316166781747</v>
      </c>
      <c r="G26" s="23">
        <v>15.490000090772016</v>
      </c>
      <c r="H26" s="23">
        <v>19.11</v>
      </c>
      <c r="I26" s="23">
        <v>54.68</v>
      </c>
      <c r="J26" s="16">
        <v>4</v>
      </c>
      <c r="K26" s="46">
        <v>2.1082960000000002</v>
      </c>
      <c r="L26" s="20">
        <v>0.455928</v>
      </c>
      <c r="M26" s="16">
        <v>60</v>
      </c>
      <c r="N26" s="16">
        <v>587</v>
      </c>
      <c r="O26" s="16">
        <v>1317</v>
      </c>
      <c r="P26" s="18"/>
      <c r="Q26" s="21"/>
      <c r="R26" s="21"/>
      <c r="S26" s="21"/>
      <c r="T26" s="19"/>
      <c r="U26" s="22"/>
      <c r="V26" s="48">
        <v>1.9385680000000001</v>
      </c>
      <c r="W26" s="127"/>
      <c r="X26" s="23"/>
      <c r="Y26" s="23"/>
      <c r="Z26" s="2" t="s">
        <v>85</v>
      </c>
    </row>
    <row r="27" spans="1:26" x14ac:dyDescent="0.25">
      <c r="A27" s="15" t="s">
        <v>64</v>
      </c>
      <c r="B27" s="16">
        <v>9</v>
      </c>
      <c r="C27" s="17">
        <v>7.7656000000000007E-6</v>
      </c>
      <c r="D27" s="18">
        <v>0.30876999999999999</v>
      </c>
      <c r="E27" s="137">
        <v>4.2721E-3</v>
      </c>
      <c r="F27" s="23">
        <v>46.215434811972749</v>
      </c>
      <c r="G27" s="23">
        <v>15.441384266402462</v>
      </c>
      <c r="H27" s="23">
        <v>22.48</v>
      </c>
      <c r="I27" s="23">
        <v>43.64</v>
      </c>
      <c r="J27" s="16">
        <v>3</v>
      </c>
      <c r="K27" s="46">
        <v>1.88</v>
      </c>
      <c r="L27" s="20">
        <v>0.42</v>
      </c>
      <c r="M27" s="16">
        <v>65</v>
      </c>
      <c r="N27" s="16">
        <v>1186</v>
      </c>
      <c r="O27" s="16">
        <v>1450</v>
      </c>
      <c r="P27" s="18"/>
      <c r="Q27" s="21"/>
      <c r="R27" s="21"/>
      <c r="S27" s="21"/>
      <c r="T27" s="19"/>
      <c r="U27" s="22"/>
      <c r="V27" s="48">
        <v>1.6290640000000001</v>
      </c>
      <c r="W27" s="127"/>
      <c r="X27" s="23">
        <v>150.80000000000001</v>
      </c>
      <c r="Y27" s="23">
        <v>125.46</v>
      </c>
      <c r="Z27" s="2" t="s">
        <v>88</v>
      </c>
    </row>
    <row r="28" spans="1:26" x14ac:dyDescent="0.25">
      <c r="A28" s="15" t="s">
        <v>65</v>
      </c>
      <c r="B28" s="16">
        <v>1</v>
      </c>
      <c r="C28" s="17">
        <v>7.7656000000000007E-6</v>
      </c>
      <c r="D28" s="18">
        <v>1.9188E-2</v>
      </c>
      <c r="E28" s="137">
        <v>7.1462000000000001E-4</v>
      </c>
      <c r="F28" s="23">
        <v>82.400340834559586</v>
      </c>
      <c r="G28" s="23">
        <v>82.471133075680754</v>
      </c>
      <c r="H28" s="23">
        <v>71.209999999999994</v>
      </c>
      <c r="I28" s="23">
        <v>503.93</v>
      </c>
      <c r="J28" s="16">
        <v>1</v>
      </c>
      <c r="K28" s="46">
        <v>1.6390480000000001</v>
      </c>
      <c r="L28" s="20">
        <v>0.32106400000000002</v>
      </c>
      <c r="M28" s="16">
        <v>596</v>
      </c>
      <c r="N28" s="16">
        <v>13251</v>
      </c>
      <c r="O28" s="16">
        <v>13518</v>
      </c>
      <c r="P28" s="18"/>
      <c r="Q28" s="21"/>
      <c r="R28" s="21"/>
      <c r="S28" s="21"/>
      <c r="T28" s="19"/>
      <c r="U28" s="22"/>
      <c r="V28" s="48"/>
      <c r="W28" s="22"/>
      <c r="X28" s="23"/>
      <c r="Y28" s="23"/>
      <c r="Z28" s="2"/>
    </row>
    <row r="29" spans="1:26" x14ac:dyDescent="0.25">
      <c r="A29" s="15" t="s">
        <v>66</v>
      </c>
      <c r="B29" s="16">
        <v>0</v>
      </c>
      <c r="C29" s="17">
        <v>1.7472599999999999E-5</v>
      </c>
      <c r="D29" s="18">
        <v>2.4015999999999999E-2</v>
      </c>
      <c r="E29" s="137">
        <v>2.3877E-3</v>
      </c>
      <c r="F29" s="23">
        <v>0</v>
      </c>
      <c r="G29" s="23">
        <v>43.87</v>
      </c>
      <c r="H29" s="23"/>
      <c r="I29" s="23">
        <v>87.74</v>
      </c>
      <c r="J29" s="16">
        <v>1</v>
      </c>
      <c r="K29" s="46">
        <v>1.9086160000000001</v>
      </c>
      <c r="L29" s="20">
        <v>0.363209</v>
      </c>
      <c r="M29" s="16">
        <v>0</v>
      </c>
      <c r="N29" s="16">
        <v>46</v>
      </c>
      <c r="O29" s="16">
        <v>406</v>
      </c>
      <c r="P29" s="18"/>
      <c r="Q29" s="21"/>
      <c r="R29" s="21"/>
      <c r="S29" s="21"/>
      <c r="T29" s="19"/>
      <c r="U29" s="22"/>
      <c r="V29" s="48"/>
      <c r="W29" s="22"/>
      <c r="X29" s="23"/>
      <c r="Y29" s="23"/>
      <c r="Z29" s="2"/>
    </row>
    <row r="30" spans="1:26" x14ac:dyDescent="0.25">
      <c r="A30" s="15" t="s">
        <v>67</v>
      </c>
      <c r="B30" s="16">
        <v>0</v>
      </c>
      <c r="C30" s="17">
        <v>1.16484E-5</v>
      </c>
      <c r="D30" s="18">
        <v>3.8145000000000002E-3</v>
      </c>
      <c r="E30" s="137">
        <v>1.6686000000000001E-4</v>
      </c>
      <c r="F30" s="23">
        <v>0</v>
      </c>
      <c r="G30" s="23">
        <v>392.29</v>
      </c>
      <c r="H30" s="23"/>
      <c r="I30" s="23">
        <v>784.57</v>
      </c>
      <c r="J30" s="16">
        <v>1</v>
      </c>
      <c r="K30" s="46">
        <v>1.9385680000000001</v>
      </c>
      <c r="L30" s="20">
        <v>0.57393400000000006</v>
      </c>
      <c r="M30" s="16">
        <v>1</v>
      </c>
      <c r="N30" s="16">
        <v>4</v>
      </c>
      <c r="O30" s="16">
        <v>14</v>
      </c>
      <c r="P30" s="18"/>
      <c r="Q30" s="21"/>
      <c r="R30" s="21"/>
      <c r="S30" s="21"/>
      <c r="T30" s="19"/>
      <c r="U30" s="22"/>
      <c r="V30" s="48"/>
      <c r="W30" s="22"/>
      <c r="X30" s="23"/>
      <c r="Y30" s="23"/>
      <c r="Z30" s="2"/>
    </row>
    <row r="31" spans="1:26" x14ac:dyDescent="0.25">
      <c r="A31" s="15" t="s">
        <v>68</v>
      </c>
      <c r="B31" s="16">
        <v>5</v>
      </c>
      <c r="C31" s="17">
        <v>2.4267500000000001E-5</v>
      </c>
      <c r="D31" s="18">
        <v>4.1082819999999999E-2</v>
      </c>
      <c r="E31" s="137">
        <v>1.5314614182487399E-3</v>
      </c>
      <c r="F31" s="23">
        <v>61.676233624692344</v>
      </c>
      <c r="G31" s="23">
        <v>27.70090717527582</v>
      </c>
      <c r="H31" s="23">
        <v>36.49</v>
      </c>
      <c r="I31" s="23">
        <v>88.72</v>
      </c>
      <c r="J31" s="16">
        <v>3</v>
      </c>
      <c r="K31" s="46">
        <v>2.038408</v>
      </c>
      <c r="L31" s="20">
        <v>0.48964400000000002</v>
      </c>
      <c r="M31" s="16">
        <v>137.63630000000001</v>
      </c>
      <c r="N31" s="16">
        <v>148.52010000000001</v>
      </c>
      <c r="O31" s="16">
        <v>167.7287</v>
      </c>
      <c r="P31" s="18"/>
      <c r="Q31" s="21"/>
      <c r="R31" s="21"/>
      <c r="S31" s="21"/>
      <c r="T31" s="19"/>
      <c r="U31" s="22"/>
      <c r="V31" s="48"/>
      <c r="W31" s="22"/>
      <c r="X31" s="23"/>
      <c r="Y31" s="23"/>
      <c r="Z31" s="2"/>
    </row>
    <row r="32" spans="1:26" x14ac:dyDescent="0.25">
      <c r="A32" s="15" t="s">
        <v>69</v>
      </c>
      <c r="B32" s="16">
        <v>3</v>
      </c>
      <c r="C32" s="17">
        <v>7.7656000000000007E-6</v>
      </c>
      <c r="D32" s="18">
        <v>7.5771000000000005E-2</v>
      </c>
      <c r="E32" s="137">
        <v>3.4388000000000002E-2</v>
      </c>
      <c r="F32" s="23">
        <v>62.696302394538357</v>
      </c>
      <c r="G32" s="23">
        <v>46.056700859075086</v>
      </c>
      <c r="H32" s="23">
        <v>48.22</v>
      </c>
      <c r="I32" s="23">
        <v>205.44</v>
      </c>
      <c r="J32" s="16">
        <v>2</v>
      </c>
      <c r="K32" s="46">
        <v>2.4477519999999999</v>
      </c>
      <c r="L32" s="20">
        <v>0.363209</v>
      </c>
      <c r="M32" s="16">
        <v>5</v>
      </c>
      <c r="N32" s="16">
        <v>739</v>
      </c>
      <c r="O32" s="16">
        <v>113</v>
      </c>
      <c r="P32" s="18"/>
      <c r="Q32" s="21"/>
      <c r="R32" s="21"/>
      <c r="S32" s="21"/>
      <c r="T32" s="19"/>
      <c r="U32" s="22"/>
      <c r="V32" s="48"/>
      <c r="W32" s="22"/>
      <c r="X32" s="23"/>
      <c r="Y32" s="23"/>
      <c r="Z32" s="2"/>
    </row>
    <row r="33" spans="1:26" ht="15.75" thickBot="1" x14ac:dyDescent="0.3">
      <c r="A33" s="15" t="s">
        <v>70</v>
      </c>
      <c r="B33" s="16">
        <v>26</v>
      </c>
      <c r="C33" s="17">
        <v>1.4560500000000001E-5</v>
      </c>
      <c r="D33" s="18">
        <v>0.26796989999999998</v>
      </c>
      <c r="E33" s="137">
        <v>8.9584031992693495E-3</v>
      </c>
      <c r="F33" s="23">
        <v>81.820916326593476</v>
      </c>
      <c r="G33" s="23">
        <v>16.345986147831983</v>
      </c>
      <c r="H33" s="23">
        <v>26.84</v>
      </c>
      <c r="I33" s="23">
        <v>39.81</v>
      </c>
      <c r="J33" s="16">
        <v>3</v>
      </c>
      <c r="K33" s="46">
        <v>2.0084559999999998</v>
      </c>
      <c r="L33" s="20">
        <v>0.51493100000000003</v>
      </c>
      <c r="M33" s="16">
        <v>54.945500000000003</v>
      </c>
      <c r="N33" s="16">
        <v>740.84259999999995</v>
      </c>
      <c r="O33" s="16">
        <v>370.38279999999997</v>
      </c>
      <c r="P33" s="18"/>
      <c r="Q33" s="21"/>
      <c r="R33" s="21"/>
      <c r="S33" s="21"/>
      <c r="T33" s="19"/>
      <c r="U33" s="22"/>
      <c r="V33" s="48"/>
      <c r="W33" s="22"/>
      <c r="X33" s="23">
        <v>385.36309999999997</v>
      </c>
      <c r="Y33" s="23">
        <v>277.12139892578102</v>
      </c>
      <c r="Z33" s="2"/>
    </row>
    <row r="34" spans="1:26" ht="15.75" thickBot="1" x14ac:dyDescent="0.3">
      <c r="A34" s="24" t="s">
        <v>71</v>
      </c>
      <c r="B34" s="26">
        <v>200</v>
      </c>
      <c r="C34" s="27"/>
      <c r="D34" s="27"/>
      <c r="E34" s="28"/>
      <c r="F34" s="29">
        <v>51.250128184098102</v>
      </c>
      <c r="G34" s="29">
        <v>5.7393525995224328</v>
      </c>
      <c r="H34" s="29">
        <v>10.3</v>
      </c>
      <c r="I34" s="29">
        <v>12.8</v>
      </c>
      <c r="J34" s="29"/>
      <c r="K34" s="30">
        <v>1.9349981818181818</v>
      </c>
      <c r="L34" s="30">
        <v>0.39146054545454556</v>
      </c>
      <c r="M34" s="25"/>
      <c r="N34" s="25"/>
      <c r="O34" s="25"/>
      <c r="P34" s="25"/>
      <c r="Q34" s="129">
        <v>4.8128571428571423E-2</v>
      </c>
      <c r="R34" s="25"/>
      <c r="S34" s="25"/>
      <c r="T34" s="30">
        <v>2.0451218680221737</v>
      </c>
      <c r="U34" s="129">
        <v>9.0623563649903358E-2</v>
      </c>
      <c r="V34" s="25"/>
      <c r="W34" s="25"/>
      <c r="X34" s="29"/>
      <c r="Y34" s="29"/>
      <c r="Z34" s="24" t="s">
        <v>72</v>
      </c>
    </row>
    <row r="35" spans="1:26" ht="15.75" thickBot="1" x14ac:dyDescent="0.3">
      <c r="A35" s="24" t="s">
        <v>43</v>
      </c>
      <c r="B35" s="26"/>
      <c r="C35" s="27"/>
      <c r="D35" s="27"/>
      <c r="E35" s="28"/>
      <c r="F35" s="29">
        <v>57.1</v>
      </c>
      <c r="G35" s="29">
        <v>4.7</v>
      </c>
      <c r="H35" s="29"/>
      <c r="I35" s="29"/>
      <c r="J35" s="29"/>
      <c r="K35" s="30"/>
      <c r="L35" s="30"/>
      <c r="M35" s="25"/>
      <c r="N35" s="25"/>
      <c r="O35" s="25"/>
      <c r="P35" s="25"/>
      <c r="Q35" s="31"/>
      <c r="R35" s="25"/>
      <c r="S35" s="25"/>
      <c r="T35" s="30"/>
      <c r="U35" s="31"/>
      <c r="V35" s="25"/>
      <c r="W35" s="25"/>
      <c r="X35" s="29"/>
      <c r="Y35" s="29"/>
      <c r="Z35" s="24" t="s">
        <v>73</v>
      </c>
    </row>
    <row r="36" spans="1:26" ht="15.75" thickBot="1" x14ac:dyDescent="0.3">
      <c r="A36" s="13" t="s">
        <v>75</v>
      </c>
      <c r="B36" s="13"/>
      <c r="C36" s="13"/>
      <c r="D36" s="13"/>
      <c r="E36" s="1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/>
      <c r="Q36" s="14"/>
      <c r="R36" s="14"/>
      <c r="S36" s="13"/>
      <c r="T36" s="13"/>
      <c r="U36" s="14"/>
      <c r="V36" s="13"/>
      <c r="W36" s="14"/>
      <c r="X36" s="14"/>
      <c r="Y36" s="14"/>
      <c r="Z36" s="13"/>
    </row>
    <row r="37" spans="1:26" x14ac:dyDescent="0.25">
      <c r="A37" s="15" t="s">
        <v>76</v>
      </c>
      <c r="B37" s="16">
        <v>5</v>
      </c>
      <c r="C37" s="17">
        <v>1.4560500000000001E-5</v>
      </c>
      <c r="D37" s="18">
        <v>4.1089460000000001E-2</v>
      </c>
      <c r="E37" s="137">
        <v>1.53170874428391E-3</v>
      </c>
      <c r="F37" s="23">
        <v>102.45188814460882</v>
      </c>
      <c r="G37" s="23">
        <v>46.01464898445851</v>
      </c>
      <c r="H37" s="23">
        <v>60.53</v>
      </c>
      <c r="I37" s="23">
        <v>146.25</v>
      </c>
      <c r="J37" s="32">
        <v>4</v>
      </c>
      <c r="K37" s="46">
        <v>1.76884</v>
      </c>
      <c r="L37" s="20">
        <v>0.32106400000000002</v>
      </c>
      <c r="M37" s="16">
        <v>9.1757530000000003</v>
      </c>
      <c r="N37" s="16">
        <v>5.4662410000000001</v>
      </c>
      <c r="O37" s="16">
        <v>79.336960000000005</v>
      </c>
      <c r="P37" s="138">
        <v>1.3534999999999999</v>
      </c>
      <c r="Q37" s="139">
        <v>2.9100000000000001E-2</v>
      </c>
      <c r="R37" s="139">
        <v>0.61750000000000005</v>
      </c>
      <c r="S37" s="140">
        <v>0.79339999999999999</v>
      </c>
      <c r="T37" s="19">
        <v>2.1472631803761995</v>
      </c>
      <c r="U37" s="127">
        <v>0.12198826658917938</v>
      </c>
      <c r="V37" s="48">
        <v>1.8686799999999999</v>
      </c>
      <c r="W37" s="127">
        <v>0.14156484356344601</v>
      </c>
      <c r="X37" s="23">
        <v>242.53270000000001</v>
      </c>
      <c r="Y37" s="23">
        <v>146.39349746704099</v>
      </c>
      <c r="Z37" s="49" t="s">
        <v>112</v>
      </c>
    </row>
    <row r="38" spans="1:26" x14ac:dyDescent="0.25">
      <c r="A38" s="15" t="s">
        <v>77</v>
      </c>
      <c r="B38" s="16">
        <v>6</v>
      </c>
      <c r="C38" s="17">
        <v>1.2133750000000001E-5</v>
      </c>
      <c r="D38" s="18">
        <v>4.5615160000000002E-2</v>
      </c>
      <c r="E38" s="137">
        <v>1.5229972294911001E-3</v>
      </c>
      <c r="F38" s="23">
        <v>132.58233495017936</v>
      </c>
      <c r="G38" s="23">
        <v>54.360918344057716</v>
      </c>
      <c r="H38" s="23">
        <v>73.849999999999994</v>
      </c>
      <c r="I38" s="23">
        <v>164.61</v>
      </c>
      <c r="J38" s="32">
        <v>3</v>
      </c>
      <c r="K38" s="46">
        <v>1.8886480000000001</v>
      </c>
      <c r="L38" s="20">
        <v>0.39692499999999997</v>
      </c>
      <c r="M38" s="32">
        <v>9.4028749999999999</v>
      </c>
      <c r="N38" s="32">
        <v>1.423683</v>
      </c>
      <c r="O38" s="32">
        <v>139.702</v>
      </c>
      <c r="P38" s="138">
        <v>1.4951000000000001</v>
      </c>
      <c r="Q38" s="139">
        <v>4.4999999999999997E-3</v>
      </c>
      <c r="R38" s="139">
        <v>0.50039999999999996</v>
      </c>
      <c r="S38" s="139">
        <v>0.78800000000000003</v>
      </c>
      <c r="T38" s="19">
        <v>2.1871421880832695</v>
      </c>
      <c r="U38" s="127">
        <v>0.13423397991925734</v>
      </c>
      <c r="V38" s="48"/>
      <c r="W38" s="127"/>
      <c r="X38" s="23">
        <v>2013.9280000000001</v>
      </c>
      <c r="Y38" s="23">
        <v>196.75864410400399</v>
      </c>
      <c r="Z38" s="2"/>
    </row>
    <row r="39" spans="1:26" x14ac:dyDescent="0.25">
      <c r="A39" s="15" t="s">
        <v>78</v>
      </c>
      <c r="B39" s="16">
        <v>16</v>
      </c>
      <c r="C39" s="17">
        <v>1.35898E-5</v>
      </c>
      <c r="D39" s="18">
        <v>0.1751694</v>
      </c>
      <c r="E39" s="137">
        <v>4.3614689906728999E-3</v>
      </c>
      <c r="F39" s="23">
        <v>82.523615724575293</v>
      </c>
      <c r="G39" s="23">
        <v>20.787415798473383</v>
      </c>
      <c r="H39" s="23">
        <v>32.53</v>
      </c>
      <c r="I39" s="23">
        <v>53.48</v>
      </c>
      <c r="J39" s="32">
        <v>4</v>
      </c>
      <c r="K39" s="46">
        <v>2.01844</v>
      </c>
      <c r="L39" s="20">
        <v>0.312635</v>
      </c>
      <c r="M39" s="16">
        <v>37.066409999999998</v>
      </c>
      <c r="N39" s="16">
        <v>293.52480000000003</v>
      </c>
      <c r="O39" s="16">
        <v>204.81010000000001</v>
      </c>
      <c r="P39" s="138">
        <v>1.3733</v>
      </c>
      <c r="Q39" s="139">
        <v>8.8599999999999998E-2</v>
      </c>
      <c r="R39" s="139">
        <v>0.53810000000000002</v>
      </c>
      <c r="S39" s="139">
        <v>0.77349999999999997</v>
      </c>
      <c r="T39" s="19">
        <v>2.2893967016088901</v>
      </c>
      <c r="U39" s="127">
        <v>0.16563344373087419</v>
      </c>
      <c r="V39" s="48">
        <v>2.0483920000000002</v>
      </c>
      <c r="W39" s="127">
        <v>0.15589537302155243</v>
      </c>
      <c r="X39" s="23">
        <v>181.04050000000001</v>
      </c>
      <c r="Y39" s="23">
        <v>35.3123073577881</v>
      </c>
      <c r="Z39" s="2" t="s">
        <v>87</v>
      </c>
    </row>
    <row r="40" spans="1:26" x14ac:dyDescent="0.25">
      <c r="A40" s="15" t="s">
        <v>79</v>
      </c>
      <c r="B40" s="16">
        <v>5</v>
      </c>
      <c r="C40" s="17">
        <v>1.359E-5</v>
      </c>
      <c r="D40" s="18">
        <v>3.5985999999999997E-2</v>
      </c>
      <c r="E40" s="137">
        <v>8.4650999999999997E-4</v>
      </c>
      <c r="F40" s="23">
        <v>125.11460759103146</v>
      </c>
      <c r="G40" s="23">
        <v>56.076653171523603</v>
      </c>
      <c r="H40" s="23">
        <v>73.77</v>
      </c>
      <c r="I40" s="23">
        <v>177.3</v>
      </c>
      <c r="J40" s="32">
        <v>3</v>
      </c>
      <c r="K40" s="46">
        <v>1.86</v>
      </c>
      <c r="L40" s="20">
        <v>0.38</v>
      </c>
      <c r="M40" s="16">
        <v>8</v>
      </c>
      <c r="N40" s="16">
        <v>74</v>
      </c>
      <c r="O40" s="16">
        <v>298</v>
      </c>
      <c r="P40" s="138">
        <v>1.7329000000000001</v>
      </c>
      <c r="Q40" s="139">
        <v>0.1079</v>
      </c>
      <c r="R40" s="139">
        <v>0.15920000000000001</v>
      </c>
      <c r="S40" s="139">
        <v>0.76600000000000001</v>
      </c>
      <c r="T40" s="19">
        <v>2.3397462695140097</v>
      </c>
      <c r="U40" s="127">
        <v>0.18109436942361856</v>
      </c>
      <c r="V40" s="48"/>
      <c r="W40" s="127"/>
      <c r="X40" s="23">
        <v>352.2</v>
      </c>
      <c r="Y40" s="23">
        <v>373.39</v>
      </c>
      <c r="Z40" s="2"/>
    </row>
    <row r="41" spans="1:26" x14ac:dyDescent="0.25">
      <c r="A41" s="15" t="s">
        <v>80</v>
      </c>
      <c r="B41" s="16">
        <v>18</v>
      </c>
      <c r="C41" s="17">
        <v>1.9414000000000001E-5</v>
      </c>
      <c r="D41" s="18">
        <v>9.3854999999999994E-2</v>
      </c>
      <c r="E41" s="137">
        <v>1.7703E-3</v>
      </c>
      <c r="F41" s="23">
        <v>120.92957677057299</v>
      </c>
      <c r="G41" s="23">
        <v>28.679253282599177</v>
      </c>
      <c r="H41" s="23">
        <v>45.41</v>
      </c>
      <c r="I41" s="23">
        <v>72.3</v>
      </c>
      <c r="J41" s="32">
        <v>4</v>
      </c>
      <c r="K41" s="46">
        <v>2.4577360000000001</v>
      </c>
      <c r="L41" s="20">
        <v>0.41378300000000001</v>
      </c>
      <c r="M41" s="16">
        <v>21</v>
      </c>
      <c r="N41" s="16">
        <v>293</v>
      </c>
      <c r="O41" s="16">
        <v>701</v>
      </c>
      <c r="P41" s="138">
        <v>1.5118</v>
      </c>
      <c r="Q41" s="139">
        <v>8.6800000000000002E-2</v>
      </c>
      <c r="R41" s="139">
        <v>0.40139999999999998</v>
      </c>
      <c r="S41" s="139">
        <v>0.76180000000000003</v>
      </c>
      <c r="T41" s="19">
        <v>2.367241696969185</v>
      </c>
      <c r="U41" s="127">
        <v>0.1895374361362423</v>
      </c>
      <c r="V41" s="48">
        <v>2.058376</v>
      </c>
      <c r="W41" s="127">
        <v>0.18210740811779647</v>
      </c>
      <c r="X41" s="23">
        <v>214.83</v>
      </c>
      <c r="Y41" s="23">
        <v>225.35</v>
      </c>
      <c r="Z41" s="49" t="s">
        <v>118</v>
      </c>
    </row>
    <row r="42" spans="1:26" x14ac:dyDescent="0.25">
      <c r="A42" s="15" t="s">
        <v>89</v>
      </c>
      <c r="B42" s="16">
        <v>7</v>
      </c>
      <c r="C42" s="17">
        <v>1.4560500000000001E-5</v>
      </c>
      <c r="D42" s="18">
        <v>2.7193439999999999E-2</v>
      </c>
      <c r="E42" s="137">
        <v>5.2825362956186695E-4</v>
      </c>
      <c r="F42" s="23">
        <v>214.83894183466575</v>
      </c>
      <c r="G42" s="23">
        <v>81.402825662993891</v>
      </c>
      <c r="H42" s="23">
        <v>113.25</v>
      </c>
      <c r="I42" s="23">
        <v>235.18</v>
      </c>
      <c r="J42" s="32">
        <v>4</v>
      </c>
      <c r="K42" s="46">
        <v>2.0883280000000002</v>
      </c>
      <c r="L42" s="20">
        <v>0.38006699999999999</v>
      </c>
      <c r="M42" s="16">
        <v>5.360093</v>
      </c>
      <c r="N42" s="16">
        <v>50.79562</v>
      </c>
      <c r="O42" s="16">
        <v>194.03059999999999</v>
      </c>
      <c r="P42" s="138">
        <v>1.2797000000000001</v>
      </c>
      <c r="Q42" s="124">
        <v>9.1999999999999998E-2</v>
      </c>
      <c r="R42" s="124">
        <v>0.62829999999999997</v>
      </c>
      <c r="S42" s="139">
        <v>0.74719999999999998</v>
      </c>
      <c r="T42" s="19">
        <v>2.4591860638184935</v>
      </c>
      <c r="U42" s="127">
        <v>0.21777094603254166</v>
      </c>
      <c r="V42" s="48">
        <v>2.8770639999999998</v>
      </c>
      <c r="W42" s="127">
        <v>0.22816966916293768</v>
      </c>
      <c r="X42" s="23">
        <v>345.42770000000002</v>
      </c>
      <c r="Y42" s="23">
        <v>186.68785095214801</v>
      </c>
      <c r="Z42" s="49" t="s">
        <v>119</v>
      </c>
    </row>
    <row r="43" spans="1:26" x14ac:dyDescent="0.25">
      <c r="A43" s="15" t="s">
        <v>90</v>
      </c>
      <c r="B43" s="16">
        <v>5</v>
      </c>
      <c r="C43" s="17">
        <v>1.4560500000000001E-5</v>
      </c>
      <c r="D43" s="18">
        <v>3.3865239999999998E-2</v>
      </c>
      <c r="E43" s="137">
        <v>1.6709883587370199E-3</v>
      </c>
      <c r="F43" s="23">
        <v>124.09804992958165</v>
      </c>
      <c r="G43" s="23">
        <v>55.880871570064919</v>
      </c>
      <c r="H43" s="23">
        <v>73.39</v>
      </c>
      <c r="I43" s="23">
        <v>177.13</v>
      </c>
      <c r="J43" s="32">
        <v>2</v>
      </c>
      <c r="K43" s="46">
        <v>1.46932</v>
      </c>
      <c r="L43" s="20">
        <v>0.219916</v>
      </c>
      <c r="M43" s="16">
        <v>6.4048569999999998</v>
      </c>
      <c r="N43" s="16">
        <v>46.753059999999998</v>
      </c>
      <c r="O43" s="16">
        <v>238.01089999999999</v>
      </c>
      <c r="P43" s="138">
        <v>1.4319999999999999</v>
      </c>
      <c r="Q43" s="124">
        <v>6.3700000000000007E-2</v>
      </c>
      <c r="R43" s="124">
        <v>0.50419999999999998</v>
      </c>
      <c r="S43" s="139">
        <v>0.74609999999999999</v>
      </c>
      <c r="T43" s="19">
        <v>2.4658967692867013</v>
      </c>
      <c r="U43" s="127">
        <v>0.21983161353986513</v>
      </c>
      <c r="V43" s="48">
        <v>2.1182799999999999</v>
      </c>
      <c r="W43" s="127">
        <v>0.1966566963448293</v>
      </c>
      <c r="X43" s="23">
        <v>180.98349999999999</v>
      </c>
      <c r="Y43" s="23">
        <v>116.29862594604499</v>
      </c>
      <c r="Z43" s="49" t="s">
        <v>120</v>
      </c>
    </row>
    <row r="44" spans="1:26" x14ac:dyDescent="0.25">
      <c r="A44" s="15" t="s">
        <v>91</v>
      </c>
      <c r="B44" s="16">
        <v>16</v>
      </c>
      <c r="C44" s="17">
        <v>2.4267500000000001E-5</v>
      </c>
      <c r="D44" s="18">
        <v>4.8720869999999999E-2</v>
      </c>
      <c r="E44" s="137">
        <v>1.0760552739533E-3</v>
      </c>
      <c r="F44" s="23">
        <v>165.08946212086062</v>
      </c>
      <c r="G44" s="23">
        <v>41.542144712303774</v>
      </c>
      <c r="H44" s="23">
        <v>64.78</v>
      </c>
      <c r="I44" s="23">
        <v>105.75</v>
      </c>
      <c r="J44" s="32">
        <v>3</v>
      </c>
      <c r="K44" s="46">
        <v>1.96852</v>
      </c>
      <c r="L44" s="20">
        <v>0.35477999999999998</v>
      </c>
      <c r="M44" s="32">
        <v>9.5845730000000007</v>
      </c>
      <c r="N44" s="16">
        <v>22.146190000000001</v>
      </c>
      <c r="O44" s="16">
        <v>114.2625</v>
      </c>
      <c r="P44" s="138">
        <v>1.5744</v>
      </c>
      <c r="Q44" s="124">
        <v>6.3799999999999996E-2</v>
      </c>
      <c r="R44" s="124">
        <v>0.36180000000000001</v>
      </c>
      <c r="S44" s="139">
        <v>0.74150000000000005</v>
      </c>
      <c r="T44" s="19">
        <v>2.4936482456975995</v>
      </c>
      <c r="U44" s="127">
        <v>0.2283533056318684</v>
      </c>
      <c r="V44" s="48">
        <v>1.9186000000000001</v>
      </c>
      <c r="W44" s="127">
        <v>0.22429679847550466</v>
      </c>
      <c r="X44" s="23">
        <v>612.77080000000001</v>
      </c>
      <c r="Y44" s="23">
        <v>54.752618789672901</v>
      </c>
      <c r="Z44" s="2" t="s">
        <v>116</v>
      </c>
    </row>
    <row r="45" spans="1:26" x14ac:dyDescent="0.25">
      <c r="A45" s="15" t="s">
        <v>92</v>
      </c>
      <c r="B45" s="16">
        <v>36</v>
      </c>
      <c r="C45" s="17">
        <v>1.9414000000000001E-5</v>
      </c>
      <c r="D45" s="18">
        <v>0.1920395</v>
      </c>
      <c r="E45" s="137">
        <v>6.0825809950926903E-3</v>
      </c>
      <c r="F45" s="23">
        <v>118.2280855149228</v>
      </c>
      <c r="G45" s="23">
        <v>20.172683294189337</v>
      </c>
      <c r="H45" s="23">
        <v>33.96</v>
      </c>
      <c r="I45" s="23">
        <v>47.47</v>
      </c>
      <c r="J45" s="32">
        <v>4</v>
      </c>
      <c r="K45" s="46">
        <v>1.5691600000000001</v>
      </c>
      <c r="L45" s="20">
        <v>0.37163800000000002</v>
      </c>
      <c r="M45" s="32">
        <v>39.701030000000003</v>
      </c>
      <c r="N45" s="16">
        <v>362.95139999999998</v>
      </c>
      <c r="O45" s="16">
        <v>342.3562</v>
      </c>
      <c r="P45" s="138">
        <v>1.4617</v>
      </c>
      <c r="Q45" s="124">
        <v>0.11550000000000001</v>
      </c>
      <c r="R45" s="124">
        <v>0.42280000000000001</v>
      </c>
      <c r="S45" s="139">
        <v>0.74150000000000005</v>
      </c>
      <c r="T45" s="19">
        <v>2.4936482456975995</v>
      </c>
      <c r="U45" s="127">
        <v>0.2283533056318684</v>
      </c>
      <c r="V45" s="48">
        <v>2.2281040000000001</v>
      </c>
      <c r="W45" s="127">
        <v>0.26372224982686365</v>
      </c>
      <c r="X45" s="23">
        <v>187.38329999999999</v>
      </c>
      <c r="Y45" s="23">
        <v>52.578723907470703</v>
      </c>
      <c r="Z45" s="2" t="s">
        <v>115</v>
      </c>
    </row>
    <row r="46" spans="1:26" x14ac:dyDescent="0.25">
      <c r="A46" s="15" t="s">
        <v>93</v>
      </c>
      <c r="B46" s="16">
        <v>12</v>
      </c>
      <c r="C46" s="17">
        <v>1.4560500000000001E-5</v>
      </c>
      <c r="D46" s="18">
        <v>8.058266E-2</v>
      </c>
      <c r="E46" s="137">
        <v>4.1955394565911198E-3</v>
      </c>
      <c r="F46" s="23">
        <v>125.15637985499468</v>
      </c>
      <c r="G46" s="23">
        <v>36.783211958771354</v>
      </c>
      <c r="H46" s="23">
        <v>55.33</v>
      </c>
      <c r="I46" s="23">
        <v>98.41</v>
      </c>
      <c r="J46" s="32">
        <v>4</v>
      </c>
      <c r="K46" s="46">
        <v>2.3778640000000002</v>
      </c>
      <c r="L46" s="20">
        <v>0.481215</v>
      </c>
      <c r="M46" s="32">
        <v>14.62669</v>
      </c>
      <c r="N46" s="16">
        <v>189.8244</v>
      </c>
      <c r="O46" s="16">
        <v>431.58789999999999</v>
      </c>
      <c r="P46" s="138">
        <v>1.5095000000000001</v>
      </c>
      <c r="Q46" s="124">
        <v>6.5600000000000006E-2</v>
      </c>
      <c r="R46" s="124">
        <v>0.4249</v>
      </c>
      <c r="S46" s="139">
        <v>0.72619999999999996</v>
      </c>
      <c r="T46" s="19">
        <v>2.5825233908380394</v>
      </c>
      <c r="U46" s="127">
        <v>0.25564434450508378</v>
      </c>
      <c r="V46" s="48">
        <v>2.387848</v>
      </c>
      <c r="W46" s="127">
        <v>0.28553759902817555</v>
      </c>
      <c r="X46" s="23">
        <v>199.06039999999999</v>
      </c>
      <c r="Y46" s="23">
        <v>189.871620178223</v>
      </c>
      <c r="Z46" s="2" t="s">
        <v>121</v>
      </c>
    </row>
    <row r="47" spans="1:26" x14ac:dyDescent="0.25">
      <c r="A47" s="15" t="s">
        <v>94</v>
      </c>
      <c r="B47" s="16">
        <v>24</v>
      </c>
      <c r="C47" s="17">
        <v>9.7070000000000004E-6</v>
      </c>
      <c r="D47" s="18">
        <v>0.27729530000000002</v>
      </c>
      <c r="E47" s="137">
        <v>7.6449398728242104E-3</v>
      </c>
      <c r="F47" s="23">
        <v>109.24733648530315</v>
      </c>
      <c r="G47" s="23">
        <v>22.590356567982361</v>
      </c>
      <c r="H47" s="23">
        <v>36.799999999999997</v>
      </c>
      <c r="I47" s="23">
        <v>55.25</v>
      </c>
      <c r="J47" s="32">
        <v>4</v>
      </c>
      <c r="K47" s="46">
        <v>2.0683600000000002</v>
      </c>
      <c r="L47" s="20">
        <v>0.34635100000000002</v>
      </c>
      <c r="M47" s="32">
        <v>55.872149999999998</v>
      </c>
      <c r="N47" s="16">
        <v>511.47140000000002</v>
      </c>
      <c r="O47" s="16">
        <v>365.20870000000002</v>
      </c>
      <c r="P47" s="138">
        <v>1.3567</v>
      </c>
      <c r="Q47" s="124">
        <v>0.11940000000000001</v>
      </c>
      <c r="R47" s="124">
        <v>0.52390000000000003</v>
      </c>
      <c r="S47" s="139">
        <v>0.72289999999999999</v>
      </c>
      <c r="T47" s="19">
        <v>2.6010404526843831</v>
      </c>
      <c r="U47" s="127">
        <v>0.26133040953336306</v>
      </c>
      <c r="V47" s="48">
        <v>2.5875279999999998</v>
      </c>
      <c r="W47" s="127">
        <v>0.26423322254590986</v>
      </c>
      <c r="X47" s="23">
        <v>154.4658</v>
      </c>
      <c r="Y47" s="23">
        <v>28.202634811401399</v>
      </c>
      <c r="Z47" s="49" t="s">
        <v>114</v>
      </c>
    </row>
    <row r="48" spans="1:26" x14ac:dyDescent="0.25">
      <c r="A48" s="15" t="s">
        <v>95</v>
      </c>
      <c r="B48" s="16">
        <v>10</v>
      </c>
      <c r="C48" s="17">
        <v>1.4560500000000001E-5</v>
      </c>
      <c r="D48" s="18">
        <v>0.1537134</v>
      </c>
      <c r="E48" s="137">
        <v>6.2864065853991402E-3</v>
      </c>
      <c r="F48" s="23">
        <v>54.975748866379654</v>
      </c>
      <c r="G48" s="23">
        <v>17.558233666315441</v>
      </c>
      <c r="H48" s="23">
        <v>25.89</v>
      </c>
      <c r="I48" s="23">
        <v>48.76</v>
      </c>
      <c r="J48" s="32">
        <v>4</v>
      </c>
      <c r="K48" s="46">
        <v>2.1382479999999999</v>
      </c>
      <c r="L48" s="20">
        <v>0.28734799999999999</v>
      </c>
      <c r="M48" s="32">
        <v>26.437069999999999</v>
      </c>
      <c r="N48" s="16">
        <v>216.18889999999999</v>
      </c>
      <c r="O48" s="16">
        <v>195.38409999999999</v>
      </c>
      <c r="P48" s="138">
        <v>1.2145999999999999</v>
      </c>
      <c r="Q48" s="124">
        <v>0.1133</v>
      </c>
      <c r="R48" s="124">
        <v>0.67210000000000003</v>
      </c>
      <c r="S48" s="139">
        <v>0.7127</v>
      </c>
      <c r="T48" s="19">
        <v>2.6569114173154667</v>
      </c>
      <c r="U48" s="127">
        <v>0.27848679971670953</v>
      </c>
      <c r="V48" s="48">
        <v>2.5675599999999998</v>
      </c>
      <c r="W48" s="127">
        <v>0.27082628652938179</v>
      </c>
      <c r="X48" s="23"/>
      <c r="Y48" s="23"/>
      <c r="Z48" s="2" t="s">
        <v>122</v>
      </c>
    </row>
    <row r="49" spans="1:26" x14ac:dyDescent="0.25">
      <c r="A49" s="15" t="s">
        <v>96</v>
      </c>
      <c r="B49" s="16">
        <v>15</v>
      </c>
      <c r="C49" s="17">
        <v>9.7070000000000004E-6</v>
      </c>
      <c r="D49" s="18">
        <v>0.1479712</v>
      </c>
      <c r="E49" s="137">
        <v>8.2905473240828705E-3</v>
      </c>
      <c r="F49" s="23">
        <v>127.77042115995053</v>
      </c>
      <c r="G49" s="23">
        <v>33.83812342929</v>
      </c>
      <c r="H49" s="23">
        <v>52.23</v>
      </c>
      <c r="I49" s="23">
        <v>87.75</v>
      </c>
      <c r="J49" s="32">
        <v>4</v>
      </c>
      <c r="K49" s="46">
        <v>2.387848</v>
      </c>
      <c r="L49" s="20">
        <v>0.312635</v>
      </c>
      <c r="M49" s="32">
        <v>30.16188</v>
      </c>
      <c r="N49" s="16">
        <v>368.22430000000003</v>
      </c>
      <c r="O49" s="16">
        <v>660.43100000000004</v>
      </c>
      <c r="P49" s="138">
        <v>1.3028999999999999</v>
      </c>
      <c r="Q49" s="124">
        <v>7.3300000000000004E-2</v>
      </c>
      <c r="R49" s="124">
        <v>0.62380000000000002</v>
      </c>
      <c r="S49" s="139">
        <v>0.70589999999999997</v>
      </c>
      <c r="T49" s="19">
        <v>2.6930673362871906</v>
      </c>
      <c r="U49" s="127">
        <v>0.28958925798662194</v>
      </c>
      <c r="V49" s="48">
        <v>2.4677199999999999</v>
      </c>
      <c r="W49" s="127">
        <v>0.29007314089823644</v>
      </c>
      <c r="X49" s="23">
        <v>189.81139999999999</v>
      </c>
      <c r="Y49" s="23">
        <v>101.256301879883</v>
      </c>
      <c r="Z49" s="2" t="s">
        <v>123</v>
      </c>
    </row>
    <row r="50" spans="1:26" x14ac:dyDescent="0.25">
      <c r="A50" s="15" t="s">
        <v>97</v>
      </c>
      <c r="B50" s="16">
        <v>20</v>
      </c>
      <c r="C50" s="17">
        <v>2.4267500000000001E-5</v>
      </c>
      <c r="D50" s="18">
        <v>6.799769E-2</v>
      </c>
      <c r="E50" s="137">
        <v>2.4847603587388198E-3</v>
      </c>
      <c r="F50" s="23">
        <v>148.0561090048071</v>
      </c>
      <c r="G50" s="23">
        <v>33.653791523341063</v>
      </c>
      <c r="H50" s="23">
        <v>53.69</v>
      </c>
      <c r="I50" s="23">
        <v>83.7</v>
      </c>
      <c r="J50" s="32">
        <v>4</v>
      </c>
      <c r="K50" s="46">
        <v>2.4777040000000001</v>
      </c>
      <c r="L50" s="20">
        <v>0.48964400000000002</v>
      </c>
      <c r="M50" s="32">
        <v>13.58193</v>
      </c>
      <c r="N50" s="16">
        <v>121.27670000000001</v>
      </c>
      <c r="O50" s="16">
        <v>160.39859999999999</v>
      </c>
      <c r="P50" s="138">
        <v>1.0338000000000001</v>
      </c>
      <c r="Q50" s="124">
        <v>0.114</v>
      </c>
      <c r="R50" s="124">
        <v>0.85219999999999996</v>
      </c>
      <c r="S50" s="139">
        <v>0.7046</v>
      </c>
      <c r="T50" s="19">
        <v>2.6998842211980563</v>
      </c>
      <c r="U50" s="127">
        <v>0.29168253019228396</v>
      </c>
      <c r="V50" s="48"/>
      <c r="W50" s="127"/>
      <c r="X50" s="23"/>
      <c r="Y50" s="23"/>
      <c r="Z50" s="2"/>
    </row>
    <row r="51" spans="1:26" x14ac:dyDescent="0.25">
      <c r="A51" s="15" t="s">
        <v>98</v>
      </c>
      <c r="B51" s="16">
        <v>2</v>
      </c>
      <c r="C51" s="17">
        <v>2.9121000000000001E-5</v>
      </c>
      <c r="D51" s="18">
        <v>6.5705479999999998E-3</v>
      </c>
      <c r="E51" s="137">
        <v>3.1215701633453401E-4</v>
      </c>
      <c r="F51" s="23">
        <v>127.88498004730076</v>
      </c>
      <c r="G51" s="23">
        <v>90.662153521875439</v>
      </c>
      <c r="H51" s="23">
        <v>96.67</v>
      </c>
      <c r="I51" s="23">
        <v>384.43</v>
      </c>
      <c r="J51" s="32">
        <v>2</v>
      </c>
      <c r="K51" s="46">
        <v>2.637448</v>
      </c>
      <c r="L51" s="20">
        <v>0.455928</v>
      </c>
      <c r="M51" s="32">
        <v>1.140155</v>
      </c>
      <c r="N51" s="16">
        <v>4.1831680000000002</v>
      </c>
      <c r="O51" s="16">
        <v>172.04050000000001</v>
      </c>
      <c r="P51" s="138">
        <v>1.0636000000000001</v>
      </c>
      <c r="Q51" s="124">
        <v>0.1401</v>
      </c>
      <c r="R51" s="124">
        <v>0.79630000000000001</v>
      </c>
      <c r="S51" s="139">
        <v>0.70450000000000002</v>
      </c>
      <c r="T51" s="19">
        <v>2.7004073537310909</v>
      </c>
      <c r="U51" s="127">
        <v>0.29184316937067667</v>
      </c>
      <c r="V51" s="48"/>
      <c r="W51" s="22"/>
      <c r="X51" s="23"/>
      <c r="Y51" s="23"/>
      <c r="Z51" s="2"/>
    </row>
    <row r="52" spans="1:26" x14ac:dyDescent="0.25">
      <c r="A52" s="88" t="s">
        <v>183</v>
      </c>
      <c r="B52" s="89"/>
      <c r="C52" s="90"/>
      <c r="D52" s="90"/>
      <c r="E52" s="91"/>
      <c r="F52" s="92"/>
      <c r="G52" s="92"/>
      <c r="H52" s="92"/>
      <c r="I52" s="92"/>
      <c r="J52" s="93"/>
      <c r="K52" s="94"/>
      <c r="L52" s="94"/>
      <c r="M52" s="91"/>
      <c r="N52" s="91"/>
      <c r="O52" s="91"/>
      <c r="P52" s="95"/>
      <c r="Q52" s="95"/>
      <c r="R52" s="95"/>
      <c r="S52" s="95"/>
      <c r="T52" s="7"/>
      <c r="U52" s="7"/>
      <c r="V52" s="91"/>
      <c r="W52" s="91"/>
      <c r="X52" s="96"/>
      <c r="Y52" s="96"/>
      <c r="Z52" s="97"/>
    </row>
    <row r="53" spans="1:26" ht="15.75" thickBot="1" x14ac:dyDescent="0.3">
      <c r="A53" s="97"/>
      <c r="B53" s="89"/>
      <c r="C53" s="90"/>
      <c r="D53" s="90"/>
      <c r="E53" s="91"/>
      <c r="F53" s="92"/>
      <c r="G53" s="92"/>
      <c r="H53" s="92"/>
      <c r="I53" s="92"/>
      <c r="J53" s="93"/>
      <c r="K53" s="94"/>
      <c r="L53" s="94"/>
      <c r="M53" s="91"/>
      <c r="N53" s="91"/>
      <c r="O53" s="91"/>
      <c r="P53" s="87"/>
      <c r="Q53" s="87"/>
      <c r="R53" s="87"/>
      <c r="S53" s="87"/>
      <c r="T53" s="10"/>
      <c r="U53" s="10"/>
      <c r="V53" s="12"/>
      <c r="W53" s="12"/>
      <c r="X53" s="96"/>
      <c r="Y53" s="96"/>
      <c r="Z53" s="97"/>
    </row>
    <row r="54" spans="1:26" ht="15.75" thickBot="1" x14ac:dyDescent="0.3">
      <c r="A54" s="98"/>
      <c r="B54" s="12"/>
      <c r="C54" s="12"/>
      <c r="D54" s="12"/>
      <c r="E54" s="84"/>
      <c r="F54" s="12"/>
      <c r="G54" s="12"/>
      <c r="H54" s="12"/>
      <c r="I54" s="12"/>
      <c r="J54" s="12"/>
      <c r="K54" s="12"/>
      <c r="L54" s="12"/>
      <c r="M54" s="12"/>
      <c r="N54" s="12"/>
      <c r="O54" s="99"/>
      <c r="P54" s="54" t="s">
        <v>0</v>
      </c>
      <c r="Q54" s="55"/>
      <c r="R54" s="55"/>
      <c r="S54" s="55"/>
      <c r="T54" s="55"/>
      <c r="U54" s="56"/>
      <c r="V54" s="54" t="s">
        <v>1</v>
      </c>
      <c r="W54" s="56"/>
      <c r="X54" s="100"/>
      <c r="Y54" s="12"/>
      <c r="Z54" s="12"/>
    </row>
    <row r="55" spans="1:26" x14ac:dyDescent="0.25">
      <c r="A55" s="5"/>
      <c r="B55" s="5"/>
      <c r="C55" s="5" t="s">
        <v>7</v>
      </c>
      <c r="D55" s="57" t="s">
        <v>29</v>
      </c>
      <c r="E55" s="6"/>
      <c r="F55" s="5" t="s">
        <v>2</v>
      </c>
      <c r="G55" s="5"/>
      <c r="H55" s="59" t="s">
        <v>41</v>
      </c>
      <c r="I55" s="59" t="s">
        <v>40</v>
      </c>
      <c r="J55" s="5"/>
      <c r="K55" s="5"/>
      <c r="L55" s="5"/>
      <c r="M55" s="5"/>
      <c r="N55" s="5"/>
      <c r="O55" s="5"/>
      <c r="P55" s="5" t="s">
        <v>3</v>
      </c>
      <c r="Q55" s="5" t="s">
        <v>3</v>
      </c>
      <c r="R55" s="5" t="s">
        <v>4</v>
      </c>
      <c r="S55" s="50"/>
      <c r="T55" s="5"/>
      <c r="U55" s="5"/>
      <c r="V55" s="5" t="s">
        <v>3</v>
      </c>
      <c r="W55" s="5"/>
      <c r="X55" s="6" t="s">
        <v>5</v>
      </c>
      <c r="Y55" s="6"/>
      <c r="Z55" s="5"/>
    </row>
    <row r="56" spans="1:26" ht="16.5" x14ac:dyDescent="0.3">
      <c r="A56" s="7" t="s">
        <v>6</v>
      </c>
      <c r="B56" s="7" t="s">
        <v>33</v>
      </c>
      <c r="C56" s="7" t="s">
        <v>28</v>
      </c>
      <c r="D56" s="8" t="s">
        <v>30</v>
      </c>
      <c r="E56" s="9" t="s">
        <v>31</v>
      </c>
      <c r="F56" s="7" t="s">
        <v>8</v>
      </c>
      <c r="G56" s="58" t="s">
        <v>39</v>
      </c>
      <c r="H56" s="9" t="s">
        <v>38</v>
      </c>
      <c r="I56" s="9" t="s">
        <v>38</v>
      </c>
      <c r="J56" s="7" t="s">
        <v>9</v>
      </c>
      <c r="K56" s="7" t="s">
        <v>36</v>
      </c>
      <c r="L56" s="7" t="s">
        <v>37</v>
      </c>
      <c r="M56" s="9" t="s">
        <v>10</v>
      </c>
      <c r="N56" s="9" t="s">
        <v>11</v>
      </c>
      <c r="O56" s="9" t="s">
        <v>12</v>
      </c>
      <c r="P56" s="9" t="s">
        <v>13</v>
      </c>
      <c r="Q56" s="9" t="s">
        <v>14</v>
      </c>
      <c r="R56" s="9" t="s">
        <v>15</v>
      </c>
      <c r="S56" s="9" t="s">
        <v>16</v>
      </c>
      <c r="T56" s="7" t="s">
        <v>111</v>
      </c>
      <c r="U56" s="7" t="s">
        <v>110</v>
      </c>
      <c r="V56" s="7" t="s">
        <v>36</v>
      </c>
      <c r="W56" s="7" t="s">
        <v>110</v>
      </c>
      <c r="X56" s="9" t="s">
        <v>17</v>
      </c>
      <c r="Y56" s="9" t="s">
        <v>32</v>
      </c>
      <c r="Z56" s="9" t="s">
        <v>18</v>
      </c>
    </row>
    <row r="57" spans="1:26" ht="15.75" thickBot="1" x14ac:dyDescent="0.3">
      <c r="A57" s="10" t="s">
        <v>19</v>
      </c>
      <c r="B57" s="10"/>
      <c r="C57" s="10" t="s">
        <v>20</v>
      </c>
      <c r="D57" s="10" t="s">
        <v>21</v>
      </c>
      <c r="E57" s="11" t="s">
        <v>21</v>
      </c>
      <c r="F57" s="10" t="s">
        <v>22</v>
      </c>
      <c r="G57" s="10" t="s">
        <v>22</v>
      </c>
      <c r="H57" s="10" t="s">
        <v>22</v>
      </c>
      <c r="I57" s="10" t="s">
        <v>22</v>
      </c>
      <c r="J57" s="10" t="s">
        <v>23</v>
      </c>
      <c r="K57" s="10" t="s">
        <v>24</v>
      </c>
      <c r="L57" s="10" t="s">
        <v>24</v>
      </c>
      <c r="M57" s="10" t="s">
        <v>25</v>
      </c>
      <c r="N57" s="10" t="s">
        <v>25</v>
      </c>
      <c r="O57" s="10" t="s">
        <v>25</v>
      </c>
      <c r="P57" s="11" t="s">
        <v>26</v>
      </c>
      <c r="Q57" s="11" t="s">
        <v>26</v>
      </c>
      <c r="R57" s="11" t="s">
        <v>26</v>
      </c>
      <c r="S57" s="10"/>
      <c r="T57" s="10" t="s">
        <v>24</v>
      </c>
      <c r="U57" s="11" t="s">
        <v>26</v>
      </c>
      <c r="V57" s="10" t="s">
        <v>24</v>
      </c>
      <c r="W57" s="11" t="s">
        <v>26</v>
      </c>
      <c r="X57" s="11" t="s">
        <v>22</v>
      </c>
      <c r="Y57" s="11" t="s">
        <v>22</v>
      </c>
      <c r="Z57" s="12"/>
    </row>
    <row r="58" spans="1:26" x14ac:dyDescent="0.25">
      <c r="A58" s="15" t="s">
        <v>99</v>
      </c>
      <c r="B58" s="16">
        <v>0</v>
      </c>
      <c r="C58" s="17">
        <v>1.2133750000000001E-5</v>
      </c>
      <c r="D58" s="18">
        <v>1.748191E-2</v>
      </c>
      <c r="E58" s="137">
        <v>6.5381769906002396E-4</v>
      </c>
      <c r="F58" s="23">
        <v>0</v>
      </c>
      <c r="G58" s="23">
        <v>86.22</v>
      </c>
      <c r="H58" s="23"/>
      <c r="I58" s="23">
        <v>172.44</v>
      </c>
      <c r="J58" s="32">
        <v>1</v>
      </c>
      <c r="K58" s="46">
        <v>1.988488</v>
      </c>
      <c r="L58" s="20">
        <v>0.28734799999999999</v>
      </c>
      <c r="M58" s="32">
        <v>3.3114469999999998</v>
      </c>
      <c r="N58" s="16">
        <v>12.654960000000001</v>
      </c>
      <c r="O58" s="16">
        <v>91.841149999999999</v>
      </c>
      <c r="P58" s="138">
        <v>1.9736</v>
      </c>
      <c r="Q58" s="124">
        <v>9.7000000000000003E-3</v>
      </c>
      <c r="R58" s="124">
        <v>1.66E-2</v>
      </c>
      <c r="S58" s="139">
        <v>0.69599999999999995</v>
      </c>
      <c r="T58" s="19">
        <v>2.7442386745349072</v>
      </c>
      <c r="U58" s="127">
        <v>0.30530252606743469</v>
      </c>
      <c r="V58" s="48"/>
      <c r="W58" s="22"/>
      <c r="X58" s="23"/>
      <c r="Y58" s="23"/>
      <c r="Z58" s="2"/>
    </row>
    <row r="59" spans="1:26" x14ac:dyDescent="0.25">
      <c r="A59" s="15" t="s">
        <v>100</v>
      </c>
      <c r="B59" s="16">
        <v>2</v>
      </c>
      <c r="C59" s="17">
        <v>1.2133750000000001E-5</v>
      </c>
      <c r="D59" s="18">
        <v>4.5134800000000003E-2</v>
      </c>
      <c r="E59" s="137">
        <v>1.72270538000408E-3</v>
      </c>
      <c r="F59" s="23">
        <v>44.969710390606465</v>
      </c>
      <c r="G59" s="23">
        <v>31.855215428947876</v>
      </c>
      <c r="H59" s="23">
        <v>34.04</v>
      </c>
      <c r="I59" s="23">
        <v>138.47999999999999</v>
      </c>
      <c r="J59" s="32">
        <v>2</v>
      </c>
      <c r="K59" s="46">
        <v>1.9485520000000001</v>
      </c>
      <c r="L59" s="20">
        <v>0.63293699999999997</v>
      </c>
      <c r="M59" s="32">
        <v>9.5845730000000007</v>
      </c>
      <c r="N59" s="16">
        <v>28.473669999999998</v>
      </c>
      <c r="O59" s="16">
        <v>71.575729999999993</v>
      </c>
      <c r="P59" s="138">
        <v>0.93489999999999995</v>
      </c>
      <c r="Q59" s="124">
        <v>0.1052</v>
      </c>
      <c r="R59" s="124">
        <v>0.95979999999999999</v>
      </c>
      <c r="S59" s="139">
        <v>0.69540000000000002</v>
      </c>
      <c r="T59" s="19">
        <v>2.7472861846660344</v>
      </c>
      <c r="U59" s="127">
        <v>0.30623833008017298</v>
      </c>
      <c r="V59" s="48"/>
      <c r="W59" s="22"/>
      <c r="X59" s="23">
        <v>200.99639999999999</v>
      </c>
      <c r="Y59" s="23">
        <v>100.664875030518</v>
      </c>
      <c r="Z59" s="2"/>
    </row>
    <row r="60" spans="1:26" x14ac:dyDescent="0.25">
      <c r="A60" s="15" t="s">
        <v>101</v>
      </c>
      <c r="B60" s="16">
        <v>12</v>
      </c>
      <c r="C60" s="17">
        <v>3.0577049999999999E-5</v>
      </c>
      <c r="D60" s="18">
        <v>4.5031139999999997E-2</v>
      </c>
      <c r="E60" s="137">
        <v>1.7972590178283001E-3</v>
      </c>
      <c r="F60" s="23">
        <v>106.80275378097198</v>
      </c>
      <c r="G60" s="23">
        <v>31.185343725991288</v>
      </c>
      <c r="H60" s="23">
        <v>47.02</v>
      </c>
      <c r="I60" s="23">
        <v>83.47</v>
      </c>
      <c r="J60" s="32">
        <v>3</v>
      </c>
      <c r="K60" s="46">
        <v>2.2580559999999998</v>
      </c>
      <c r="L60" s="20">
        <v>0.38849600000000001</v>
      </c>
      <c r="M60" s="32">
        <v>9.9933940000000003</v>
      </c>
      <c r="N60" s="16">
        <v>76.369190000000003</v>
      </c>
      <c r="O60" s="16">
        <v>267.76220000000001</v>
      </c>
      <c r="P60" s="138">
        <v>1.1765000000000001</v>
      </c>
      <c r="Q60" s="124">
        <v>0.12280000000000001</v>
      </c>
      <c r="R60" s="124">
        <v>0.70069999999999999</v>
      </c>
      <c r="S60" s="139">
        <v>0.69189999999999996</v>
      </c>
      <c r="T60" s="19">
        <v>2.7649445542820485</v>
      </c>
      <c r="U60" s="127">
        <v>0.3116607150548103</v>
      </c>
      <c r="V60" s="48"/>
      <c r="W60" s="22"/>
      <c r="X60" s="23">
        <v>318.33339999999998</v>
      </c>
      <c r="Y60" s="23">
        <v>205.36467742919899</v>
      </c>
      <c r="Z60" s="2"/>
    </row>
    <row r="61" spans="1:26" x14ac:dyDescent="0.25">
      <c r="A61" s="15" t="s">
        <v>102</v>
      </c>
      <c r="B61" s="16">
        <v>1</v>
      </c>
      <c r="C61" s="17">
        <v>9.7070000000000004E-6</v>
      </c>
      <c r="D61" s="18">
        <v>7.2446389999999999E-2</v>
      </c>
      <c r="E61" s="137">
        <v>2.67286028769233E-3</v>
      </c>
      <c r="F61" s="23">
        <v>17.547665134348794</v>
      </c>
      <c r="G61" s="23">
        <v>17.562514125481613</v>
      </c>
      <c r="H61" s="23">
        <v>15.17</v>
      </c>
      <c r="I61" s="23">
        <v>111.21</v>
      </c>
      <c r="J61" s="32">
        <v>1</v>
      </c>
      <c r="K61" s="46">
        <v>2.1981519999999999</v>
      </c>
      <c r="L61" s="20">
        <v>0.34635100000000002</v>
      </c>
      <c r="M61" s="32">
        <v>9.4028749999999999</v>
      </c>
      <c r="N61" s="16">
        <v>61.605060000000002</v>
      </c>
      <c r="O61" s="16">
        <v>396.6848</v>
      </c>
      <c r="P61" s="138">
        <v>1.3228</v>
      </c>
      <c r="Q61" s="124">
        <v>8.72E-2</v>
      </c>
      <c r="R61" s="124">
        <v>0.59</v>
      </c>
      <c r="S61" s="139">
        <v>0.66620000000000001</v>
      </c>
      <c r="T61" s="19">
        <v>2.8887739292822223</v>
      </c>
      <c r="U61" s="127">
        <v>0.3496852075204544</v>
      </c>
      <c r="V61" s="48"/>
      <c r="W61" s="22"/>
      <c r="X61" s="23"/>
      <c r="Y61" s="23"/>
      <c r="Z61" s="2"/>
    </row>
    <row r="62" spans="1:26" x14ac:dyDescent="0.25">
      <c r="A62" s="15" t="s">
        <v>103</v>
      </c>
      <c r="B62" s="16">
        <v>29</v>
      </c>
      <c r="C62" s="17">
        <v>1.7472599999999999E-5</v>
      </c>
      <c r="D62" s="18">
        <v>0.26365</v>
      </c>
      <c r="E62" s="137">
        <v>4.5799999999999999E-3</v>
      </c>
      <c r="F62" s="23">
        <v>77.324612230268329</v>
      </c>
      <c r="G62" s="23">
        <v>14.490160139675812</v>
      </c>
      <c r="H62" s="23">
        <v>24.07</v>
      </c>
      <c r="I62" s="23">
        <v>34.85</v>
      </c>
      <c r="J62" s="32">
        <v>3</v>
      </c>
      <c r="K62" s="46">
        <v>2.038408</v>
      </c>
      <c r="L62" s="20">
        <v>0.44749899999999998</v>
      </c>
      <c r="M62" s="32">
        <v>64</v>
      </c>
      <c r="N62" s="16">
        <v>961</v>
      </c>
      <c r="O62" s="16">
        <v>379</v>
      </c>
      <c r="P62" s="18"/>
      <c r="Q62" s="47"/>
      <c r="R62" s="47"/>
      <c r="S62" s="21"/>
      <c r="T62" s="19"/>
      <c r="U62" s="22"/>
      <c r="V62" s="48">
        <v>2.4876879999999999</v>
      </c>
      <c r="W62" s="22"/>
      <c r="X62" s="23">
        <v>117.91</v>
      </c>
      <c r="Y62" s="23">
        <v>54.39</v>
      </c>
      <c r="Z62" s="2" t="s">
        <v>124</v>
      </c>
    </row>
    <row r="63" spans="1:26" x14ac:dyDescent="0.25">
      <c r="A63" s="15" t="s">
        <v>104</v>
      </c>
      <c r="B63" s="32">
        <v>9</v>
      </c>
      <c r="C63" s="17">
        <v>1.7472599999999999E-5</v>
      </c>
      <c r="D63" s="18">
        <v>3.8330000000000003E-2</v>
      </c>
      <c r="E63" s="137">
        <v>6.6591999999999997E-4</v>
      </c>
      <c r="F63" s="79">
        <v>163.95474272280521</v>
      </c>
      <c r="G63" s="79">
        <v>54.807225132823561</v>
      </c>
      <c r="H63" s="79">
        <v>79.42</v>
      </c>
      <c r="I63" s="79">
        <v>152.21</v>
      </c>
      <c r="J63" s="32">
        <v>3</v>
      </c>
      <c r="K63" s="46">
        <v>2.1482320000000001</v>
      </c>
      <c r="L63" s="20">
        <v>0.44749899999999998</v>
      </c>
      <c r="M63" s="32">
        <v>10</v>
      </c>
      <c r="N63" s="16">
        <v>136</v>
      </c>
      <c r="O63" s="16">
        <v>176</v>
      </c>
      <c r="P63" s="18"/>
      <c r="Q63" s="47"/>
      <c r="R63" s="47"/>
      <c r="S63" s="21"/>
      <c r="T63" s="19"/>
      <c r="U63" s="22"/>
      <c r="V63" s="48">
        <v>2.5775440000000001</v>
      </c>
      <c r="W63" s="22"/>
      <c r="X63" s="23">
        <v>516.61</v>
      </c>
      <c r="Y63" s="23">
        <v>2280</v>
      </c>
      <c r="Z63" s="2" t="s">
        <v>117</v>
      </c>
    </row>
    <row r="64" spans="1:26" x14ac:dyDescent="0.25">
      <c r="A64" s="15" t="s">
        <v>105</v>
      </c>
      <c r="B64" s="32">
        <v>3</v>
      </c>
      <c r="C64" s="17">
        <v>1.4560500000000001E-5</v>
      </c>
      <c r="D64" s="18">
        <v>1.4641E-2</v>
      </c>
      <c r="E64" s="137">
        <v>4.6035999999999999E-4</v>
      </c>
      <c r="F64" s="23">
        <v>171.59069040485161</v>
      </c>
      <c r="G64" s="23">
        <v>99.263983704948217</v>
      </c>
      <c r="H64" s="23">
        <v>117.14</v>
      </c>
      <c r="I64" s="23">
        <v>359.01</v>
      </c>
      <c r="J64" s="32">
        <v>3</v>
      </c>
      <c r="K64" s="46">
        <v>2.0683600000000002</v>
      </c>
      <c r="L64" s="20">
        <v>0.455928</v>
      </c>
      <c r="M64" s="32">
        <v>3</v>
      </c>
      <c r="N64" s="16">
        <v>32</v>
      </c>
      <c r="O64" s="16">
        <v>79</v>
      </c>
      <c r="P64" s="18"/>
      <c r="Q64" s="47"/>
      <c r="R64" s="47"/>
      <c r="S64" s="21"/>
      <c r="T64" s="19"/>
      <c r="U64" s="22"/>
      <c r="V64" s="48"/>
      <c r="W64" s="22"/>
      <c r="X64" s="23"/>
      <c r="Y64" s="23"/>
      <c r="Z64" s="2"/>
    </row>
    <row r="65" spans="1:26" x14ac:dyDescent="0.25">
      <c r="A65" s="15" t="s">
        <v>106</v>
      </c>
      <c r="B65" s="32">
        <v>9</v>
      </c>
      <c r="C65" s="17">
        <v>9.7070000000000004E-6</v>
      </c>
      <c r="D65" s="18">
        <v>6.2202E-2</v>
      </c>
      <c r="E65" s="137">
        <v>1.3396E-3</v>
      </c>
      <c r="F65" s="79">
        <v>181.60745493410923</v>
      </c>
      <c r="G65" s="79">
        <v>60.752204049364202</v>
      </c>
      <c r="H65" s="79">
        <v>87.95</v>
      </c>
      <c r="I65" s="79">
        <v>168.33</v>
      </c>
      <c r="J65" s="32">
        <v>2</v>
      </c>
      <c r="K65" s="46">
        <v>2.3379279999999998</v>
      </c>
      <c r="L65" s="20">
        <v>0.481215</v>
      </c>
      <c r="M65" s="32">
        <v>14</v>
      </c>
      <c r="N65" s="16">
        <v>221</v>
      </c>
      <c r="O65" s="16">
        <v>219</v>
      </c>
      <c r="P65" s="18"/>
      <c r="Q65" s="47"/>
      <c r="R65" s="47"/>
      <c r="S65" s="21"/>
      <c r="T65" s="19"/>
      <c r="U65" s="22"/>
      <c r="V65" s="48"/>
      <c r="W65" s="22"/>
      <c r="X65" s="23"/>
      <c r="Y65" s="23"/>
      <c r="Z65" s="2"/>
    </row>
    <row r="66" spans="1:26" x14ac:dyDescent="0.25">
      <c r="A66" s="15" t="s">
        <v>107</v>
      </c>
      <c r="B66" s="16">
        <v>11</v>
      </c>
      <c r="C66" s="17">
        <v>9.7070000000000004E-6</v>
      </c>
      <c r="D66" s="18">
        <v>8.7091299999999996E-2</v>
      </c>
      <c r="E66" s="137">
        <v>5.9477188500671298E-3</v>
      </c>
      <c r="F66" s="23">
        <v>158.81248824564221</v>
      </c>
      <c r="G66" s="23">
        <v>49.181885728581243</v>
      </c>
      <c r="H66" s="23">
        <v>72.84</v>
      </c>
      <c r="I66" s="23">
        <v>133.16999999999999</v>
      </c>
      <c r="J66" s="32">
        <v>4</v>
      </c>
      <c r="K66" s="46">
        <v>2.4976720000000001</v>
      </c>
      <c r="L66" s="20">
        <v>0.70879800000000004</v>
      </c>
      <c r="M66" s="32">
        <v>16.443680000000001</v>
      </c>
      <c r="N66" s="16">
        <v>40.425579999999997</v>
      </c>
      <c r="O66" s="16">
        <v>159.9674</v>
      </c>
      <c r="P66" s="18"/>
      <c r="Q66" s="47"/>
      <c r="R66" s="47"/>
      <c r="S66" s="21"/>
      <c r="T66" s="19"/>
      <c r="U66" s="22"/>
      <c r="V66" s="48"/>
      <c r="W66" s="22"/>
      <c r="X66" s="23">
        <v>192.50479999999999</v>
      </c>
      <c r="Y66" s="23">
        <v>98.973800659179702</v>
      </c>
      <c r="Z66" s="2"/>
    </row>
    <row r="67" spans="1:26" x14ac:dyDescent="0.25">
      <c r="A67" s="15" t="s">
        <v>108</v>
      </c>
      <c r="B67" s="16">
        <v>1</v>
      </c>
      <c r="C67" s="17">
        <v>9.7070000000000004E-6</v>
      </c>
      <c r="D67" s="18">
        <v>1.0734E-2</v>
      </c>
      <c r="E67" s="137">
        <v>3.3937667619719E-4</v>
      </c>
      <c r="F67" s="23">
        <v>117.51712261509164</v>
      </c>
      <c r="G67" s="23">
        <v>117.59533811224776</v>
      </c>
      <c r="H67" s="23">
        <v>101.51</v>
      </c>
      <c r="I67" s="23">
        <v>705.15</v>
      </c>
      <c r="J67" s="32">
        <v>2</v>
      </c>
      <c r="K67" s="46">
        <v>2.1881680000000001</v>
      </c>
      <c r="L67" s="20">
        <v>0.430641</v>
      </c>
      <c r="M67" s="32">
        <v>277.54379999999998</v>
      </c>
      <c r="N67" s="16">
        <v>920.22580000000005</v>
      </c>
      <c r="O67" s="16">
        <v>193.16820000000001</v>
      </c>
      <c r="P67" s="18"/>
      <c r="Q67" s="47"/>
      <c r="R67" s="47"/>
      <c r="S67" s="21"/>
      <c r="T67" s="19"/>
      <c r="U67" s="22"/>
      <c r="V67" s="48"/>
      <c r="W67" s="22"/>
      <c r="X67" s="23"/>
      <c r="Y67" s="23"/>
      <c r="Z67" s="2"/>
    </row>
    <row r="68" spans="1:26" ht="15.75" thickBot="1" x14ac:dyDescent="0.3">
      <c r="A68" s="15" t="s">
        <v>109</v>
      </c>
      <c r="B68" s="16">
        <v>11</v>
      </c>
      <c r="C68" s="17">
        <v>5.8241989999999998E-6</v>
      </c>
      <c r="D68" s="18">
        <v>0.18212390000000001</v>
      </c>
      <c r="E68" s="137">
        <v>2.7180887189515801E-3</v>
      </c>
      <c r="F68" s="23">
        <v>126.88802915498295</v>
      </c>
      <c r="G68" s="23">
        <v>38.374718680330759</v>
      </c>
      <c r="H68" s="23">
        <v>57.28</v>
      </c>
      <c r="I68" s="23">
        <v>103.58</v>
      </c>
      <c r="J68" s="32">
        <v>4</v>
      </c>
      <c r="K68" s="46">
        <v>2.4577360000000001</v>
      </c>
      <c r="L68" s="20">
        <v>0.57393400000000006</v>
      </c>
      <c r="M68" s="16">
        <v>37.429810000000003</v>
      </c>
      <c r="N68" s="16">
        <v>323.40460000000002</v>
      </c>
      <c r="O68" s="16">
        <v>279.80029999999999</v>
      </c>
      <c r="P68" s="18"/>
      <c r="Q68" s="47"/>
      <c r="R68" s="47"/>
      <c r="S68" s="21"/>
      <c r="T68" s="19"/>
      <c r="U68" s="22"/>
      <c r="V68" s="48"/>
      <c r="W68" s="22"/>
      <c r="X68" s="23">
        <v>155.6028</v>
      </c>
      <c r="Y68" s="23">
        <v>34.507983207702601</v>
      </c>
      <c r="Z68" s="2"/>
    </row>
    <row r="69" spans="1:26" ht="15.75" thickBot="1" x14ac:dyDescent="0.3">
      <c r="A69" s="24" t="s">
        <v>125</v>
      </c>
      <c r="B69" s="26">
        <v>285</v>
      </c>
      <c r="C69" s="27"/>
      <c r="D69" s="27"/>
      <c r="E69" s="28"/>
      <c r="F69" s="29">
        <v>109.23490609560714</v>
      </c>
      <c r="G69" s="29">
        <v>6.8240377499524625</v>
      </c>
      <c r="H69" s="29">
        <v>12.7</v>
      </c>
      <c r="I69" s="29">
        <v>14.4</v>
      </c>
      <c r="J69" s="29"/>
      <c r="K69" s="30">
        <v>2.1271621538461534</v>
      </c>
      <c r="L69" s="30">
        <v>0.41248365384615382</v>
      </c>
      <c r="M69" s="25"/>
      <c r="N69" s="25"/>
      <c r="O69" s="25"/>
      <c r="P69" s="25"/>
      <c r="Q69" s="129">
        <v>8.4342105263157899E-2</v>
      </c>
      <c r="R69" s="25"/>
      <c r="S69" s="25"/>
      <c r="T69" s="30">
        <v>2.5432761513616513</v>
      </c>
      <c r="U69" s="129">
        <v>0.24359262929804876</v>
      </c>
      <c r="V69" s="25"/>
      <c r="W69" s="25"/>
      <c r="X69" s="29"/>
      <c r="Y69" s="29"/>
      <c r="Z69" s="24" t="s">
        <v>126</v>
      </c>
    </row>
    <row r="70" spans="1:26" ht="15.75" thickBot="1" x14ac:dyDescent="0.3">
      <c r="A70" s="24" t="s">
        <v>43</v>
      </c>
      <c r="B70" s="26"/>
      <c r="C70" s="27"/>
      <c r="D70" s="27"/>
      <c r="E70" s="28"/>
      <c r="F70" s="29">
        <v>117.3</v>
      </c>
      <c r="G70" s="29">
        <v>7.8</v>
      </c>
      <c r="H70" s="29"/>
      <c r="I70" s="29"/>
      <c r="J70" s="29"/>
      <c r="K70" s="30"/>
      <c r="L70" s="30"/>
      <c r="M70" s="25"/>
      <c r="N70" s="25"/>
      <c r="O70" s="25"/>
      <c r="P70" s="25"/>
      <c r="Q70" s="31"/>
      <c r="R70" s="25"/>
      <c r="S70" s="25"/>
      <c r="T70" s="30"/>
      <c r="U70" s="31"/>
      <c r="V70" s="25"/>
      <c r="W70" s="25"/>
      <c r="X70" s="29"/>
      <c r="Y70" s="29"/>
      <c r="Z70" s="24" t="s">
        <v>127</v>
      </c>
    </row>
    <row r="71" spans="1:26" ht="15.75" thickBot="1" x14ac:dyDescent="0.3">
      <c r="A71" s="14" t="s">
        <v>128</v>
      </c>
      <c r="B71" s="33"/>
      <c r="C71" s="34"/>
      <c r="D71" s="35"/>
      <c r="E71" s="36"/>
      <c r="F71" s="37"/>
      <c r="G71" s="37"/>
      <c r="H71" s="37"/>
      <c r="I71" s="37"/>
      <c r="J71" s="38"/>
      <c r="K71" s="39"/>
      <c r="L71" s="40"/>
      <c r="M71" s="33"/>
      <c r="N71" s="33"/>
      <c r="O71" s="33"/>
      <c r="P71" s="35"/>
      <c r="Q71" s="41"/>
      <c r="R71" s="41"/>
      <c r="S71" s="41"/>
      <c r="T71" s="37"/>
      <c r="U71" s="42"/>
      <c r="V71" s="42"/>
      <c r="W71" s="42"/>
      <c r="X71" s="43"/>
      <c r="Y71" s="43"/>
      <c r="Z71" s="14"/>
    </row>
    <row r="72" spans="1:26" x14ac:dyDescent="0.25">
      <c r="A72" s="51" t="s">
        <v>129</v>
      </c>
      <c r="B72" s="32">
        <v>10</v>
      </c>
      <c r="C72" s="52">
        <v>1.2133750000000001E-5</v>
      </c>
      <c r="D72" s="53">
        <v>3.8485999999999999E-2</v>
      </c>
      <c r="E72" s="141">
        <v>6.6863000000000003E-4</v>
      </c>
      <c r="F72" s="23">
        <v>259.32822017449655</v>
      </c>
      <c r="G72" s="23">
        <v>82.266242827638038</v>
      </c>
      <c r="H72" s="23">
        <v>120.53</v>
      </c>
      <c r="I72" s="23">
        <v>221.36</v>
      </c>
      <c r="J72" s="32">
        <v>3</v>
      </c>
      <c r="K72" s="46">
        <v>2.4178000000000002</v>
      </c>
      <c r="L72" s="46">
        <v>0.70879800000000004</v>
      </c>
      <c r="M72" s="32">
        <v>10</v>
      </c>
      <c r="N72" s="32">
        <v>136</v>
      </c>
      <c r="O72" s="32">
        <v>176</v>
      </c>
      <c r="P72" s="142">
        <v>1.0649</v>
      </c>
      <c r="Q72" s="124">
        <v>0.1295</v>
      </c>
      <c r="R72" s="124">
        <v>0.80559999999999998</v>
      </c>
      <c r="S72" s="124">
        <v>0.71779999999999999</v>
      </c>
      <c r="T72" s="19">
        <v>2.6292283777999641</v>
      </c>
      <c r="U72" s="127">
        <v>0.26998612265618299</v>
      </c>
      <c r="V72" s="46"/>
      <c r="W72" s="127"/>
      <c r="X72" s="23">
        <v>516.61</v>
      </c>
      <c r="Y72" s="23">
        <v>2280</v>
      </c>
      <c r="Z72" s="2"/>
    </row>
    <row r="73" spans="1:26" x14ac:dyDescent="0.25">
      <c r="A73" s="51" t="s">
        <v>130</v>
      </c>
      <c r="B73" s="32">
        <v>8</v>
      </c>
      <c r="C73" s="52">
        <v>1.4560500000000001E-5</v>
      </c>
      <c r="D73" s="53">
        <v>1.6778000000000001E-2</v>
      </c>
      <c r="E73" s="141">
        <v>1.2049000000000001E-3</v>
      </c>
      <c r="F73" s="23">
        <v>392.46296597283174</v>
      </c>
      <c r="G73" s="23">
        <v>141.77054944750299</v>
      </c>
      <c r="H73" s="23">
        <v>198.92</v>
      </c>
      <c r="I73" s="23">
        <v>391.29</v>
      </c>
      <c r="J73" s="32">
        <v>3</v>
      </c>
      <c r="K73" s="46">
        <v>2.7273040000000002</v>
      </c>
      <c r="L73" s="46">
        <v>0.68351099999999998</v>
      </c>
      <c r="M73" s="32">
        <v>3</v>
      </c>
      <c r="N73" s="32">
        <v>17</v>
      </c>
      <c r="O73" s="32">
        <v>187</v>
      </c>
      <c r="P73" s="142">
        <v>1.0598000000000001</v>
      </c>
      <c r="Q73" s="124">
        <v>0.17810000000000001</v>
      </c>
      <c r="R73" s="124">
        <v>0.76219999999999999</v>
      </c>
      <c r="S73" s="124">
        <v>0.68969999999999998</v>
      </c>
      <c r="T73" s="19">
        <v>2.7759417194315263</v>
      </c>
      <c r="U73" s="127">
        <v>0.31503763287717013</v>
      </c>
      <c r="V73" s="46">
        <v>2.5376080000000001</v>
      </c>
      <c r="W73" s="127">
        <v>0.3116607150548103</v>
      </c>
      <c r="X73" s="23">
        <v>140.66999999999999</v>
      </c>
      <c r="Y73" s="23">
        <v>122.3</v>
      </c>
      <c r="Z73" s="2" t="s">
        <v>145</v>
      </c>
    </row>
    <row r="74" spans="1:26" x14ac:dyDescent="0.25">
      <c r="A74" s="51" t="s">
        <v>131</v>
      </c>
      <c r="B74" s="32">
        <v>3</v>
      </c>
      <c r="C74" s="52">
        <v>9.7070000000000004E-6</v>
      </c>
      <c r="D74" s="53">
        <v>2.0752969999999999E-2</v>
      </c>
      <c r="E74" s="141">
        <v>8.4673462350759996E-4</v>
      </c>
      <c r="F74" s="23">
        <v>181.44376454563769</v>
      </c>
      <c r="G74" s="23">
        <v>105.06987909984825</v>
      </c>
      <c r="H74" s="23">
        <v>123.91</v>
      </c>
      <c r="I74" s="23">
        <v>379.37</v>
      </c>
      <c r="J74" s="32">
        <v>1</v>
      </c>
      <c r="K74" s="46">
        <v>1.8387279999999999</v>
      </c>
      <c r="L74" s="46">
        <v>0.312635</v>
      </c>
      <c r="M74" s="32">
        <v>3.988273</v>
      </c>
      <c r="N74" s="32">
        <v>44.556019999999997</v>
      </c>
      <c r="O74" s="32">
        <v>210.41540000000001</v>
      </c>
      <c r="P74" s="142">
        <v>1.2033</v>
      </c>
      <c r="Q74" s="124">
        <v>9.9699999999999997E-2</v>
      </c>
      <c r="R74" s="124">
        <v>0.69689999999999996</v>
      </c>
      <c r="S74" s="124">
        <v>0.67589999999999995</v>
      </c>
      <c r="T74" s="19">
        <v>2.8431944840268391</v>
      </c>
      <c r="U74" s="127">
        <v>0.33568905133619587</v>
      </c>
      <c r="V74" s="46"/>
      <c r="W74" s="127"/>
      <c r="X74" s="23"/>
      <c r="Y74" s="23"/>
      <c r="Z74" s="2"/>
    </row>
    <row r="75" spans="1:26" x14ac:dyDescent="0.25">
      <c r="A75" s="51" t="s">
        <v>132</v>
      </c>
      <c r="B75" s="32">
        <v>3</v>
      </c>
      <c r="C75" s="52">
        <v>5.8241989999999998E-6</v>
      </c>
      <c r="D75" s="53">
        <v>1.1542E-2</v>
      </c>
      <c r="E75" s="141">
        <v>3.4368000000000002E-4</v>
      </c>
      <c r="F75" s="23">
        <v>529.13971147277095</v>
      </c>
      <c r="G75" s="23">
        <v>306.056858355163</v>
      </c>
      <c r="H75" s="23">
        <v>358</v>
      </c>
      <c r="I75" s="23">
        <v>1021.89</v>
      </c>
      <c r="J75" s="32">
        <v>2</v>
      </c>
      <c r="K75" s="46">
        <v>2.1382479999999999</v>
      </c>
      <c r="L75" s="46">
        <v>0.52336000000000005</v>
      </c>
      <c r="M75" s="32">
        <v>2</v>
      </c>
      <c r="N75" s="32">
        <v>12</v>
      </c>
      <c r="O75" s="32">
        <v>107</v>
      </c>
      <c r="P75" s="142">
        <v>0.95930000000000004</v>
      </c>
      <c r="Q75" s="124">
        <v>0.22289999999999999</v>
      </c>
      <c r="R75" s="124">
        <v>0.81779999999999997</v>
      </c>
      <c r="S75" s="124">
        <v>0.6663</v>
      </c>
      <c r="T75" s="19">
        <v>2.8883108296370805</v>
      </c>
      <c r="U75" s="127">
        <v>0.34954300274095451</v>
      </c>
      <c r="V75" s="46">
        <v>2.6074959999999998</v>
      </c>
      <c r="W75" s="127">
        <v>0.33977172982820492</v>
      </c>
      <c r="X75" s="23">
        <v>1221.3699999999999</v>
      </c>
      <c r="Y75" s="23">
        <v>1095.31</v>
      </c>
      <c r="Z75" s="2" t="s">
        <v>146</v>
      </c>
    </row>
    <row r="76" spans="1:26" x14ac:dyDescent="0.25">
      <c r="A76" s="51" t="s">
        <v>133</v>
      </c>
      <c r="B76" s="32">
        <v>4</v>
      </c>
      <c r="C76" s="52">
        <v>1.7472599999999999E-5</v>
      </c>
      <c r="D76" s="53">
        <v>1.1864E-2</v>
      </c>
      <c r="E76" s="141">
        <v>3.0726000000000001E-4</v>
      </c>
      <c r="F76" s="23">
        <v>234.13850628623644</v>
      </c>
      <c r="G76" s="23">
        <v>117.30378334459863</v>
      </c>
      <c r="H76" s="23">
        <v>147.18</v>
      </c>
      <c r="I76" s="23">
        <v>384.64</v>
      </c>
      <c r="J76" s="32">
        <v>3</v>
      </c>
      <c r="K76" s="46">
        <v>2.4277839999999999</v>
      </c>
      <c r="L76" s="46">
        <v>0.88580700000000001</v>
      </c>
      <c r="M76" s="32">
        <v>2</v>
      </c>
      <c r="N76" s="32">
        <v>20</v>
      </c>
      <c r="O76" s="32">
        <v>127</v>
      </c>
      <c r="P76" s="142">
        <v>0.95820000000000005</v>
      </c>
      <c r="Q76" s="124">
        <v>0.12770000000000001</v>
      </c>
      <c r="R76" s="124">
        <v>0.91400000000000003</v>
      </c>
      <c r="S76" s="124">
        <v>0.66180000000000005</v>
      </c>
      <c r="T76" s="19">
        <v>2.9090141537594172</v>
      </c>
      <c r="U76" s="127">
        <v>0.355900406968364</v>
      </c>
      <c r="V76" s="46">
        <v>2.36788</v>
      </c>
      <c r="W76" s="127">
        <v>0.32607377806874394</v>
      </c>
      <c r="X76" s="23">
        <v>303.16000000000003</v>
      </c>
      <c r="Y76" s="23">
        <v>470.65</v>
      </c>
      <c r="Z76" s="2" t="s">
        <v>86</v>
      </c>
    </row>
    <row r="77" spans="1:26" x14ac:dyDescent="0.25">
      <c r="A77" s="51" t="s">
        <v>134</v>
      </c>
      <c r="B77" s="32">
        <v>0</v>
      </c>
      <c r="C77" s="52">
        <v>1.2133750000000001E-5</v>
      </c>
      <c r="D77" s="53">
        <v>6.4751469999999997E-3</v>
      </c>
      <c r="E77" s="141">
        <v>2.5722849574138102E-4</v>
      </c>
      <c r="F77" s="23">
        <v>0</v>
      </c>
      <c r="G77" s="23">
        <v>227.68</v>
      </c>
      <c r="H77" s="23"/>
      <c r="I77" s="23">
        <v>455.36</v>
      </c>
      <c r="J77" s="32">
        <v>1</v>
      </c>
      <c r="K77" s="46">
        <v>2.1482320000000001</v>
      </c>
      <c r="L77" s="46">
        <v>0.30420599999999998</v>
      </c>
      <c r="M77" s="32">
        <v>0.99479689999999998</v>
      </c>
      <c r="N77" s="32">
        <v>3.6383019999999999</v>
      </c>
      <c r="O77" s="32">
        <v>138.83969999999999</v>
      </c>
      <c r="P77" s="142">
        <v>1.1485000000000001</v>
      </c>
      <c r="Q77" s="124">
        <v>0.17169999999999999</v>
      </c>
      <c r="R77" s="124">
        <v>0.67989999999999995</v>
      </c>
      <c r="S77" s="124">
        <v>0.66149999999999998</v>
      </c>
      <c r="T77" s="19">
        <v>2.9103845647143629</v>
      </c>
      <c r="U77" s="127">
        <v>0.35632122134323341</v>
      </c>
      <c r="V77" s="46"/>
      <c r="W77" s="127"/>
      <c r="X77" s="23"/>
      <c r="Y77" s="23"/>
      <c r="Z77" s="2"/>
    </row>
    <row r="78" spans="1:26" x14ac:dyDescent="0.25">
      <c r="A78" s="51" t="s">
        <v>135</v>
      </c>
      <c r="B78" s="32">
        <v>2</v>
      </c>
      <c r="C78" s="52">
        <v>1.9414000000000001E-5</v>
      </c>
      <c r="D78" s="53">
        <v>5.2844679999999996E-3</v>
      </c>
      <c r="E78" s="141">
        <v>2.5850115652959702E-4</v>
      </c>
      <c r="F78" s="23">
        <v>236.50216388584167</v>
      </c>
      <c r="G78" s="23">
        <v>167.68734449876754</v>
      </c>
      <c r="H78" s="23">
        <v>178.42</v>
      </c>
      <c r="I78" s="23">
        <v>688.52</v>
      </c>
      <c r="J78" s="32">
        <v>2</v>
      </c>
      <c r="K78" s="46">
        <v>2.058376</v>
      </c>
      <c r="L78" s="46">
        <v>0.337922</v>
      </c>
      <c r="M78" s="32">
        <v>1.053849</v>
      </c>
      <c r="N78" s="32">
        <v>4.4292369999999996</v>
      </c>
      <c r="O78" s="32">
        <v>529.69100000000003</v>
      </c>
      <c r="P78" s="142">
        <v>1.2967</v>
      </c>
      <c r="Q78" s="124">
        <v>0.246</v>
      </c>
      <c r="R78" s="124">
        <v>0.4572</v>
      </c>
      <c r="S78" s="124">
        <v>0.6613</v>
      </c>
      <c r="T78" s="19">
        <v>2.9112974974367685</v>
      </c>
      <c r="U78" s="127">
        <v>0.35660155711513486</v>
      </c>
      <c r="V78" s="46"/>
      <c r="W78" s="127"/>
      <c r="X78" s="23"/>
      <c r="Y78" s="23"/>
      <c r="Z78" s="2"/>
    </row>
    <row r="79" spans="1:26" x14ac:dyDescent="0.25">
      <c r="A79" s="51" t="s">
        <v>136</v>
      </c>
      <c r="B79" s="32">
        <v>1</v>
      </c>
      <c r="C79" s="52">
        <v>1.2133750000000001E-5</v>
      </c>
      <c r="D79" s="53">
        <v>3.0774000000000001E-3</v>
      </c>
      <c r="E79" s="141">
        <v>1.1652E-4</v>
      </c>
      <c r="F79" s="23">
        <v>322.71370045469467</v>
      </c>
      <c r="G79" s="23">
        <v>322.99845999107237</v>
      </c>
      <c r="H79" s="23">
        <v>278.16000000000003</v>
      </c>
      <c r="I79" s="23">
        <v>1753.51</v>
      </c>
      <c r="J79" s="32">
        <v>1</v>
      </c>
      <c r="K79" s="46">
        <v>2.5276239999999999</v>
      </c>
      <c r="L79" s="46">
        <v>0.37163800000000002</v>
      </c>
      <c r="M79" s="32">
        <v>1</v>
      </c>
      <c r="N79" s="32">
        <v>3</v>
      </c>
      <c r="O79" s="32">
        <v>282</v>
      </c>
      <c r="P79" s="142">
        <v>1.2915000000000001</v>
      </c>
      <c r="Q79" s="124">
        <v>0.26200000000000001</v>
      </c>
      <c r="R79" s="124">
        <v>0.44650000000000001</v>
      </c>
      <c r="S79" s="124">
        <v>0.63500000000000001</v>
      </c>
      <c r="T79" s="19">
        <v>3.0268811044827735</v>
      </c>
      <c r="U79" s="127">
        <v>0.39209400787866844</v>
      </c>
      <c r="V79" s="46"/>
      <c r="W79" s="127"/>
      <c r="X79" s="23">
        <v>270.3</v>
      </c>
      <c r="Y79" s="23">
        <v>1518.3</v>
      </c>
      <c r="Z79" s="2"/>
    </row>
    <row r="80" spans="1:26" x14ac:dyDescent="0.25">
      <c r="A80" s="51" t="s">
        <v>137</v>
      </c>
      <c r="B80" s="32">
        <v>1</v>
      </c>
      <c r="C80" s="52">
        <v>7.7656000000000007E-6</v>
      </c>
      <c r="D80" s="53">
        <v>7.4650000000000003E-3</v>
      </c>
      <c r="E80" s="141">
        <v>2.1159999999999999E-4</v>
      </c>
      <c r="F80" s="23">
        <v>209.71244707631135</v>
      </c>
      <c r="G80" s="23">
        <v>209.8314688272433</v>
      </c>
      <c r="H80" s="23">
        <v>180.96</v>
      </c>
      <c r="I80" s="23">
        <v>1200.9000000000001</v>
      </c>
      <c r="J80" s="32">
        <v>1</v>
      </c>
      <c r="K80" s="46">
        <v>2.597512</v>
      </c>
      <c r="L80" s="46">
        <v>0.81837499999999996</v>
      </c>
      <c r="M80" s="32">
        <v>2</v>
      </c>
      <c r="N80" s="32">
        <v>14</v>
      </c>
      <c r="O80" s="32">
        <v>256</v>
      </c>
      <c r="P80" s="142">
        <v>1.1712</v>
      </c>
      <c r="Q80" s="124">
        <v>0.32150000000000001</v>
      </c>
      <c r="R80" s="124">
        <v>0.50729999999999997</v>
      </c>
      <c r="S80" s="124">
        <v>0.62739999999999996</v>
      </c>
      <c r="T80" s="19">
        <v>3.0587328890036343</v>
      </c>
      <c r="U80" s="127">
        <v>0.40187478841260138</v>
      </c>
      <c r="V80" s="46">
        <v>2.4178000000000002</v>
      </c>
      <c r="W80" s="127">
        <v>0.40593346369113803</v>
      </c>
      <c r="X80" s="23">
        <v>84.1</v>
      </c>
      <c r="Y80" s="23">
        <v>612.24</v>
      </c>
      <c r="Z80" s="2" t="s">
        <v>113</v>
      </c>
    </row>
    <row r="81" spans="1:26" x14ac:dyDescent="0.25">
      <c r="A81" s="51" t="s">
        <v>138</v>
      </c>
      <c r="B81" s="32">
        <v>2</v>
      </c>
      <c r="C81" s="52">
        <v>1.9414000000000001E-5</v>
      </c>
      <c r="D81" s="53">
        <v>5.8920789999999997E-3</v>
      </c>
      <c r="E81" s="141">
        <v>2.05944791375519E-4</v>
      </c>
      <c r="F81" s="23">
        <v>212.51063765275555</v>
      </c>
      <c r="G81" s="23">
        <v>150.50099424824509</v>
      </c>
      <c r="H81" s="23">
        <v>160.31</v>
      </c>
      <c r="I81" s="23">
        <v>621.73</v>
      </c>
      <c r="J81" s="32">
        <v>2</v>
      </c>
      <c r="K81" s="46">
        <v>2.2281040000000001</v>
      </c>
      <c r="L81" s="46">
        <v>0.35477999999999998</v>
      </c>
      <c r="M81" s="32">
        <v>1.4490419999999999</v>
      </c>
      <c r="N81" s="32">
        <v>10.63368</v>
      </c>
      <c r="O81" s="32">
        <v>1699.9659999999999</v>
      </c>
      <c r="P81" s="142">
        <v>1.3332999999999999</v>
      </c>
      <c r="Q81" s="124">
        <v>0.14680000000000001</v>
      </c>
      <c r="R81" s="124">
        <v>0.51990000000000003</v>
      </c>
      <c r="S81" s="124">
        <v>0.62270000000000003</v>
      </c>
      <c r="T81" s="19">
        <v>3.0781071839074619</v>
      </c>
      <c r="U81" s="127">
        <v>0.40782408542388593</v>
      </c>
      <c r="V81" s="46"/>
      <c r="W81" s="127"/>
      <c r="X81" s="23"/>
      <c r="Y81" s="23"/>
      <c r="Z81" s="2"/>
    </row>
    <row r="82" spans="1:26" x14ac:dyDescent="0.25">
      <c r="A82" s="51" t="s">
        <v>139</v>
      </c>
      <c r="B82" s="32">
        <v>5</v>
      </c>
      <c r="C82" s="52">
        <v>1.4560500000000001E-5</v>
      </c>
      <c r="D82" s="53">
        <v>1.9397999999999999E-2</v>
      </c>
      <c r="E82" s="141">
        <v>4.4408000000000002E-4</v>
      </c>
      <c r="F82" s="23">
        <v>215.12090343117288</v>
      </c>
      <c r="G82" s="23">
        <v>96.410660267937544</v>
      </c>
      <c r="H82" s="23">
        <v>126.47</v>
      </c>
      <c r="I82" s="23">
        <v>299.83</v>
      </c>
      <c r="J82" s="32">
        <v>2</v>
      </c>
      <c r="K82" s="46">
        <v>2.2181199999999999</v>
      </c>
      <c r="L82" s="46">
        <v>0.54021799999999998</v>
      </c>
      <c r="M82" s="32">
        <v>4</v>
      </c>
      <c r="N82" s="32">
        <v>19</v>
      </c>
      <c r="O82" s="32">
        <v>296</v>
      </c>
      <c r="P82" s="142">
        <v>1.1908000000000001</v>
      </c>
      <c r="Q82" s="124">
        <v>0.25600000000000001</v>
      </c>
      <c r="R82" s="124">
        <v>0.55320000000000003</v>
      </c>
      <c r="S82" s="124">
        <v>0.60929999999999995</v>
      </c>
      <c r="T82" s="19">
        <v>3.1320474854387759</v>
      </c>
      <c r="U82" s="127">
        <v>0.42438762367294158</v>
      </c>
      <c r="V82" s="46">
        <v>2.5076559999999999</v>
      </c>
      <c r="W82" s="127">
        <v>0.41852064051325866</v>
      </c>
      <c r="X82" s="23">
        <v>281.95</v>
      </c>
      <c r="Y82" s="23">
        <v>366.82</v>
      </c>
      <c r="Z82" s="2" t="s">
        <v>147</v>
      </c>
    </row>
    <row r="83" spans="1:26" x14ac:dyDescent="0.25">
      <c r="A83" s="51" t="s">
        <v>140</v>
      </c>
      <c r="B83" s="32">
        <v>1</v>
      </c>
      <c r="C83" s="52">
        <v>1.9414000000000001E-5</v>
      </c>
      <c r="D83" s="53">
        <v>4.8544E-3</v>
      </c>
      <c r="E83" s="141">
        <v>1.8531E-4</v>
      </c>
      <c r="F83" s="23">
        <v>129.8021960664133</v>
      </c>
      <c r="G83" s="23">
        <v>129.91826314450853</v>
      </c>
      <c r="H83" s="23">
        <v>112.11</v>
      </c>
      <c r="I83" s="23">
        <v>774.3</v>
      </c>
      <c r="J83" s="32">
        <v>1</v>
      </c>
      <c r="K83" s="46">
        <v>2.288008</v>
      </c>
      <c r="L83" s="46">
        <v>0.40535399999999999</v>
      </c>
      <c r="M83" s="32">
        <v>1</v>
      </c>
      <c r="N83" s="32">
        <v>9</v>
      </c>
      <c r="O83" s="32">
        <v>197</v>
      </c>
      <c r="P83" s="142">
        <v>0.91679999999999995</v>
      </c>
      <c r="Q83" s="124">
        <v>0.37380000000000002</v>
      </c>
      <c r="R83" s="124">
        <v>0.70940000000000003</v>
      </c>
      <c r="S83" s="124">
        <v>0.53559999999999997</v>
      </c>
      <c r="T83" s="19">
        <v>3.3991359672976813</v>
      </c>
      <c r="U83" s="127">
        <v>0.50640292873355464</v>
      </c>
      <c r="V83" s="46"/>
      <c r="W83" s="22"/>
      <c r="X83" s="23">
        <v>456.04</v>
      </c>
      <c r="Y83" s="23">
        <v>1046.0899999999999</v>
      </c>
      <c r="Z83" s="2"/>
    </row>
    <row r="84" spans="1:26" x14ac:dyDescent="0.25">
      <c r="A84" s="51" t="s">
        <v>141</v>
      </c>
      <c r="B84" s="32">
        <v>1</v>
      </c>
      <c r="C84" s="52">
        <v>7.2802500000000003E-6</v>
      </c>
      <c r="D84" s="53">
        <v>8.1869999999999998E-3</v>
      </c>
      <c r="E84" s="141">
        <v>4.4530999999999998E-4</v>
      </c>
      <c r="F84" s="23">
        <v>204.05606493899174</v>
      </c>
      <c r="G84" s="23">
        <v>204.39150926037038</v>
      </c>
      <c r="H84" s="23">
        <v>176.15</v>
      </c>
      <c r="I84" s="23">
        <v>1174.42</v>
      </c>
      <c r="J84" s="32">
        <v>1</v>
      </c>
      <c r="K84" s="46">
        <v>1.7987919999999999</v>
      </c>
      <c r="L84" s="46">
        <v>0.32106400000000002</v>
      </c>
      <c r="M84" s="32">
        <v>2</v>
      </c>
      <c r="N84" s="32">
        <v>18</v>
      </c>
      <c r="O84" s="32">
        <v>158</v>
      </c>
      <c r="P84" s="53"/>
      <c r="Q84" s="47"/>
      <c r="R84" s="47"/>
      <c r="S84" s="47"/>
      <c r="T84" s="19"/>
      <c r="U84" s="22"/>
      <c r="V84" s="46"/>
      <c r="W84" s="22"/>
      <c r="X84" s="23"/>
      <c r="Y84" s="23"/>
      <c r="Z84" s="2"/>
    </row>
    <row r="85" spans="1:26" x14ac:dyDescent="0.25">
      <c r="A85" s="51" t="s">
        <v>142</v>
      </c>
      <c r="B85" s="32">
        <v>2</v>
      </c>
      <c r="C85" s="52">
        <v>7.7656000000000007E-6</v>
      </c>
      <c r="D85" s="53">
        <v>1.3521E-2</v>
      </c>
      <c r="E85" s="141">
        <v>3.6325000000000002E-4</v>
      </c>
      <c r="F85" s="23">
        <v>231.1787912640269</v>
      </c>
      <c r="G85" s="23">
        <v>163.64024737236394</v>
      </c>
      <c r="H85" s="23">
        <v>174.29</v>
      </c>
      <c r="I85" s="23">
        <v>672.07</v>
      </c>
      <c r="J85" s="32">
        <v>1</v>
      </c>
      <c r="K85" s="46">
        <v>2.7372879999999999</v>
      </c>
      <c r="L85" s="46">
        <v>0.599221</v>
      </c>
      <c r="M85" s="32">
        <v>216</v>
      </c>
      <c r="N85" s="32">
        <v>431</v>
      </c>
      <c r="O85" s="32">
        <v>537</v>
      </c>
      <c r="P85" s="53"/>
      <c r="Q85" s="47"/>
      <c r="R85" s="47"/>
      <c r="S85" s="47"/>
      <c r="T85" s="19"/>
      <c r="U85" s="22"/>
      <c r="V85" s="46"/>
      <c r="W85" s="22"/>
      <c r="X85" s="23"/>
      <c r="Y85" s="23"/>
      <c r="Z85" s="2"/>
    </row>
    <row r="86" spans="1:26" x14ac:dyDescent="0.25">
      <c r="A86" s="51" t="s">
        <v>143</v>
      </c>
      <c r="B86" s="32">
        <v>1</v>
      </c>
      <c r="C86" s="52">
        <v>7.7656000000000007E-6</v>
      </c>
      <c r="D86" s="53">
        <v>6.9202999999999999E-3</v>
      </c>
      <c r="E86" s="141">
        <v>1.7725999999999999E-4</v>
      </c>
      <c r="F86" s="23">
        <v>225.93298126272884</v>
      </c>
      <c r="G86" s="23">
        <v>226.04456974332066</v>
      </c>
      <c r="H86" s="23">
        <v>194.92</v>
      </c>
      <c r="I86" s="23">
        <v>1283.44</v>
      </c>
      <c r="J86" s="32">
        <v>1</v>
      </c>
      <c r="K86" s="46">
        <v>2.9769040000000002</v>
      </c>
      <c r="L86" s="46">
        <v>0.69194</v>
      </c>
      <c r="M86" s="32">
        <v>1</v>
      </c>
      <c r="N86" s="32">
        <v>16</v>
      </c>
      <c r="O86" s="32">
        <v>77</v>
      </c>
      <c r="P86" s="53"/>
      <c r="Q86" s="47"/>
      <c r="R86" s="47"/>
      <c r="S86" s="47"/>
      <c r="T86" s="19"/>
      <c r="U86" s="22"/>
      <c r="V86" s="46"/>
      <c r="W86" s="22"/>
      <c r="X86" s="23"/>
      <c r="Y86" s="23"/>
      <c r="Z86" s="2"/>
    </row>
    <row r="87" spans="1:26" ht="15.75" thickBot="1" x14ac:dyDescent="0.3">
      <c r="A87" s="51" t="s">
        <v>144</v>
      </c>
      <c r="B87" s="32">
        <v>3</v>
      </c>
      <c r="C87" s="52">
        <v>9.7070000000000004E-6</v>
      </c>
      <c r="D87" s="53">
        <v>9.3158059999999994E-3</v>
      </c>
      <c r="E87" s="141">
        <v>3.51680159343799E-4</v>
      </c>
      <c r="F87" s="23">
        <v>397.44002258097447</v>
      </c>
      <c r="G87" s="23">
        <v>230.06608211408255</v>
      </c>
      <c r="H87" s="23">
        <v>269.91000000000003</v>
      </c>
      <c r="I87" s="23">
        <v>790.76</v>
      </c>
      <c r="J87" s="32">
        <v>2</v>
      </c>
      <c r="K87" s="46">
        <v>2.7971919999999999</v>
      </c>
      <c r="L87" s="46">
        <v>0.455928</v>
      </c>
      <c r="M87" s="32">
        <v>1.939627</v>
      </c>
      <c r="N87" s="32">
        <v>7.3381210000000001</v>
      </c>
      <c r="O87" s="32">
        <v>127.1978</v>
      </c>
      <c r="P87" s="53"/>
      <c r="Q87" s="47"/>
      <c r="R87" s="47"/>
      <c r="S87" s="47"/>
      <c r="T87" s="19"/>
      <c r="U87" s="22"/>
      <c r="V87" s="46"/>
      <c r="W87" s="22"/>
      <c r="X87" s="23">
        <v>295.43540000000002</v>
      </c>
      <c r="Y87" s="23">
        <v>198.55252075195301</v>
      </c>
      <c r="Z87" s="2"/>
    </row>
    <row r="88" spans="1:26" ht="15.75" thickBot="1" x14ac:dyDescent="0.3">
      <c r="A88" s="24" t="s">
        <v>44</v>
      </c>
      <c r="B88" s="26">
        <v>47</v>
      </c>
      <c r="C88" s="27">
        <v>1.9705209900000003E-4</v>
      </c>
      <c r="D88" s="27"/>
      <c r="E88" s="28"/>
      <c r="F88" s="29">
        <v>251.60262791537701</v>
      </c>
      <c r="G88" s="29">
        <v>37.088000530632868</v>
      </c>
      <c r="H88" s="29">
        <v>63.3</v>
      </c>
      <c r="I88" s="29">
        <v>84.1</v>
      </c>
      <c r="J88" s="29"/>
      <c r="K88" s="101">
        <f>AVERAGE(K72:K87)</f>
        <v>2.3703760000000003</v>
      </c>
      <c r="L88" s="101">
        <f>AVERAGE(L72:L87)</f>
        <v>0.5196723124999999</v>
      </c>
      <c r="M88" s="25"/>
      <c r="N88" s="25"/>
      <c r="O88" s="25"/>
      <c r="P88" s="25"/>
      <c r="Q88" s="128">
        <f>AVERAGE(Q72:Q87)</f>
        <v>0.21130833333333335</v>
      </c>
      <c r="R88" s="25"/>
      <c r="S88" s="25"/>
      <c r="T88" s="30">
        <v>2.963523021411357</v>
      </c>
      <c r="U88" s="129">
        <v>0.37263853576324063</v>
      </c>
      <c r="V88" s="44"/>
      <c r="W88" s="44"/>
      <c r="X88" s="44"/>
      <c r="Y88" s="44"/>
      <c r="Z88" s="24" t="s">
        <v>45</v>
      </c>
    </row>
    <row r="89" spans="1:26" ht="15.75" thickBot="1" x14ac:dyDescent="0.3">
      <c r="A89" s="24" t="s">
        <v>43</v>
      </c>
      <c r="B89" s="26"/>
      <c r="C89" s="27"/>
      <c r="D89" s="27"/>
      <c r="E89" s="28"/>
      <c r="F89" s="29">
        <v>272.5</v>
      </c>
      <c r="G89" s="29">
        <v>40</v>
      </c>
      <c r="H89" s="29"/>
      <c r="I89" s="29"/>
      <c r="J89" s="29"/>
      <c r="K89" s="30"/>
      <c r="L89" s="30"/>
      <c r="M89" s="25"/>
      <c r="N89" s="25"/>
      <c r="O89" s="25"/>
      <c r="P89" s="25"/>
      <c r="Q89" s="31"/>
      <c r="R89" s="25"/>
      <c r="S89" s="25"/>
      <c r="T89" s="30"/>
      <c r="U89" s="31"/>
      <c r="V89" s="25"/>
      <c r="W89" s="25"/>
      <c r="X89" s="29"/>
      <c r="Y89" s="29"/>
      <c r="Z89" s="24" t="s">
        <v>27</v>
      </c>
    </row>
    <row r="90" spans="1:26" ht="15.75" thickBot="1" x14ac:dyDescent="0.3">
      <c r="A90" s="14" t="s">
        <v>181</v>
      </c>
      <c r="B90" s="33"/>
      <c r="C90" s="34"/>
      <c r="D90" s="35"/>
      <c r="E90" s="36"/>
      <c r="F90" s="37"/>
      <c r="G90" s="37"/>
      <c r="H90" s="37"/>
      <c r="I90" s="37"/>
      <c r="J90" s="38"/>
      <c r="K90" s="39"/>
      <c r="L90" s="39"/>
      <c r="M90" s="38"/>
      <c r="N90" s="38"/>
      <c r="O90" s="38"/>
      <c r="P90" s="45"/>
      <c r="Q90" s="41"/>
      <c r="R90" s="41"/>
      <c r="S90" s="41"/>
      <c r="T90" s="37"/>
      <c r="U90" s="42"/>
      <c r="V90" s="42"/>
      <c r="W90" s="42"/>
      <c r="X90" s="43"/>
      <c r="Y90" s="43"/>
      <c r="Z90" s="14"/>
    </row>
    <row r="91" spans="1:26" x14ac:dyDescent="0.25">
      <c r="A91" s="108" t="s">
        <v>148</v>
      </c>
      <c r="B91" s="32">
        <v>6</v>
      </c>
      <c r="C91" s="52">
        <v>1.0192350000000001E-5</v>
      </c>
      <c r="D91" s="53">
        <v>3.3622999999999999E-3</v>
      </c>
      <c r="E91" s="141">
        <v>1.0321E-3</v>
      </c>
      <c r="F91" s="23">
        <v>1865.5145627639331</v>
      </c>
      <c r="G91" s="23">
        <v>953.46699997952089</v>
      </c>
      <c r="H91" s="23"/>
      <c r="I91" s="23"/>
      <c r="J91" s="32">
        <v>2</v>
      </c>
      <c r="K91" s="46">
        <v>2.347912</v>
      </c>
      <c r="L91" s="46">
        <v>0.47278599999999998</v>
      </c>
      <c r="M91" s="32">
        <v>0</v>
      </c>
      <c r="N91" s="32">
        <v>20</v>
      </c>
      <c r="O91" s="32">
        <v>48</v>
      </c>
      <c r="P91" s="53"/>
      <c r="Q91" s="47"/>
      <c r="R91" s="47"/>
      <c r="S91" s="47"/>
      <c r="T91" s="19"/>
      <c r="U91" s="22"/>
      <c r="V91" s="46"/>
      <c r="W91" s="22"/>
      <c r="X91" s="23"/>
      <c r="Y91" s="23"/>
      <c r="Z91" s="2"/>
    </row>
    <row r="92" spans="1:26" x14ac:dyDescent="0.25">
      <c r="A92" s="109" t="s">
        <v>149</v>
      </c>
      <c r="B92" s="32">
        <v>7</v>
      </c>
      <c r="C92" s="52">
        <v>1.7472599999999999E-5</v>
      </c>
      <c r="D92" s="53">
        <v>0.49237999999999998</v>
      </c>
      <c r="E92" s="141">
        <v>8.2500000000000004E-2</v>
      </c>
      <c r="F92" s="23">
        <v>10.046481427563084</v>
      </c>
      <c r="G92" s="23">
        <v>4.1576324868507442</v>
      </c>
      <c r="H92" s="23"/>
      <c r="I92" s="23"/>
      <c r="J92" s="32">
        <v>2</v>
      </c>
      <c r="K92" s="46">
        <v>1.988488</v>
      </c>
      <c r="L92" s="46">
        <v>0.37163800000000002</v>
      </c>
      <c r="M92" s="32">
        <v>15</v>
      </c>
      <c r="N92" s="32">
        <v>2311</v>
      </c>
      <c r="O92" s="32">
        <v>439</v>
      </c>
      <c r="P92" s="53"/>
      <c r="Q92" s="47"/>
      <c r="R92" s="47"/>
      <c r="S92" s="47"/>
      <c r="T92" s="19"/>
      <c r="U92" s="22"/>
      <c r="V92" s="46"/>
      <c r="W92" s="22"/>
      <c r="X92" s="23"/>
      <c r="Y92" s="23"/>
      <c r="Z92" s="2"/>
    </row>
    <row r="93" spans="1:26" ht="15.75" thickBot="1" x14ac:dyDescent="0.3">
      <c r="A93" s="102" t="s">
        <v>150</v>
      </c>
      <c r="B93" s="103">
        <v>1</v>
      </c>
      <c r="C93" s="104">
        <v>1.4560500000000001E-5</v>
      </c>
      <c r="D93" s="105">
        <v>0.3104904</v>
      </c>
      <c r="E93" s="143">
        <v>2.04686810269437E-2</v>
      </c>
      <c r="F93" s="81">
        <v>2.73272432898808</v>
      </c>
      <c r="G93" s="81">
        <v>2.7391085490712896</v>
      </c>
      <c r="H93" s="85"/>
      <c r="I93" s="85"/>
      <c r="J93" s="103">
        <v>1</v>
      </c>
      <c r="K93" s="106">
        <v>2.7472720000000002</v>
      </c>
      <c r="L93" s="106">
        <v>0.62450799999999995</v>
      </c>
      <c r="M93" s="103">
        <v>94.482990000000001</v>
      </c>
      <c r="N93" s="103">
        <v>333.9504</v>
      </c>
      <c r="O93" s="103">
        <v>88.391720000000007</v>
      </c>
      <c r="P93" s="105"/>
      <c r="Q93" s="82"/>
      <c r="R93" s="82"/>
      <c r="S93" s="82"/>
      <c r="T93" s="85"/>
      <c r="U93" s="83"/>
      <c r="V93" s="107">
        <v>2.3578960000000002</v>
      </c>
      <c r="W93" s="83"/>
      <c r="X93" s="81"/>
      <c r="Y93" s="81"/>
      <c r="Z93" s="86" t="s">
        <v>151</v>
      </c>
    </row>
    <row r="94" spans="1:26" ht="18" x14ac:dyDescent="0.35">
      <c r="A94" t="s">
        <v>34</v>
      </c>
    </row>
    <row r="95" spans="1:26" ht="18" x14ac:dyDescent="0.35">
      <c r="A95" t="s">
        <v>35</v>
      </c>
    </row>
  </sheetData>
  <printOptions horizontalCentered="1"/>
  <pageMargins left="0.39370078740157483" right="0.39370078740157483" top="0.98425196850393704" bottom="0.59055118110236227" header="0" footer="0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selection activeCell="AB48" sqref="AB48"/>
    </sheetView>
  </sheetViews>
  <sheetFormatPr defaultRowHeight="15" x14ac:dyDescent="0.25"/>
  <cols>
    <col min="1" max="1" width="11.140625" customWidth="1"/>
    <col min="2" max="2" width="4" bestFit="1" customWidth="1"/>
    <col min="3" max="3" width="10.42578125" bestFit="1" customWidth="1"/>
    <col min="4" max="4" width="8.7109375" bestFit="1" customWidth="1"/>
    <col min="5" max="5" width="10.42578125" bestFit="1" customWidth="1"/>
    <col min="6" max="7" width="6.5703125" bestFit="1" customWidth="1"/>
    <col min="8" max="8" width="5.5703125" bestFit="1" customWidth="1"/>
    <col min="9" max="9" width="6.5703125" bestFit="1" customWidth="1"/>
    <col min="10" max="10" width="5.140625" bestFit="1" customWidth="1"/>
    <col min="11" max="12" width="4.7109375" bestFit="1" customWidth="1"/>
    <col min="13" max="15" width="5.7109375" bestFit="1" customWidth="1"/>
    <col min="16" max="18" width="6.5703125" bestFit="1" customWidth="1"/>
    <col min="19" max="19" width="5.5703125" bestFit="1" customWidth="1"/>
    <col min="20" max="20" width="5.28515625" bestFit="1" customWidth="1"/>
    <col min="21" max="21" width="6.5703125" bestFit="1" customWidth="1"/>
    <col min="22" max="22" width="6.140625" bestFit="1" customWidth="1"/>
    <col min="23" max="24" width="6.5703125" bestFit="1" customWidth="1"/>
    <col min="25" max="25" width="5.5703125" bestFit="1" customWidth="1"/>
    <col min="26" max="26" width="15.28515625" bestFit="1" customWidth="1"/>
  </cols>
  <sheetData>
    <row r="1" spans="1:26" x14ac:dyDescent="0.25">
      <c r="A1" s="1" t="s">
        <v>184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 t="s">
        <v>152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 t="s">
        <v>153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60" t="s">
        <v>156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" t="s">
        <v>158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 x14ac:dyDescent="0.3">
      <c r="A6" s="110" t="s">
        <v>155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thickBot="1" x14ac:dyDescent="0.3">
      <c r="A7" s="4"/>
      <c r="B7" s="3"/>
      <c r="C7" s="3"/>
      <c r="D7" s="3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54" t="s">
        <v>0</v>
      </c>
      <c r="Q7" s="55"/>
      <c r="R7" s="55"/>
      <c r="S7" s="55"/>
      <c r="T7" s="55"/>
      <c r="U7" s="56"/>
      <c r="V7" s="54" t="s">
        <v>1</v>
      </c>
      <c r="W7" s="56"/>
      <c r="X7" s="3"/>
      <c r="Y7" s="3"/>
      <c r="Z7" s="3"/>
    </row>
    <row r="8" spans="1:26" x14ac:dyDescent="0.25">
      <c r="A8" s="5"/>
      <c r="B8" s="5"/>
      <c r="C8" s="5" t="s">
        <v>7</v>
      </c>
      <c r="D8" s="57" t="s">
        <v>29</v>
      </c>
      <c r="E8" s="6"/>
      <c r="F8" s="5" t="s">
        <v>2</v>
      </c>
      <c r="G8" s="5"/>
      <c r="H8" s="59" t="s">
        <v>41</v>
      </c>
      <c r="I8" s="59" t="s">
        <v>40</v>
      </c>
      <c r="J8" s="5"/>
      <c r="K8" s="5"/>
      <c r="L8" s="5"/>
      <c r="M8" s="5"/>
      <c r="N8" s="5"/>
      <c r="O8" s="5"/>
      <c r="P8" s="5" t="s">
        <v>3</v>
      </c>
      <c r="Q8" s="5" t="s">
        <v>3</v>
      </c>
      <c r="R8" s="5" t="s">
        <v>4</v>
      </c>
      <c r="S8" s="50"/>
      <c r="T8" s="5"/>
      <c r="U8" s="5"/>
      <c r="V8" s="5" t="s">
        <v>3</v>
      </c>
      <c r="W8" s="5"/>
      <c r="X8" s="6" t="s">
        <v>5</v>
      </c>
      <c r="Y8" s="6"/>
      <c r="Z8" s="5"/>
    </row>
    <row r="9" spans="1:26" ht="16.5" x14ac:dyDescent="0.3">
      <c r="A9" s="7" t="s">
        <v>6</v>
      </c>
      <c r="B9" s="7" t="s">
        <v>33</v>
      </c>
      <c r="C9" s="7" t="s">
        <v>28</v>
      </c>
      <c r="D9" s="8" t="s">
        <v>30</v>
      </c>
      <c r="E9" s="9" t="s">
        <v>31</v>
      </c>
      <c r="F9" s="7" t="s">
        <v>8</v>
      </c>
      <c r="G9" s="58" t="s">
        <v>39</v>
      </c>
      <c r="H9" s="9" t="s">
        <v>38</v>
      </c>
      <c r="I9" s="9" t="s">
        <v>38</v>
      </c>
      <c r="J9" s="7" t="s">
        <v>9</v>
      </c>
      <c r="K9" s="7" t="s">
        <v>36</v>
      </c>
      <c r="L9" s="7" t="s">
        <v>37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9" t="s">
        <v>16</v>
      </c>
      <c r="T9" s="7" t="s">
        <v>111</v>
      </c>
      <c r="U9" s="7" t="s">
        <v>110</v>
      </c>
      <c r="V9" s="7" t="s">
        <v>36</v>
      </c>
      <c r="W9" s="7" t="s">
        <v>110</v>
      </c>
      <c r="X9" s="9" t="s">
        <v>17</v>
      </c>
      <c r="Y9" s="9" t="s">
        <v>32</v>
      </c>
      <c r="Z9" s="9" t="s">
        <v>18</v>
      </c>
    </row>
    <row r="10" spans="1:26" ht="15.75" thickBot="1" x14ac:dyDescent="0.3">
      <c r="A10" s="10" t="s">
        <v>19</v>
      </c>
      <c r="B10" s="10"/>
      <c r="C10" s="10" t="s">
        <v>20</v>
      </c>
      <c r="D10" s="10" t="s">
        <v>21</v>
      </c>
      <c r="E10" s="11" t="s">
        <v>21</v>
      </c>
      <c r="F10" s="10" t="s">
        <v>22</v>
      </c>
      <c r="G10" s="10" t="s">
        <v>22</v>
      </c>
      <c r="H10" s="10" t="s">
        <v>22</v>
      </c>
      <c r="I10" s="10" t="s">
        <v>22</v>
      </c>
      <c r="J10" s="10" t="s">
        <v>23</v>
      </c>
      <c r="K10" s="10" t="s">
        <v>24</v>
      </c>
      <c r="L10" s="10" t="s">
        <v>24</v>
      </c>
      <c r="M10" s="10" t="s">
        <v>25</v>
      </c>
      <c r="N10" s="10" t="s">
        <v>25</v>
      </c>
      <c r="O10" s="10" t="s">
        <v>25</v>
      </c>
      <c r="P10" s="11" t="s">
        <v>26</v>
      </c>
      <c r="Q10" s="11" t="s">
        <v>26</v>
      </c>
      <c r="R10" s="11" t="s">
        <v>26</v>
      </c>
      <c r="S10" s="10"/>
      <c r="T10" s="10" t="s">
        <v>24</v>
      </c>
      <c r="U10" s="11" t="s">
        <v>26</v>
      </c>
      <c r="V10" s="10" t="s">
        <v>24</v>
      </c>
      <c r="W10" s="11" t="s">
        <v>26</v>
      </c>
      <c r="X10" s="11" t="s">
        <v>22</v>
      </c>
      <c r="Y10" s="11" t="s">
        <v>22</v>
      </c>
      <c r="Z10" s="12"/>
    </row>
    <row r="11" spans="1:26" ht="15.75" thickBot="1" x14ac:dyDescent="0.3">
      <c r="A11" s="13" t="s">
        <v>159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S11" s="13"/>
      <c r="T11" s="13"/>
      <c r="U11" s="14"/>
      <c r="V11" s="13"/>
      <c r="W11" s="14"/>
      <c r="X11" s="14"/>
      <c r="Y11" s="14"/>
      <c r="Z11" s="13"/>
    </row>
    <row r="12" spans="1:26" x14ac:dyDescent="0.25">
      <c r="A12" s="75">
        <v>17</v>
      </c>
      <c r="B12" s="76">
        <v>2</v>
      </c>
      <c r="C12" s="77">
        <v>9.7070000000000004E-6</v>
      </c>
      <c r="D12" s="62">
        <v>2.9930999999999999E-2</v>
      </c>
      <c r="E12" s="77">
        <v>8.9117000000000005E-4</v>
      </c>
      <c r="F12" s="23">
        <v>84.505776950393681</v>
      </c>
      <c r="G12" s="23">
        <v>59.82737121004579</v>
      </c>
      <c r="H12" s="23">
        <v>63.89</v>
      </c>
      <c r="I12" s="23">
        <v>256.77999999999997</v>
      </c>
      <c r="J12" s="76">
        <v>2</v>
      </c>
      <c r="K12" s="68">
        <v>1.9585360000000001</v>
      </c>
      <c r="L12" s="68">
        <v>0.51493100000000003</v>
      </c>
      <c r="M12" s="76">
        <v>6.7187859999999997</v>
      </c>
      <c r="N12" s="76">
        <v>19.224530000000001</v>
      </c>
      <c r="O12" s="76">
        <v>45.634569999999997</v>
      </c>
      <c r="P12" s="124">
        <v>1.9258999999999999</v>
      </c>
      <c r="Q12" s="125">
        <v>2.8E-3</v>
      </c>
      <c r="R12" s="125">
        <v>7.1300000000000002E-2</v>
      </c>
      <c r="S12" s="126">
        <v>0.84119999999999995</v>
      </c>
      <c r="T12" s="68">
        <v>1.7405568312687769</v>
      </c>
      <c r="U12" s="127">
        <v>-2.8997295534416434E-3</v>
      </c>
      <c r="V12" s="112"/>
      <c r="W12" s="61"/>
      <c r="X12" s="78"/>
      <c r="Y12" s="78"/>
      <c r="Z12" s="2"/>
    </row>
    <row r="13" spans="1:26" x14ac:dyDescent="0.25">
      <c r="A13" s="75">
        <v>14</v>
      </c>
      <c r="B13" s="76">
        <v>0</v>
      </c>
      <c r="C13" s="77">
        <v>9.7070000000000004E-6</v>
      </c>
      <c r="D13" s="62">
        <v>2.9091999999999998E-3</v>
      </c>
      <c r="E13" s="77">
        <v>2.2125000000000001E-4</v>
      </c>
      <c r="F13" s="23">
        <v>0</v>
      </c>
      <c r="G13" s="23">
        <v>597.4</v>
      </c>
      <c r="H13" s="23"/>
      <c r="I13" s="23">
        <v>1194.83</v>
      </c>
      <c r="J13" s="76">
        <v>1</v>
      </c>
      <c r="K13" s="68">
        <v>1.96852</v>
      </c>
      <c r="L13" s="68">
        <v>0.54021799999999998</v>
      </c>
      <c r="M13" s="76">
        <v>0.31473839999999997</v>
      </c>
      <c r="N13" s="76">
        <v>0.34143980000000002</v>
      </c>
      <c r="O13" s="76">
        <v>12.64462</v>
      </c>
      <c r="P13" s="124">
        <v>1.7707999999999999</v>
      </c>
      <c r="Q13" s="125">
        <v>9.2999999999999992E-3</v>
      </c>
      <c r="R13" s="125">
        <v>0.2175</v>
      </c>
      <c r="S13" s="126">
        <v>0.83819999999999995</v>
      </c>
      <c r="T13" s="68">
        <v>1.7694833472059579</v>
      </c>
      <c r="U13" s="127">
        <v>5.9827838833672597E-3</v>
      </c>
      <c r="V13" s="68"/>
      <c r="W13" s="62"/>
      <c r="X13" s="78"/>
      <c r="Y13" s="78"/>
      <c r="Z13" s="2"/>
    </row>
    <row r="14" spans="1:26" x14ac:dyDescent="0.25">
      <c r="A14" s="75">
        <v>1</v>
      </c>
      <c r="B14" s="76">
        <v>1</v>
      </c>
      <c r="C14" s="77">
        <v>1.2133999999999999E-5</v>
      </c>
      <c r="D14" s="62">
        <v>3.3876000000000003E-2</v>
      </c>
      <c r="E14" s="77">
        <v>1.0792E-3</v>
      </c>
      <c r="F14" s="23">
        <v>29.992008981614738</v>
      </c>
      <c r="G14" s="23">
        <v>30.012199323864106</v>
      </c>
      <c r="H14" s="23">
        <v>25.93</v>
      </c>
      <c r="I14" s="23">
        <v>188.68</v>
      </c>
      <c r="J14" s="76">
        <v>1</v>
      </c>
      <c r="K14" s="68">
        <v>1.998472</v>
      </c>
      <c r="L14" s="68">
        <v>0.63293699999999997</v>
      </c>
      <c r="M14" s="76">
        <v>7.4558759999999999</v>
      </c>
      <c r="N14" s="76">
        <v>5.230829</v>
      </c>
      <c r="O14" s="76">
        <v>157.46860000000001</v>
      </c>
      <c r="P14" s="124">
        <v>1.9610000000000001</v>
      </c>
      <c r="Q14" s="125">
        <v>5.7999999999999996E-3</v>
      </c>
      <c r="R14" s="125">
        <v>2.81E-2</v>
      </c>
      <c r="S14" s="126">
        <v>0.83450000000000002</v>
      </c>
      <c r="T14" s="68">
        <v>1.8044295453400008</v>
      </c>
      <c r="U14" s="127">
        <v>1.6713771160408397E-2</v>
      </c>
      <c r="V14" s="68"/>
      <c r="W14" s="62"/>
      <c r="X14" s="78">
        <v>485.48</v>
      </c>
      <c r="Y14" s="78">
        <v>372.72</v>
      </c>
      <c r="Z14" s="2"/>
    </row>
    <row r="15" spans="1:26" x14ac:dyDescent="0.25">
      <c r="A15" s="75">
        <v>36</v>
      </c>
      <c r="B15" s="76">
        <v>28</v>
      </c>
      <c r="C15" s="77">
        <v>4.3682E-6</v>
      </c>
      <c r="D15" s="62">
        <v>0.62551000000000001</v>
      </c>
      <c r="E15" s="77">
        <v>1.2630000000000001E-2</v>
      </c>
      <c r="F15" s="23">
        <v>125.40146545932085</v>
      </c>
      <c r="G15" s="23">
        <v>23.942790656029555</v>
      </c>
      <c r="H15" s="23">
        <v>39.54</v>
      </c>
      <c r="I15" s="23">
        <v>57.49</v>
      </c>
      <c r="J15" s="76">
        <v>4</v>
      </c>
      <c r="K15" s="68">
        <v>2.2380879999999999</v>
      </c>
      <c r="L15" s="68">
        <v>0.70879800000000004</v>
      </c>
      <c r="M15" s="76">
        <v>130.27340000000001</v>
      </c>
      <c r="N15" s="76">
        <v>1052.4960000000001</v>
      </c>
      <c r="O15" s="76">
        <v>2298.172</v>
      </c>
      <c r="P15" s="124">
        <v>1.9751000000000001</v>
      </c>
      <c r="Q15" s="125">
        <v>2.07E-2</v>
      </c>
      <c r="R15" s="125">
        <v>0</v>
      </c>
      <c r="S15" s="126">
        <v>0.83160000000000001</v>
      </c>
      <c r="T15" s="68">
        <v>1.8312779332706171</v>
      </c>
      <c r="U15" s="127">
        <v>2.4958150368338483E-2</v>
      </c>
      <c r="V15" s="68"/>
      <c r="W15" s="62"/>
      <c r="X15" s="78">
        <v>585.72</v>
      </c>
      <c r="Y15" s="78">
        <v>312.43</v>
      </c>
      <c r="Z15" s="2"/>
    </row>
    <row r="16" spans="1:26" x14ac:dyDescent="0.25">
      <c r="A16" s="75">
        <v>40</v>
      </c>
      <c r="B16" s="76">
        <v>17</v>
      </c>
      <c r="C16" s="77">
        <v>1.2133999999999999E-5</v>
      </c>
      <c r="D16" s="62">
        <v>0.16505</v>
      </c>
      <c r="E16" s="77">
        <v>1.2584E-2</v>
      </c>
      <c r="F16" s="23">
        <v>104.0476296700877</v>
      </c>
      <c r="G16" s="23">
        <v>26.520627105506652</v>
      </c>
      <c r="H16" s="23">
        <v>41.35</v>
      </c>
      <c r="I16" s="23">
        <v>68.27</v>
      </c>
      <c r="J16" s="76">
        <v>4</v>
      </c>
      <c r="K16" s="68">
        <v>2.0683600000000002</v>
      </c>
      <c r="L16" s="68">
        <v>0.55707600000000002</v>
      </c>
      <c r="M16" s="76">
        <v>35.246879999999997</v>
      </c>
      <c r="N16" s="76">
        <v>9.7756860000000003</v>
      </c>
      <c r="O16" s="76">
        <v>24.873809999999999</v>
      </c>
      <c r="P16" s="124">
        <v>1.5558000000000001</v>
      </c>
      <c r="Q16" s="125">
        <v>2.8500000000000001E-2</v>
      </c>
      <c r="R16" s="125">
        <v>0.41399999999999998</v>
      </c>
      <c r="S16" s="126">
        <v>0.82750000000000001</v>
      </c>
      <c r="T16" s="68">
        <v>1.8684574304316497</v>
      </c>
      <c r="U16" s="127">
        <v>3.6374920497995955E-2</v>
      </c>
      <c r="V16" s="112"/>
      <c r="W16" s="61"/>
      <c r="X16" s="78">
        <v>439.77</v>
      </c>
      <c r="Y16" s="78">
        <v>298.98</v>
      </c>
      <c r="Z16" s="2"/>
    </row>
    <row r="17" spans="1:26" x14ac:dyDescent="0.25">
      <c r="A17" s="75">
        <v>3</v>
      </c>
      <c r="B17" s="76">
        <v>6</v>
      </c>
      <c r="C17" s="77">
        <v>1.1647999999999999E-5</v>
      </c>
      <c r="D17" s="62">
        <v>3.4251999999999998E-2</v>
      </c>
      <c r="E17" s="77">
        <v>8.5311999999999996E-4</v>
      </c>
      <c r="F17" s="23">
        <v>183.20629146689117</v>
      </c>
      <c r="G17" s="23">
        <v>75.007031090741819</v>
      </c>
      <c r="H17" s="23">
        <v>101.78</v>
      </c>
      <c r="I17" s="23">
        <v>225.03</v>
      </c>
      <c r="J17" s="76">
        <v>3</v>
      </c>
      <c r="K17" s="68">
        <v>2.098312</v>
      </c>
      <c r="L17" s="68">
        <v>0.63293699999999997</v>
      </c>
      <c r="M17" s="76">
        <v>7.7612329999999998</v>
      </c>
      <c r="N17" s="76">
        <v>35.438479999999998</v>
      </c>
      <c r="O17" s="76">
        <v>214.87200000000001</v>
      </c>
      <c r="P17" s="124">
        <v>1.6474</v>
      </c>
      <c r="Q17" s="125">
        <v>2.3199999999999998E-2</v>
      </c>
      <c r="R17" s="125">
        <v>0.32929999999999998</v>
      </c>
      <c r="S17" s="126">
        <v>0.82369999999999999</v>
      </c>
      <c r="T17" s="68">
        <v>1.9021357193534585</v>
      </c>
      <c r="U17" s="127">
        <v>4.6716568781057233E-2</v>
      </c>
      <c r="V17" s="112"/>
      <c r="W17" s="61"/>
      <c r="X17" s="78">
        <v>243.69</v>
      </c>
      <c r="Y17" s="78">
        <v>396.14</v>
      </c>
      <c r="Z17" s="2"/>
    </row>
    <row r="18" spans="1:26" x14ac:dyDescent="0.25">
      <c r="A18" s="75">
        <v>26</v>
      </c>
      <c r="B18" s="76">
        <v>4</v>
      </c>
      <c r="C18" s="77">
        <v>1.1647999999999999E-5</v>
      </c>
      <c r="D18" s="62">
        <v>3.1144999999999999E-2</v>
      </c>
      <c r="E18" s="77">
        <v>8.3931999999999995E-4</v>
      </c>
      <c r="F18" s="23">
        <v>134.82890730309737</v>
      </c>
      <c r="G18" s="23">
        <v>67.556976287350722</v>
      </c>
      <c r="H18" s="23">
        <v>85</v>
      </c>
      <c r="I18" s="23">
        <v>226.03</v>
      </c>
      <c r="J18" s="76">
        <v>3</v>
      </c>
      <c r="K18" s="68">
        <v>2.3778640000000002</v>
      </c>
      <c r="L18" s="68">
        <v>0.44749899999999998</v>
      </c>
      <c r="M18" s="76">
        <v>8.2618930000000006</v>
      </c>
      <c r="N18" s="76">
        <v>12.771800000000001</v>
      </c>
      <c r="O18" s="76">
        <v>11.50787</v>
      </c>
      <c r="P18" s="124">
        <v>1.6206</v>
      </c>
      <c r="Q18" s="125">
        <v>4.0000000000000001E-3</v>
      </c>
      <c r="R18" s="125">
        <v>0.37469999999999998</v>
      </c>
      <c r="S18" s="126">
        <v>0.82240000000000002</v>
      </c>
      <c r="T18" s="68">
        <v>1.9134908061451819</v>
      </c>
      <c r="U18" s="127">
        <v>5.0203394198354401E-2</v>
      </c>
      <c r="V18" s="112">
        <v>2.1781839999999999</v>
      </c>
      <c r="W18" s="61">
        <v>1.7286969838813393E-2</v>
      </c>
      <c r="X18" s="78"/>
      <c r="Y18" s="78"/>
      <c r="Z18" s="2" t="s">
        <v>162</v>
      </c>
    </row>
    <row r="19" spans="1:26" x14ac:dyDescent="0.25">
      <c r="A19" s="75">
        <v>28</v>
      </c>
      <c r="B19" s="76">
        <v>34</v>
      </c>
      <c r="C19" s="77">
        <v>7.7656000000000007E-6</v>
      </c>
      <c r="D19" s="62">
        <v>0.40920000000000001</v>
      </c>
      <c r="E19" s="77">
        <v>1.5779999999999999E-2</v>
      </c>
      <c r="F19" s="23">
        <v>130.87737044739461</v>
      </c>
      <c r="G19" s="23">
        <v>23.128966702827075</v>
      </c>
      <c r="H19" s="23">
        <v>38.69</v>
      </c>
      <c r="I19" s="23">
        <v>54.7</v>
      </c>
      <c r="J19" s="76">
        <v>4</v>
      </c>
      <c r="K19" s="68">
        <v>2.0483920000000002</v>
      </c>
      <c r="L19" s="68">
        <v>0.51493100000000003</v>
      </c>
      <c r="M19" s="76">
        <v>83.271730000000005</v>
      </c>
      <c r="N19" s="76">
        <v>152.67509999999999</v>
      </c>
      <c r="O19" s="76">
        <v>90.220050000000001</v>
      </c>
      <c r="P19" s="124">
        <v>1.6325000000000001</v>
      </c>
      <c r="Q19" s="125">
        <v>6.9599999999999995E-2</v>
      </c>
      <c r="R19" s="125">
        <v>0.29330000000000001</v>
      </c>
      <c r="S19" s="126">
        <v>0.81859999999999999</v>
      </c>
      <c r="T19" s="68">
        <v>1.9462121463661506</v>
      </c>
      <c r="U19" s="127">
        <v>6.02511906496912E-2</v>
      </c>
      <c r="V19" s="68">
        <v>1.8786639999999999</v>
      </c>
      <c r="W19" s="62">
        <v>6.7005447853274225E-2</v>
      </c>
      <c r="X19" s="78">
        <v>373.39</v>
      </c>
      <c r="Y19" s="78">
        <v>97.44</v>
      </c>
      <c r="Z19" s="49" t="s">
        <v>163</v>
      </c>
    </row>
    <row r="20" spans="1:26" ht="15.75" thickBot="1" x14ac:dyDescent="0.3">
      <c r="A20" s="75">
        <v>24</v>
      </c>
      <c r="B20" s="76">
        <v>10</v>
      </c>
      <c r="C20" s="77">
        <v>9.7070000000000004E-6</v>
      </c>
      <c r="D20" s="62">
        <v>0.10961</v>
      </c>
      <c r="E20" s="77">
        <v>4.8582E-3</v>
      </c>
      <c r="F20" s="23">
        <v>115.10496582774336</v>
      </c>
      <c r="G20" s="23">
        <v>36.814958181087178</v>
      </c>
      <c r="H20" s="23">
        <v>54.14</v>
      </c>
      <c r="I20" s="23">
        <v>101.4</v>
      </c>
      <c r="J20" s="76">
        <v>4</v>
      </c>
      <c r="K20" s="68">
        <v>1.9186000000000001</v>
      </c>
      <c r="L20" s="68">
        <v>0.40535399999999999</v>
      </c>
      <c r="M20" s="76">
        <v>21.431950000000001</v>
      </c>
      <c r="N20" s="76">
        <v>9.3982080000000003</v>
      </c>
      <c r="O20" s="76">
        <v>512.9742</v>
      </c>
      <c r="P20" s="124">
        <v>1.8927</v>
      </c>
      <c r="Q20" s="125">
        <v>1.2699999999999999E-2</v>
      </c>
      <c r="R20" s="125">
        <v>9.2999999999999999E-2</v>
      </c>
      <c r="S20" s="126">
        <v>0.81389999999999996</v>
      </c>
      <c r="T20" s="68">
        <v>1.9857478897466281</v>
      </c>
      <c r="U20" s="127">
        <v>7.2391497231166779E-2</v>
      </c>
      <c r="V20" s="68"/>
      <c r="W20" s="62"/>
      <c r="X20" s="78">
        <v>404.79</v>
      </c>
      <c r="Y20" s="78">
        <v>241.22</v>
      </c>
      <c r="Z20" s="2"/>
    </row>
    <row r="21" spans="1:26" ht="15.75" thickBot="1" x14ac:dyDescent="0.3">
      <c r="A21" s="24" t="s">
        <v>160</v>
      </c>
      <c r="B21" s="26">
        <v>102</v>
      </c>
      <c r="C21" s="111"/>
      <c r="D21" s="27"/>
      <c r="E21" s="44"/>
      <c r="F21" s="63">
        <v>119.29199011514316</v>
      </c>
      <c r="G21" s="63">
        <v>12.245766647641101</v>
      </c>
      <c r="H21" s="63">
        <v>22</v>
      </c>
      <c r="I21" s="63">
        <v>26.9</v>
      </c>
      <c r="J21" s="29"/>
      <c r="K21" s="30">
        <v>2.0750160000000002</v>
      </c>
      <c r="L21" s="30">
        <v>0.5505201111111111</v>
      </c>
      <c r="M21" s="44"/>
      <c r="N21" s="44"/>
      <c r="O21" s="44"/>
      <c r="P21" s="64"/>
      <c r="Q21" s="129">
        <f>AVERAGE(Q12:Q20)</f>
        <v>1.9622222222222221E-2</v>
      </c>
      <c r="R21" s="64"/>
      <c r="S21" s="64"/>
      <c r="T21" s="30">
        <f>AVERAGE(T12:T20)</f>
        <v>1.8624212943476022</v>
      </c>
      <c r="U21" s="129">
        <f>AVERAGE(U12:U20)</f>
        <v>3.4521394135215343E-2</v>
      </c>
      <c r="V21" s="44"/>
      <c r="W21" s="44"/>
      <c r="X21" s="65"/>
      <c r="Y21" s="65"/>
      <c r="Z21" s="66" t="s">
        <v>161</v>
      </c>
    </row>
    <row r="22" spans="1:26" ht="15.75" thickBot="1" x14ac:dyDescent="0.3">
      <c r="A22" s="24" t="s">
        <v>43</v>
      </c>
      <c r="B22" s="26"/>
      <c r="C22" s="27"/>
      <c r="D22" s="27"/>
      <c r="E22" s="44"/>
      <c r="F22" s="29">
        <v>122.8</v>
      </c>
      <c r="G22" s="29">
        <v>12.4</v>
      </c>
      <c r="H22" s="63"/>
      <c r="I22" s="63"/>
      <c r="J22" s="29"/>
      <c r="K22" s="30"/>
      <c r="L22" s="30"/>
      <c r="M22" s="44"/>
      <c r="N22" s="44"/>
      <c r="O22" s="44"/>
      <c r="P22" s="64"/>
      <c r="Q22" s="64"/>
      <c r="R22" s="64"/>
      <c r="S22" s="64"/>
      <c r="T22" s="25"/>
      <c r="U22" s="25"/>
      <c r="V22" s="44"/>
      <c r="W22" s="44"/>
      <c r="X22" s="65"/>
      <c r="Y22" s="65"/>
      <c r="Z22" s="24" t="s">
        <v>27</v>
      </c>
    </row>
    <row r="23" spans="1:26" ht="15.75" thickBot="1" x14ac:dyDescent="0.3">
      <c r="A23" s="13" t="s">
        <v>177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/>
      <c r="Q23" s="14"/>
      <c r="R23" s="14"/>
      <c r="S23" s="13"/>
      <c r="T23" s="13"/>
      <c r="U23" s="14"/>
      <c r="V23" s="13"/>
      <c r="W23" s="14"/>
      <c r="X23" s="14"/>
      <c r="Y23" s="14"/>
      <c r="Z23" s="13"/>
    </row>
    <row r="24" spans="1:26" x14ac:dyDescent="0.25">
      <c r="A24" s="75">
        <v>7</v>
      </c>
      <c r="B24" s="76">
        <v>39</v>
      </c>
      <c r="C24" s="77">
        <v>4.3682E-6</v>
      </c>
      <c r="D24" s="62">
        <v>0.47932999999999998</v>
      </c>
      <c r="E24" s="77">
        <v>1.5152000000000001E-2</v>
      </c>
      <c r="F24" s="23">
        <v>226.15159023527721</v>
      </c>
      <c r="G24" s="23">
        <v>37.141369950831063</v>
      </c>
      <c r="H24" s="23">
        <v>62.52</v>
      </c>
      <c r="I24" s="23">
        <v>85.84</v>
      </c>
      <c r="J24" s="76">
        <v>4</v>
      </c>
      <c r="K24" s="68">
        <v>1.698952</v>
      </c>
      <c r="L24" s="68">
        <v>0.337922</v>
      </c>
      <c r="M24" s="76">
        <v>99.215639999999993</v>
      </c>
      <c r="N24" s="76">
        <v>219.01560000000001</v>
      </c>
      <c r="O24" s="76">
        <v>347.51459999999997</v>
      </c>
      <c r="P24" s="124">
        <v>1.8445</v>
      </c>
      <c r="Q24" s="125">
        <v>8.5199999999999998E-2</v>
      </c>
      <c r="R24" s="125">
        <v>6.8900000000000003E-2</v>
      </c>
      <c r="S24" s="126">
        <v>0.82179999999999997</v>
      </c>
      <c r="T24" s="68">
        <v>1.9187036105943927</v>
      </c>
      <c r="U24" s="127">
        <v>5.1804098744457572E-2</v>
      </c>
      <c r="V24" s="112"/>
      <c r="W24" s="134"/>
      <c r="X24" s="78">
        <v>396.61</v>
      </c>
      <c r="Y24" s="78">
        <v>85.02</v>
      </c>
      <c r="Z24" s="67"/>
    </row>
    <row r="25" spans="1:26" x14ac:dyDescent="0.25">
      <c r="A25" s="75">
        <v>13</v>
      </c>
      <c r="B25" s="76">
        <v>16</v>
      </c>
      <c r="C25" s="77">
        <v>7.2803000000000004E-6</v>
      </c>
      <c r="D25" s="62">
        <v>0.11645</v>
      </c>
      <c r="E25" s="77">
        <v>3.1597000000000001E-3</v>
      </c>
      <c r="F25" s="23">
        <v>229.08879964374523</v>
      </c>
      <c r="G25" s="23">
        <v>57.759538859633956</v>
      </c>
      <c r="H25" s="23">
        <v>89.76</v>
      </c>
      <c r="I25" s="23">
        <v>145.91999999999999</v>
      </c>
      <c r="J25" s="76">
        <v>4</v>
      </c>
      <c r="K25" s="68">
        <v>2.038408</v>
      </c>
      <c r="L25" s="68">
        <v>0.40535399999999999</v>
      </c>
      <c r="M25" s="76">
        <v>22.931260000000002</v>
      </c>
      <c r="N25" s="76">
        <v>5.7461070000000003</v>
      </c>
      <c r="O25" s="76">
        <v>593.16840000000002</v>
      </c>
      <c r="P25" s="124">
        <v>1.8982000000000001</v>
      </c>
      <c r="Q25" s="125">
        <v>5.4000000000000003E-3</v>
      </c>
      <c r="R25" s="125">
        <v>9.64E-2</v>
      </c>
      <c r="S25" s="126">
        <v>0.82120000000000004</v>
      </c>
      <c r="T25" s="68">
        <v>1.923898892978789</v>
      </c>
      <c r="U25" s="127">
        <v>5.3399422760928572E-2</v>
      </c>
      <c r="V25" s="68"/>
      <c r="W25" s="126"/>
      <c r="X25" s="78">
        <v>581.39</v>
      </c>
      <c r="Y25" s="78">
        <v>451.23</v>
      </c>
      <c r="Z25" s="67"/>
    </row>
    <row r="26" spans="1:26" x14ac:dyDescent="0.25">
      <c r="A26" s="75">
        <v>32</v>
      </c>
      <c r="B26" s="76">
        <v>29</v>
      </c>
      <c r="C26" s="77">
        <v>1.1647999999999999E-5</v>
      </c>
      <c r="D26" s="62">
        <v>0.12234</v>
      </c>
      <c r="E26" s="77">
        <v>3.0874000000000001E-3</v>
      </c>
      <c r="F26" s="23">
        <v>246.69151308321281</v>
      </c>
      <c r="G26" s="23">
        <v>46.448526188144385</v>
      </c>
      <c r="H26" s="23">
        <v>76.400000000000006</v>
      </c>
      <c r="I26" s="23">
        <v>109.74</v>
      </c>
      <c r="J26" s="76">
        <v>4</v>
      </c>
      <c r="K26" s="68">
        <v>2.1482320000000001</v>
      </c>
      <c r="L26" s="68">
        <v>0.52336000000000005</v>
      </c>
      <c r="M26" s="76">
        <v>26.082840000000001</v>
      </c>
      <c r="N26" s="76">
        <v>7.4526209999999997</v>
      </c>
      <c r="O26" s="76">
        <v>462.84530000000001</v>
      </c>
      <c r="P26" s="124">
        <v>1.9850000000000001</v>
      </c>
      <c r="Q26" s="125">
        <v>8.0000000000000004E-4</v>
      </c>
      <c r="R26" s="125">
        <v>1.3899999999999999E-2</v>
      </c>
      <c r="S26" s="126">
        <v>0.81369999999999998</v>
      </c>
      <c r="T26" s="68">
        <v>1.9874080349697154</v>
      </c>
      <c r="U26" s="127">
        <v>7.290128079041569E-2</v>
      </c>
      <c r="V26" s="68">
        <v>2.0084559999999998</v>
      </c>
      <c r="W26" s="126">
        <v>0.10132944480611039</v>
      </c>
      <c r="X26" s="78">
        <v>532.72</v>
      </c>
      <c r="Y26" s="78">
        <v>142.86000000000001</v>
      </c>
      <c r="Z26" s="67" t="s">
        <v>165</v>
      </c>
    </row>
    <row r="27" spans="1:26" x14ac:dyDescent="0.25">
      <c r="A27" s="75">
        <v>11</v>
      </c>
      <c r="B27" s="76">
        <v>42</v>
      </c>
      <c r="C27" s="77">
        <v>7.7656000000000007E-6</v>
      </c>
      <c r="D27" s="62">
        <v>0.22248000000000001</v>
      </c>
      <c r="E27" s="77">
        <v>5.1438999999999999E-3</v>
      </c>
      <c r="F27" s="23">
        <v>293.60802913270186</v>
      </c>
      <c r="G27" s="23">
        <v>46.121732993102398</v>
      </c>
      <c r="H27" s="23">
        <v>77.849999999999994</v>
      </c>
      <c r="I27" s="23">
        <v>105.09</v>
      </c>
      <c r="J27" s="76">
        <v>4</v>
      </c>
      <c r="K27" s="68">
        <v>2.3578960000000002</v>
      </c>
      <c r="L27" s="68">
        <v>0.481215</v>
      </c>
      <c r="M27" s="76">
        <v>47.812890000000003</v>
      </c>
      <c r="N27" s="76">
        <v>18.967659999999999</v>
      </c>
      <c r="O27" s="76">
        <v>97.409260000000003</v>
      </c>
      <c r="P27" s="124">
        <v>1.4298999999999999</v>
      </c>
      <c r="Q27" s="125">
        <v>2.6700000000000002E-2</v>
      </c>
      <c r="R27" s="125">
        <v>0.53990000000000005</v>
      </c>
      <c r="S27" s="126">
        <v>0.80359999999999998</v>
      </c>
      <c r="T27" s="68">
        <v>2.0690079087144184</v>
      </c>
      <c r="U27" s="127">
        <v>9.7958289956444622E-2</v>
      </c>
      <c r="V27" s="112"/>
      <c r="W27" s="134"/>
      <c r="X27" s="78">
        <v>547.29999999999995</v>
      </c>
      <c r="Y27" s="78">
        <v>96.33</v>
      </c>
      <c r="Z27" s="67"/>
    </row>
    <row r="28" spans="1:26" x14ac:dyDescent="0.25">
      <c r="A28" s="75">
        <v>30</v>
      </c>
      <c r="B28" s="76">
        <v>31</v>
      </c>
      <c r="C28" s="77">
        <v>2.4267999999999999E-5</v>
      </c>
      <c r="D28" s="62">
        <v>3.3898999999999999E-2</v>
      </c>
      <c r="E28" s="77">
        <v>1.5915E-3</v>
      </c>
      <c r="F28" s="23">
        <v>449.59408339968201</v>
      </c>
      <c r="G28" s="23">
        <v>83.863638141192069</v>
      </c>
      <c r="H28" s="23">
        <v>136.66</v>
      </c>
      <c r="I28" s="23">
        <v>193.44</v>
      </c>
      <c r="J28" s="76">
        <v>4</v>
      </c>
      <c r="K28" s="68">
        <v>2.2081360000000001</v>
      </c>
      <c r="L28" s="68">
        <v>0.62450799999999995</v>
      </c>
      <c r="M28" s="76">
        <v>6.6105260000000001</v>
      </c>
      <c r="N28" s="76">
        <v>44.664580000000001</v>
      </c>
      <c r="O28" s="76">
        <v>172.46530000000001</v>
      </c>
      <c r="P28" s="124">
        <v>1.1938</v>
      </c>
      <c r="Q28" s="125">
        <v>4.5199999999999997E-2</v>
      </c>
      <c r="R28" s="125">
        <v>0.75590000000000002</v>
      </c>
      <c r="S28" s="126">
        <v>0.7994</v>
      </c>
      <c r="T28" s="68">
        <v>2.1017118957429646</v>
      </c>
      <c r="U28" s="127">
        <v>0.10800075773407602</v>
      </c>
      <c r="V28" s="68">
        <v>2.3578960000000002</v>
      </c>
      <c r="W28" s="126">
        <v>0.10941820562100013</v>
      </c>
      <c r="X28" s="78">
        <v>438.73</v>
      </c>
      <c r="Y28" s="78">
        <v>356.52</v>
      </c>
      <c r="Z28" s="67" t="s">
        <v>166</v>
      </c>
    </row>
    <row r="29" spans="1:26" x14ac:dyDescent="0.25">
      <c r="A29" s="75">
        <v>6</v>
      </c>
      <c r="B29" s="76">
        <v>47</v>
      </c>
      <c r="C29" s="77">
        <v>1.1647999999999999E-5</v>
      </c>
      <c r="D29" s="62">
        <v>0.15514</v>
      </c>
      <c r="E29" s="77">
        <v>3.6183000000000001E-3</v>
      </c>
      <c r="F29" s="79">
        <v>313.637053934005</v>
      </c>
      <c r="G29" s="79">
        <v>46.680839846198559</v>
      </c>
      <c r="H29" s="79">
        <v>79.3</v>
      </c>
      <c r="I29" s="79">
        <v>105.28</v>
      </c>
      <c r="J29" s="76">
        <v>4</v>
      </c>
      <c r="K29" s="68">
        <v>2.2081360000000001</v>
      </c>
      <c r="L29" s="68">
        <v>0.61607900000000004</v>
      </c>
      <c r="M29" s="76">
        <v>33.773229999999998</v>
      </c>
      <c r="N29" s="76">
        <v>245.45230000000001</v>
      </c>
      <c r="O29" s="76">
        <v>880.70010000000002</v>
      </c>
      <c r="P29" s="124">
        <v>1.8842000000000001</v>
      </c>
      <c r="Q29" s="125">
        <v>0.1158</v>
      </c>
      <c r="R29" s="125">
        <v>0</v>
      </c>
      <c r="S29" s="126">
        <v>0.79600000000000004</v>
      </c>
      <c r="T29" s="68">
        <v>2.1276888946863663</v>
      </c>
      <c r="U29" s="127">
        <v>0.1159775580740765</v>
      </c>
      <c r="V29" s="112">
        <v>1.9285840000000001</v>
      </c>
      <c r="W29" s="134">
        <v>0.11434619917046229</v>
      </c>
      <c r="X29" s="78"/>
      <c r="Y29" s="78"/>
      <c r="Z29" s="67" t="s">
        <v>167</v>
      </c>
    </row>
    <row r="30" spans="1:26" x14ac:dyDescent="0.25">
      <c r="A30" s="75">
        <v>31</v>
      </c>
      <c r="B30" s="76">
        <v>16</v>
      </c>
      <c r="C30" s="77">
        <v>1.9414000000000001E-5</v>
      </c>
      <c r="D30" s="62">
        <v>3.1673E-2</v>
      </c>
      <c r="E30" s="77">
        <v>8.3314999999999995E-4</v>
      </c>
      <c r="F30" s="23">
        <v>313.77316006000723</v>
      </c>
      <c r="G30" s="23">
        <v>79.083213473623161</v>
      </c>
      <c r="H30" s="23">
        <v>122.41</v>
      </c>
      <c r="I30" s="23">
        <v>197.68</v>
      </c>
      <c r="J30" s="76">
        <v>4</v>
      </c>
      <c r="K30" s="68">
        <v>2.6074959999999998</v>
      </c>
      <c r="L30" s="68">
        <v>0.784659</v>
      </c>
      <c r="M30" s="76">
        <v>6.5148840000000003</v>
      </c>
      <c r="N30" s="76">
        <v>239.715</v>
      </c>
      <c r="O30" s="76">
        <v>254.07169999999999</v>
      </c>
      <c r="P30" s="124">
        <v>1.1275999999999999</v>
      </c>
      <c r="Q30" s="125">
        <v>6.5699999999999995E-2</v>
      </c>
      <c r="R30" s="125">
        <v>0.8044</v>
      </c>
      <c r="S30" s="126">
        <v>0.79590000000000005</v>
      </c>
      <c r="T30" s="68">
        <v>2.128446353684176</v>
      </c>
      <c r="U30" s="127">
        <v>0.11621015227036624</v>
      </c>
      <c r="V30" s="112">
        <v>3.1466319999999999</v>
      </c>
      <c r="W30" s="134">
        <v>0.12037747273450727</v>
      </c>
      <c r="X30" s="78"/>
      <c r="Y30" s="78"/>
      <c r="Z30" s="67" t="s">
        <v>168</v>
      </c>
    </row>
    <row r="31" spans="1:26" x14ac:dyDescent="0.25">
      <c r="A31" s="75">
        <v>39</v>
      </c>
      <c r="B31" s="76">
        <v>13</v>
      </c>
      <c r="C31" s="77">
        <v>4.3682E-6</v>
      </c>
      <c r="D31" s="62">
        <v>0.20735999999999999</v>
      </c>
      <c r="E31" s="77">
        <v>8.4004000000000006E-3</v>
      </c>
      <c r="F31" s="23">
        <v>174.95307521422052</v>
      </c>
      <c r="G31" s="23">
        <v>49.141630122662292</v>
      </c>
      <c r="H31" s="23">
        <v>74.61</v>
      </c>
      <c r="I31" s="23">
        <v>128.81</v>
      </c>
      <c r="J31" s="76">
        <v>4</v>
      </c>
      <c r="K31" s="68">
        <v>2.4178000000000002</v>
      </c>
      <c r="L31" s="68">
        <v>0.80151700000000003</v>
      </c>
      <c r="M31" s="76">
        <v>41.333240000000004</v>
      </c>
      <c r="N31" s="76">
        <v>292.375</v>
      </c>
      <c r="O31" s="76">
        <v>211.38310000000001</v>
      </c>
      <c r="P31" s="124">
        <v>1.2049000000000001</v>
      </c>
      <c r="Q31" s="125">
        <v>7.2599999999999998E-2</v>
      </c>
      <c r="R31" s="125">
        <v>0.72199999999999998</v>
      </c>
      <c r="S31" s="126">
        <v>0.79269999999999996</v>
      </c>
      <c r="T31" s="68">
        <v>2.1524910980828396</v>
      </c>
      <c r="U31" s="127">
        <v>0.12359361198841823</v>
      </c>
      <c r="V31" s="68"/>
      <c r="W31" s="126"/>
      <c r="X31" s="78">
        <v>463.85</v>
      </c>
      <c r="Y31" s="78">
        <v>274.56</v>
      </c>
      <c r="Z31" s="67"/>
    </row>
    <row r="32" spans="1:26" x14ac:dyDescent="0.25">
      <c r="A32" s="75">
        <v>9</v>
      </c>
      <c r="B32" s="76">
        <v>21</v>
      </c>
      <c r="C32" s="77">
        <v>7.7656000000000007E-6</v>
      </c>
      <c r="D32" s="62">
        <v>0.14424000000000001</v>
      </c>
      <c r="E32" s="77">
        <v>5.4739999999999997E-3</v>
      </c>
      <c r="F32" s="23">
        <v>227.6048380167033</v>
      </c>
      <c r="G32" s="23">
        <v>50.583218752950927</v>
      </c>
      <c r="H32" s="23">
        <v>80.75</v>
      </c>
      <c r="I32" s="23">
        <v>123.96</v>
      </c>
      <c r="J32" s="76">
        <v>4</v>
      </c>
      <c r="K32" s="68">
        <v>2.2181199999999999</v>
      </c>
      <c r="L32" s="68">
        <v>0.54021799999999998</v>
      </c>
      <c r="M32" s="76">
        <v>40.513500000000001</v>
      </c>
      <c r="N32" s="76">
        <v>19.725909999999999</v>
      </c>
      <c r="O32" s="76">
        <v>164.1001</v>
      </c>
      <c r="P32" s="124">
        <v>1.4375</v>
      </c>
      <c r="Q32" s="125">
        <v>7.51E-2</v>
      </c>
      <c r="R32" s="125">
        <v>0.4849</v>
      </c>
      <c r="S32" s="126">
        <v>0.79249999999999998</v>
      </c>
      <c r="T32" s="68">
        <v>2.1539815466593759</v>
      </c>
      <c r="U32" s="127">
        <v>0.12405128651571717</v>
      </c>
      <c r="V32" s="112">
        <v>2.4876879999999999</v>
      </c>
      <c r="W32" s="134">
        <v>9.4075990615233751E-2</v>
      </c>
      <c r="X32" s="78">
        <v>382.79</v>
      </c>
      <c r="Y32" s="78">
        <v>79.209999999999994</v>
      </c>
      <c r="Z32" s="67" t="s">
        <v>169</v>
      </c>
    </row>
    <row r="33" spans="1:26" x14ac:dyDescent="0.25">
      <c r="A33" s="75">
        <v>19</v>
      </c>
      <c r="B33" s="76">
        <v>18</v>
      </c>
      <c r="C33" s="77">
        <v>7.2803000000000004E-6</v>
      </c>
      <c r="D33" s="62">
        <v>0.12923000000000001</v>
      </c>
      <c r="E33" s="77">
        <v>3.6373999999999998E-3</v>
      </c>
      <c r="F33" s="23">
        <v>232.18156109786258</v>
      </c>
      <c r="G33" s="23">
        <v>55.276640087597293</v>
      </c>
      <c r="H33" s="23">
        <v>86.98</v>
      </c>
      <c r="I33" s="23">
        <v>137.6</v>
      </c>
      <c r="J33" s="76">
        <v>4</v>
      </c>
      <c r="K33" s="68">
        <v>1.7987919999999999</v>
      </c>
      <c r="L33" s="68">
        <v>0.38849600000000001</v>
      </c>
      <c r="M33" s="76">
        <v>25.682500000000001</v>
      </c>
      <c r="N33" s="76">
        <v>75.048559999999995</v>
      </c>
      <c r="O33" s="76">
        <v>314.08600000000001</v>
      </c>
      <c r="P33" s="124">
        <v>1.5858000000000001</v>
      </c>
      <c r="Q33" s="125">
        <v>5.3900000000000003E-2</v>
      </c>
      <c r="R33" s="125">
        <v>0.35849999999999999</v>
      </c>
      <c r="S33" s="126">
        <v>0.79149999999999998</v>
      </c>
      <c r="T33" s="68">
        <v>2.1614123064246047</v>
      </c>
      <c r="U33" s="127">
        <v>0.12633306229554786</v>
      </c>
      <c r="V33" s="68"/>
      <c r="W33" s="127"/>
      <c r="X33" s="78">
        <v>571.20000000000005</v>
      </c>
      <c r="Y33" s="78">
        <v>177.15</v>
      </c>
      <c r="Z33" s="80"/>
    </row>
    <row r="34" spans="1:26" x14ac:dyDescent="0.25">
      <c r="A34" s="75">
        <v>34</v>
      </c>
      <c r="B34" s="76">
        <v>19</v>
      </c>
      <c r="C34" s="77">
        <v>1.6986999999999998E-5</v>
      </c>
      <c r="D34" s="62">
        <v>6.0197000000000001E-2</v>
      </c>
      <c r="E34" s="77">
        <v>1.4465000000000001E-3</v>
      </c>
      <c r="F34" s="23">
        <v>225.60705703393504</v>
      </c>
      <c r="G34" s="23">
        <v>52.203023770956179</v>
      </c>
      <c r="H34" s="23">
        <v>82.66</v>
      </c>
      <c r="I34" s="23">
        <v>129.16999999999999</v>
      </c>
      <c r="J34" s="76">
        <v>4</v>
      </c>
      <c r="K34" s="68">
        <v>2.327944</v>
      </c>
      <c r="L34" s="68">
        <v>0.50650200000000001</v>
      </c>
      <c r="M34" s="76">
        <v>13.267300000000001</v>
      </c>
      <c r="N34" s="76">
        <v>133.45830000000001</v>
      </c>
      <c r="O34" s="76">
        <v>562.12</v>
      </c>
      <c r="P34" s="124">
        <v>1.9208000000000001</v>
      </c>
      <c r="Q34" s="125">
        <v>5.7000000000000002E-2</v>
      </c>
      <c r="R34" s="125">
        <v>2.2200000000000001E-2</v>
      </c>
      <c r="S34" s="126">
        <v>0.79100000000000004</v>
      </c>
      <c r="T34" s="68">
        <v>2.1651143322761572</v>
      </c>
      <c r="U34" s="127">
        <v>0.12746984954089879</v>
      </c>
      <c r="V34" s="68"/>
      <c r="W34" s="126"/>
      <c r="X34" s="78">
        <v>296.08</v>
      </c>
      <c r="Y34" s="78">
        <v>238.08</v>
      </c>
      <c r="Z34" s="67"/>
    </row>
    <row r="35" spans="1:26" x14ac:dyDescent="0.25">
      <c r="A35" s="75">
        <v>22</v>
      </c>
      <c r="B35" s="76">
        <v>37</v>
      </c>
      <c r="C35" s="77">
        <v>7.7656000000000007E-6</v>
      </c>
      <c r="D35" s="62">
        <v>0.26678000000000002</v>
      </c>
      <c r="E35" s="77">
        <v>6.4986999999999996E-3</v>
      </c>
      <c r="F35" s="23">
        <v>216.99798890917563</v>
      </c>
      <c r="G35" s="23">
        <v>36.279811046542882</v>
      </c>
      <c r="H35" s="23">
        <v>60.94</v>
      </c>
      <c r="I35" s="23">
        <v>84.18</v>
      </c>
      <c r="J35" s="76">
        <v>4</v>
      </c>
      <c r="K35" s="68">
        <v>2.2480720000000001</v>
      </c>
      <c r="L35" s="68">
        <v>0.59079199999999998</v>
      </c>
      <c r="M35" s="76">
        <v>53.177799999999998</v>
      </c>
      <c r="N35" s="76">
        <v>82.838369999999998</v>
      </c>
      <c r="O35" s="76">
        <v>405.08100000000002</v>
      </c>
      <c r="P35" s="124">
        <v>1.446</v>
      </c>
      <c r="Q35" s="125">
        <v>0.20649999999999999</v>
      </c>
      <c r="R35" s="125">
        <v>0.33789999999999998</v>
      </c>
      <c r="S35" s="126">
        <v>0.77470000000000006</v>
      </c>
      <c r="T35" s="68">
        <v>2.281186350009369</v>
      </c>
      <c r="U35" s="127">
        <v>0.16311227738778433</v>
      </c>
      <c r="V35" s="112">
        <v>1.96852</v>
      </c>
      <c r="W35" s="134">
        <v>0.167097962916402</v>
      </c>
      <c r="X35" s="78">
        <v>415.7</v>
      </c>
      <c r="Y35" s="78">
        <v>88.88</v>
      </c>
      <c r="Z35" s="67" t="s">
        <v>170</v>
      </c>
    </row>
    <row r="36" spans="1:26" x14ac:dyDescent="0.25">
      <c r="A36" s="75">
        <v>12</v>
      </c>
      <c r="B36" s="76">
        <v>3</v>
      </c>
      <c r="C36" s="77">
        <v>7.7656000000000007E-6</v>
      </c>
      <c r="D36" s="62">
        <v>1.8991999999999998E-2</v>
      </c>
      <c r="E36" s="77">
        <v>6.02E-4</v>
      </c>
      <c r="F36" s="23">
        <v>246.57861711618466</v>
      </c>
      <c r="G36" s="23">
        <v>142.6473841267667</v>
      </c>
      <c r="H36" s="23">
        <v>168.03</v>
      </c>
      <c r="I36" s="23">
        <v>507.02</v>
      </c>
      <c r="J36" s="76">
        <v>2</v>
      </c>
      <c r="K36" s="68">
        <v>1.738888</v>
      </c>
      <c r="L36" s="68">
        <v>0.52336000000000005</v>
      </c>
      <c r="M36" s="76">
        <v>4.5022849999999996</v>
      </c>
      <c r="N36" s="76">
        <v>93.009240000000005</v>
      </c>
      <c r="O36" s="76">
        <v>134.37289999999999</v>
      </c>
      <c r="P36" s="124">
        <v>1.5085</v>
      </c>
      <c r="Q36" s="125">
        <v>0.18729999999999999</v>
      </c>
      <c r="R36" s="125">
        <v>0.30249999999999999</v>
      </c>
      <c r="S36" s="126">
        <v>0.77070000000000005</v>
      </c>
      <c r="T36" s="68">
        <v>2.3083862610227537</v>
      </c>
      <c r="U36" s="127">
        <v>0.17146459937433389</v>
      </c>
      <c r="V36" s="112"/>
      <c r="W36" s="134"/>
      <c r="X36" s="78"/>
      <c r="Y36" s="78"/>
      <c r="Z36" s="67"/>
    </row>
    <row r="37" spans="1:26" x14ac:dyDescent="0.25">
      <c r="A37" s="75">
        <v>15</v>
      </c>
      <c r="B37" s="76">
        <v>30</v>
      </c>
      <c r="C37" s="77">
        <v>1.7473E-5</v>
      </c>
      <c r="D37" s="62">
        <v>8.4443000000000004E-2</v>
      </c>
      <c r="E37" s="77">
        <v>2.1418000000000001E-3</v>
      </c>
      <c r="F37" s="23">
        <v>246.47535478269958</v>
      </c>
      <c r="G37" s="23">
        <v>45.653597827159373</v>
      </c>
      <c r="H37" s="23">
        <v>75.3</v>
      </c>
      <c r="I37" s="23">
        <v>107.53</v>
      </c>
      <c r="J37" s="76">
        <v>4</v>
      </c>
      <c r="K37" s="68">
        <v>2.1781839999999999</v>
      </c>
      <c r="L37" s="68">
        <v>0.40535399999999999</v>
      </c>
      <c r="M37" s="76">
        <v>14.469329999999999</v>
      </c>
      <c r="N37" s="76">
        <v>167.22880000000001</v>
      </c>
      <c r="O37" s="76">
        <v>560.13130000000001</v>
      </c>
      <c r="P37" s="124">
        <v>1.5952999999999999</v>
      </c>
      <c r="Q37" s="125">
        <v>8.14E-2</v>
      </c>
      <c r="R37" s="125">
        <v>0.32279999999999998</v>
      </c>
      <c r="S37" s="126">
        <v>0.76429999999999998</v>
      </c>
      <c r="T37" s="68">
        <v>2.3509343600617445</v>
      </c>
      <c r="U37" s="127">
        <v>0.18452991502607907</v>
      </c>
      <c r="V37" s="112">
        <v>2.36788</v>
      </c>
      <c r="W37" s="134">
        <v>0.17414775930366477</v>
      </c>
      <c r="X37" s="78"/>
      <c r="Y37" s="78"/>
      <c r="Z37" s="67" t="s">
        <v>42</v>
      </c>
    </row>
    <row r="38" spans="1:26" x14ac:dyDescent="0.25">
      <c r="A38" s="75">
        <v>21</v>
      </c>
      <c r="B38" s="76">
        <v>48</v>
      </c>
      <c r="C38" s="77">
        <v>8.7362999999999997E-6</v>
      </c>
      <c r="D38" s="62">
        <v>0.29877999999999999</v>
      </c>
      <c r="E38" s="77">
        <v>6.1301000000000003E-3</v>
      </c>
      <c r="F38" s="23">
        <v>223.32134288978926</v>
      </c>
      <c r="G38" s="23">
        <v>32.810935282268382</v>
      </c>
      <c r="H38" s="23">
        <v>56.13</v>
      </c>
      <c r="I38" s="23">
        <v>74.540000000000006</v>
      </c>
      <c r="J38" s="76">
        <v>4</v>
      </c>
      <c r="K38" s="68">
        <v>2.2979919999999998</v>
      </c>
      <c r="L38" s="68">
        <v>0.57393400000000006</v>
      </c>
      <c r="M38" s="76">
        <v>59.77272</v>
      </c>
      <c r="N38" s="76">
        <v>368.8245</v>
      </c>
      <c r="O38" s="76">
        <v>639.73689999999999</v>
      </c>
      <c r="P38" s="124">
        <v>1.6611</v>
      </c>
      <c r="Q38" s="125">
        <v>0.33810000000000001</v>
      </c>
      <c r="R38" s="125">
        <v>0</v>
      </c>
      <c r="S38" s="126">
        <v>0.76080000000000003</v>
      </c>
      <c r="T38" s="68">
        <v>2.3737167590329822</v>
      </c>
      <c r="U38" s="127">
        <v>0.1915257442308208</v>
      </c>
      <c r="V38" s="112"/>
      <c r="W38" s="134"/>
      <c r="X38" s="78">
        <v>347.93</v>
      </c>
      <c r="Y38" s="78">
        <v>61.5</v>
      </c>
      <c r="Z38" s="67"/>
    </row>
    <row r="39" spans="1:26" x14ac:dyDescent="0.25">
      <c r="A39" s="75">
        <v>37</v>
      </c>
      <c r="B39" s="76">
        <v>1</v>
      </c>
      <c r="C39" s="77">
        <v>7.7656000000000007E-6</v>
      </c>
      <c r="D39" s="62">
        <v>9.8709000000000002E-3</v>
      </c>
      <c r="E39" s="77">
        <v>3.3439E-4</v>
      </c>
      <c r="F39" s="23">
        <v>159.22311292279682</v>
      </c>
      <c r="G39" s="23">
        <v>159.34085864604066</v>
      </c>
      <c r="H39" s="23">
        <v>137.47</v>
      </c>
      <c r="I39" s="23">
        <v>935.29</v>
      </c>
      <c r="J39" s="76">
        <v>1</v>
      </c>
      <c r="K39" s="68">
        <v>2.0683600000000002</v>
      </c>
      <c r="L39" s="68">
        <v>0.53178899999999996</v>
      </c>
      <c r="M39" s="76">
        <v>2.4459149999999998</v>
      </c>
      <c r="N39" s="76">
        <v>39.594160000000002</v>
      </c>
      <c r="O39" s="76">
        <v>246.12889999999999</v>
      </c>
      <c r="P39" s="124">
        <v>0.9758</v>
      </c>
      <c r="Q39" s="125">
        <v>2.75E-2</v>
      </c>
      <c r="R39" s="125">
        <v>0.99370000000000003</v>
      </c>
      <c r="S39" s="126">
        <v>0.75870000000000004</v>
      </c>
      <c r="T39" s="68">
        <v>2.3872267289781277</v>
      </c>
      <c r="U39" s="127">
        <v>0.19567427320780673</v>
      </c>
      <c r="V39" s="112"/>
      <c r="W39" s="134"/>
      <c r="X39" s="78">
        <v>611.53</v>
      </c>
      <c r="Y39" s="78">
        <v>585.61</v>
      </c>
      <c r="Z39" s="67"/>
    </row>
    <row r="40" spans="1:26" x14ac:dyDescent="0.25">
      <c r="A40" s="75">
        <v>20</v>
      </c>
      <c r="B40" s="76">
        <v>33</v>
      </c>
      <c r="C40" s="77">
        <v>5.8242000000000001E-6</v>
      </c>
      <c r="D40" s="62">
        <v>0.26014999999999999</v>
      </c>
      <c r="E40" s="77">
        <v>6.0286000000000003E-3</v>
      </c>
      <c r="F40" s="23">
        <v>263.66611343534021</v>
      </c>
      <c r="G40" s="23">
        <v>46.551808839471605</v>
      </c>
      <c r="H40" s="23">
        <v>77.319999999999993</v>
      </c>
      <c r="I40" s="23">
        <v>108.49</v>
      </c>
      <c r="J40" s="76">
        <v>4</v>
      </c>
      <c r="K40" s="68">
        <v>2.1082960000000002</v>
      </c>
      <c r="L40" s="68">
        <v>0.57393400000000006</v>
      </c>
      <c r="M40" s="76">
        <v>57.73865</v>
      </c>
      <c r="N40" s="76">
        <v>213.26240000000001</v>
      </c>
      <c r="O40" s="76">
        <v>550.37170000000003</v>
      </c>
      <c r="P40" s="124">
        <v>1.6482000000000001</v>
      </c>
      <c r="Q40" s="125">
        <v>0.26640000000000003</v>
      </c>
      <c r="R40" s="125">
        <v>7.5700000000000003E-2</v>
      </c>
      <c r="S40" s="126">
        <v>0.75819999999999999</v>
      </c>
      <c r="T40" s="68">
        <v>2.3904260574939031</v>
      </c>
      <c r="U40" s="127">
        <v>0.1966566963448293</v>
      </c>
      <c r="V40" s="112"/>
      <c r="W40" s="134"/>
      <c r="X40" s="78">
        <v>602.25</v>
      </c>
      <c r="Y40" s="78">
        <v>277.7</v>
      </c>
      <c r="Z40" s="67"/>
    </row>
    <row r="41" spans="1:26" x14ac:dyDescent="0.25">
      <c r="A41" s="75">
        <v>2</v>
      </c>
      <c r="B41" s="76">
        <v>6</v>
      </c>
      <c r="C41" s="77">
        <v>7.2803000000000004E-6</v>
      </c>
      <c r="D41" s="62">
        <v>4.4221000000000003E-2</v>
      </c>
      <c r="E41" s="77">
        <v>1.1528E-3</v>
      </c>
      <c r="F41" s="23">
        <v>226.27747032107541</v>
      </c>
      <c r="G41" s="23">
        <v>92.65729639934662</v>
      </c>
      <c r="H41" s="23">
        <v>125.53</v>
      </c>
      <c r="I41" s="23">
        <v>275.99</v>
      </c>
      <c r="J41" s="76">
        <v>4</v>
      </c>
      <c r="K41" s="68">
        <v>2.058376</v>
      </c>
      <c r="L41" s="68">
        <v>0.46435700000000002</v>
      </c>
      <c r="M41" s="76">
        <v>10.09376</v>
      </c>
      <c r="N41" s="76">
        <v>80.169579999999996</v>
      </c>
      <c r="O41" s="76">
        <v>183.1688</v>
      </c>
      <c r="P41" s="124">
        <v>1.7342</v>
      </c>
      <c r="Q41" s="125">
        <v>7.5899999999999995E-2</v>
      </c>
      <c r="R41" s="125">
        <v>0.18529999999999999</v>
      </c>
      <c r="S41" s="126">
        <v>0.75660000000000005</v>
      </c>
      <c r="T41" s="68">
        <v>2.4006196314857644</v>
      </c>
      <c r="U41" s="127">
        <v>0.1997868540917368</v>
      </c>
      <c r="V41" s="112"/>
      <c r="W41" s="134"/>
      <c r="X41" s="78"/>
      <c r="Y41" s="78"/>
      <c r="Z41" s="67"/>
    </row>
    <row r="42" spans="1:26" x14ac:dyDescent="0.25">
      <c r="A42" s="75">
        <v>33</v>
      </c>
      <c r="B42" s="76">
        <v>5</v>
      </c>
      <c r="C42" s="77">
        <v>2.0384999999999999E-5</v>
      </c>
      <c r="D42" s="62">
        <v>9.3369000000000004E-3</v>
      </c>
      <c r="E42" s="77">
        <v>2.9849999999999999E-4</v>
      </c>
      <c r="F42" s="23">
        <v>316.70651746412159</v>
      </c>
      <c r="G42" s="23">
        <v>142.1140945153538</v>
      </c>
      <c r="H42" s="23">
        <v>185.73</v>
      </c>
      <c r="I42" s="23">
        <v>434.2</v>
      </c>
      <c r="J42" s="76">
        <v>4</v>
      </c>
      <c r="K42" s="68">
        <v>2.1881680000000001</v>
      </c>
      <c r="L42" s="68">
        <v>0.455928</v>
      </c>
      <c r="M42" s="76">
        <v>2.2146690000000002</v>
      </c>
      <c r="N42" s="76">
        <v>9.5593830000000004</v>
      </c>
      <c r="O42" s="76">
        <v>339.30130000000003</v>
      </c>
      <c r="P42" s="124">
        <v>1.4496</v>
      </c>
      <c r="Q42" s="125">
        <v>2.7699999999999999E-2</v>
      </c>
      <c r="R42" s="125">
        <v>0.52270000000000005</v>
      </c>
      <c r="S42" s="126">
        <v>0.75419999999999998</v>
      </c>
      <c r="T42" s="68">
        <v>2.4157850357802126</v>
      </c>
      <c r="U42" s="127">
        <v>0.20444372005211087</v>
      </c>
      <c r="V42" s="112"/>
      <c r="W42" s="134"/>
      <c r="X42" s="78">
        <v>579.92999999999995</v>
      </c>
      <c r="Y42" s="78">
        <v>606.77</v>
      </c>
      <c r="Z42" s="67"/>
    </row>
    <row r="43" spans="1:26" x14ac:dyDescent="0.25">
      <c r="A43" s="75">
        <v>27</v>
      </c>
      <c r="B43" s="76">
        <v>8</v>
      </c>
      <c r="C43" s="77">
        <v>1.2133999999999999E-5</v>
      </c>
      <c r="D43" s="62">
        <v>5.0446999999999999E-2</v>
      </c>
      <c r="E43" s="77">
        <v>1.3657999999999999E-3</v>
      </c>
      <c r="F43" s="23">
        <v>159.50670325273833</v>
      </c>
      <c r="G43" s="23">
        <v>56.633852287072578</v>
      </c>
      <c r="H43" s="23">
        <v>80.599999999999994</v>
      </c>
      <c r="I43" s="23">
        <v>160.91</v>
      </c>
      <c r="J43" s="76">
        <v>4</v>
      </c>
      <c r="K43" s="68">
        <v>2.288008</v>
      </c>
      <c r="L43" s="68">
        <v>0.37163800000000002</v>
      </c>
      <c r="M43" s="76">
        <v>10.999180000000001</v>
      </c>
      <c r="N43" s="76">
        <v>55.42503</v>
      </c>
      <c r="O43" s="76">
        <v>469.57560000000001</v>
      </c>
      <c r="P43" s="124">
        <v>1.6059000000000001</v>
      </c>
      <c r="Q43" s="125">
        <v>0.12820000000000001</v>
      </c>
      <c r="R43" s="125">
        <v>0.26390000000000002</v>
      </c>
      <c r="S43" s="126">
        <v>0.74299999999999999</v>
      </c>
      <c r="T43" s="68">
        <v>2.4846534867281034</v>
      </c>
      <c r="U43" s="127">
        <v>0.22559127001095536</v>
      </c>
      <c r="V43" s="112"/>
      <c r="W43" s="134"/>
      <c r="X43" s="78">
        <v>432.91</v>
      </c>
      <c r="Y43" s="78">
        <v>266</v>
      </c>
      <c r="Z43" s="67"/>
    </row>
    <row r="44" spans="1:26" x14ac:dyDescent="0.25">
      <c r="A44" s="75">
        <v>10</v>
      </c>
      <c r="B44" s="76">
        <v>6</v>
      </c>
      <c r="C44" s="77">
        <v>1.4561E-5</v>
      </c>
      <c r="D44" s="62">
        <v>7.8788E-3</v>
      </c>
      <c r="E44" s="77">
        <v>3.1683999999999998E-4</v>
      </c>
      <c r="F44" s="23">
        <v>615.88698109398194</v>
      </c>
      <c r="G44" s="23">
        <v>252.90076996397093</v>
      </c>
      <c r="H44" s="23">
        <v>337.7</v>
      </c>
      <c r="I44" s="23">
        <v>707.64</v>
      </c>
      <c r="J44" s="76">
        <v>4</v>
      </c>
      <c r="K44" s="68">
        <v>2.098312</v>
      </c>
      <c r="L44" s="68">
        <v>0.46435700000000002</v>
      </c>
      <c r="M44" s="76">
        <v>1.795715</v>
      </c>
      <c r="N44" s="76">
        <v>11.547750000000001</v>
      </c>
      <c r="O44" s="76">
        <v>505.57040000000001</v>
      </c>
      <c r="P44" s="124">
        <v>1.5007999999999999</v>
      </c>
      <c r="Q44" s="125">
        <v>0.22770000000000001</v>
      </c>
      <c r="R44" s="125">
        <v>0.26340000000000002</v>
      </c>
      <c r="S44" s="126">
        <v>0.74229999999999996</v>
      </c>
      <c r="T44" s="68">
        <v>2.4888575559137287</v>
      </c>
      <c r="U44" s="127">
        <v>0.22688222053924179</v>
      </c>
      <c r="V44" s="112"/>
      <c r="W44" s="134"/>
      <c r="X44" s="78"/>
      <c r="Y44" s="78"/>
      <c r="Z44" s="67"/>
    </row>
    <row r="45" spans="1:26" x14ac:dyDescent="0.25">
      <c r="A45" s="75">
        <v>29</v>
      </c>
      <c r="B45" s="76">
        <v>6</v>
      </c>
      <c r="C45" s="77">
        <v>1.1647999999999999E-5</v>
      </c>
      <c r="D45" s="62">
        <v>3.0169999999999999E-2</v>
      </c>
      <c r="E45" s="77">
        <v>8.4867000000000004E-4</v>
      </c>
      <c r="F45" s="23">
        <v>207.59896852907278</v>
      </c>
      <c r="G45" s="23">
        <v>85.03702897771602</v>
      </c>
      <c r="H45" s="23">
        <v>115.27</v>
      </c>
      <c r="I45" s="23">
        <v>254.13</v>
      </c>
      <c r="J45" s="76">
        <v>4</v>
      </c>
      <c r="K45" s="68">
        <v>2.2281040000000001</v>
      </c>
      <c r="L45" s="68">
        <v>0.59079199999999998</v>
      </c>
      <c r="M45" s="76">
        <v>6.3635159999999997</v>
      </c>
      <c r="N45" s="76">
        <v>42.990049999999997</v>
      </c>
      <c r="O45" s="76">
        <v>139.26060000000001</v>
      </c>
      <c r="P45" s="124">
        <v>1.3849</v>
      </c>
      <c r="Q45" s="125">
        <v>0.1958</v>
      </c>
      <c r="R45" s="125">
        <v>0.41930000000000001</v>
      </c>
      <c r="S45" s="126">
        <v>0.74180000000000001</v>
      </c>
      <c r="T45" s="68">
        <v>2.4918534767085085</v>
      </c>
      <c r="U45" s="127">
        <v>0.22780218292852639</v>
      </c>
      <c r="V45" s="113"/>
      <c r="W45" s="135"/>
      <c r="X45" s="78">
        <v>432.34</v>
      </c>
      <c r="Y45" s="78">
        <v>511.93</v>
      </c>
      <c r="Z45" s="67"/>
    </row>
    <row r="46" spans="1:26" x14ac:dyDescent="0.25">
      <c r="A46" s="75">
        <v>4</v>
      </c>
      <c r="B46" s="76">
        <v>15</v>
      </c>
      <c r="C46" s="77">
        <v>1.9414000000000001E-5</v>
      </c>
      <c r="D46" s="62">
        <v>2.9434999999999999E-2</v>
      </c>
      <c r="E46" s="77">
        <v>9.0514999999999997E-4</v>
      </c>
      <c r="F46" s="23">
        <v>316.46153695414176</v>
      </c>
      <c r="G46" s="23">
        <v>82.489220129179827</v>
      </c>
      <c r="H46" s="23">
        <v>126.7</v>
      </c>
      <c r="I46" s="23">
        <v>207.92</v>
      </c>
      <c r="J46" s="76">
        <v>4</v>
      </c>
      <c r="K46" s="68">
        <v>2.5775440000000001</v>
      </c>
      <c r="L46" s="68">
        <v>0.455928</v>
      </c>
      <c r="M46" s="76">
        <v>6.7420299999999997</v>
      </c>
      <c r="N46" s="76">
        <v>42.777940000000001</v>
      </c>
      <c r="O46" s="76">
        <v>497.44959999999998</v>
      </c>
      <c r="P46" s="124">
        <v>1.3755999999999999</v>
      </c>
      <c r="Q46" s="125">
        <v>0.1263</v>
      </c>
      <c r="R46" s="125">
        <v>0.49609999999999999</v>
      </c>
      <c r="S46" s="126">
        <v>0.7167</v>
      </c>
      <c r="T46" s="68">
        <v>2.635241310439465</v>
      </c>
      <c r="U46" s="127">
        <v>0.27183252389859214</v>
      </c>
      <c r="V46" s="68">
        <v>2.6674000000000002</v>
      </c>
      <c r="W46" s="126">
        <v>0.27716338736243806</v>
      </c>
      <c r="X46" s="78">
        <v>519.66</v>
      </c>
      <c r="Y46" s="78">
        <v>363.88</v>
      </c>
      <c r="Z46" s="67" t="s">
        <v>171</v>
      </c>
    </row>
    <row r="47" spans="1:26" x14ac:dyDescent="0.25">
      <c r="A47" s="75">
        <v>35</v>
      </c>
      <c r="B47" s="76">
        <v>5</v>
      </c>
      <c r="C47" s="77">
        <v>1.1647999999999999E-5</v>
      </c>
      <c r="D47" s="62">
        <v>2.4070000000000001E-2</v>
      </c>
      <c r="E47" s="77">
        <v>7.9288000000000004E-4</v>
      </c>
      <c r="F47" s="23">
        <v>216.68822626858287</v>
      </c>
      <c r="G47" s="23">
        <v>97.248610264608814</v>
      </c>
      <c r="H47" s="23">
        <v>127.5</v>
      </c>
      <c r="I47" s="23">
        <v>302.55</v>
      </c>
      <c r="J47" s="76">
        <v>4</v>
      </c>
      <c r="K47" s="68">
        <v>2.6074959999999998</v>
      </c>
      <c r="L47" s="68">
        <v>0.67508199999999996</v>
      </c>
      <c r="M47" s="76">
        <v>5.3587990000000003</v>
      </c>
      <c r="N47" s="76">
        <v>54.817439999999998</v>
      </c>
      <c r="O47" s="76">
        <v>244.83070000000001</v>
      </c>
      <c r="P47" s="124">
        <v>1.2015</v>
      </c>
      <c r="Q47" s="125">
        <v>0.1119</v>
      </c>
      <c r="R47" s="125">
        <v>0.68640000000000001</v>
      </c>
      <c r="S47" s="126">
        <v>0.7077</v>
      </c>
      <c r="T47" s="68">
        <v>2.6835786601778411</v>
      </c>
      <c r="U47" s="127">
        <v>0.2866755544067694</v>
      </c>
      <c r="V47" s="68"/>
      <c r="W47" s="126"/>
      <c r="X47" s="78">
        <v>325.17</v>
      </c>
      <c r="Y47" s="78">
        <v>370.43</v>
      </c>
      <c r="Z47" s="67"/>
    </row>
    <row r="48" spans="1:26" x14ac:dyDescent="0.25">
      <c r="A48" s="75">
        <v>16</v>
      </c>
      <c r="B48" s="76">
        <v>19</v>
      </c>
      <c r="C48" s="77">
        <v>1.2133999999999999E-5</v>
      </c>
      <c r="D48" s="62">
        <v>7.9915E-2</v>
      </c>
      <c r="E48" s="77">
        <v>2.0355999999999998E-3</v>
      </c>
      <c r="F48" s="23">
        <v>237.68546446448929</v>
      </c>
      <c r="G48" s="23">
        <v>55.034501611143433</v>
      </c>
      <c r="H48" s="23">
        <v>87.08</v>
      </c>
      <c r="I48" s="23">
        <v>136</v>
      </c>
      <c r="J48" s="76">
        <v>4</v>
      </c>
      <c r="K48" s="68">
        <v>2.407816</v>
      </c>
      <c r="L48" s="68">
        <v>0.599221</v>
      </c>
      <c r="M48" s="76">
        <v>16.300319999999999</v>
      </c>
      <c r="N48" s="76">
        <v>193.68360000000001</v>
      </c>
      <c r="O48" s="76">
        <v>559.87919999999997</v>
      </c>
      <c r="P48" s="124">
        <v>1.3198000000000001</v>
      </c>
      <c r="Q48" s="125">
        <v>0.17499999999999999</v>
      </c>
      <c r="R48" s="125">
        <v>0.49590000000000001</v>
      </c>
      <c r="S48" s="126">
        <v>0.70350000000000001</v>
      </c>
      <c r="T48" s="68">
        <v>2.7056289636099584</v>
      </c>
      <c r="U48" s="127">
        <v>0.29344657781473327</v>
      </c>
      <c r="V48" s="112">
        <v>3.1066959999999999</v>
      </c>
      <c r="W48" s="134">
        <v>0.28308989660428163</v>
      </c>
      <c r="X48" s="78">
        <v>333.52</v>
      </c>
      <c r="Y48" s="78">
        <v>289.33</v>
      </c>
      <c r="Z48" s="67" t="s">
        <v>172</v>
      </c>
    </row>
    <row r="49" spans="1:26" x14ac:dyDescent="0.25">
      <c r="A49" s="75">
        <v>25</v>
      </c>
      <c r="B49" s="76">
        <v>12</v>
      </c>
      <c r="C49" s="77">
        <v>1.4561E-5</v>
      </c>
      <c r="D49" s="62">
        <v>4.2347000000000003E-2</v>
      </c>
      <c r="E49" s="77">
        <v>1.6354E-3</v>
      </c>
      <c r="F49" s="23">
        <v>236.10344761433697</v>
      </c>
      <c r="G49" s="23">
        <v>68.89881543066133</v>
      </c>
      <c r="H49" s="23">
        <v>103.32</v>
      </c>
      <c r="I49" s="23">
        <v>181.17</v>
      </c>
      <c r="J49" s="76">
        <v>4</v>
      </c>
      <c r="K49" s="68">
        <v>2.4777040000000001</v>
      </c>
      <c r="L49" s="68">
        <v>0.54021799999999998</v>
      </c>
      <c r="M49" s="76">
        <v>9.837529</v>
      </c>
      <c r="N49" s="76">
        <v>48.402540000000002</v>
      </c>
      <c r="O49" s="76">
        <v>263.90949999999998</v>
      </c>
      <c r="P49" s="124">
        <v>0.97</v>
      </c>
      <c r="Q49" s="125">
        <v>0.2109</v>
      </c>
      <c r="R49" s="125">
        <v>0.81559999999999999</v>
      </c>
      <c r="S49" s="126">
        <v>0.67220000000000002</v>
      </c>
      <c r="T49" s="68">
        <v>2.8607393930874685</v>
      </c>
      <c r="U49" s="127">
        <v>0.34107659578908023</v>
      </c>
      <c r="V49" s="19">
        <v>2.4876879999999999</v>
      </c>
      <c r="W49" s="127">
        <v>0.30279799018663534</v>
      </c>
      <c r="X49" s="78">
        <v>450.12</v>
      </c>
      <c r="Y49" s="78">
        <v>482.66</v>
      </c>
      <c r="Z49" s="80" t="s">
        <v>173</v>
      </c>
    </row>
    <row r="50" spans="1:26" x14ac:dyDescent="0.25">
      <c r="A50" s="75">
        <v>23</v>
      </c>
      <c r="B50" s="76">
        <v>5</v>
      </c>
      <c r="C50" s="77">
        <v>9.7070000000000004E-6</v>
      </c>
      <c r="D50" s="62">
        <v>4.3754000000000001E-2</v>
      </c>
      <c r="E50" s="77">
        <v>1.3469000000000001E-3</v>
      </c>
      <c r="F50" s="23">
        <v>143.85494518340741</v>
      </c>
      <c r="G50" s="23">
        <v>64.539357659217472</v>
      </c>
      <c r="H50" s="23">
        <v>84.82</v>
      </c>
      <c r="I50" s="23">
        <v>203.45</v>
      </c>
      <c r="J50" s="76">
        <v>4</v>
      </c>
      <c r="K50" s="68">
        <v>2.61748</v>
      </c>
      <c r="L50" s="68">
        <v>0.46435700000000002</v>
      </c>
      <c r="M50" s="76">
        <v>9.2286319999999993</v>
      </c>
      <c r="N50" s="76">
        <v>51.125349999999997</v>
      </c>
      <c r="O50" s="76">
        <v>210.83090000000001</v>
      </c>
      <c r="P50" s="124">
        <v>0.88070000000000004</v>
      </c>
      <c r="Q50" s="125">
        <v>0.1547</v>
      </c>
      <c r="R50" s="125">
        <v>0.96240000000000003</v>
      </c>
      <c r="S50" s="126">
        <v>0.66420000000000001</v>
      </c>
      <c r="T50" s="68">
        <v>2.898006902104024</v>
      </c>
      <c r="U50" s="127">
        <v>0.35252039186582973</v>
      </c>
      <c r="V50" s="68">
        <v>1.6290640000000001</v>
      </c>
      <c r="W50" s="126">
        <v>0.32111659459961306</v>
      </c>
      <c r="X50" s="78">
        <v>371.78</v>
      </c>
      <c r="Y50" s="78">
        <v>501.64</v>
      </c>
      <c r="Z50" s="67" t="s">
        <v>174</v>
      </c>
    </row>
    <row r="51" spans="1:26" x14ac:dyDescent="0.25">
      <c r="A51" s="75">
        <v>8</v>
      </c>
      <c r="B51" s="76">
        <v>17</v>
      </c>
      <c r="C51" s="77">
        <v>9.7070000000000004E-6</v>
      </c>
      <c r="D51" s="62">
        <v>6.9694999999999993E-2</v>
      </c>
      <c r="E51" s="77">
        <v>1.6436999999999999E-3</v>
      </c>
      <c r="F51" s="23">
        <v>303.26281969959626</v>
      </c>
      <c r="G51" s="23">
        <v>74.105226209517596</v>
      </c>
      <c r="H51" s="23">
        <v>115.55</v>
      </c>
      <c r="I51" s="23">
        <v>184.05</v>
      </c>
      <c r="J51" s="76">
        <v>4</v>
      </c>
      <c r="K51" s="68">
        <v>2.1881680000000001</v>
      </c>
      <c r="L51" s="68">
        <v>0.82680399999999998</v>
      </c>
      <c r="M51" s="76">
        <v>15.518509999999999</v>
      </c>
      <c r="N51" s="76">
        <v>89.23357</v>
      </c>
      <c r="O51" s="76">
        <v>269.1662</v>
      </c>
      <c r="P51" s="124">
        <v>0.96830000000000005</v>
      </c>
      <c r="Q51" s="125">
        <v>0.23250000000000001</v>
      </c>
      <c r="R51" s="125">
        <v>0.79910000000000003</v>
      </c>
      <c r="S51" s="126">
        <v>0.625</v>
      </c>
      <c r="T51" s="68">
        <v>3.0686564868443185</v>
      </c>
      <c r="U51" s="127">
        <v>0.40492204413302035</v>
      </c>
      <c r="V51" s="68"/>
      <c r="W51" s="126"/>
      <c r="X51" s="78">
        <v>461.65</v>
      </c>
      <c r="Y51" s="78">
        <v>275.20999999999998</v>
      </c>
      <c r="Z51" s="67"/>
    </row>
    <row r="52" spans="1:26" x14ac:dyDescent="0.25">
      <c r="A52" s="75">
        <v>38</v>
      </c>
      <c r="B52" s="76">
        <v>11</v>
      </c>
      <c r="C52" s="77">
        <v>1.1647999999999999E-5</v>
      </c>
      <c r="D52" s="62">
        <v>5.5957E-2</v>
      </c>
      <c r="E52" s="77">
        <v>3.3419999999999999E-3</v>
      </c>
      <c r="F52" s="23">
        <v>205.24250868181369</v>
      </c>
      <c r="G52" s="23">
        <v>63.196045410966747</v>
      </c>
      <c r="H52" s="23">
        <v>93.56</v>
      </c>
      <c r="I52" s="23">
        <v>169.69</v>
      </c>
      <c r="J52" s="76">
        <v>4</v>
      </c>
      <c r="K52" s="68">
        <v>2.907016</v>
      </c>
      <c r="L52" s="68">
        <v>1.1133900000000001</v>
      </c>
      <c r="M52" s="76">
        <v>11.934799999999999</v>
      </c>
      <c r="N52" s="76">
        <v>69.589619999999996</v>
      </c>
      <c r="O52" s="76">
        <v>212.7216</v>
      </c>
      <c r="P52" s="124">
        <v>0.76480000000000004</v>
      </c>
      <c r="Q52" s="125">
        <v>0.47099999999999997</v>
      </c>
      <c r="R52" s="125">
        <v>0.75770000000000004</v>
      </c>
      <c r="S52" s="126">
        <v>0.50119999999999998</v>
      </c>
      <c r="T52" s="68">
        <v>3.5095825885992959</v>
      </c>
      <c r="U52" s="127">
        <v>0.5403179567269788</v>
      </c>
      <c r="V52" s="112">
        <v>3.7157200000000001</v>
      </c>
      <c r="W52" s="134">
        <v>0.51681430781923843</v>
      </c>
      <c r="X52" s="78">
        <v>359.81</v>
      </c>
      <c r="Y52" s="78">
        <v>519.87</v>
      </c>
      <c r="Z52" s="67" t="s">
        <v>175</v>
      </c>
    </row>
    <row r="53" spans="1:26" ht="15.75" thickBot="1" x14ac:dyDescent="0.3">
      <c r="A53" s="75">
        <v>5</v>
      </c>
      <c r="B53" s="76">
        <v>14</v>
      </c>
      <c r="C53" s="77">
        <v>1.1647999999999999E-5</v>
      </c>
      <c r="D53" s="62">
        <v>3.8908999999999999E-2</v>
      </c>
      <c r="E53" s="77">
        <v>9.9908000000000006E-4</v>
      </c>
      <c r="F53" s="23">
        <v>370.8406314823992</v>
      </c>
      <c r="G53" s="23">
        <v>99.796680307216931</v>
      </c>
      <c r="H53" s="23">
        <v>151.77000000000001</v>
      </c>
      <c r="I53" s="23">
        <v>251.94</v>
      </c>
      <c r="J53" s="76">
        <v>4</v>
      </c>
      <c r="K53" s="68">
        <v>3.4261840000000001</v>
      </c>
      <c r="L53" s="68">
        <v>0.97852600000000001</v>
      </c>
      <c r="M53" s="76">
        <v>7.9260700000000002</v>
      </c>
      <c r="N53" s="76">
        <v>72.583269999999999</v>
      </c>
      <c r="O53" s="76">
        <v>303.36880000000002</v>
      </c>
      <c r="P53" s="124">
        <v>0.7722</v>
      </c>
      <c r="Q53" s="125">
        <v>0.65149999999999997</v>
      </c>
      <c r="R53" s="125">
        <v>0.57609999999999995</v>
      </c>
      <c r="S53" s="126">
        <v>0.31030000000000002</v>
      </c>
      <c r="T53" s="68">
        <v>4.0104349945210327</v>
      </c>
      <c r="U53" s="127">
        <v>0.69411553937119519</v>
      </c>
      <c r="V53" s="112">
        <v>3.895432</v>
      </c>
      <c r="W53" s="134">
        <v>0.69411553937119519</v>
      </c>
      <c r="X53" s="78">
        <v>599.57000000000005</v>
      </c>
      <c r="Y53" s="78">
        <v>486.25</v>
      </c>
      <c r="Z53" s="67" t="s">
        <v>176</v>
      </c>
    </row>
    <row r="54" spans="1:26" ht="15.75" thickBot="1" x14ac:dyDescent="0.3">
      <c r="A54" s="66" t="s">
        <v>164</v>
      </c>
      <c r="B54" s="26">
        <v>572</v>
      </c>
      <c r="C54" s="27"/>
      <c r="D54" s="27"/>
      <c r="E54" s="44"/>
      <c r="F54" s="63">
        <v>252.39475516767845</v>
      </c>
      <c r="G54" s="63">
        <v>11.613846676184618</v>
      </c>
      <c r="H54" s="63">
        <v>21.8</v>
      </c>
      <c r="I54" s="63">
        <v>23.8</v>
      </c>
      <c r="J54" s="29"/>
      <c r="K54" s="30">
        <v>2.2913360000000003</v>
      </c>
      <c r="L54" s="30">
        <v>0.57365303333333328</v>
      </c>
      <c r="M54" s="44"/>
      <c r="N54" s="44"/>
      <c r="O54" s="44"/>
      <c r="P54" s="64"/>
      <c r="Q54" s="128">
        <f>AVERAGE(Q24:Q53)</f>
        <v>0.14999000000000001</v>
      </c>
      <c r="R54" s="64"/>
      <c r="S54" s="64"/>
      <c r="T54" s="24">
        <v>2.4545126625804139</v>
      </c>
      <c r="U54" s="129">
        <v>0.21633587692905903</v>
      </c>
      <c r="V54" s="44"/>
      <c r="W54" s="44"/>
      <c r="X54" s="29"/>
      <c r="Y54" s="29"/>
      <c r="Z54" s="66" t="s">
        <v>178</v>
      </c>
    </row>
    <row r="55" spans="1:26" ht="15.75" thickBot="1" x14ac:dyDescent="0.3">
      <c r="A55" s="24" t="s">
        <v>43</v>
      </c>
      <c r="B55" s="26"/>
      <c r="C55" s="27"/>
      <c r="D55" s="27"/>
      <c r="E55" s="44"/>
      <c r="F55" s="123">
        <v>258.3</v>
      </c>
      <c r="G55" s="123">
        <v>11.6</v>
      </c>
      <c r="H55" s="63"/>
      <c r="I55" s="63"/>
      <c r="J55" s="29"/>
      <c r="K55" s="30"/>
      <c r="L55" s="30"/>
      <c r="M55" s="44"/>
      <c r="N55" s="44"/>
      <c r="O55" s="44"/>
      <c r="P55" s="64"/>
      <c r="Q55" s="64"/>
      <c r="R55" s="64"/>
      <c r="S55" s="64"/>
      <c r="T55" s="25"/>
      <c r="U55" s="25"/>
      <c r="V55" s="44"/>
      <c r="W55" s="44"/>
      <c r="X55" s="65"/>
      <c r="Y55" s="65"/>
      <c r="Z55" s="24" t="s">
        <v>179</v>
      </c>
    </row>
    <row r="56" spans="1:26" x14ac:dyDescent="0.25">
      <c r="A56" s="88" t="s">
        <v>185</v>
      </c>
      <c r="B56" s="89"/>
      <c r="C56" s="90"/>
      <c r="D56" s="90"/>
      <c r="E56" s="91"/>
      <c r="F56" s="92"/>
      <c r="G56" s="92"/>
      <c r="H56" s="92"/>
      <c r="I56" s="92"/>
      <c r="J56" s="93"/>
      <c r="K56" s="94"/>
      <c r="L56" s="94"/>
      <c r="M56" s="91"/>
      <c r="N56" s="91"/>
      <c r="O56" s="91"/>
      <c r="P56" s="95"/>
      <c r="Q56" s="95"/>
      <c r="R56" s="95"/>
      <c r="S56" s="95"/>
      <c r="T56" s="7"/>
      <c r="U56" s="7"/>
      <c r="V56" s="91"/>
      <c r="W56" s="91"/>
      <c r="X56" s="96"/>
      <c r="Y56" s="96"/>
      <c r="Z56" s="97"/>
    </row>
    <row r="57" spans="1:26" ht="15.75" thickBot="1" x14ac:dyDescent="0.3">
      <c r="A57" s="97"/>
      <c r="B57" s="89"/>
      <c r="C57" s="90"/>
      <c r="D57" s="90"/>
      <c r="E57" s="91"/>
      <c r="F57" s="92"/>
      <c r="G57" s="92"/>
      <c r="H57" s="92"/>
      <c r="I57" s="92"/>
      <c r="J57" s="93"/>
      <c r="K57" s="94"/>
      <c r="L57" s="94"/>
      <c r="M57" s="91"/>
      <c r="N57" s="91"/>
      <c r="O57" s="91"/>
      <c r="P57" s="87"/>
      <c r="Q57" s="87"/>
      <c r="R57" s="87"/>
      <c r="S57" s="87"/>
      <c r="T57" s="10"/>
      <c r="U57" s="10"/>
      <c r="V57" s="12"/>
      <c r="W57" s="12"/>
      <c r="X57" s="96"/>
      <c r="Y57" s="96"/>
      <c r="Z57" s="97"/>
    </row>
    <row r="58" spans="1:26" ht="15.75" thickBot="1" x14ac:dyDescent="0.3">
      <c r="A58" s="98"/>
      <c r="B58" s="12"/>
      <c r="C58" s="12"/>
      <c r="D58" s="12"/>
      <c r="E58" s="84"/>
      <c r="F58" s="12"/>
      <c r="G58" s="12"/>
      <c r="H58" s="12"/>
      <c r="I58" s="12"/>
      <c r="J58" s="12"/>
      <c r="K58" s="12"/>
      <c r="L58" s="12"/>
      <c r="M58" s="12"/>
      <c r="N58" s="12"/>
      <c r="O58" s="99"/>
      <c r="P58" s="54" t="s">
        <v>0</v>
      </c>
      <c r="Q58" s="55"/>
      <c r="R58" s="55"/>
      <c r="S58" s="55"/>
      <c r="T58" s="55"/>
      <c r="U58" s="56"/>
      <c r="V58" s="54" t="s">
        <v>1</v>
      </c>
      <c r="W58" s="56"/>
      <c r="X58" s="100"/>
      <c r="Y58" s="12"/>
      <c r="Z58" s="12"/>
    </row>
    <row r="59" spans="1:26" x14ac:dyDescent="0.25">
      <c r="A59" s="5"/>
      <c r="B59" s="5"/>
      <c r="C59" s="5" t="s">
        <v>7</v>
      </c>
      <c r="D59" s="57" t="s">
        <v>29</v>
      </c>
      <c r="E59" s="6"/>
      <c r="F59" s="5" t="s">
        <v>2</v>
      </c>
      <c r="G59" s="5"/>
      <c r="H59" s="59" t="s">
        <v>41</v>
      </c>
      <c r="I59" s="59" t="s">
        <v>40</v>
      </c>
      <c r="J59" s="5"/>
      <c r="K59" s="5"/>
      <c r="L59" s="5"/>
      <c r="M59" s="5"/>
      <c r="N59" s="5"/>
      <c r="O59" s="5"/>
      <c r="P59" s="5" t="s">
        <v>3</v>
      </c>
      <c r="Q59" s="5" t="s">
        <v>3</v>
      </c>
      <c r="R59" s="5" t="s">
        <v>4</v>
      </c>
      <c r="S59" s="50"/>
      <c r="T59" s="5"/>
      <c r="U59" s="5"/>
      <c r="V59" s="5" t="s">
        <v>3</v>
      </c>
      <c r="W59" s="5"/>
      <c r="X59" s="6" t="s">
        <v>5</v>
      </c>
      <c r="Y59" s="6"/>
      <c r="Z59" s="5"/>
    </row>
    <row r="60" spans="1:26" ht="16.5" x14ac:dyDescent="0.3">
      <c r="A60" s="7" t="s">
        <v>6</v>
      </c>
      <c r="B60" s="7" t="s">
        <v>33</v>
      </c>
      <c r="C60" s="7" t="s">
        <v>28</v>
      </c>
      <c r="D60" s="8" t="s">
        <v>30</v>
      </c>
      <c r="E60" s="9" t="s">
        <v>31</v>
      </c>
      <c r="F60" s="7" t="s">
        <v>8</v>
      </c>
      <c r="G60" s="58" t="s">
        <v>39</v>
      </c>
      <c r="H60" s="9" t="s">
        <v>38</v>
      </c>
      <c r="I60" s="9" t="s">
        <v>38</v>
      </c>
      <c r="J60" s="7" t="s">
        <v>9</v>
      </c>
      <c r="K60" s="7" t="s">
        <v>36</v>
      </c>
      <c r="L60" s="7" t="s">
        <v>37</v>
      </c>
      <c r="M60" s="9" t="s">
        <v>10</v>
      </c>
      <c r="N60" s="9" t="s">
        <v>11</v>
      </c>
      <c r="O60" s="9" t="s">
        <v>12</v>
      </c>
      <c r="P60" s="9" t="s">
        <v>13</v>
      </c>
      <c r="Q60" s="9" t="s">
        <v>14</v>
      </c>
      <c r="R60" s="9" t="s">
        <v>15</v>
      </c>
      <c r="S60" s="9" t="s">
        <v>16</v>
      </c>
      <c r="T60" s="7" t="s">
        <v>111</v>
      </c>
      <c r="U60" s="7" t="s">
        <v>110</v>
      </c>
      <c r="V60" s="7" t="s">
        <v>36</v>
      </c>
      <c r="W60" s="7" t="s">
        <v>110</v>
      </c>
      <c r="X60" s="9" t="s">
        <v>17</v>
      </c>
      <c r="Y60" s="9" t="s">
        <v>32</v>
      </c>
      <c r="Z60" s="9" t="s">
        <v>18</v>
      </c>
    </row>
    <row r="61" spans="1:26" ht="15.75" thickBot="1" x14ac:dyDescent="0.3">
      <c r="A61" s="10" t="s">
        <v>19</v>
      </c>
      <c r="B61" s="10"/>
      <c r="C61" s="10" t="s">
        <v>20</v>
      </c>
      <c r="D61" s="10" t="s">
        <v>21</v>
      </c>
      <c r="E61" s="11" t="s">
        <v>21</v>
      </c>
      <c r="F61" s="10" t="s">
        <v>22</v>
      </c>
      <c r="G61" s="10" t="s">
        <v>22</v>
      </c>
      <c r="H61" s="10" t="s">
        <v>22</v>
      </c>
      <c r="I61" s="10" t="s">
        <v>22</v>
      </c>
      <c r="J61" s="10" t="s">
        <v>23</v>
      </c>
      <c r="K61" s="10" t="s">
        <v>24</v>
      </c>
      <c r="L61" s="10" t="s">
        <v>24</v>
      </c>
      <c r="M61" s="10" t="s">
        <v>25</v>
      </c>
      <c r="N61" s="10" t="s">
        <v>25</v>
      </c>
      <c r="O61" s="10" t="s">
        <v>25</v>
      </c>
      <c r="P61" s="11" t="s">
        <v>26</v>
      </c>
      <c r="Q61" s="11" t="s">
        <v>26</v>
      </c>
      <c r="R61" s="11" t="s">
        <v>26</v>
      </c>
      <c r="S61" s="10"/>
      <c r="T61" s="10" t="s">
        <v>24</v>
      </c>
      <c r="U61" s="11" t="s">
        <v>26</v>
      </c>
      <c r="V61" s="10" t="s">
        <v>24</v>
      </c>
      <c r="W61" s="11" t="s">
        <v>26</v>
      </c>
      <c r="X61" s="11" t="s">
        <v>22</v>
      </c>
      <c r="Y61" s="11" t="s">
        <v>22</v>
      </c>
      <c r="Z61" s="12"/>
    </row>
    <row r="62" spans="1:26" ht="15.75" thickBot="1" x14ac:dyDescent="0.3">
      <c r="A62" s="69" t="s">
        <v>180</v>
      </c>
      <c r="B62" s="70"/>
      <c r="C62" s="71"/>
      <c r="D62" s="71"/>
      <c r="E62" s="55"/>
      <c r="F62" s="43"/>
      <c r="G62" s="43"/>
      <c r="H62" s="43"/>
      <c r="I62" s="43"/>
      <c r="J62" s="72"/>
      <c r="K62" s="73"/>
      <c r="L62" s="73"/>
      <c r="M62" s="55"/>
      <c r="N62" s="55"/>
      <c r="O62" s="55"/>
      <c r="P62" s="74"/>
      <c r="Q62" s="74"/>
      <c r="R62" s="74"/>
      <c r="S62" s="74"/>
      <c r="T62" s="55"/>
      <c r="U62" s="74"/>
      <c r="V62" s="55"/>
      <c r="W62" s="55"/>
      <c r="X62" s="72"/>
      <c r="Y62" s="72"/>
      <c r="Z62" s="69"/>
    </row>
    <row r="63" spans="1:26" ht="15.75" thickBot="1" x14ac:dyDescent="0.3">
      <c r="A63" s="114">
        <v>18</v>
      </c>
      <c r="B63" s="115">
        <v>1</v>
      </c>
      <c r="C63" s="116">
        <v>1.7473E-5</v>
      </c>
      <c r="D63" s="117">
        <v>3.3305999999999999E-4</v>
      </c>
      <c r="E63" s="116">
        <v>2.3394E-4</v>
      </c>
      <c r="F63" s="118">
        <v>1835.401373177378</v>
      </c>
      <c r="G63" s="118">
        <v>2243.1668837551165</v>
      </c>
      <c r="H63" s="118"/>
      <c r="I63" s="118"/>
      <c r="J63" s="115">
        <v>1</v>
      </c>
      <c r="K63" s="119">
        <v>1.7987919999999999</v>
      </c>
      <c r="L63" s="119">
        <v>0.25363200000000002</v>
      </c>
      <c r="M63" s="115">
        <v>9.7840499999999997E-2</v>
      </c>
      <c r="N63" s="115">
        <v>0.36790250000000002</v>
      </c>
      <c r="O63" s="115">
        <v>17.349799999999998</v>
      </c>
      <c r="P63" s="130">
        <v>1.5289999999999999</v>
      </c>
      <c r="Q63" s="131">
        <v>0</v>
      </c>
      <c r="R63" s="131">
        <v>0.46360000000000001</v>
      </c>
      <c r="S63" s="132">
        <v>0.83120000000000005</v>
      </c>
      <c r="T63" s="119">
        <v>1.8349448271711275</v>
      </c>
      <c r="U63" s="133">
        <v>2.6084149586957484E-2</v>
      </c>
      <c r="V63" s="120"/>
      <c r="W63" s="120"/>
      <c r="X63" s="121"/>
      <c r="Y63" s="121"/>
      <c r="Z63" s="122"/>
    </row>
    <row r="64" spans="1:26" ht="18" x14ac:dyDescent="0.35">
      <c r="A64" t="s">
        <v>34</v>
      </c>
    </row>
    <row r="65" spans="1:1" ht="18" x14ac:dyDescent="0.35">
      <c r="A65" t="s">
        <v>35</v>
      </c>
    </row>
  </sheetData>
  <printOptions horizontalCentered="1"/>
  <pageMargins left="0.39370078740157483" right="0.39370078740157483" top="0.98425196850393704" bottom="0.59055118110236227" header="0" footer="0"/>
  <pageSetup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B1 (P013-12)</vt:lpstr>
      <vt:lpstr>Table B2 (LHA003)</vt:lpstr>
    </vt:vector>
  </TitlesOfParts>
  <Company>NRCan  / 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Issler, Dale</dc:creator>
  <cp:lastModifiedBy>Issler, Dale</cp:lastModifiedBy>
  <cp:lastPrinted>2020-03-05T23:12:58Z</cp:lastPrinted>
  <dcterms:created xsi:type="dcterms:W3CDTF">2018-06-27T15:12:51Z</dcterms:created>
  <dcterms:modified xsi:type="dcterms:W3CDTF">2021-08-25T16:30:34Z</dcterms:modified>
</cp:coreProperties>
</file>