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\Dropbox\18526\Changed 2015\Rainbow2016-YMEP\Geochem\"/>
    </mc:Choice>
  </mc:AlternateContent>
  <bookViews>
    <workbookView xWindow="0" yWindow="0" windowWidth="12900" windowHeight="117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49" i="1"/>
  <c r="C25" i="1"/>
</calcChain>
</file>

<file path=xl/sharedStrings.xml><?xml version="1.0" encoding="utf-8"?>
<sst xmlns="http://schemas.openxmlformats.org/spreadsheetml/2006/main" count="465" uniqueCount="188">
  <si>
    <t>16R03</t>
  </si>
  <si>
    <t>Sample</t>
  </si>
  <si>
    <t>Description</t>
  </si>
  <si>
    <t>Notes</t>
  </si>
  <si>
    <t>Felsic, quartz biotite (sericite altered) porphyritic subcrop with strongly magnetic veinlets</t>
  </si>
  <si>
    <t>Striking ~135. Beside 2004 soil sample RL11 1950.  From dyke described by Bill Mann and sampled previously as 014452 &amp; 3</t>
  </si>
  <si>
    <t>16R04</t>
  </si>
  <si>
    <t>Thin, mm-scale qtz veins spaced at 1 cm intervals crosscutting fabric of dark grey phyllite.  Minor sulphides in qtz veins, possible scorodite staining. At anomalous soils site NG1600.  Subcrop on outcrop.</t>
  </si>
  <si>
    <t>Type</t>
  </si>
  <si>
    <t>Subcrop</t>
  </si>
  <si>
    <t>Source</t>
  </si>
  <si>
    <t>Grab</t>
  </si>
  <si>
    <t>16R05</t>
  </si>
  <si>
    <t>Float</t>
  </si>
  <si>
    <t>2-3 mm arsenopyrite/qtz.scorodite veins crosscutting phyllitic fabric. Angular float, rusty weathering.</t>
  </si>
  <si>
    <t>Rock Type</t>
  </si>
  <si>
    <t>Porphyry</t>
  </si>
  <si>
    <t>Phyllite</t>
  </si>
  <si>
    <t>16R06</t>
  </si>
  <si>
    <t>16R07</t>
  </si>
  <si>
    <t>16R08</t>
  </si>
  <si>
    <t>16R09</t>
  </si>
  <si>
    <t>16R10</t>
  </si>
  <si>
    <t>16R11</t>
  </si>
  <si>
    <t>16R12</t>
  </si>
  <si>
    <t>16R13</t>
  </si>
  <si>
    <t>16R14</t>
  </si>
  <si>
    <t>16R15</t>
  </si>
  <si>
    <t>16R16</t>
  </si>
  <si>
    <t>16R17</t>
  </si>
  <si>
    <t>16R18</t>
  </si>
  <si>
    <t>16R19</t>
  </si>
  <si>
    <t>16R20</t>
  </si>
  <si>
    <t>16R21</t>
  </si>
  <si>
    <t>16R22</t>
  </si>
  <si>
    <t>Pyritic rusty fracture on light coloured, wavy foliated phyllite</t>
  </si>
  <si>
    <t>Angular float</t>
  </si>
  <si>
    <t>Angular float within downslope recessive feature</t>
  </si>
  <si>
    <t>Quartz</t>
  </si>
  <si>
    <t>Rusty, vuggy white quartz subcrop, vein perhaps 1 cm thick</t>
  </si>
  <si>
    <t>Deep red weathering, light coloured phyllite with weathered-out sulphides</t>
  </si>
  <si>
    <t>Similar to 16R08, but more silicified/possibly qtz sandstone host.</t>
  </si>
  <si>
    <t>Intensely Fe &amp; Mn altered, silicified phyllite with arsenopyrite, pyrite and possible chalcopyrite.</t>
  </si>
  <si>
    <t>Angular subcrop, possible outcrop below</t>
  </si>
  <si>
    <t>Lightly limonitic, lightly vuggy white qtz vein material, ~5 cm thick.</t>
  </si>
  <si>
    <t>Outcrop</t>
  </si>
  <si>
    <t>Rusty qtz.arsenopyrite-scorodite vein in ~125 trending, 1 to 1.5 m wide, near vertical shear zone through orange cliffs.</t>
  </si>
  <si>
    <t>Very light (not heavy), void-filled qtz-arsenopyrite float below lower orange cliffs</t>
  </si>
  <si>
    <t>Talus float below orange cliffs</t>
  </si>
  <si>
    <t>High on orange  cliffs</t>
  </si>
  <si>
    <t>Limonitic, vuggy quartz w/ void cavities and scorodite staining. Vein material.</t>
  </si>
  <si>
    <t>Arsenopyrite/pyrite vein through heavily altered phyllite.</t>
  </si>
  <si>
    <t>Heavily silicified limonite-mn-scor. Stained float w/ minor pyrite and arsenopyrite</t>
  </si>
  <si>
    <t>Scorodite-manganese-Fe-stained lightly silicified phyllite</t>
  </si>
  <si>
    <t>Very lightweight, weathered-out qtz-aspy pod ~10 by 50 cm in outcrop.</t>
  </si>
  <si>
    <t>Likely similar to 16R13. Fromm orange cliffs</t>
  </si>
  <si>
    <t>qtz+aspy above folded(?) silicified aspy pod, abundant scorodite</t>
  </si>
  <si>
    <t>Sample from ~30cm thick layer of intensely silicified sulphide mineralization, exposed for 5+ m along hillside.</t>
  </si>
  <si>
    <t>Additional layer immediately above - possibly isoclinally folded. Stike/dip ~285/40, parallel to outcrop (phyllite) foliation. Possible replacement/skarn horizon? Layer outcrops several more m just downslope, including 16R19 sample. Crosscut by arsenopyrite vein following fractures at 015/75.</t>
  </si>
  <si>
    <t>Arsenopyrite</t>
  </si>
  <si>
    <t>Vein material 165/80, crosscutting sheeted fractures at 000/75. Domintant foliation ~ E-W, dips S.  Vein to 1 cm thick.</t>
  </si>
  <si>
    <t>16R23C</t>
  </si>
  <si>
    <t>16R24</t>
  </si>
  <si>
    <t>16R25</t>
  </si>
  <si>
    <t>16R26</t>
  </si>
  <si>
    <t>16R27</t>
  </si>
  <si>
    <t>16R28</t>
  </si>
  <si>
    <t>Latitude</t>
  </si>
  <si>
    <t>Longitude</t>
  </si>
  <si>
    <t>Sampler</t>
  </si>
  <si>
    <t>JSB</t>
  </si>
  <si>
    <t>&lt;0.002</t>
  </si>
  <si>
    <t>&lt;0.05</t>
  </si>
  <si>
    <t>&lt;0.01</t>
  </si>
  <si>
    <t>&lt;0.02</t>
  </si>
  <si>
    <t>&gt;10000</t>
  </si>
  <si>
    <t>&gt;10.0</t>
  </si>
  <si>
    <t>WP46</t>
  </si>
  <si>
    <t>WP50A</t>
  </si>
  <si>
    <t>WP50B</t>
  </si>
  <si>
    <t>WP53</t>
  </si>
  <si>
    <t>WP54</t>
  </si>
  <si>
    <t>WP58</t>
  </si>
  <si>
    <t>WP62</t>
  </si>
  <si>
    <t>WPQTZA</t>
  </si>
  <si>
    <t>WPQTZB</t>
  </si>
  <si>
    <t>Trench 0</t>
  </si>
  <si>
    <t>Ag (ppm)</t>
  </si>
  <si>
    <t>Al (%)</t>
  </si>
  <si>
    <t>As (ppm)</t>
  </si>
  <si>
    <t>Ba (ppm)</t>
  </si>
  <si>
    <t>Be (ppm)</t>
  </si>
  <si>
    <t>Bi (ppm)</t>
  </si>
  <si>
    <t>Ca (%)</t>
  </si>
  <si>
    <t>Cd (ppm)</t>
  </si>
  <si>
    <t>Ce (ppm)</t>
  </si>
  <si>
    <t>Co (ppm)</t>
  </si>
  <si>
    <t>Cr (ppm)</t>
  </si>
  <si>
    <t>Cs (ppm)</t>
  </si>
  <si>
    <t>Cu (ppm)</t>
  </si>
  <si>
    <t>Fe (%)</t>
  </si>
  <si>
    <t>Ga (ppm)</t>
  </si>
  <si>
    <t>Ge (ppm)</t>
  </si>
  <si>
    <t>Hf (ppm)</t>
  </si>
  <si>
    <t>In (ppm)</t>
  </si>
  <si>
    <t>K (%)</t>
  </si>
  <si>
    <t>La (ppm)</t>
  </si>
  <si>
    <t>Li (ppm)</t>
  </si>
  <si>
    <t>Mg (%)</t>
  </si>
  <si>
    <t>Mn (ppm)</t>
  </si>
  <si>
    <t>Mo (ppm)</t>
  </si>
  <si>
    <t>Na (%)</t>
  </si>
  <si>
    <t>Nb (ppm)</t>
  </si>
  <si>
    <t>Ni (ppm)</t>
  </si>
  <si>
    <t>P (ppm)</t>
  </si>
  <si>
    <t>Pb (ppm)</t>
  </si>
  <si>
    <t>Rb (ppm)</t>
  </si>
  <si>
    <t>Re (ppm)</t>
  </si>
  <si>
    <t>S (%)</t>
  </si>
  <si>
    <t>Sb (ppm)</t>
  </si>
  <si>
    <t>Sc (ppm)</t>
  </si>
  <si>
    <t>Se (ppm)</t>
  </si>
  <si>
    <t>Sn (ppm)</t>
  </si>
  <si>
    <t>Sr (ppm)</t>
  </si>
  <si>
    <t>Ta (ppm)</t>
  </si>
  <si>
    <t>Te (ppm)</t>
  </si>
  <si>
    <t>Th (ppm)</t>
  </si>
  <si>
    <t>Tl (ppm)</t>
  </si>
  <si>
    <t>U (ppm)</t>
  </si>
  <si>
    <t>V (ppm)</t>
  </si>
  <si>
    <t>W (ppm)</t>
  </si>
  <si>
    <t>Y (ppm)</t>
  </si>
  <si>
    <t>Zn (ppm)</t>
  </si>
  <si>
    <t>Zr (ppm)</t>
  </si>
  <si>
    <t>Au (ppm)</t>
  </si>
  <si>
    <t>&lt;0.1</t>
  </si>
  <si>
    <t>&lt;0.005</t>
  </si>
  <si>
    <t>RSB</t>
  </si>
  <si>
    <t>15R01</t>
  </si>
  <si>
    <t>15R02</t>
  </si>
  <si>
    <t>15R03</t>
  </si>
  <si>
    <t>15R04</t>
  </si>
  <si>
    <t>NR01</t>
  </si>
  <si>
    <t>NR02</t>
  </si>
  <si>
    <t>NR03</t>
  </si>
  <si>
    <t>Nr01</t>
  </si>
  <si>
    <t>Nr02</t>
  </si>
  <si>
    <t>Nr03</t>
  </si>
  <si>
    <t>Sampled in 2015</t>
  </si>
  <si>
    <t>Sampled in 2012</t>
  </si>
  <si>
    <t>&gt;40.00</t>
  </si>
  <si>
    <t>&lt;0.5</t>
  </si>
  <si>
    <t>&lt;0.001</t>
  </si>
  <si>
    <t>&lt;1</t>
  </si>
  <si>
    <t>&gt;10.00</t>
  </si>
  <si>
    <t>Ti (%)</t>
  </si>
  <si>
    <t>Iron sulphide vein, 10 cm thick</t>
  </si>
  <si>
    <t>BM</t>
  </si>
  <si>
    <t>Pan</t>
  </si>
  <si>
    <t>Pan concentrates along Rainbow Creek</t>
  </si>
  <si>
    <t>Sediment</t>
  </si>
  <si>
    <t>Location uncertain</t>
  </si>
  <si>
    <t>R - 2</t>
  </si>
  <si>
    <t>R2</t>
  </si>
  <si>
    <t>R5</t>
  </si>
  <si>
    <t>R18</t>
  </si>
  <si>
    <t>R19</t>
  </si>
  <si>
    <t>R25</t>
  </si>
  <si>
    <t>R27</t>
  </si>
  <si>
    <t>R32</t>
  </si>
  <si>
    <t>Quarts veins gathered from 100m area adjacent to E-W fault zone</t>
  </si>
  <si>
    <t>Sampled in 1999</t>
  </si>
  <si>
    <t>&lt;5</t>
  </si>
  <si>
    <t>&lt;10</t>
  </si>
  <si>
    <t>Quartz vein float w/ minor limonite</t>
  </si>
  <si>
    <t>R - 5</t>
  </si>
  <si>
    <t xml:space="preserve">massive silvery grey metal </t>
  </si>
  <si>
    <t>R - 18</t>
  </si>
  <si>
    <t>R - 19</t>
  </si>
  <si>
    <t>R - 25</t>
  </si>
  <si>
    <t>R - 27</t>
  </si>
  <si>
    <t>R - 32</t>
  </si>
  <si>
    <t>&lt;2</t>
  </si>
  <si>
    <t>Pyrrhotite</t>
  </si>
  <si>
    <t>Massive pyrrhotite, non-magnetic</t>
  </si>
  <si>
    <t>Pyrite</t>
  </si>
  <si>
    <t>Pyrite from 1 m wide fault gauge zone</t>
  </si>
  <si>
    <t>Grey sulphide float, fist-sized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</si>
</sst>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1"/>
  <sheetViews>
    <sheetView tabSelected="1" workbookViewId="0">
      <pane ySplit="1" topLeftCell="A29" activePane="bottomLeft" state="frozen"/>
      <selection pane="bottomLeft"/>
    </sheetView>
  </sheetViews>
  <sheetFormatPr defaultRowHeight="15" x14ac:dyDescent="0.25"/>
  <cols>
    <col min="3" max="3" width="12.140625" customWidth="1"/>
    <col min="7" max="7" width="26.28515625" customWidth="1"/>
  </cols>
  <sheetData>
    <row r="1" spans="1:59" s="1" customFormat="1" x14ac:dyDescent="0.25">
      <c r="A1" s="1" t="s">
        <v>1</v>
      </c>
      <c r="B1" s="1" t="s">
        <v>67</v>
      </c>
      <c r="C1" s="1" t="s">
        <v>68</v>
      </c>
      <c r="D1" s="1" t="s">
        <v>8</v>
      </c>
      <c r="E1" s="1" t="s">
        <v>10</v>
      </c>
      <c r="F1" s="1" t="s">
        <v>15</v>
      </c>
      <c r="G1" s="1" t="s">
        <v>2</v>
      </c>
      <c r="H1" s="1" t="s">
        <v>3</v>
      </c>
      <c r="I1" s="1" t="s">
        <v>69</v>
      </c>
      <c r="K1" s="1" t="s">
        <v>87</v>
      </c>
      <c r="L1" s="1" t="s">
        <v>88</v>
      </c>
      <c r="M1" s="1" t="s">
        <v>89</v>
      </c>
      <c r="N1" s="1" t="s">
        <v>90</v>
      </c>
      <c r="O1" s="1" t="s">
        <v>91</v>
      </c>
      <c r="P1" s="1" t="s">
        <v>92</v>
      </c>
      <c r="Q1" s="1" t="s">
        <v>93</v>
      </c>
      <c r="R1" s="1" t="s">
        <v>94</v>
      </c>
      <c r="S1" s="1" t="s">
        <v>95</v>
      </c>
      <c r="T1" s="1" t="s">
        <v>96</v>
      </c>
      <c r="U1" s="1" t="s">
        <v>97</v>
      </c>
      <c r="V1" s="1" t="s">
        <v>98</v>
      </c>
      <c r="W1" s="1" t="s">
        <v>99</v>
      </c>
      <c r="X1" s="1" t="s">
        <v>100</v>
      </c>
      <c r="Y1" s="1" t="s">
        <v>101</v>
      </c>
      <c r="Z1" s="1" t="s">
        <v>102</v>
      </c>
      <c r="AA1" s="1" t="s">
        <v>103</v>
      </c>
      <c r="AB1" s="1" t="s">
        <v>104</v>
      </c>
      <c r="AC1" s="1" t="s">
        <v>105</v>
      </c>
      <c r="AD1" s="1" t="s">
        <v>106</v>
      </c>
      <c r="AE1" s="1" t="s">
        <v>107</v>
      </c>
      <c r="AF1" s="1" t="s">
        <v>108</v>
      </c>
      <c r="AG1" s="1" t="s">
        <v>109</v>
      </c>
      <c r="AH1" s="1" t="s">
        <v>110</v>
      </c>
      <c r="AI1" s="1" t="s">
        <v>111</v>
      </c>
      <c r="AJ1" s="1" t="s">
        <v>112</v>
      </c>
      <c r="AK1" s="1" t="s">
        <v>113</v>
      </c>
      <c r="AL1" s="1" t="s">
        <v>114</v>
      </c>
      <c r="AM1" s="1" t="s">
        <v>115</v>
      </c>
      <c r="AN1" s="1" t="s">
        <v>116</v>
      </c>
      <c r="AO1" s="1" t="s">
        <v>117</v>
      </c>
      <c r="AP1" s="1" t="s">
        <v>118</v>
      </c>
      <c r="AQ1" s="1" t="s">
        <v>119</v>
      </c>
      <c r="AR1" s="1" t="s">
        <v>120</v>
      </c>
      <c r="AS1" s="1" t="s">
        <v>121</v>
      </c>
      <c r="AT1" s="1" t="s">
        <v>122</v>
      </c>
      <c r="AU1" s="1" t="s">
        <v>123</v>
      </c>
      <c r="AV1" s="1" t="s">
        <v>124</v>
      </c>
      <c r="AW1" s="1" t="s">
        <v>125</v>
      </c>
      <c r="AX1" s="1" t="s">
        <v>126</v>
      </c>
      <c r="AY1" s="1" t="s">
        <v>155</v>
      </c>
      <c r="AZ1" s="1" t="s">
        <v>127</v>
      </c>
      <c r="BA1" s="1" t="s">
        <v>128</v>
      </c>
      <c r="BB1" s="1" t="s">
        <v>129</v>
      </c>
      <c r="BC1" s="1" t="s">
        <v>130</v>
      </c>
      <c r="BD1" s="1" t="s">
        <v>131</v>
      </c>
      <c r="BE1" s="1" t="s">
        <v>132</v>
      </c>
      <c r="BF1" s="1" t="s">
        <v>133</v>
      </c>
      <c r="BG1" s="1" t="s">
        <v>134</v>
      </c>
    </row>
    <row r="2" spans="1:59" x14ac:dyDescent="0.25">
      <c r="A2" t="s">
        <v>0</v>
      </c>
      <c r="B2">
        <v>63.630859999999998</v>
      </c>
      <c r="C2">
        <v>-133.66577000000001</v>
      </c>
      <c r="D2" t="s">
        <v>11</v>
      </c>
      <c r="E2" t="s">
        <v>9</v>
      </c>
      <c r="F2" t="s">
        <v>16</v>
      </c>
      <c r="G2" t="s">
        <v>4</v>
      </c>
      <c r="H2" t="s">
        <v>5</v>
      </c>
      <c r="I2" t="s">
        <v>70</v>
      </c>
      <c r="J2" t="s">
        <v>0</v>
      </c>
      <c r="K2">
        <v>0.21</v>
      </c>
      <c r="L2">
        <v>8.02</v>
      </c>
      <c r="M2">
        <v>36.5</v>
      </c>
      <c r="N2">
        <v>1500</v>
      </c>
      <c r="O2">
        <v>2.31</v>
      </c>
      <c r="P2">
        <v>0.57999999999999996</v>
      </c>
      <c r="Q2">
        <v>2.81</v>
      </c>
      <c r="R2">
        <v>0.11</v>
      </c>
      <c r="S2">
        <v>62.5</v>
      </c>
      <c r="T2">
        <v>6.5</v>
      </c>
      <c r="U2">
        <v>6</v>
      </c>
      <c r="V2">
        <v>1.46</v>
      </c>
      <c r="W2">
        <v>208</v>
      </c>
      <c r="X2">
        <v>2.92</v>
      </c>
      <c r="Y2">
        <v>19.600000000000001</v>
      </c>
      <c r="Z2">
        <v>0.11</v>
      </c>
      <c r="AA2">
        <v>3</v>
      </c>
      <c r="AB2">
        <v>1.7000000000000001E-2</v>
      </c>
      <c r="AC2">
        <v>3.83</v>
      </c>
      <c r="AD2">
        <v>30.3</v>
      </c>
      <c r="AE2">
        <v>12.3</v>
      </c>
      <c r="AF2">
        <v>0.7</v>
      </c>
      <c r="AG2">
        <v>125</v>
      </c>
      <c r="AH2">
        <v>0.43</v>
      </c>
      <c r="AI2">
        <v>1.35</v>
      </c>
      <c r="AJ2">
        <v>15.7</v>
      </c>
      <c r="AK2">
        <v>2.2000000000000002</v>
      </c>
      <c r="AL2">
        <v>590</v>
      </c>
      <c r="AM2">
        <v>8</v>
      </c>
      <c r="AN2">
        <v>126</v>
      </c>
      <c r="AO2" t="s">
        <v>71</v>
      </c>
      <c r="AP2">
        <v>0.87</v>
      </c>
      <c r="AQ2">
        <v>0.42</v>
      </c>
      <c r="AR2">
        <v>7.7</v>
      </c>
      <c r="AS2">
        <v>3</v>
      </c>
      <c r="AT2">
        <v>2.8</v>
      </c>
      <c r="AU2">
        <v>360</v>
      </c>
      <c r="AV2">
        <v>1.18</v>
      </c>
      <c r="AW2" t="s">
        <v>72</v>
      </c>
      <c r="AX2">
        <v>11.1</v>
      </c>
      <c r="AY2">
        <v>0.29899999999999999</v>
      </c>
      <c r="AZ2">
        <v>0.8</v>
      </c>
      <c r="BA2">
        <v>3.4</v>
      </c>
      <c r="BB2">
        <v>20</v>
      </c>
      <c r="BC2">
        <v>2.4</v>
      </c>
      <c r="BD2">
        <v>12.8</v>
      </c>
      <c r="BE2">
        <v>21</v>
      </c>
      <c r="BF2">
        <v>102</v>
      </c>
      <c r="BG2">
        <v>0.01</v>
      </c>
    </row>
    <row r="3" spans="1:59" x14ac:dyDescent="0.25">
      <c r="A3" t="s">
        <v>6</v>
      </c>
      <c r="B3">
        <v>63.632480000000001</v>
      </c>
      <c r="C3">
        <v>-133.66874999999999</v>
      </c>
      <c r="D3" t="s">
        <v>11</v>
      </c>
      <c r="E3" t="s">
        <v>9</v>
      </c>
      <c r="F3" t="s">
        <v>17</v>
      </c>
      <c r="G3" t="s">
        <v>7</v>
      </c>
      <c r="I3" t="s">
        <v>70</v>
      </c>
      <c r="J3" t="s">
        <v>6</v>
      </c>
      <c r="K3">
        <v>0.19</v>
      </c>
      <c r="L3">
        <v>5.17</v>
      </c>
      <c r="M3">
        <v>224</v>
      </c>
      <c r="N3">
        <v>7440</v>
      </c>
      <c r="O3">
        <v>1.19</v>
      </c>
      <c r="P3">
        <v>24.2</v>
      </c>
      <c r="Q3">
        <v>0.06</v>
      </c>
      <c r="R3">
        <v>0.05</v>
      </c>
      <c r="S3">
        <v>54.3</v>
      </c>
      <c r="T3">
        <v>9.6</v>
      </c>
      <c r="U3">
        <v>80</v>
      </c>
      <c r="V3">
        <v>5.47</v>
      </c>
      <c r="W3">
        <v>107.5</v>
      </c>
      <c r="X3">
        <v>2.76</v>
      </c>
      <c r="Y3">
        <v>14.1</v>
      </c>
      <c r="Z3">
        <v>0.1</v>
      </c>
      <c r="AA3">
        <v>1.8</v>
      </c>
      <c r="AB3">
        <v>5.2999999999999999E-2</v>
      </c>
      <c r="AC3">
        <v>2.2999999999999998</v>
      </c>
      <c r="AD3">
        <v>27</v>
      </c>
      <c r="AE3">
        <v>27.1</v>
      </c>
      <c r="AF3">
        <v>0.94</v>
      </c>
      <c r="AG3">
        <v>261</v>
      </c>
      <c r="AH3">
        <v>0.36</v>
      </c>
      <c r="AI3">
        <v>7.0000000000000007E-2</v>
      </c>
      <c r="AJ3">
        <v>7.9</v>
      </c>
      <c r="AK3">
        <v>32.200000000000003</v>
      </c>
      <c r="AL3">
        <v>390</v>
      </c>
      <c r="AM3">
        <v>6.8</v>
      </c>
      <c r="AN3">
        <v>138.5</v>
      </c>
      <c r="AO3" t="s">
        <v>71</v>
      </c>
      <c r="AP3">
        <v>0.1</v>
      </c>
      <c r="AQ3">
        <v>2.34</v>
      </c>
      <c r="AR3">
        <v>12.6</v>
      </c>
      <c r="AS3">
        <v>1</v>
      </c>
      <c r="AT3">
        <v>3.1</v>
      </c>
      <c r="AU3">
        <v>88.5</v>
      </c>
      <c r="AV3">
        <v>0.54</v>
      </c>
      <c r="AW3">
        <v>0.35</v>
      </c>
      <c r="AX3">
        <v>7.45</v>
      </c>
      <c r="AY3">
        <v>0.28599999999999998</v>
      </c>
      <c r="AZ3">
        <v>0.93</v>
      </c>
      <c r="BA3">
        <v>1.8</v>
      </c>
      <c r="BB3">
        <v>107</v>
      </c>
      <c r="BC3">
        <v>2.8</v>
      </c>
      <c r="BD3">
        <v>11.6</v>
      </c>
      <c r="BE3">
        <v>32</v>
      </c>
      <c r="BF3">
        <v>74.8</v>
      </c>
      <c r="BG3">
        <v>0.18</v>
      </c>
    </row>
    <row r="4" spans="1:59" x14ac:dyDescent="0.25">
      <c r="A4" t="s">
        <v>12</v>
      </c>
      <c r="B4">
        <v>63.632559999999998</v>
      </c>
      <c r="C4">
        <v>-133.66886</v>
      </c>
      <c r="D4" t="s">
        <v>11</v>
      </c>
      <c r="E4" t="s">
        <v>13</v>
      </c>
      <c r="F4" t="s">
        <v>17</v>
      </c>
      <c r="G4" t="s">
        <v>14</v>
      </c>
      <c r="H4" t="s">
        <v>37</v>
      </c>
      <c r="I4" t="s">
        <v>70</v>
      </c>
      <c r="J4" t="s">
        <v>12</v>
      </c>
      <c r="K4">
        <v>0.11</v>
      </c>
      <c r="L4">
        <v>5.51</v>
      </c>
      <c r="M4">
        <v>9730</v>
      </c>
      <c r="N4">
        <v>1190</v>
      </c>
      <c r="O4">
        <v>1.39</v>
      </c>
      <c r="P4">
        <v>44.8</v>
      </c>
      <c r="Q4">
        <v>0.03</v>
      </c>
      <c r="R4">
        <v>0.03</v>
      </c>
      <c r="S4">
        <v>52.7</v>
      </c>
      <c r="T4">
        <v>40.700000000000003</v>
      </c>
      <c r="U4">
        <v>73</v>
      </c>
      <c r="V4">
        <v>5.19</v>
      </c>
      <c r="W4">
        <v>100.5</v>
      </c>
      <c r="X4">
        <v>3.47</v>
      </c>
      <c r="Y4">
        <v>14.6</v>
      </c>
      <c r="Z4">
        <v>0.11</v>
      </c>
      <c r="AA4">
        <v>1.7</v>
      </c>
      <c r="AB4">
        <v>3.9E-2</v>
      </c>
      <c r="AC4">
        <v>2.6</v>
      </c>
      <c r="AD4">
        <v>25.4</v>
      </c>
      <c r="AE4">
        <v>13.2</v>
      </c>
      <c r="AF4">
        <v>0.74</v>
      </c>
      <c r="AG4">
        <v>153</v>
      </c>
      <c r="AH4">
        <v>0.26</v>
      </c>
      <c r="AI4">
        <v>0.06</v>
      </c>
      <c r="AJ4">
        <v>8.1999999999999993</v>
      </c>
      <c r="AK4">
        <v>41.2</v>
      </c>
      <c r="AL4">
        <v>300</v>
      </c>
      <c r="AM4">
        <v>3.7</v>
      </c>
      <c r="AN4">
        <v>141</v>
      </c>
      <c r="AO4" t="s">
        <v>71</v>
      </c>
      <c r="AP4">
        <v>0.7</v>
      </c>
      <c r="AQ4">
        <v>3.17</v>
      </c>
      <c r="AR4">
        <v>13</v>
      </c>
      <c r="AS4">
        <v>7</v>
      </c>
      <c r="AT4">
        <v>3.2</v>
      </c>
      <c r="AU4">
        <v>70</v>
      </c>
      <c r="AV4">
        <v>0.56000000000000005</v>
      </c>
      <c r="AW4">
        <v>2.56</v>
      </c>
      <c r="AX4">
        <v>7.11</v>
      </c>
      <c r="AY4">
        <v>0.30499999999999999</v>
      </c>
      <c r="AZ4">
        <v>1.02</v>
      </c>
      <c r="BA4">
        <v>1.5</v>
      </c>
      <c r="BB4">
        <v>144</v>
      </c>
      <c r="BC4">
        <v>3.5</v>
      </c>
      <c r="BD4">
        <v>9.8000000000000007</v>
      </c>
      <c r="BE4">
        <v>19</v>
      </c>
      <c r="BF4">
        <v>66.400000000000006</v>
      </c>
      <c r="BG4">
        <v>1.1100000000000001</v>
      </c>
    </row>
    <row r="5" spans="1:59" x14ac:dyDescent="0.25">
      <c r="A5" t="s">
        <v>18</v>
      </c>
      <c r="B5">
        <v>63.632550000000002</v>
      </c>
      <c r="C5">
        <v>-133.66884999999999</v>
      </c>
      <c r="D5" t="s">
        <v>11</v>
      </c>
      <c r="E5" t="s">
        <v>13</v>
      </c>
      <c r="F5" t="s">
        <v>17</v>
      </c>
      <c r="G5" t="s">
        <v>35</v>
      </c>
      <c r="H5" t="s">
        <v>36</v>
      </c>
      <c r="I5" t="s">
        <v>70</v>
      </c>
      <c r="J5" t="s">
        <v>18</v>
      </c>
      <c r="K5">
        <v>0.08</v>
      </c>
      <c r="L5">
        <v>5.0999999999999996</v>
      </c>
      <c r="M5">
        <v>18.100000000000001</v>
      </c>
      <c r="N5">
        <v>7700</v>
      </c>
      <c r="O5">
        <v>1.4</v>
      </c>
      <c r="P5">
        <v>1.22</v>
      </c>
      <c r="Q5">
        <v>0.03</v>
      </c>
      <c r="R5">
        <v>0.03</v>
      </c>
      <c r="S5">
        <v>50</v>
      </c>
      <c r="T5">
        <v>4.8</v>
      </c>
      <c r="U5">
        <v>83</v>
      </c>
      <c r="V5">
        <v>5.41</v>
      </c>
      <c r="W5">
        <v>47.5</v>
      </c>
      <c r="X5">
        <v>2.39</v>
      </c>
      <c r="Y5">
        <v>14.9</v>
      </c>
      <c r="Z5">
        <v>0.09</v>
      </c>
      <c r="AA5">
        <v>1.8</v>
      </c>
      <c r="AB5">
        <v>5.0999999999999997E-2</v>
      </c>
      <c r="AC5">
        <v>2.19</v>
      </c>
      <c r="AD5">
        <v>24</v>
      </c>
      <c r="AE5">
        <v>22.1</v>
      </c>
      <c r="AF5">
        <v>0.7</v>
      </c>
      <c r="AG5">
        <v>290</v>
      </c>
      <c r="AH5">
        <v>0.44</v>
      </c>
      <c r="AI5">
        <v>7.0000000000000007E-2</v>
      </c>
      <c r="AJ5">
        <v>7.7</v>
      </c>
      <c r="AK5">
        <v>22.7</v>
      </c>
      <c r="AL5">
        <v>350</v>
      </c>
      <c r="AM5">
        <v>4.9000000000000004</v>
      </c>
      <c r="AN5">
        <v>129</v>
      </c>
      <c r="AO5" t="s">
        <v>71</v>
      </c>
      <c r="AP5">
        <v>0.13</v>
      </c>
      <c r="AQ5">
        <v>0.9</v>
      </c>
      <c r="AR5">
        <v>13.2</v>
      </c>
      <c r="AS5">
        <v>1</v>
      </c>
      <c r="AT5">
        <v>2.2000000000000002</v>
      </c>
      <c r="AU5">
        <v>90</v>
      </c>
      <c r="AV5">
        <v>0.51</v>
      </c>
      <c r="AW5">
        <v>7.0000000000000007E-2</v>
      </c>
      <c r="AX5">
        <v>7.21</v>
      </c>
      <c r="AY5">
        <v>0.26600000000000001</v>
      </c>
      <c r="AZ5">
        <v>0.71</v>
      </c>
      <c r="BA5">
        <v>1.6</v>
      </c>
      <c r="BB5">
        <v>120</v>
      </c>
      <c r="BC5">
        <v>3.1</v>
      </c>
      <c r="BD5">
        <v>12</v>
      </c>
      <c r="BE5">
        <v>30</v>
      </c>
      <c r="BF5">
        <v>73.3</v>
      </c>
      <c r="BG5" t="s">
        <v>73</v>
      </c>
    </row>
    <row r="6" spans="1:59" s="3" customFormat="1" x14ac:dyDescent="0.25">
      <c r="A6" s="3" t="s">
        <v>19</v>
      </c>
      <c r="B6">
        <v>63.632620000000003</v>
      </c>
      <c r="C6">
        <v>-133.66878</v>
      </c>
      <c r="D6" s="3" t="s">
        <v>11</v>
      </c>
      <c r="E6" s="3" t="s">
        <v>9</v>
      </c>
      <c r="F6" s="2" t="s">
        <v>38</v>
      </c>
      <c r="G6" s="3" t="s">
        <v>39</v>
      </c>
      <c r="I6" t="s">
        <v>70</v>
      </c>
      <c r="J6" t="s">
        <v>19</v>
      </c>
      <c r="K6">
        <v>0.33</v>
      </c>
      <c r="L6">
        <v>0.96</v>
      </c>
      <c r="M6">
        <v>192.5</v>
      </c>
      <c r="N6">
        <v>370</v>
      </c>
      <c r="O6">
        <v>0.16</v>
      </c>
      <c r="P6">
        <v>0.57999999999999996</v>
      </c>
      <c r="Q6">
        <v>0.01</v>
      </c>
      <c r="R6">
        <v>0.03</v>
      </c>
      <c r="S6">
        <v>6.87</v>
      </c>
      <c r="T6">
        <v>1</v>
      </c>
      <c r="U6">
        <v>31</v>
      </c>
      <c r="V6">
        <v>0.95</v>
      </c>
      <c r="W6">
        <v>81.900000000000006</v>
      </c>
      <c r="X6">
        <v>1.49</v>
      </c>
      <c r="Y6">
        <v>3.2</v>
      </c>
      <c r="Z6">
        <v>0.06</v>
      </c>
      <c r="AA6">
        <v>0.6</v>
      </c>
      <c r="AB6">
        <v>1.9E-2</v>
      </c>
      <c r="AC6">
        <v>0.3</v>
      </c>
      <c r="AD6">
        <v>2.9</v>
      </c>
      <c r="AE6">
        <v>4.5</v>
      </c>
      <c r="AF6">
        <v>0.06</v>
      </c>
      <c r="AG6">
        <v>78</v>
      </c>
      <c r="AH6">
        <v>0.87</v>
      </c>
      <c r="AI6" t="s">
        <v>73</v>
      </c>
      <c r="AJ6">
        <v>1.4</v>
      </c>
      <c r="AK6">
        <v>6.7</v>
      </c>
      <c r="AL6">
        <v>30</v>
      </c>
      <c r="AM6">
        <v>3.5</v>
      </c>
      <c r="AN6">
        <v>22.6</v>
      </c>
      <c r="AO6" t="s">
        <v>71</v>
      </c>
      <c r="AP6">
        <v>0.02</v>
      </c>
      <c r="AQ6">
        <v>21.5</v>
      </c>
      <c r="AR6">
        <v>3.5</v>
      </c>
      <c r="AS6">
        <v>1</v>
      </c>
      <c r="AT6">
        <v>0.9</v>
      </c>
      <c r="AU6">
        <v>4</v>
      </c>
      <c r="AV6">
        <v>0.09</v>
      </c>
      <c r="AW6" t="s">
        <v>72</v>
      </c>
      <c r="AX6">
        <v>1.26</v>
      </c>
      <c r="AY6">
        <v>0.06</v>
      </c>
      <c r="AZ6">
        <v>0.28999999999999998</v>
      </c>
      <c r="BA6">
        <v>0.3</v>
      </c>
      <c r="BB6">
        <v>21</v>
      </c>
      <c r="BC6">
        <v>6.1</v>
      </c>
      <c r="BD6">
        <v>2.5</v>
      </c>
      <c r="BE6">
        <v>17</v>
      </c>
      <c r="BF6">
        <v>18.5</v>
      </c>
      <c r="BG6">
        <v>0.01</v>
      </c>
    </row>
    <row r="7" spans="1:59" x14ac:dyDescent="0.25">
      <c r="A7" t="s">
        <v>20</v>
      </c>
      <c r="B7">
        <v>63.632620000000003</v>
      </c>
      <c r="C7">
        <v>-133.66884999999999</v>
      </c>
      <c r="D7" t="s">
        <v>11</v>
      </c>
      <c r="E7" t="s">
        <v>9</v>
      </c>
      <c r="F7" t="s">
        <v>17</v>
      </c>
      <c r="G7" t="s">
        <v>40</v>
      </c>
      <c r="I7" t="s">
        <v>70</v>
      </c>
      <c r="J7" t="s">
        <v>20</v>
      </c>
      <c r="K7">
        <v>0.64</v>
      </c>
      <c r="L7">
        <v>4.2699999999999996</v>
      </c>
      <c r="M7">
        <v>40.1</v>
      </c>
      <c r="N7">
        <v>2640</v>
      </c>
      <c r="O7">
        <v>1.02</v>
      </c>
      <c r="P7">
        <v>3.28</v>
      </c>
      <c r="Q7">
        <v>0.01</v>
      </c>
      <c r="R7" t="s">
        <v>74</v>
      </c>
      <c r="S7">
        <v>30.1</v>
      </c>
      <c r="T7">
        <v>1.5</v>
      </c>
      <c r="U7">
        <v>72</v>
      </c>
      <c r="V7">
        <v>3.21</v>
      </c>
      <c r="W7">
        <v>110.5</v>
      </c>
      <c r="X7">
        <v>3.5</v>
      </c>
      <c r="Y7">
        <v>15.25</v>
      </c>
      <c r="Z7">
        <v>0.1</v>
      </c>
      <c r="AA7">
        <v>2</v>
      </c>
      <c r="AB7">
        <v>2.8000000000000001E-2</v>
      </c>
      <c r="AC7">
        <v>1.89</v>
      </c>
      <c r="AD7">
        <v>15.3</v>
      </c>
      <c r="AE7">
        <v>13.1</v>
      </c>
      <c r="AF7">
        <v>0.68</v>
      </c>
      <c r="AG7">
        <v>108</v>
      </c>
      <c r="AH7">
        <v>20.9</v>
      </c>
      <c r="AI7">
        <v>0.05</v>
      </c>
      <c r="AJ7">
        <v>4.3</v>
      </c>
      <c r="AK7">
        <v>4</v>
      </c>
      <c r="AL7">
        <v>250</v>
      </c>
      <c r="AM7">
        <v>4.7</v>
      </c>
      <c r="AN7">
        <v>105.5</v>
      </c>
      <c r="AO7">
        <v>5.0000000000000001E-3</v>
      </c>
      <c r="AP7">
        <v>0.3</v>
      </c>
      <c r="AQ7">
        <v>1.85</v>
      </c>
      <c r="AR7">
        <v>15.9</v>
      </c>
      <c r="AS7">
        <v>6</v>
      </c>
      <c r="AT7">
        <v>1.3</v>
      </c>
      <c r="AU7">
        <v>62.1</v>
      </c>
      <c r="AV7">
        <v>0.28999999999999998</v>
      </c>
      <c r="AW7">
        <v>0.24</v>
      </c>
      <c r="AX7">
        <v>4.45</v>
      </c>
      <c r="AY7">
        <v>0.23599999999999999</v>
      </c>
      <c r="AZ7">
        <v>0.76</v>
      </c>
      <c r="BA7">
        <v>3.1</v>
      </c>
      <c r="BB7">
        <v>134</v>
      </c>
      <c r="BC7">
        <v>1.8</v>
      </c>
      <c r="BD7">
        <v>11.5</v>
      </c>
      <c r="BE7">
        <v>17</v>
      </c>
      <c r="BF7">
        <v>88.5</v>
      </c>
      <c r="BG7">
        <v>0.01</v>
      </c>
    </row>
    <row r="8" spans="1:59" x14ac:dyDescent="0.25">
      <c r="A8" t="s">
        <v>21</v>
      </c>
      <c r="B8">
        <v>63.63261</v>
      </c>
      <c r="C8">
        <v>-133.66889</v>
      </c>
      <c r="D8" t="s">
        <v>11</v>
      </c>
      <c r="E8" t="s">
        <v>9</v>
      </c>
      <c r="F8" t="s">
        <v>17</v>
      </c>
      <c r="G8" t="s">
        <v>41</v>
      </c>
      <c r="I8" t="s">
        <v>70</v>
      </c>
      <c r="J8" t="s">
        <v>21</v>
      </c>
      <c r="K8">
        <v>0.18</v>
      </c>
      <c r="L8">
        <v>4.05</v>
      </c>
      <c r="M8">
        <v>23.5</v>
      </c>
      <c r="N8">
        <v>5710</v>
      </c>
      <c r="O8">
        <v>0.94</v>
      </c>
      <c r="P8">
        <v>2.65</v>
      </c>
      <c r="Q8">
        <v>0.1</v>
      </c>
      <c r="R8" t="s">
        <v>74</v>
      </c>
      <c r="S8">
        <v>42.4</v>
      </c>
      <c r="T8">
        <v>1</v>
      </c>
      <c r="U8">
        <v>73</v>
      </c>
      <c r="V8">
        <v>2.19</v>
      </c>
      <c r="W8">
        <v>28.4</v>
      </c>
      <c r="X8">
        <v>2.23</v>
      </c>
      <c r="Y8">
        <v>12</v>
      </c>
      <c r="Z8">
        <v>0.1</v>
      </c>
      <c r="AA8">
        <v>1.6</v>
      </c>
      <c r="AB8">
        <v>2.8000000000000001E-2</v>
      </c>
      <c r="AC8">
        <v>1.76</v>
      </c>
      <c r="AD8">
        <v>20.5</v>
      </c>
      <c r="AE8">
        <v>10.9</v>
      </c>
      <c r="AF8">
        <v>0.22</v>
      </c>
      <c r="AG8">
        <v>43</v>
      </c>
      <c r="AH8">
        <v>7.46</v>
      </c>
      <c r="AI8">
        <v>0.06</v>
      </c>
      <c r="AJ8">
        <v>4.7</v>
      </c>
      <c r="AK8">
        <v>6.2</v>
      </c>
      <c r="AL8">
        <v>940</v>
      </c>
      <c r="AM8">
        <v>3.7</v>
      </c>
      <c r="AN8">
        <v>87.1</v>
      </c>
      <c r="AO8" t="s">
        <v>71</v>
      </c>
      <c r="AP8">
        <v>0.26</v>
      </c>
      <c r="AQ8">
        <v>2.25</v>
      </c>
      <c r="AR8">
        <v>13</v>
      </c>
      <c r="AS8">
        <v>5</v>
      </c>
      <c r="AT8">
        <v>1.6</v>
      </c>
      <c r="AU8">
        <v>136</v>
      </c>
      <c r="AV8">
        <v>0.28000000000000003</v>
      </c>
      <c r="AW8">
        <v>0.2</v>
      </c>
      <c r="AX8">
        <v>4.0999999999999996</v>
      </c>
      <c r="AY8">
        <v>0.23599999999999999</v>
      </c>
      <c r="AZ8">
        <v>0.59</v>
      </c>
      <c r="BA8">
        <v>2.5</v>
      </c>
      <c r="BB8">
        <v>126</v>
      </c>
      <c r="BC8">
        <v>2.4</v>
      </c>
      <c r="BD8">
        <v>11</v>
      </c>
      <c r="BE8">
        <v>9</v>
      </c>
      <c r="BF8">
        <v>72</v>
      </c>
      <c r="BG8">
        <v>0.01</v>
      </c>
    </row>
    <row r="9" spans="1:59" x14ac:dyDescent="0.25">
      <c r="A9" t="s">
        <v>22</v>
      </c>
      <c r="B9">
        <v>63.632840000000002</v>
      </c>
      <c r="C9">
        <v>-133.66862</v>
      </c>
      <c r="D9" t="s">
        <v>11</v>
      </c>
      <c r="E9" t="s">
        <v>9</v>
      </c>
      <c r="F9" t="s">
        <v>17</v>
      </c>
      <c r="G9" t="s">
        <v>42</v>
      </c>
      <c r="H9" t="s">
        <v>43</v>
      </c>
      <c r="I9" t="s">
        <v>70</v>
      </c>
      <c r="J9" t="s">
        <v>22</v>
      </c>
      <c r="K9">
        <v>0.49</v>
      </c>
      <c r="L9">
        <v>1.92</v>
      </c>
      <c r="M9">
        <v>17</v>
      </c>
      <c r="N9">
        <v>130</v>
      </c>
      <c r="O9">
        <v>1.1599999999999999</v>
      </c>
      <c r="P9">
        <v>50.3</v>
      </c>
      <c r="Q9">
        <v>8.84</v>
      </c>
      <c r="R9">
        <v>7.0000000000000007E-2</v>
      </c>
      <c r="S9">
        <v>17.850000000000001</v>
      </c>
      <c r="T9">
        <v>7</v>
      </c>
      <c r="U9">
        <v>60</v>
      </c>
      <c r="V9">
        <v>1.61</v>
      </c>
      <c r="W9">
        <v>987</v>
      </c>
      <c r="X9">
        <v>9.02</v>
      </c>
      <c r="Y9">
        <v>11.05</v>
      </c>
      <c r="Z9">
        <v>0.11</v>
      </c>
      <c r="AA9">
        <v>1.4</v>
      </c>
      <c r="AB9">
        <v>0.183</v>
      </c>
      <c r="AC9">
        <v>0.02</v>
      </c>
      <c r="AD9">
        <v>8.8000000000000007</v>
      </c>
      <c r="AE9">
        <v>6.9</v>
      </c>
      <c r="AF9">
        <v>3.99</v>
      </c>
      <c r="AG9">
        <v>1560</v>
      </c>
      <c r="AH9">
        <v>21.5</v>
      </c>
      <c r="AI9">
        <v>0.04</v>
      </c>
      <c r="AJ9">
        <v>4.9000000000000004</v>
      </c>
      <c r="AK9">
        <v>21.2</v>
      </c>
      <c r="AL9">
        <v>2340</v>
      </c>
      <c r="AM9">
        <v>5.8</v>
      </c>
      <c r="AN9">
        <v>1</v>
      </c>
      <c r="AO9">
        <v>7.0000000000000001E-3</v>
      </c>
      <c r="AP9">
        <v>3.06</v>
      </c>
      <c r="AQ9">
        <v>1.38</v>
      </c>
      <c r="AR9">
        <v>6.8</v>
      </c>
      <c r="AS9">
        <v>6</v>
      </c>
      <c r="AT9">
        <v>8.5</v>
      </c>
      <c r="AU9">
        <v>86.1</v>
      </c>
      <c r="AV9">
        <v>0.35</v>
      </c>
      <c r="AW9">
        <v>0.06</v>
      </c>
      <c r="AX9">
        <v>3.52</v>
      </c>
      <c r="AY9">
        <v>0.17399999999999999</v>
      </c>
      <c r="AZ9">
        <v>0.14000000000000001</v>
      </c>
      <c r="BA9">
        <v>2.9</v>
      </c>
      <c r="BB9">
        <v>85</v>
      </c>
      <c r="BC9">
        <v>29.8</v>
      </c>
      <c r="BD9">
        <v>19.100000000000001</v>
      </c>
      <c r="BE9">
        <v>52</v>
      </c>
      <c r="BF9">
        <v>59.9</v>
      </c>
      <c r="BG9">
        <v>0.01</v>
      </c>
    </row>
    <row r="10" spans="1:59" x14ac:dyDescent="0.25">
      <c r="A10" t="s">
        <v>23</v>
      </c>
      <c r="B10">
        <v>63.633769999999998</v>
      </c>
      <c r="C10">
        <v>-133.66883000000001</v>
      </c>
      <c r="D10" t="s">
        <v>11</v>
      </c>
      <c r="E10" t="s">
        <v>13</v>
      </c>
      <c r="F10" t="s">
        <v>38</v>
      </c>
      <c r="G10" t="s">
        <v>44</v>
      </c>
      <c r="H10" t="s">
        <v>36</v>
      </c>
      <c r="I10" t="s">
        <v>70</v>
      </c>
      <c r="J10" t="s">
        <v>23</v>
      </c>
      <c r="K10">
        <v>0.12</v>
      </c>
      <c r="L10">
        <v>0.69</v>
      </c>
      <c r="M10">
        <v>375</v>
      </c>
      <c r="N10">
        <v>250</v>
      </c>
      <c r="O10">
        <v>0.17</v>
      </c>
      <c r="P10">
        <v>1.6</v>
      </c>
      <c r="Q10">
        <v>0.03</v>
      </c>
      <c r="R10">
        <v>0.03</v>
      </c>
      <c r="S10">
        <v>6.6</v>
      </c>
      <c r="T10">
        <v>4.2</v>
      </c>
      <c r="U10">
        <v>21</v>
      </c>
      <c r="V10">
        <v>0.1</v>
      </c>
      <c r="W10">
        <v>121.5</v>
      </c>
      <c r="X10">
        <v>2.11</v>
      </c>
      <c r="Y10">
        <v>2.37</v>
      </c>
      <c r="Z10">
        <v>0.06</v>
      </c>
      <c r="AA10">
        <v>0.3</v>
      </c>
      <c r="AB10">
        <v>1.9E-2</v>
      </c>
      <c r="AC10">
        <v>0.06</v>
      </c>
      <c r="AD10">
        <v>3.5</v>
      </c>
      <c r="AE10">
        <v>4.3</v>
      </c>
      <c r="AF10">
        <v>0.03</v>
      </c>
      <c r="AG10">
        <v>59</v>
      </c>
      <c r="AH10">
        <v>1.38</v>
      </c>
      <c r="AI10" t="s">
        <v>73</v>
      </c>
      <c r="AJ10">
        <v>1.2</v>
      </c>
      <c r="AK10">
        <v>21.1</v>
      </c>
      <c r="AL10">
        <v>160</v>
      </c>
      <c r="AM10">
        <v>1.3</v>
      </c>
      <c r="AN10">
        <v>4.9000000000000004</v>
      </c>
      <c r="AO10" t="s">
        <v>71</v>
      </c>
      <c r="AP10">
        <v>0.02</v>
      </c>
      <c r="AQ10">
        <v>2.11</v>
      </c>
      <c r="AR10">
        <v>2.1</v>
      </c>
      <c r="AS10">
        <v>2</v>
      </c>
      <c r="AT10">
        <v>0.8</v>
      </c>
      <c r="AU10">
        <v>41.8</v>
      </c>
      <c r="AV10">
        <v>7.0000000000000007E-2</v>
      </c>
      <c r="AW10" t="s">
        <v>72</v>
      </c>
      <c r="AX10">
        <v>1.1100000000000001</v>
      </c>
      <c r="AY10">
        <v>4.1000000000000002E-2</v>
      </c>
      <c r="AZ10">
        <v>0.09</v>
      </c>
      <c r="BA10">
        <v>0.6</v>
      </c>
      <c r="BB10">
        <v>26</v>
      </c>
      <c r="BC10">
        <v>1.4</v>
      </c>
      <c r="BD10">
        <v>3</v>
      </c>
      <c r="BE10">
        <v>12</v>
      </c>
      <c r="BF10">
        <v>12.1</v>
      </c>
      <c r="BG10" t="s">
        <v>73</v>
      </c>
    </row>
    <row r="11" spans="1:59" x14ac:dyDescent="0.25">
      <c r="A11" t="s">
        <v>24</v>
      </c>
      <c r="B11">
        <v>63.633989999999997</v>
      </c>
      <c r="C11">
        <v>-133.66651999999999</v>
      </c>
      <c r="D11" t="s">
        <v>11</v>
      </c>
      <c r="E11" t="s">
        <v>45</v>
      </c>
      <c r="F11" t="s">
        <v>38</v>
      </c>
      <c r="G11" t="s">
        <v>46</v>
      </c>
      <c r="H11" t="s">
        <v>49</v>
      </c>
      <c r="I11" t="s">
        <v>70</v>
      </c>
      <c r="J11" t="s">
        <v>24</v>
      </c>
      <c r="K11">
        <v>3.6</v>
      </c>
      <c r="L11">
        <v>0.81</v>
      </c>
      <c r="M11">
        <v>13.1</v>
      </c>
      <c r="N11">
        <v>1060</v>
      </c>
      <c r="O11">
        <v>0.16</v>
      </c>
      <c r="P11">
        <v>5.2</v>
      </c>
      <c r="Q11">
        <v>0.03</v>
      </c>
      <c r="R11" t="s">
        <v>74</v>
      </c>
      <c r="S11">
        <v>12.55</v>
      </c>
      <c r="T11">
        <v>1.6</v>
      </c>
      <c r="U11">
        <v>28</v>
      </c>
      <c r="V11">
        <v>0.23</v>
      </c>
      <c r="W11">
        <v>117.5</v>
      </c>
      <c r="X11">
        <v>2.66</v>
      </c>
      <c r="Y11">
        <v>3.54</v>
      </c>
      <c r="Z11">
        <v>0.13</v>
      </c>
      <c r="AA11">
        <v>0.8</v>
      </c>
      <c r="AB11">
        <v>3.1E-2</v>
      </c>
      <c r="AC11">
        <v>7.0000000000000007E-2</v>
      </c>
      <c r="AD11">
        <v>8.6999999999999993</v>
      </c>
      <c r="AE11">
        <v>6.4</v>
      </c>
      <c r="AF11">
        <v>0.13</v>
      </c>
      <c r="AG11">
        <v>76</v>
      </c>
      <c r="AH11">
        <v>15.8</v>
      </c>
      <c r="AI11" t="s">
        <v>73</v>
      </c>
      <c r="AJ11">
        <v>2.2999999999999998</v>
      </c>
      <c r="AK11">
        <v>2.1</v>
      </c>
      <c r="AL11">
        <v>80</v>
      </c>
      <c r="AM11">
        <v>94.9</v>
      </c>
      <c r="AN11">
        <v>4.8</v>
      </c>
      <c r="AO11" t="s">
        <v>71</v>
      </c>
      <c r="AP11">
        <v>0.6</v>
      </c>
      <c r="AQ11">
        <v>0.57999999999999996</v>
      </c>
      <c r="AR11">
        <v>2.5</v>
      </c>
      <c r="AS11">
        <v>30</v>
      </c>
      <c r="AT11">
        <v>3.5</v>
      </c>
      <c r="AU11">
        <v>50.2</v>
      </c>
      <c r="AV11">
        <v>0.15</v>
      </c>
      <c r="AW11">
        <v>0.49</v>
      </c>
      <c r="AX11">
        <v>1.25</v>
      </c>
      <c r="AY11">
        <v>9.5000000000000001E-2</v>
      </c>
      <c r="AZ11">
        <v>0.79</v>
      </c>
      <c r="BA11">
        <v>0.9</v>
      </c>
      <c r="BB11">
        <v>26</v>
      </c>
      <c r="BC11">
        <v>1.9</v>
      </c>
      <c r="BD11">
        <v>5.9</v>
      </c>
      <c r="BE11">
        <v>8</v>
      </c>
      <c r="BF11">
        <v>33.299999999999997</v>
      </c>
      <c r="BG11">
        <v>0.01</v>
      </c>
    </row>
    <row r="12" spans="1:59" x14ac:dyDescent="0.25">
      <c r="A12" t="s">
        <v>25</v>
      </c>
      <c r="B12">
        <v>63.633769999999998</v>
      </c>
      <c r="C12">
        <v>-133.66666000000001</v>
      </c>
      <c r="D12" t="s">
        <v>11</v>
      </c>
      <c r="E12" t="s">
        <v>13</v>
      </c>
      <c r="F12" t="s">
        <v>38</v>
      </c>
      <c r="G12" t="s">
        <v>47</v>
      </c>
      <c r="H12" t="s">
        <v>48</v>
      </c>
      <c r="I12" t="s">
        <v>70</v>
      </c>
      <c r="J12" t="s">
        <v>25</v>
      </c>
      <c r="K12">
        <v>5.8</v>
      </c>
      <c r="L12">
        <v>0.32</v>
      </c>
      <c r="M12">
        <v>13.4</v>
      </c>
      <c r="N12">
        <v>100</v>
      </c>
      <c r="O12">
        <v>0.08</v>
      </c>
      <c r="P12">
        <v>150</v>
      </c>
      <c r="Q12">
        <v>0.14000000000000001</v>
      </c>
      <c r="R12">
        <v>0.17</v>
      </c>
      <c r="S12">
        <v>17.399999999999999</v>
      </c>
      <c r="T12">
        <v>3</v>
      </c>
      <c r="U12">
        <v>13</v>
      </c>
      <c r="V12">
        <v>0.43</v>
      </c>
      <c r="W12">
        <v>234</v>
      </c>
      <c r="X12">
        <v>4.3499999999999996</v>
      </c>
      <c r="Y12">
        <v>2.71</v>
      </c>
      <c r="Z12">
        <v>0.13</v>
      </c>
      <c r="AA12">
        <v>0.4</v>
      </c>
      <c r="AB12">
        <v>5.8999999999999997E-2</v>
      </c>
      <c r="AC12">
        <v>0.02</v>
      </c>
      <c r="AD12">
        <v>10.8</v>
      </c>
      <c r="AE12">
        <v>4</v>
      </c>
      <c r="AF12">
        <v>7.0000000000000007E-2</v>
      </c>
      <c r="AG12">
        <v>134</v>
      </c>
      <c r="AH12">
        <v>2.0499999999999998</v>
      </c>
      <c r="AI12" t="s">
        <v>73</v>
      </c>
      <c r="AJ12">
        <v>1.1000000000000001</v>
      </c>
      <c r="AK12">
        <v>6.5</v>
      </c>
      <c r="AL12">
        <v>100</v>
      </c>
      <c r="AM12">
        <v>3.7</v>
      </c>
      <c r="AN12">
        <v>1.5</v>
      </c>
      <c r="AO12">
        <v>2E-3</v>
      </c>
      <c r="AP12">
        <v>2.2999999999999998</v>
      </c>
      <c r="AQ12">
        <v>1.42</v>
      </c>
      <c r="AR12">
        <v>1.6</v>
      </c>
      <c r="AS12">
        <v>32</v>
      </c>
      <c r="AT12">
        <v>4.7</v>
      </c>
      <c r="AU12">
        <v>52.5</v>
      </c>
      <c r="AV12">
        <v>7.0000000000000007E-2</v>
      </c>
      <c r="AW12">
        <v>1.01</v>
      </c>
      <c r="AX12">
        <v>0.24</v>
      </c>
      <c r="AY12">
        <v>4.4999999999999998E-2</v>
      </c>
      <c r="AZ12">
        <v>0.14000000000000001</v>
      </c>
      <c r="BA12">
        <v>0.7</v>
      </c>
      <c r="BB12">
        <v>13</v>
      </c>
      <c r="BC12">
        <v>110.5</v>
      </c>
      <c r="BD12">
        <v>6.3</v>
      </c>
      <c r="BE12">
        <v>15</v>
      </c>
      <c r="BF12">
        <v>18.3</v>
      </c>
      <c r="BG12">
        <v>0.04</v>
      </c>
    </row>
    <row r="13" spans="1:59" x14ac:dyDescent="0.25">
      <c r="A13" t="s">
        <v>26</v>
      </c>
      <c r="B13">
        <v>63.633969999999998</v>
      </c>
      <c r="C13">
        <v>-133.66689</v>
      </c>
      <c r="D13" t="s">
        <v>11</v>
      </c>
      <c r="E13" t="s">
        <v>13</v>
      </c>
      <c r="F13" t="s">
        <v>38</v>
      </c>
      <c r="G13" t="s">
        <v>50</v>
      </c>
      <c r="H13" t="s">
        <v>48</v>
      </c>
      <c r="I13" t="s">
        <v>70</v>
      </c>
      <c r="J13" t="s">
        <v>26</v>
      </c>
      <c r="K13">
        <v>0.93</v>
      </c>
      <c r="L13">
        <v>0.3</v>
      </c>
      <c r="M13">
        <v>1.5</v>
      </c>
      <c r="N13">
        <v>3860</v>
      </c>
      <c r="O13">
        <v>0.09</v>
      </c>
      <c r="P13">
        <v>55.9</v>
      </c>
      <c r="Q13">
        <v>0.05</v>
      </c>
      <c r="R13" t="s">
        <v>74</v>
      </c>
      <c r="S13">
        <v>20</v>
      </c>
      <c r="T13">
        <v>0.5</v>
      </c>
      <c r="U13">
        <v>30</v>
      </c>
      <c r="V13">
        <v>0.06</v>
      </c>
      <c r="W13">
        <v>140</v>
      </c>
      <c r="X13">
        <v>1.49</v>
      </c>
      <c r="Y13">
        <v>1.58</v>
      </c>
      <c r="Z13">
        <v>0.08</v>
      </c>
      <c r="AA13">
        <v>0.3</v>
      </c>
      <c r="AB13">
        <v>5.0000000000000001E-3</v>
      </c>
      <c r="AC13">
        <v>0.02</v>
      </c>
      <c r="AD13">
        <v>11.1</v>
      </c>
      <c r="AE13">
        <v>2.6</v>
      </c>
      <c r="AF13">
        <v>0.02</v>
      </c>
      <c r="AG13">
        <v>61</v>
      </c>
      <c r="AH13">
        <v>1.2</v>
      </c>
      <c r="AI13">
        <v>0.01</v>
      </c>
      <c r="AJ13">
        <v>0.9</v>
      </c>
      <c r="AK13">
        <v>2.5</v>
      </c>
      <c r="AL13">
        <v>110</v>
      </c>
      <c r="AM13">
        <v>3.4</v>
      </c>
      <c r="AN13">
        <v>0.8</v>
      </c>
      <c r="AO13" t="s">
        <v>71</v>
      </c>
      <c r="AP13">
        <v>0.22</v>
      </c>
      <c r="AQ13">
        <v>0.45</v>
      </c>
      <c r="AR13">
        <v>0.5</v>
      </c>
      <c r="AS13">
        <v>11</v>
      </c>
      <c r="AT13">
        <v>0.8</v>
      </c>
      <c r="AU13">
        <v>94.3</v>
      </c>
      <c r="AV13">
        <v>0.05</v>
      </c>
      <c r="AW13">
        <v>1.91</v>
      </c>
      <c r="AX13">
        <v>0.27</v>
      </c>
      <c r="AY13">
        <v>3.2000000000000001E-2</v>
      </c>
      <c r="AZ13">
        <v>0.09</v>
      </c>
      <c r="BA13">
        <v>0.3</v>
      </c>
      <c r="BB13">
        <v>8</v>
      </c>
      <c r="BC13">
        <v>3.7</v>
      </c>
      <c r="BD13">
        <v>3.1</v>
      </c>
      <c r="BE13">
        <v>11</v>
      </c>
      <c r="BF13">
        <v>10.9</v>
      </c>
      <c r="BG13">
        <v>0.11</v>
      </c>
    </row>
    <row r="14" spans="1:59" x14ac:dyDescent="0.25">
      <c r="A14" t="s">
        <v>27</v>
      </c>
      <c r="B14">
        <v>63.633859999999999</v>
      </c>
      <c r="C14">
        <v>-133.66676000000001</v>
      </c>
      <c r="D14" t="s">
        <v>11</v>
      </c>
      <c r="E14" t="s">
        <v>13</v>
      </c>
      <c r="F14" t="s">
        <v>17</v>
      </c>
      <c r="G14" t="s">
        <v>51</v>
      </c>
      <c r="H14" t="s">
        <v>48</v>
      </c>
      <c r="I14" t="s">
        <v>70</v>
      </c>
      <c r="J14" t="s">
        <v>27</v>
      </c>
      <c r="K14">
        <v>0.41</v>
      </c>
      <c r="L14">
        <v>4.8899999999999997</v>
      </c>
      <c r="M14">
        <v>7.2</v>
      </c>
      <c r="N14">
        <v>150</v>
      </c>
      <c r="O14">
        <v>1.27</v>
      </c>
      <c r="P14">
        <v>2.92</v>
      </c>
      <c r="Q14">
        <v>0.46</v>
      </c>
      <c r="R14">
        <v>7.0000000000000007E-2</v>
      </c>
      <c r="S14">
        <v>44.7</v>
      </c>
      <c r="T14">
        <v>9.5</v>
      </c>
      <c r="U14">
        <v>96</v>
      </c>
      <c r="V14">
        <v>5.04</v>
      </c>
      <c r="W14">
        <v>360</v>
      </c>
      <c r="X14">
        <v>5.41</v>
      </c>
      <c r="Y14">
        <v>15.2</v>
      </c>
      <c r="Z14">
        <v>0.15</v>
      </c>
      <c r="AA14">
        <v>2</v>
      </c>
      <c r="AB14">
        <v>6.5000000000000002E-2</v>
      </c>
      <c r="AC14">
        <v>1.1299999999999999</v>
      </c>
      <c r="AD14">
        <v>19.600000000000001</v>
      </c>
      <c r="AE14">
        <v>29</v>
      </c>
      <c r="AF14">
        <v>0.76</v>
      </c>
      <c r="AG14">
        <v>160</v>
      </c>
      <c r="AH14">
        <v>17.149999999999999</v>
      </c>
      <c r="AI14">
        <v>0.14000000000000001</v>
      </c>
      <c r="AJ14">
        <v>5</v>
      </c>
      <c r="AK14">
        <v>93.4</v>
      </c>
      <c r="AL14">
        <v>570</v>
      </c>
      <c r="AM14">
        <v>9</v>
      </c>
      <c r="AN14">
        <v>53</v>
      </c>
      <c r="AO14">
        <v>8.0000000000000002E-3</v>
      </c>
      <c r="AP14">
        <v>1.44</v>
      </c>
      <c r="AQ14">
        <v>1.1200000000000001</v>
      </c>
      <c r="AR14">
        <v>14.5</v>
      </c>
      <c r="AS14">
        <v>14</v>
      </c>
      <c r="AT14">
        <v>7.1</v>
      </c>
      <c r="AU14">
        <v>326</v>
      </c>
      <c r="AV14">
        <v>0.33</v>
      </c>
      <c r="AW14">
        <v>0.23</v>
      </c>
      <c r="AX14">
        <v>4.17</v>
      </c>
      <c r="AY14">
        <v>0.251</v>
      </c>
      <c r="AZ14">
        <v>1.63</v>
      </c>
      <c r="BA14">
        <v>2.9</v>
      </c>
      <c r="BB14">
        <v>147</v>
      </c>
      <c r="BC14">
        <v>6.8</v>
      </c>
      <c r="BD14">
        <v>19.2</v>
      </c>
      <c r="BE14">
        <v>29</v>
      </c>
      <c r="BF14">
        <v>85.4</v>
      </c>
      <c r="BG14">
        <v>0.02</v>
      </c>
    </row>
    <row r="15" spans="1:59" x14ac:dyDescent="0.25">
      <c r="A15" t="s">
        <v>28</v>
      </c>
      <c r="B15">
        <v>63.633859999999999</v>
      </c>
      <c r="C15">
        <v>-133.66677000000001</v>
      </c>
      <c r="D15" t="s">
        <v>11</v>
      </c>
      <c r="E15" t="s">
        <v>13</v>
      </c>
      <c r="F15" s="2" t="s">
        <v>17</v>
      </c>
      <c r="G15" t="s">
        <v>52</v>
      </c>
      <c r="H15" t="s">
        <v>48</v>
      </c>
      <c r="I15" t="s">
        <v>70</v>
      </c>
      <c r="J15" t="s">
        <v>28</v>
      </c>
      <c r="K15">
        <v>0.51</v>
      </c>
      <c r="L15">
        <v>2.62</v>
      </c>
      <c r="M15">
        <v>2.4</v>
      </c>
      <c r="N15">
        <v>280</v>
      </c>
      <c r="O15">
        <v>0.57999999999999996</v>
      </c>
      <c r="P15">
        <v>23.5</v>
      </c>
      <c r="Q15">
        <v>0.1</v>
      </c>
      <c r="R15">
        <v>0.04</v>
      </c>
      <c r="S15">
        <v>18.45</v>
      </c>
      <c r="T15">
        <v>2.1</v>
      </c>
      <c r="U15">
        <v>72</v>
      </c>
      <c r="V15">
        <v>0.28999999999999998</v>
      </c>
      <c r="W15">
        <v>824</v>
      </c>
      <c r="X15">
        <v>3.8</v>
      </c>
      <c r="Y15">
        <v>7.83</v>
      </c>
      <c r="Z15">
        <v>0.09</v>
      </c>
      <c r="AA15">
        <v>1.4</v>
      </c>
      <c r="AB15">
        <v>2.8000000000000001E-2</v>
      </c>
      <c r="AC15">
        <v>0.24</v>
      </c>
      <c r="AD15">
        <v>8.1999999999999993</v>
      </c>
      <c r="AE15">
        <v>5.2</v>
      </c>
      <c r="AF15">
        <v>0.49</v>
      </c>
      <c r="AG15">
        <v>195</v>
      </c>
      <c r="AH15">
        <v>1.28</v>
      </c>
      <c r="AI15">
        <v>0.03</v>
      </c>
      <c r="AJ15">
        <v>4.3</v>
      </c>
      <c r="AK15">
        <v>22.7</v>
      </c>
      <c r="AL15">
        <v>50</v>
      </c>
      <c r="AM15">
        <v>2.6</v>
      </c>
      <c r="AN15">
        <v>7.4</v>
      </c>
      <c r="AO15">
        <v>2E-3</v>
      </c>
      <c r="AP15">
        <v>0.64</v>
      </c>
      <c r="AQ15">
        <v>0.61</v>
      </c>
      <c r="AR15">
        <v>7.3</v>
      </c>
      <c r="AS15">
        <v>8</v>
      </c>
      <c r="AT15">
        <v>2.6</v>
      </c>
      <c r="AU15">
        <v>108</v>
      </c>
      <c r="AV15">
        <v>0.28999999999999998</v>
      </c>
      <c r="AW15">
        <v>1.34</v>
      </c>
      <c r="AX15">
        <v>3.36</v>
      </c>
      <c r="AY15">
        <v>0.17799999999999999</v>
      </c>
      <c r="AZ15">
        <v>0.1</v>
      </c>
      <c r="BA15">
        <v>1.3</v>
      </c>
      <c r="BB15">
        <v>61</v>
      </c>
      <c r="BC15">
        <v>4.9000000000000004</v>
      </c>
      <c r="BD15">
        <v>6.5</v>
      </c>
      <c r="BE15">
        <v>18</v>
      </c>
      <c r="BF15">
        <v>56.3</v>
      </c>
      <c r="BG15">
        <v>0.12</v>
      </c>
    </row>
    <row r="16" spans="1:59" x14ac:dyDescent="0.25">
      <c r="A16" t="s">
        <v>29</v>
      </c>
      <c r="B16">
        <v>63.633859999999999</v>
      </c>
      <c r="C16">
        <v>-133.66681</v>
      </c>
      <c r="D16" t="s">
        <v>11</v>
      </c>
      <c r="E16" t="s">
        <v>13</v>
      </c>
      <c r="F16" t="s">
        <v>17</v>
      </c>
      <c r="G16" t="s">
        <v>53</v>
      </c>
      <c r="H16" t="s">
        <v>48</v>
      </c>
      <c r="I16" t="s">
        <v>70</v>
      </c>
      <c r="J16" t="s">
        <v>29</v>
      </c>
      <c r="K16">
        <v>0.3</v>
      </c>
      <c r="L16">
        <v>4.26</v>
      </c>
      <c r="M16">
        <v>2.6</v>
      </c>
      <c r="N16" t="s">
        <v>75</v>
      </c>
      <c r="O16">
        <v>0.68</v>
      </c>
      <c r="P16">
        <v>0.88</v>
      </c>
      <c r="Q16">
        <v>0.3</v>
      </c>
      <c r="R16">
        <v>0.02</v>
      </c>
      <c r="S16">
        <v>30.8</v>
      </c>
      <c r="T16">
        <v>3.4</v>
      </c>
      <c r="U16">
        <v>66</v>
      </c>
      <c r="V16">
        <v>6.54</v>
      </c>
      <c r="W16">
        <v>129</v>
      </c>
      <c r="X16">
        <v>2.63</v>
      </c>
      <c r="Y16">
        <v>11.6</v>
      </c>
      <c r="Z16">
        <v>0.09</v>
      </c>
      <c r="AA16">
        <v>2.2000000000000002</v>
      </c>
      <c r="AB16">
        <v>2.1000000000000001E-2</v>
      </c>
      <c r="AC16">
        <v>1.68</v>
      </c>
      <c r="AD16">
        <v>14.7</v>
      </c>
      <c r="AE16">
        <v>34.200000000000003</v>
      </c>
      <c r="AF16">
        <v>1.1000000000000001</v>
      </c>
      <c r="AG16">
        <v>183</v>
      </c>
      <c r="AH16">
        <v>3.64</v>
      </c>
      <c r="AI16">
        <v>0.12</v>
      </c>
      <c r="AJ16">
        <v>4.7</v>
      </c>
      <c r="AK16">
        <v>13.9</v>
      </c>
      <c r="AL16">
        <v>580</v>
      </c>
      <c r="AM16">
        <v>6.2</v>
      </c>
      <c r="AN16">
        <v>90.3</v>
      </c>
      <c r="AO16" t="s">
        <v>71</v>
      </c>
      <c r="AP16">
        <v>0.16</v>
      </c>
      <c r="AQ16">
        <v>0.28999999999999998</v>
      </c>
      <c r="AR16">
        <v>14.8</v>
      </c>
      <c r="AS16">
        <v>2</v>
      </c>
      <c r="AT16">
        <v>1</v>
      </c>
      <c r="AU16">
        <v>320</v>
      </c>
      <c r="AV16">
        <v>0.32</v>
      </c>
      <c r="AW16" t="s">
        <v>72</v>
      </c>
      <c r="AX16">
        <v>4.33</v>
      </c>
      <c r="AY16">
        <v>0.27600000000000002</v>
      </c>
      <c r="AZ16">
        <v>1.1200000000000001</v>
      </c>
      <c r="BA16">
        <v>1.7</v>
      </c>
      <c r="BB16">
        <v>118</v>
      </c>
      <c r="BC16">
        <v>3.2</v>
      </c>
      <c r="BD16">
        <v>12.5</v>
      </c>
      <c r="BE16">
        <v>23</v>
      </c>
      <c r="BF16">
        <v>83.2</v>
      </c>
      <c r="BG16" t="s">
        <v>73</v>
      </c>
    </row>
    <row r="17" spans="1:59" x14ac:dyDescent="0.25">
      <c r="A17" t="s">
        <v>30</v>
      </c>
      <c r="B17">
        <v>63.63306</v>
      </c>
      <c r="C17">
        <v>-133.66639000000001</v>
      </c>
      <c r="D17" t="s">
        <v>11</v>
      </c>
      <c r="E17" t="s">
        <v>45</v>
      </c>
      <c r="F17" t="s">
        <v>38</v>
      </c>
      <c r="G17" t="s">
        <v>54</v>
      </c>
      <c r="H17" t="s">
        <v>55</v>
      </c>
      <c r="I17" t="s">
        <v>70</v>
      </c>
      <c r="J17" t="s">
        <v>30</v>
      </c>
      <c r="K17">
        <v>2.5</v>
      </c>
      <c r="L17">
        <v>0.56999999999999995</v>
      </c>
      <c r="M17">
        <v>3.3</v>
      </c>
      <c r="N17">
        <v>1070</v>
      </c>
      <c r="O17">
        <v>0.22</v>
      </c>
      <c r="P17">
        <v>63.9</v>
      </c>
      <c r="Q17">
        <v>0.12</v>
      </c>
      <c r="R17">
        <v>0.03</v>
      </c>
      <c r="S17">
        <v>11.45</v>
      </c>
      <c r="T17">
        <v>3.1</v>
      </c>
      <c r="U17">
        <v>12</v>
      </c>
      <c r="V17">
        <v>0.25</v>
      </c>
      <c r="W17">
        <v>63.9</v>
      </c>
      <c r="X17">
        <v>3.19</v>
      </c>
      <c r="Y17">
        <v>2.31</v>
      </c>
      <c r="Z17">
        <v>0.1</v>
      </c>
      <c r="AA17">
        <v>0.5</v>
      </c>
      <c r="AB17">
        <v>1.6E-2</v>
      </c>
      <c r="AC17">
        <v>7.0000000000000007E-2</v>
      </c>
      <c r="AD17">
        <v>6.1</v>
      </c>
      <c r="AE17">
        <v>5.8</v>
      </c>
      <c r="AF17">
        <v>0.12</v>
      </c>
      <c r="AG17">
        <v>342</v>
      </c>
      <c r="AH17">
        <v>1.81</v>
      </c>
      <c r="AI17">
        <v>0.01</v>
      </c>
      <c r="AJ17">
        <v>1.6</v>
      </c>
      <c r="AK17">
        <v>5.6</v>
      </c>
      <c r="AL17">
        <v>130</v>
      </c>
      <c r="AM17">
        <v>17.899999999999999</v>
      </c>
      <c r="AN17">
        <v>4.8</v>
      </c>
      <c r="AO17">
        <v>3.0000000000000001E-3</v>
      </c>
      <c r="AP17">
        <v>1.1100000000000001</v>
      </c>
      <c r="AQ17">
        <v>5.79</v>
      </c>
      <c r="AR17">
        <v>1.5</v>
      </c>
      <c r="AS17">
        <v>15</v>
      </c>
      <c r="AT17">
        <v>2.1</v>
      </c>
      <c r="AU17">
        <v>36.4</v>
      </c>
      <c r="AV17">
        <v>0.09</v>
      </c>
      <c r="AW17">
        <v>2.5499999999999998</v>
      </c>
      <c r="AX17">
        <v>0.5</v>
      </c>
      <c r="AY17">
        <v>5.6000000000000001E-2</v>
      </c>
      <c r="AZ17">
        <v>0.43</v>
      </c>
      <c r="BA17">
        <v>2.1</v>
      </c>
      <c r="BB17">
        <v>9</v>
      </c>
      <c r="BC17">
        <v>20.399999999999999</v>
      </c>
      <c r="BD17">
        <v>6.5</v>
      </c>
      <c r="BE17">
        <v>9</v>
      </c>
      <c r="BF17">
        <v>17.7</v>
      </c>
      <c r="BG17">
        <v>0.04</v>
      </c>
    </row>
    <row r="18" spans="1:59" x14ac:dyDescent="0.25">
      <c r="A18" t="s">
        <v>31</v>
      </c>
      <c r="B18">
        <v>63.633029999999998</v>
      </c>
      <c r="C18">
        <v>-133.66595000000001</v>
      </c>
      <c r="D18" t="s">
        <v>11</v>
      </c>
      <c r="E18" t="s">
        <v>45</v>
      </c>
      <c r="F18" t="s">
        <v>38</v>
      </c>
      <c r="G18" t="s">
        <v>56</v>
      </c>
      <c r="I18" t="s">
        <v>70</v>
      </c>
      <c r="J18" t="s">
        <v>31</v>
      </c>
      <c r="K18">
        <v>1.52</v>
      </c>
      <c r="L18">
        <v>1.02</v>
      </c>
      <c r="M18">
        <v>14.7</v>
      </c>
      <c r="N18">
        <v>760</v>
      </c>
      <c r="O18">
        <v>0.23</v>
      </c>
      <c r="P18">
        <v>10.35</v>
      </c>
      <c r="Q18">
        <v>0.02</v>
      </c>
      <c r="R18" t="s">
        <v>74</v>
      </c>
      <c r="S18">
        <v>17.100000000000001</v>
      </c>
      <c r="T18">
        <v>1.8</v>
      </c>
      <c r="U18">
        <v>26</v>
      </c>
      <c r="V18">
        <v>0.67</v>
      </c>
      <c r="W18">
        <v>204</v>
      </c>
      <c r="X18">
        <v>5.71</v>
      </c>
      <c r="Y18">
        <v>5.55</v>
      </c>
      <c r="Z18">
        <v>0.1</v>
      </c>
      <c r="AA18">
        <v>0.4</v>
      </c>
      <c r="AB18">
        <v>1.6E-2</v>
      </c>
      <c r="AC18">
        <v>0.11</v>
      </c>
      <c r="AD18">
        <v>8.8000000000000007</v>
      </c>
      <c r="AE18">
        <v>5.0999999999999996</v>
      </c>
      <c r="AF18">
        <v>0.08</v>
      </c>
      <c r="AG18">
        <v>117</v>
      </c>
      <c r="AH18">
        <v>1.79</v>
      </c>
      <c r="AI18" t="s">
        <v>73</v>
      </c>
      <c r="AJ18">
        <v>0.8</v>
      </c>
      <c r="AK18">
        <v>6.1</v>
      </c>
      <c r="AL18">
        <v>260</v>
      </c>
      <c r="AM18">
        <v>6.9</v>
      </c>
      <c r="AN18">
        <v>9.6</v>
      </c>
      <c r="AO18" t="s">
        <v>71</v>
      </c>
      <c r="AP18">
        <v>0.86</v>
      </c>
      <c r="AQ18">
        <v>10.050000000000001</v>
      </c>
      <c r="AR18">
        <v>2.6</v>
      </c>
      <c r="AS18">
        <v>18</v>
      </c>
      <c r="AT18">
        <v>1.8</v>
      </c>
      <c r="AU18">
        <v>25.8</v>
      </c>
      <c r="AV18">
        <v>0.05</v>
      </c>
      <c r="AW18">
        <v>0.12</v>
      </c>
      <c r="AX18">
        <v>0.55000000000000004</v>
      </c>
      <c r="AY18">
        <v>3.5000000000000003E-2</v>
      </c>
      <c r="AZ18">
        <v>1.1399999999999999</v>
      </c>
      <c r="BA18">
        <v>0.8</v>
      </c>
      <c r="BB18">
        <v>37</v>
      </c>
      <c r="BC18">
        <v>12</v>
      </c>
      <c r="BD18">
        <v>3.8</v>
      </c>
      <c r="BE18">
        <v>16</v>
      </c>
      <c r="BF18">
        <v>13.5</v>
      </c>
      <c r="BG18">
        <v>0.02</v>
      </c>
    </row>
    <row r="19" spans="1:59" x14ac:dyDescent="0.25">
      <c r="A19" t="s">
        <v>32</v>
      </c>
      <c r="B19">
        <v>63.633040000000001</v>
      </c>
      <c r="C19">
        <v>-133.66592</v>
      </c>
      <c r="D19" t="s">
        <v>11</v>
      </c>
      <c r="E19" t="s">
        <v>45</v>
      </c>
      <c r="F19" t="s">
        <v>17</v>
      </c>
      <c r="G19" t="s">
        <v>57</v>
      </c>
      <c r="H19" t="s">
        <v>58</v>
      </c>
      <c r="I19" t="s">
        <v>70</v>
      </c>
      <c r="J19" t="s">
        <v>32</v>
      </c>
      <c r="K19">
        <v>2.58</v>
      </c>
      <c r="L19">
        <v>1.37</v>
      </c>
      <c r="M19" t="s">
        <v>75</v>
      </c>
      <c r="N19">
        <v>90</v>
      </c>
      <c r="O19">
        <v>0.11</v>
      </c>
      <c r="P19">
        <v>20.9</v>
      </c>
      <c r="Q19">
        <v>0.08</v>
      </c>
      <c r="R19">
        <v>0.52</v>
      </c>
      <c r="S19">
        <v>38.700000000000003</v>
      </c>
      <c r="T19">
        <v>60.4</v>
      </c>
      <c r="U19">
        <v>25</v>
      </c>
      <c r="V19">
        <v>0.57999999999999996</v>
      </c>
      <c r="W19">
        <v>1830</v>
      </c>
      <c r="X19">
        <v>13.65</v>
      </c>
      <c r="Y19">
        <v>4.29</v>
      </c>
      <c r="Z19">
        <v>0.15</v>
      </c>
      <c r="AA19">
        <v>0.4</v>
      </c>
      <c r="AB19">
        <v>0.129</v>
      </c>
      <c r="AC19">
        <v>0.43</v>
      </c>
      <c r="AD19">
        <v>16.399999999999999</v>
      </c>
      <c r="AE19">
        <v>4.4000000000000004</v>
      </c>
      <c r="AF19">
        <v>0.14000000000000001</v>
      </c>
      <c r="AG19">
        <v>112</v>
      </c>
      <c r="AH19">
        <v>4.22</v>
      </c>
      <c r="AI19">
        <v>0.02</v>
      </c>
      <c r="AJ19">
        <v>1.3</v>
      </c>
      <c r="AK19">
        <v>120</v>
      </c>
      <c r="AL19">
        <v>400</v>
      </c>
      <c r="AM19">
        <v>12</v>
      </c>
      <c r="AN19">
        <v>15</v>
      </c>
      <c r="AO19">
        <v>6.0000000000000001E-3</v>
      </c>
      <c r="AP19">
        <v>8.8699999999999992</v>
      </c>
      <c r="AQ19">
        <v>8.86</v>
      </c>
      <c r="AR19">
        <v>2.4</v>
      </c>
      <c r="AS19">
        <v>25</v>
      </c>
      <c r="AT19">
        <v>3.6</v>
      </c>
      <c r="AU19">
        <v>57.7</v>
      </c>
      <c r="AV19">
        <v>0.08</v>
      </c>
      <c r="AW19">
        <v>1.44</v>
      </c>
      <c r="AX19">
        <v>0.75</v>
      </c>
      <c r="AY19">
        <v>3.6999999999999998E-2</v>
      </c>
      <c r="AZ19">
        <v>0.65</v>
      </c>
      <c r="BA19">
        <v>2</v>
      </c>
      <c r="BB19">
        <v>19</v>
      </c>
      <c r="BC19">
        <v>115</v>
      </c>
      <c r="BD19">
        <v>10.199999999999999</v>
      </c>
      <c r="BE19">
        <v>33</v>
      </c>
      <c r="BF19">
        <v>14.9</v>
      </c>
      <c r="BG19">
        <v>0.1</v>
      </c>
    </row>
    <row r="20" spans="1:59" x14ac:dyDescent="0.25">
      <c r="A20" t="s">
        <v>33</v>
      </c>
      <c r="B20">
        <v>63.630429999999997</v>
      </c>
      <c r="C20">
        <v>-133.66469000000001</v>
      </c>
      <c r="D20" t="s">
        <v>11</v>
      </c>
      <c r="I20" t="s">
        <v>70</v>
      </c>
      <c r="J20" t="s">
        <v>33</v>
      </c>
      <c r="K20">
        <v>0.35</v>
      </c>
      <c r="L20">
        <v>3.73</v>
      </c>
      <c r="M20" t="s">
        <v>75</v>
      </c>
      <c r="N20">
        <v>540</v>
      </c>
      <c r="O20">
        <v>1.1599999999999999</v>
      </c>
      <c r="P20">
        <v>28</v>
      </c>
      <c r="Q20">
        <v>4.28</v>
      </c>
      <c r="R20">
        <v>0.15</v>
      </c>
      <c r="S20">
        <v>45.4</v>
      </c>
      <c r="T20">
        <v>53.9</v>
      </c>
      <c r="U20">
        <v>42</v>
      </c>
      <c r="V20">
        <v>0.67</v>
      </c>
      <c r="W20">
        <v>303</v>
      </c>
      <c r="X20">
        <v>6.23</v>
      </c>
      <c r="Y20">
        <v>10.35</v>
      </c>
      <c r="Z20">
        <v>0.14000000000000001</v>
      </c>
      <c r="AA20">
        <v>1.6</v>
      </c>
      <c r="AB20">
        <v>0.184</v>
      </c>
      <c r="AC20">
        <v>2.99</v>
      </c>
      <c r="AD20">
        <v>21.1</v>
      </c>
      <c r="AE20">
        <v>6.5</v>
      </c>
      <c r="AF20">
        <v>2.2000000000000002</v>
      </c>
      <c r="AG20">
        <v>547</v>
      </c>
      <c r="AH20">
        <v>5.17</v>
      </c>
      <c r="AI20">
        <v>0.18</v>
      </c>
      <c r="AJ20">
        <v>8.5</v>
      </c>
      <c r="AK20">
        <v>21.8</v>
      </c>
      <c r="AL20">
        <v>2460</v>
      </c>
      <c r="AM20">
        <v>3.9</v>
      </c>
      <c r="AN20">
        <v>95</v>
      </c>
      <c r="AO20">
        <v>2E-3</v>
      </c>
      <c r="AP20">
        <v>1.46</v>
      </c>
      <c r="AQ20">
        <v>9.0500000000000007</v>
      </c>
      <c r="AR20">
        <v>6.4</v>
      </c>
      <c r="AS20">
        <v>12</v>
      </c>
      <c r="AT20">
        <v>15.6</v>
      </c>
      <c r="AU20">
        <v>100</v>
      </c>
      <c r="AV20">
        <v>0.7</v>
      </c>
      <c r="AW20">
        <v>0.36</v>
      </c>
      <c r="AX20">
        <v>6.39</v>
      </c>
      <c r="AY20">
        <v>0.28699999999999998</v>
      </c>
      <c r="AZ20">
        <v>0.47</v>
      </c>
      <c r="BA20">
        <v>1.8</v>
      </c>
      <c r="BB20">
        <v>52</v>
      </c>
      <c r="BC20">
        <v>2.4</v>
      </c>
      <c r="BD20">
        <v>29.1</v>
      </c>
      <c r="BE20">
        <v>25</v>
      </c>
      <c r="BF20">
        <v>51.1</v>
      </c>
      <c r="BG20">
        <v>7.0000000000000007E-2</v>
      </c>
    </row>
    <row r="21" spans="1:59" x14ac:dyDescent="0.25">
      <c r="A21" t="s">
        <v>34</v>
      </c>
      <c r="B21">
        <v>63.630380000000002</v>
      </c>
      <c r="C21">
        <v>-133.66419999999999</v>
      </c>
      <c r="D21" t="s">
        <v>11</v>
      </c>
      <c r="E21" t="s">
        <v>45</v>
      </c>
      <c r="F21" t="s">
        <v>59</v>
      </c>
      <c r="G21" t="s">
        <v>60</v>
      </c>
      <c r="I21" t="s">
        <v>70</v>
      </c>
      <c r="J21" t="s">
        <v>34</v>
      </c>
      <c r="K21">
        <v>13.35</v>
      </c>
      <c r="L21">
        <v>0.38</v>
      </c>
      <c r="M21" t="s">
        <v>75</v>
      </c>
      <c r="N21">
        <v>120</v>
      </c>
      <c r="O21">
        <v>0.13</v>
      </c>
      <c r="P21">
        <v>900</v>
      </c>
      <c r="Q21">
        <v>0.06</v>
      </c>
      <c r="R21">
        <v>1.58</v>
      </c>
      <c r="S21">
        <v>2.81</v>
      </c>
      <c r="T21">
        <v>149</v>
      </c>
      <c r="U21">
        <v>4</v>
      </c>
      <c r="V21">
        <v>0.06</v>
      </c>
      <c r="W21">
        <v>5840</v>
      </c>
      <c r="X21">
        <v>24.8</v>
      </c>
      <c r="Y21">
        <v>1.36</v>
      </c>
      <c r="Z21">
        <v>0.42</v>
      </c>
      <c r="AA21">
        <v>0.1</v>
      </c>
      <c r="AB21">
        <v>0.61199999999999999</v>
      </c>
      <c r="AC21">
        <v>0.16</v>
      </c>
      <c r="AD21">
        <v>1.5</v>
      </c>
      <c r="AE21">
        <v>1.6</v>
      </c>
      <c r="AF21">
        <v>0.02</v>
      </c>
      <c r="AG21">
        <v>23</v>
      </c>
      <c r="AH21">
        <v>3.1</v>
      </c>
      <c r="AI21">
        <v>0.02</v>
      </c>
      <c r="AJ21">
        <v>0.2</v>
      </c>
      <c r="AK21">
        <v>9.6999999999999993</v>
      </c>
      <c r="AL21">
        <v>80</v>
      </c>
      <c r="AM21">
        <v>47.8</v>
      </c>
      <c r="AN21">
        <v>5.2</v>
      </c>
      <c r="AO21" t="s">
        <v>71</v>
      </c>
      <c r="AP21" t="s">
        <v>76</v>
      </c>
      <c r="AQ21">
        <v>136.5</v>
      </c>
      <c r="AR21">
        <v>0.3</v>
      </c>
      <c r="AS21">
        <v>146</v>
      </c>
      <c r="AT21">
        <v>9</v>
      </c>
      <c r="AU21">
        <v>19.7</v>
      </c>
      <c r="AV21" t="s">
        <v>72</v>
      </c>
      <c r="AW21">
        <v>18.05</v>
      </c>
      <c r="AX21">
        <v>0.37</v>
      </c>
      <c r="AY21">
        <v>7.0000000000000001E-3</v>
      </c>
      <c r="AZ21">
        <v>0.21</v>
      </c>
      <c r="BA21">
        <v>0.5</v>
      </c>
      <c r="BB21">
        <v>5</v>
      </c>
      <c r="BC21">
        <v>1.7</v>
      </c>
      <c r="BD21">
        <v>1.1000000000000001</v>
      </c>
      <c r="BE21">
        <v>66</v>
      </c>
      <c r="BF21">
        <v>2.5</v>
      </c>
      <c r="BG21">
        <v>2.92</v>
      </c>
    </row>
    <row r="22" spans="1:59" x14ac:dyDescent="0.25">
      <c r="A22" t="s">
        <v>61</v>
      </c>
      <c r="D22" t="s">
        <v>158</v>
      </c>
      <c r="E22" t="s">
        <v>13</v>
      </c>
      <c r="F22" t="s">
        <v>160</v>
      </c>
      <c r="G22" t="s">
        <v>159</v>
      </c>
      <c r="I22" t="s">
        <v>137</v>
      </c>
      <c r="J22" t="s">
        <v>61</v>
      </c>
      <c r="K22">
        <v>10.6</v>
      </c>
      <c r="L22">
        <v>2.74</v>
      </c>
      <c r="M22">
        <v>7220</v>
      </c>
      <c r="N22">
        <v>120</v>
      </c>
      <c r="O22">
        <v>0.91</v>
      </c>
      <c r="P22">
        <v>70.5</v>
      </c>
      <c r="Q22">
        <v>1.71</v>
      </c>
      <c r="R22">
        <v>5.84</v>
      </c>
      <c r="S22">
        <v>25</v>
      </c>
      <c r="T22">
        <v>103.5</v>
      </c>
      <c r="U22">
        <v>39</v>
      </c>
      <c r="V22">
        <v>2.14</v>
      </c>
      <c r="W22">
        <v>202</v>
      </c>
      <c r="X22">
        <v>25</v>
      </c>
      <c r="Y22">
        <v>6.68</v>
      </c>
      <c r="Z22">
        <v>0.23</v>
      </c>
      <c r="AA22">
        <v>1.3</v>
      </c>
      <c r="AB22">
        <v>0.14199999999999999</v>
      </c>
      <c r="AC22">
        <v>1.02</v>
      </c>
      <c r="AD22">
        <v>9.6</v>
      </c>
      <c r="AE22">
        <v>9.8000000000000007</v>
      </c>
      <c r="AF22">
        <v>0.73</v>
      </c>
      <c r="AG22">
        <v>447</v>
      </c>
      <c r="AH22">
        <v>23.7</v>
      </c>
      <c r="AI22">
        <v>0.05</v>
      </c>
      <c r="AJ22">
        <v>5.6</v>
      </c>
      <c r="AK22">
        <v>209</v>
      </c>
      <c r="AL22">
        <v>1060</v>
      </c>
      <c r="AM22">
        <v>1405</v>
      </c>
      <c r="AN22">
        <v>51.6</v>
      </c>
      <c r="AO22">
        <v>6.0000000000000001E-3</v>
      </c>
      <c r="AP22" t="s">
        <v>76</v>
      </c>
      <c r="AQ22">
        <v>74.400000000000006</v>
      </c>
      <c r="AR22">
        <v>6.3</v>
      </c>
      <c r="AS22">
        <v>39</v>
      </c>
      <c r="AT22">
        <v>4.2</v>
      </c>
      <c r="AU22">
        <v>52.8</v>
      </c>
      <c r="AV22">
        <v>0.41</v>
      </c>
      <c r="AW22">
        <v>0.81</v>
      </c>
      <c r="AX22">
        <v>3.77</v>
      </c>
      <c r="AY22">
        <v>0.191</v>
      </c>
      <c r="AZ22">
        <v>0.91</v>
      </c>
      <c r="BA22">
        <v>3.8</v>
      </c>
      <c r="BB22">
        <v>63</v>
      </c>
      <c r="BC22">
        <v>1.2</v>
      </c>
      <c r="BD22">
        <v>19.2</v>
      </c>
      <c r="BE22">
        <v>610</v>
      </c>
      <c r="BF22">
        <v>53</v>
      </c>
      <c r="BG22">
        <v>0.09</v>
      </c>
    </row>
    <row r="23" spans="1:59" x14ac:dyDescent="0.25">
      <c r="A23" t="s">
        <v>62</v>
      </c>
      <c r="B23">
        <v>63.622755555600001</v>
      </c>
      <c r="C23">
        <v>-133.65594166700001</v>
      </c>
      <c r="G23" t="s">
        <v>161</v>
      </c>
      <c r="H23" t="s">
        <v>161</v>
      </c>
      <c r="I23" t="s">
        <v>157</v>
      </c>
      <c r="J23" t="s">
        <v>62</v>
      </c>
      <c r="K23">
        <v>4.7699999999999996</v>
      </c>
      <c r="L23">
        <v>1.47</v>
      </c>
      <c r="M23">
        <v>4350</v>
      </c>
      <c r="N23">
        <v>140</v>
      </c>
      <c r="O23">
        <v>0.27</v>
      </c>
      <c r="P23">
        <v>25.4</v>
      </c>
      <c r="Q23">
        <v>1.66</v>
      </c>
      <c r="R23">
        <v>6.33</v>
      </c>
      <c r="S23">
        <v>32.200000000000003</v>
      </c>
      <c r="T23">
        <v>11.2</v>
      </c>
      <c r="U23">
        <v>35</v>
      </c>
      <c r="V23">
        <v>1.1299999999999999</v>
      </c>
      <c r="W23">
        <v>348</v>
      </c>
      <c r="X23">
        <v>3.71</v>
      </c>
      <c r="Y23">
        <v>4.5199999999999996</v>
      </c>
      <c r="Z23">
        <v>0.09</v>
      </c>
      <c r="AA23">
        <v>0.5</v>
      </c>
      <c r="AB23">
        <v>0.36499999999999999</v>
      </c>
      <c r="AC23">
        <v>0.6</v>
      </c>
      <c r="AD23">
        <v>10.9</v>
      </c>
      <c r="AE23">
        <v>4.2</v>
      </c>
      <c r="AF23">
        <v>0.41</v>
      </c>
      <c r="AG23">
        <v>262</v>
      </c>
      <c r="AH23">
        <v>0.77</v>
      </c>
      <c r="AI23">
        <v>0.01</v>
      </c>
      <c r="AJ23">
        <v>2.2999999999999998</v>
      </c>
      <c r="AK23">
        <v>18.399999999999999</v>
      </c>
      <c r="AL23">
        <v>120</v>
      </c>
      <c r="AM23">
        <v>175.5</v>
      </c>
      <c r="AN23">
        <v>24.7</v>
      </c>
      <c r="AO23" t="s">
        <v>71</v>
      </c>
      <c r="AP23">
        <v>2.87</v>
      </c>
      <c r="AQ23">
        <v>15.35</v>
      </c>
      <c r="AR23">
        <v>6.1</v>
      </c>
      <c r="AS23">
        <v>4</v>
      </c>
      <c r="AT23">
        <v>7</v>
      </c>
      <c r="AU23">
        <v>84.3</v>
      </c>
      <c r="AV23">
        <v>0.16</v>
      </c>
      <c r="AW23">
        <v>1</v>
      </c>
      <c r="AX23">
        <v>2.25</v>
      </c>
      <c r="AY23">
        <v>6.8000000000000005E-2</v>
      </c>
      <c r="AZ23">
        <v>0.3</v>
      </c>
      <c r="BA23">
        <v>1.3</v>
      </c>
      <c r="BB23">
        <v>52</v>
      </c>
      <c r="BC23">
        <v>2.4</v>
      </c>
      <c r="BD23">
        <v>6.2</v>
      </c>
      <c r="BE23">
        <v>312</v>
      </c>
      <c r="BF23">
        <v>24.2</v>
      </c>
      <c r="BG23">
        <v>0.04</v>
      </c>
    </row>
    <row r="24" spans="1:59" x14ac:dyDescent="0.25">
      <c r="A24" t="s">
        <v>63</v>
      </c>
      <c r="B24">
        <v>63.631069444399998</v>
      </c>
      <c r="C24">
        <v>-133.661986111</v>
      </c>
      <c r="G24" t="s">
        <v>161</v>
      </c>
      <c r="H24" t="s">
        <v>161</v>
      </c>
      <c r="I24" t="s">
        <v>157</v>
      </c>
      <c r="J24" t="s">
        <v>63</v>
      </c>
      <c r="K24">
        <v>8.86</v>
      </c>
      <c r="L24">
        <v>2.08</v>
      </c>
      <c r="M24" t="s">
        <v>75</v>
      </c>
      <c r="N24">
        <v>140</v>
      </c>
      <c r="O24">
        <v>0.48</v>
      </c>
      <c r="P24">
        <v>179.5</v>
      </c>
      <c r="Q24">
        <v>0.01</v>
      </c>
      <c r="R24">
        <v>0.31</v>
      </c>
      <c r="S24">
        <v>11.9</v>
      </c>
      <c r="T24">
        <v>1.8</v>
      </c>
      <c r="U24">
        <v>49</v>
      </c>
      <c r="V24">
        <v>1.19</v>
      </c>
      <c r="W24">
        <v>1880</v>
      </c>
      <c r="X24">
        <v>6.74</v>
      </c>
      <c r="Y24">
        <v>6.72</v>
      </c>
      <c r="Z24">
        <v>0.11</v>
      </c>
      <c r="AA24">
        <v>0.6</v>
      </c>
      <c r="AB24">
        <v>0.63400000000000001</v>
      </c>
      <c r="AC24">
        <v>0.68</v>
      </c>
      <c r="AD24">
        <v>5.5</v>
      </c>
      <c r="AE24">
        <v>11.2</v>
      </c>
      <c r="AF24">
        <v>0.09</v>
      </c>
      <c r="AG24">
        <v>29</v>
      </c>
      <c r="AH24">
        <v>3.42</v>
      </c>
      <c r="AI24">
        <v>0.02</v>
      </c>
      <c r="AJ24">
        <v>1.4</v>
      </c>
      <c r="AK24">
        <v>14.6</v>
      </c>
      <c r="AL24">
        <v>140</v>
      </c>
      <c r="AM24">
        <v>15.7</v>
      </c>
      <c r="AN24">
        <v>36.700000000000003</v>
      </c>
      <c r="AO24" t="s">
        <v>71</v>
      </c>
      <c r="AP24">
        <v>2.14</v>
      </c>
      <c r="AQ24">
        <v>37.200000000000003</v>
      </c>
      <c r="AR24">
        <v>6.1</v>
      </c>
      <c r="AS24">
        <v>28</v>
      </c>
      <c r="AT24">
        <v>6.2</v>
      </c>
      <c r="AU24">
        <v>28.5</v>
      </c>
      <c r="AV24">
        <v>0.1</v>
      </c>
      <c r="AW24">
        <v>0.81</v>
      </c>
      <c r="AX24">
        <v>1.8</v>
      </c>
      <c r="AY24">
        <v>7.0999999999999994E-2</v>
      </c>
      <c r="AZ24">
        <v>0.51</v>
      </c>
      <c r="BA24">
        <v>0.8</v>
      </c>
      <c r="BB24">
        <v>57</v>
      </c>
      <c r="BC24">
        <v>2.7</v>
      </c>
      <c r="BD24">
        <v>3.9</v>
      </c>
      <c r="BE24">
        <v>28</v>
      </c>
      <c r="BF24">
        <v>26.7</v>
      </c>
      <c r="BG24">
        <v>0.5</v>
      </c>
    </row>
    <row r="25" spans="1:59" x14ac:dyDescent="0.25">
      <c r="A25" t="s">
        <v>64</v>
      </c>
      <c r="B25">
        <v>63.627563888888886</v>
      </c>
      <c r="C25">
        <f>-133-39/60-45.05/3600</f>
        <v>-133.6625138888889</v>
      </c>
      <c r="G25" t="s">
        <v>161</v>
      </c>
      <c r="H25" t="s">
        <v>161</v>
      </c>
      <c r="I25" t="s">
        <v>137</v>
      </c>
      <c r="J25" t="s">
        <v>64</v>
      </c>
      <c r="K25">
        <v>2.86</v>
      </c>
      <c r="L25">
        <v>4.24</v>
      </c>
      <c r="M25">
        <v>172</v>
      </c>
      <c r="N25">
        <v>1340</v>
      </c>
      <c r="O25">
        <v>0.97</v>
      </c>
      <c r="P25">
        <v>18.55</v>
      </c>
      <c r="Q25">
        <v>0.82</v>
      </c>
      <c r="R25">
        <v>0.15</v>
      </c>
      <c r="S25">
        <v>45.2</v>
      </c>
      <c r="T25">
        <v>12.1</v>
      </c>
      <c r="U25">
        <v>48</v>
      </c>
      <c r="V25">
        <v>2.02</v>
      </c>
      <c r="W25">
        <v>647</v>
      </c>
      <c r="X25">
        <v>5.13</v>
      </c>
      <c r="Y25">
        <v>10.55</v>
      </c>
      <c r="Z25">
        <v>0.12</v>
      </c>
      <c r="AA25">
        <v>1.9</v>
      </c>
      <c r="AB25">
        <v>0.28399999999999997</v>
      </c>
      <c r="AC25">
        <v>2.58</v>
      </c>
      <c r="AD25">
        <v>22.3</v>
      </c>
      <c r="AE25">
        <v>12.2</v>
      </c>
      <c r="AF25">
        <v>1.79</v>
      </c>
      <c r="AG25">
        <v>260</v>
      </c>
      <c r="AH25">
        <v>5.37</v>
      </c>
      <c r="AI25">
        <v>0.2</v>
      </c>
      <c r="AJ25">
        <v>7.4</v>
      </c>
      <c r="AK25">
        <v>14.3</v>
      </c>
      <c r="AL25">
        <v>1490</v>
      </c>
      <c r="AM25">
        <v>10</v>
      </c>
      <c r="AN25">
        <v>107</v>
      </c>
      <c r="AO25">
        <v>2E-3</v>
      </c>
      <c r="AP25">
        <v>0.13</v>
      </c>
      <c r="AQ25">
        <v>1.18</v>
      </c>
      <c r="AR25">
        <v>7.5</v>
      </c>
      <c r="AS25">
        <v>8</v>
      </c>
      <c r="AT25">
        <v>14.4</v>
      </c>
      <c r="AU25">
        <v>81.2</v>
      </c>
      <c r="AV25">
        <v>0.55000000000000004</v>
      </c>
      <c r="AW25">
        <v>0.9</v>
      </c>
      <c r="AX25">
        <v>6.75</v>
      </c>
      <c r="AY25">
        <v>0.27700000000000002</v>
      </c>
      <c r="AZ25">
        <v>0.57999999999999996</v>
      </c>
      <c r="BA25">
        <v>2.7</v>
      </c>
      <c r="BB25">
        <v>76</v>
      </c>
      <c r="BC25">
        <v>1.3</v>
      </c>
      <c r="BD25">
        <v>25.6</v>
      </c>
      <c r="BE25">
        <v>41</v>
      </c>
      <c r="BF25">
        <v>60.9</v>
      </c>
      <c r="BG25">
        <v>0.1</v>
      </c>
    </row>
    <row r="26" spans="1:59" x14ac:dyDescent="0.25">
      <c r="A26" t="s">
        <v>77</v>
      </c>
      <c r="B26">
        <v>63.622540000000001</v>
      </c>
      <c r="C26">
        <v>-133.65513999999999</v>
      </c>
      <c r="I26" t="s">
        <v>137</v>
      </c>
      <c r="J26" t="s">
        <v>77</v>
      </c>
      <c r="K26">
        <v>7.0000000000000007E-2</v>
      </c>
      <c r="L26">
        <v>4.53</v>
      </c>
      <c r="M26">
        <v>228</v>
      </c>
      <c r="N26">
        <v>160</v>
      </c>
      <c r="O26">
        <v>0.88</v>
      </c>
      <c r="P26">
        <v>0.81</v>
      </c>
      <c r="Q26">
        <v>0.6</v>
      </c>
      <c r="R26">
        <v>0.95</v>
      </c>
      <c r="S26">
        <v>74.900000000000006</v>
      </c>
      <c r="T26">
        <v>42.6</v>
      </c>
      <c r="U26">
        <v>46</v>
      </c>
      <c r="V26">
        <v>7.83</v>
      </c>
      <c r="W26">
        <v>64.400000000000006</v>
      </c>
      <c r="X26">
        <v>32.1</v>
      </c>
      <c r="Y26">
        <v>12.2</v>
      </c>
      <c r="Z26">
        <v>0.31</v>
      </c>
      <c r="AA26">
        <v>1.2</v>
      </c>
      <c r="AB26">
        <v>0.377</v>
      </c>
      <c r="AC26">
        <v>0.27</v>
      </c>
      <c r="AD26">
        <v>30.8</v>
      </c>
      <c r="AE26">
        <v>11.3</v>
      </c>
      <c r="AF26">
        <v>5.0599999999999996</v>
      </c>
      <c r="AG26">
        <v>3250</v>
      </c>
      <c r="AH26">
        <v>1.36</v>
      </c>
      <c r="AI26">
        <v>7.0000000000000007E-2</v>
      </c>
      <c r="AJ26">
        <v>6.5</v>
      </c>
      <c r="AK26">
        <v>80.099999999999994</v>
      </c>
      <c r="AL26">
        <v>2030</v>
      </c>
      <c r="AM26">
        <v>3.3</v>
      </c>
      <c r="AN26">
        <v>41.3</v>
      </c>
      <c r="AO26" t="s">
        <v>71</v>
      </c>
      <c r="AP26">
        <v>0.38</v>
      </c>
      <c r="AQ26">
        <v>2.42</v>
      </c>
      <c r="AR26">
        <v>20.2</v>
      </c>
      <c r="AS26">
        <v>4</v>
      </c>
      <c r="AT26">
        <v>1.1000000000000001</v>
      </c>
      <c r="AU26">
        <v>18.600000000000001</v>
      </c>
      <c r="AV26">
        <v>0.46</v>
      </c>
      <c r="AW26">
        <v>0.06</v>
      </c>
      <c r="AX26">
        <v>6.21</v>
      </c>
      <c r="AY26">
        <v>0.24</v>
      </c>
      <c r="AZ26">
        <v>0.82</v>
      </c>
      <c r="BA26">
        <v>2.2000000000000002</v>
      </c>
      <c r="BB26">
        <v>105</v>
      </c>
      <c r="BC26">
        <v>1.2</v>
      </c>
      <c r="BD26">
        <v>31.3</v>
      </c>
      <c r="BE26">
        <v>464</v>
      </c>
      <c r="BF26">
        <v>38.9</v>
      </c>
      <c r="BG26">
        <v>0.01</v>
      </c>
    </row>
    <row r="27" spans="1:59" x14ac:dyDescent="0.25">
      <c r="A27" t="s">
        <v>78</v>
      </c>
      <c r="B27">
        <v>63.6218</v>
      </c>
      <c r="C27">
        <v>-133.65317999999999</v>
      </c>
      <c r="I27" t="s">
        <v>137</v>
      </c>
      <c r="J27" t="s">
        <v>78</v>
      </c>
      <c r="K27">
        <v>2.46</v>
      </c>
      <c r="L27">
        <v>1.38</v>
      </c>
      <c r="M27" t="s">
        <v>75</v>
      </c>
      <c r="N27">
        <v>1420</v>
      </c>
      <c r="O27">
        <v>0.28000000000000003</v>
      </c>
      <c r="P27">
        <v>54.2</v>
      </c>
      <c r="Q27">
        <v>3.41</v>
      </c>
      <c r="R27">
        <v>3.47</v>
      </c>
      <c r="S27">
        <v>15.4</v>
      </c>
      <c r="T27">
        <v>5.6</v>
      </c>
      <c r="U27">
        <v>36</v>
      </c>
      <c r="V27">
        <v>1.3</v>
      </c>
      <c r="W27">
        <v>143.5</v>
      </c>
      <c r="X27">
        <v>8.2100000000000009</v>
      </c>
      <c r="Y27">
        <v>3.49</v>
      </c>
      <c r="Z27">
        <v>0.1</v>
      </c>
      <c r="AA27">
        <v>0.6</v>
      </c>
      <c r="AB27">
        <v>8.8999999999999996E-2</v>
      </c>
      <c r="AC27">
        <v>0.49</v>
      </c>
      <c r="AD27">
        <v>7.3</v>
      </c>
      <c r="AE27">
        <v>12.9</v>
      </c>
      <c r="AF27">
        <v>0.47</v>
      </c>
      <c r="AG27">
        <v>286</v>
      </c>
      <c r="AH27">
        <v>0.95</v>
      </c>
      <c r="AI27">
        <v>0.01</v>
      </c>
      <c r="AJ27">
        <v>1.9</v>
      </c>
      <c r="AK27">
        <v>12.8</v>
      </c>
      <c r="AL27">
        <v>750</v>
      </c>
      <c r="AM27">
        <v>80</v>
      </c>
      <c r="AN27">
        <v>22.1</v>
      </c>
      <c r="AO27">
        <v>2E-3</v>
      </c>
      <c r="AP27">
        <v>0.47</v>
      </c>
      <c r="AQ27">
        <v>24.8</v>
      </c>
      <c r="AR27">
        <v>3.3</v>
      </c>
      <c r="AS27">
        <v>16</v>
      </c>
      <c r="AT27">
        <v>2.8</v>
      </c>
      <c r="AU27">
        <v>138</v>
      </c>
      <c r="AV27">
        <v>0.15</v>
      </c>
      <c r="AW27">
        <v>0.28999999999999998</v>
      </c>
      <c r="AX27">
        <v>2.2200000000000002</v>
      </c>
      <c r="AY27">
        <v>8.1000000000000003E-2</v>
      </c>
      <c r="AZ27">
        <v>0.33</v>
      </c>
      <c r="BA27">
        <v>2.5</v>
      </c>
      <c r="BB27">
        <v>39</v>
      </c>
      <c r="BC27">
        <v>1.3</v>
      </c>
      <c r="BD27">
        <v>7.6</v>
      </c>
      <c r="BE27">
        <v>154</v>
      </c>
      <c r="BF27">
        <v>23.2</v>
      </c>
      <c r="BG27">
        <v>0.04</v>
      </c>
    </row>
    <row r="28" spans="1:59" x14ac:dyDescent="0.25">
      <c r="A28" t="s">
        <v>79</v>
      </c>
      <c r="B28">
        <v>63.6218</v>
      </c>
      <c r="C28">
        <v>-133.65317999999999</v>
      </c>
      <c r="I28" t="s">
        <v>137</v>
      </c>
      <c r="J28" t="s">
        <v>79</v>
      </c>
      <c r="K28">
        <v>5.05</v>
      </c>
      <c r="L28">
        <v>0.6</v>
      </c>
      <c r="M28">
        <v>70.099999999999994</v>
      </c>
      <c r="N28">
        <v>50</v>
      </c>
      <c r="O28">
        <v>0.15</v>
      </c>
      <c r="P28">
        <v>35</v>
      </c>
      <c r="Q28">
        <v>3.37</v>
      </c>
      <c r="R28">
        <v>0.22</v>
      </c>
      <c r="S28">
        <v>12.35</v>
      </c>
      <c r="T28">
        <v>22.8</v>
      </c>
      <c r="U28">
        <v>34</v>
      </c>
      <c r="V28">
        <v>0.52</v>
      </c>
      <c r="W28">
        <v>439</v>
      </c>
      <c r="X28">
        <v>12.8</v>
      </c>
      <c r="Y28">
        <v>1.63</v>
      </c>
      <c r="Z28">
        <v>0.21</v>
      </c>
      <c r="AA28">
        <v>0.2</v>
      </c>
      <c r="AB28">
        <v>6.6000000000000003E-2</v>
      </c>
      <c r="AC28">
        <v>0.22</v>
      </c>
      <c r="AD28">
        <v>5.4</v>
      </c>
      <c r="AE28">
        <v>3.1</v>
      </c>
      <c r="AF28">
        <v>1.05</v>
      </c>
      <c r="AG28">
        <v>404</v>
      </c>
      <c r="AH28">
        <v>1.22</v>
      </c>
      <c r="AI28">
        <v>0.01</v>
      </c>
      <c r="AJ28">
        <v>1.2</v>
      </c>
      <c r="AK28">
        <v>22.2</v>
      </c>
      <c r="AL28">
        <v>250</v>
      </c>
      <c r="AM28">
        <v>59.9</v>
      </c>
      <c r="AN28">
        <v>9.9</v>
      </c>
      <c r="AO28" t="s">
        <v>71</v>
      </c>
      <c r="AP28">
        <v>9.8699999999999992</v>
      </c>
      <c r="AQ28">
        <v>8.74</v>
      </c>
      <c r="AR28">
        <v>1.5</v>
      </c>
      <c r="AS28">
        <v>46</v>
      </c>
      <c r="AT28">
        <v>0.8</v>
      </c>
      <c r="AU28">
        <v>102.5</v>
      </c>
      <c r="AV28">
        <v>0.09</v>
      </c>
      <c r="AW28">
        <v>0.1</v>
      </c>
      <c r="AX28">
        <v>0.97</v>
      </c>
      <c r="AY28">
        <v>3.5000000000000003E-2</v>
      </c>
      <c r="AZ28">
        <v>0.56000000000000005</v>
      </c>
      <c r="BA28">
        <v>0.6</v>
      </c>
      <c r="BB28">
        <v>7</v>
      </c>
      <c r="BC28">
        <v>0.2</v>
      </c>
      <c r="BD28">
        <v>6.9</v>
      </c>
      <c r="BE28">
        <v>25</v>
      </c>
      <c r="BF28">
        <v>8.3000000000000007</v>
      </c>
      <c r="BG28">
        <v>0.01</v>
      </c>
    </row>
    <row r="29" spans="1:59" x14ac:dyDescent="0.25">
      <c r="A29" t="s">
        <v>80</v>
      </c>
      <c r="B29">
        <v>63.624870000000001</v>
      </c>
      <c r="C29">
        <v>-133.66642999999999</v>
      </c>
      <c r="I29" t="s">
        <v>137</v>
      </c>
      <c r="J29" t="s">
        <v>80</v>
      </c>
      <c r="K29">
        <v>7.0000000000000007E-2</v>
      </c>
      <c r="L29">
        <v>1.5</v>
      </c>
      <c r="M29">
        <v>45.1</v>
      </c>
      <c r="N29">
        <v>800</v>
      </c>
      <c r="O29">
        <v>0.37</v>
      </c>
      <c r="P29">
        <v>0.52</v>
      </c>
      <c r="Q29">
        <v>12.95</v>
      </c>
      <c r="R29">
        <v>0.16</v>
      </c>
      <c r="S29">
        <v>15.8</v>
      </c>
      <c r="T29">
        <v>4</v>
      </c>
      <c r="U29">
        <v>12</v>
      </c>
      <c r="V29">
        <v>0.56999999999999995</v>
      </c>
      <c r="W29">
        <v>12.3</v>
      </c>
      <c r="X29">
        <v>2.39</v>
      </c>
      <c r="Y29">
        <v>3.03</v>
      </c>
      <c r="Z29">
        <v>0.06</v>
      </c>
      <c r="AA29">
        <v>0.5</v>
      </c>
      <c r="AB29">
        <v>1.6E-2</v>
      </c>
      <c r="AC29">
        <v>0.28000000000000003</v>
      </c>
      <c r="AD29">
        <v>6.9</v>
      </c>
      <c r="AE29">
        <v>22.2</v>
      </c>
      <c r="AF29">
        <v>0.54</v>
      </c>
      <c r="AG29">
        <v>1660</v>
      </c>
      <c r="AH29">
        <v>0.39</v>
      </c>
      <c r="AI29">
        <v>0.39</v>
      </c>
      <c r="AJ29">
        <v>1</v>
      </c>
      <c r="AK29">
        <v>8.9</v>
      </c>
      <c r="AL29">
        <v>80</v>
      </c>
      <c r="AM29">
        <v>9.6999999999999993</v>
      </c>
      <c r="AN29">
        <v>12.7</v>
      </c>
      <c r="AO29" t="s">
        <v>71</v>
      </c>
      <c r="AP29">
        <v>0.21</v>
      </c>
      <c r="AQ29">
        <v>0.38</v>
      </c>
      <c r="AR29">
        <v>2.5</v>
      </c>
      <c r="AS29">
        <v>1</v>
      </c>
      <c r="AT29">
        <v>0.3</v>
      </c>
      <c r="AU29">
        <v>744</v>
      </c>
      <c r="AV29">
        <v>0.08</v>
      </c>
      <c r="AW29" t="s">
        <v>72</v>
      </c>
      <c r="AX29">
        <v>2.84</v>
      </c>
      <c r="AY29">
        <v>3.5999999999999997E-2</v>
      </c>
      <c r="AZ29">
        <v>0.12</v>
      </c>
      <c r="BA29">
        <v>0.7</v>
      </c>
      <c r="BB29">
        <v>10</v>
      </c>
      <c r="BC29">
        <v>0.3</v>
      </c>
      <c r="BD29">
        <v>11</v>
      </c>
      <c r="BE29">
        <v>31</v>
      </c>
      <c r="BF29">
        <v>19.3</v>
      </c>
      <c r="BG29" t="s">
        <v>73</v>
      </c>
    </row>
    <row r="30" spans="1:59" x14ac:dyDescent="0.25">
      <c r="A30" t="s">
        <v>81</v>
      </c>
      <c r="B30">
        <v>63.624789999999997</v>
      </c>
      <c r="C30">
        <v>-133.66619</v>
      </c>
      <c r="I30" t="s">
        <v>137</v>
      </c>
      <c r="J30" t="s">
        <v>81</v>
      </c>
      <c r="K30">
        <v>0.03</v>
      </c>
      <c r="L30">
        <v>1.22</v>
      </c>
      <c r="M30">
        <v>32.9</v>
      </c>
      <c r="N30">
        <v>320</v>
      </c>
      <c r="O30">
        <v>0.13</v>
      </c>
      <c r="P30">
        <v>0.31</v>
      </c>
      <c r="Q30">
        <v>10.65</v>
      </c>
      <c r="R30" t="s">
        <v>74</v>
      </c>
      <c r="S30">
        <v>16.75</v>
      </c>
      <c r="T30">
        <v>2.4</v>
      </c>
      <c r="U30">
        <v>13</v>
      </c>
      <c r="V30">
        <v>0.42</v>
      </c>
      <c r="W30">
        <v>3.9</v>
      </c>
      <c r="X30">
        <v>1.45</v>
      </c>
      <c r="Y30">
        <v>2.11</v>
      </c>
      <c r="Z30" t="s">
        <v>72</v>
      </c>
      <c r="AA30">
        <v>1.2</v>
      </c>
      <c r="AB30">
        <v>5.0000000000000001E-3</v>
      </c>
      <c r="AC30">
        <v>0.22</v>
      </c>
      <c r="AD30">
        <v>7.1</v>
      </c>
      <c r="AE30">
        <v>28.4</v>
      </c>
      <c r="AF30">
        <v>0.31</v>
      </c>
      <c r="AG30">
        <v>457</v>
      </c>
      <c r="AH30">
        <v>0.19</v>
      </c>
      <c r="AI30">
        <v>0.39</v>
      </c>
      <c r="AJ30">
        <v>1.2</v>
      </c>
      <c r="AK30">
        <v>5.9</v>
      </c>
      <c r="AL30">
        <v>200</v>
      </c>
      <c r="AM30">
        <v>16.3</v>
      </c>
      <c r="AN30">
        <v>9.6</v>
      </c>
      <c r="AO30" t="s">
        <v>71</v>
      </c>
      <c r="AP30">
        <v>0.06</v>
      </c>
      <c r="AQ30">
        <v>0.16</v>
      </c>
      <c r="AR30">
        <v>1.1000000000000001</v>
      </c>
      <c r="AS30">
        <v>1</v>
      </c>
      <c r="AT30">
        <v>0.2</v>
      </c>
      <c r="AU30">
        <v>313</v>
      </c>
      <c r="AV30">
        <v>0.11</v>
      </c>
      <c r="AW30" t="s">
        <v>72</v>
      </c>
      <c r="AX30">
        <v>4.2300000000000004</v>
      </c>
      <c r="AY30">
        <v>3.5999999999999997E-2</v>
      </c>
      <c r="AZ30">
        <v>7.0000000000000007E-2</v>
      </c>
      <c r="BA30">
        <v>1.1000000000000001</v>
      </c>
      <c r="BB30">
        <v>5</v>
      </c>
      <c r="BC30">
        <v>0.2</v>
      </c>
      <c r="BD30">
        <v>6.1</v>
      </c>
      <c r="BE30">
        <v>21</v>
      </c>
      <c r="BF30">
        <v>50.1</v>
      </c>
      <c r="BG30" t="s">
        <v>73</v>
      </c>
    </row>
    <row r="31" spans="1:59" x14ac:dyDescent="0.25">
      <c r="A31" t="s">
        <v>82</v>
      </c>
      <c r="B31">
        <v>63.629570000000001</v>
      </c>
      <c r="C31">
        <v>-133.66979000000001</v>
      </c>
      <c r="I31" t="s">
        <v>137</v>
      </c>
      <c r="J31" t="s">
        <v>82</v>
      </c>
      <c r="K31">
        <v>0.02</v>
      </c>
      <c r="L31">
        <v>5.0599999999999996</v>
      </c>
      <c r="M31">
        <v>51.8</v>
      </c>
      <c r="N31">
        <v>2090</v>
      </c>
      <c r="O31">
        <v>1.28</v>
      </c>
      <c r="P31">
        <v>0.34</v>
      </c>
      <c r="Q31">
        <v>6.39</v>
      </c>
      <c r="R31">
        <v>0.03</v>
      </c>
      <c r="S31">
        <v>43.6</v>
      </c>
      <c r="T31">
        <v>3.2</v>
      </c>
      <c r="U31">
        <v>44</v>
      </c>
      <c r="V31">
        <v>3.41</v>
      </c>
      <c r="W31">
        <v>14.9</v>
      </c>
      <c r="X31">
        <v>1.86</v>
      </c>
      <c r="Y31">
        <v>11.3</v>
      </c>
      <c r="Z31">
        <v>0.1</v>
      </c>
      <c r="AA31">
        <v>1.9</v>
      </c>
      <c r="AB31">
        <v>3.9E-2</v>
      </c>
      <c r="AC31">
        <v>1.81</v>
      </c>
      <c r="AD31">
        <v>22.5</v>
      </c>
      <c r="AE31">
        <v>12.5</v>
      </c>
      <c r="AF31">
        <v>2.13</v>
      </c>
      <c r="AG31">
        <v>369</v>
      </c>
      <c r="AH31">
        <v>9.07</v>
      </c>
      <c r="AI31">
        <v>0.48</v>
      </c>
      <c r="AJ31">
        <v>7.5</v>
      </c>
      <c r="AK31">
        <v>17.899999999999999</v>
      </c>
      <c r="AL31">
        <v>2520</v>
      </c>
      <c r="AM31">
        <v>3.1</v>
      </c>
      <c r="AN31">
        <v>78.900000000000006</v>
      </c>
      <c r="AO31">
        <v>4.0000000000000001E-3</v>
      </c>
      <c r="AP31">
        <v>0.02</v>
      </c>
      <c r="AQ31">
        <v>0.6</v>
      </c>
      <c r="AR31">
        <v>7.7</v>
      </c>
      <c r="AS31">
        <v>1</v>
      </c>
      <c r="AT31">
        <v>6.2</v>
      </c>
      <c r="AU31">
        <v>184</v>
      </c>
      <c r="AV31">
        <v>0.56999999999999995</v>
      </c>
      <c r="AW31" t="s">
        <v>72</v>
      </c>
      <c r="AX31">
        <v>6.18</v>
      </c>
      <c r="AY31">
        <v>0.27200000000000002</v>
      </c>
      <c r="AZ31">
        <v>0.47</v>
      </c>
      <c r="BA31">
        <v>3.7</v>
      </c>
      <c r="BB31">
        <v>164</v>
      </c>
      <c r="BC31">
        <v>1</v>
      </c>
      <c r="BD31">
        <v>25</v>
      </c>
      <c r="BE31">
        <v>24</v>
      </c>
      <c r="BF31">
        <v>62.5</v>
      </c>
      <c r="BG31" t="s">
        <v>73</v>
      </c>
    </row>
    <row r="32" spans="1:59" x14ac:dyDescent="0.25">
      <c r="A32" t="s">
        <v>83</v>
      </c>
      <c r="B32">
        <v>63.627409999999998</v>
      </c>
      <c r="C32">
        <v>-133.66900000000001</v>
      </c>
      <c r="I32" t="s">
        <v>137</v>
      </c>
      <c r="J32" t="s">
        <v>83</v>
      </c>
      <c r="K32">
        <v>0.22</v>
      </c>
      <c r="L32">
        <v>6.9</v>
      </c>
      <c r="M32">
        <v>4350</v>
      </c>
      <c r="N32">
        <v>2440</v>
      </c>
      <c r="O32">
        <v>1.99</v>
      </c>
      <c r="P32">
        <v>0.31</v>
      </c>
      <c r="Q32">
        <v>1.68</v>
      </c>
      <c r="R32">
        <v>0.12</v>
      </c>
      <c r="S32">
        <v>53.3</v>
      </c>
      <c r="T32">
        <v>4.7</v>
      </c>
      <c r="U32">
        <v>9</v>
      </c>
      <c r="V32">
        <v>7.24</v>
      </c>
      <c r="W32">
        <v>29.4</v>
      </c>
      <c r="X32">
        <v>2.5</v>
      </c>
      <c r="Y32">
        <v>16</v>
      </c>
      <c r="Z32">
        <v>0.09</v>
      </c>
      <c r="AA32">
        <v>1.5</v>
      </c>
      <c r="AB32">
        <v>1.7999999999999999E-2</v>
      </c>
      <c r="AC32">
        <v>3.12</v>
      </c>
      <c r="AD32">
        <v>26.3</v>
      </c>
      <c r="AE32">
        <v>25.9</v>
      </c>
      <c r="AF32">
        <v>0.52</v>
      </c>
      <c r="AG32">
        <v>524</v>
      </c>
      <c r="AH32">
        <v>0.97</v>
      </c>
      <c r="AI32">
        <v>0.04</v>
      </c>
      <c r="AJ32">
        <v>9.4</v>
      </c>
      <c r="AK32">
        <v>3.4</v>
      </c>
      <c r="AL32">
        <v>350</v>
      </c>
      <c r="AM32">
        <v>53.8</v>
      </c>
      <c r="AN32">
        <v>125.5</v>
      </c>
      <c r="AO32">
        <v>2E-3</v>
      </c>
      <c r="AP32">
        <v>0.24</v>
      </c>
      <c r="AQ32">
        <v>40.700000000000003</v>
      </c>
      <c r="AR32">
        <v>4.2</v>
      </c>
      <c r="AS32">
        <v>1</v>
      </c>
      <c r="AT32">
        <v>13</v>
      </c>
      <c r="AU32">
        <v>178</v>
      </c>
      <c r="AV32">
        <v>0.81</v>
      </c>
      <c r="AW32" t="s">
        <v>72</v>
      </c>
      <c r="AX32">
        <v>9.08</v>
      </c>
      <c r="AY32">
        <v>0.23</v>
      </c>
      <c r="AZ32">
        <v>1.03</v>
      </c>
      <c r="BA32">
        <v>3.2</v>
      </c>
      <c r="BB32">
        <v>20</v>
      </c>
      <c r="BC32">
        <v>4.2</v>
      </c>
      <c r="BD32">
        <v>7.6</v>
      </c>
      <c r="BE32">
        <v>34</v>
      </c>
      <c r="BF32">
        <v>44.2</v>
      </c>
      <c r="BG32">
        <v>0.26</v>
      </c>
    </row>
    <row r="33" spans="1:59" x14ac:dyDescent="0.25">
      <c r="A33" t="s">
        <v>84</v>
      </c>
      <c r="B33">
        <v>63.6297</v>
      </c>
      <c r="C33">
        <v>-133.66972999999999</v>
      </c>
      <c r="I33" t="s">
        <v>137</v>
      </c>
      <c r="J33" t="s">
        <v>84</v>
      </c>
      <c r="K33">
        <v>0.57999999999999996</v>
      </c>
      <c r="L33">
        <v>2.33</v>
      </c>
      <c r="M33">
        <v>70.5</v>
      </c>
      <c r="N33">
        <v>2000</v>
      </c>
      <c r="O33">
        <v>0.26</v>
      </c>
      <c r="P33">
        <v>0.82</v>
      </c>
      <c r="Q33">
        <v>1.1000000000000001</v>
      </c>
      <c r="R33">
        <v>0.12</v>
      </c>
      <c r="S33">
        <v>9.4600000000000009</v>
      </c>
      <c r="T33">
        <v>13.8</v>
      </c>
      <c r="U33">
        <v>17</v>
      </c>
      <c r="V33">
        <v>0.68</v>
      </c>
      <c r="W33">
        <v>363</v>
      </c>
      <c r="X33">
        <v>5.04</v>
      </c>
      <c r="Y33">
        <v>3.53</v>
      </c>
      <c r="Z33">
        <v>0.06</v>
      </c>
      <c r="AA33">
        <v>0.3</v>
      </c>
      <c r="AB33">
        <v>7.2999999999999995E-2</v>
      </c>
      <c r="AC33">
        <v>1.86</v>
      </c>
      <c r="AD33">
        <v>4.4000000000000004</v>
      </c>
      <c r="AE33">
        <v>3.7</v>
      </c>
      <c r="AF33">
        <v>0.52</v>
      </c>
      <c r="AG33">
        <v>217</v>
      </c>
      <c r="AH33">
        <v>12.3</v>
      </c>
      <c r="AI33">
        <v>0.15</v>
      </c>
      <c r="AJ33">
        <v>1.2</v>
      </c>
      <c r="AK33">
        <v>38.700000000000003</v>
      </c>
      <c r="AL33">
        <v>590</v>
      </c>
      <c r="AM33">
        <v>3</v>
      </c>
      <c r="AN33">
        <v>63.2</v>
      </c>
      <c r="AO33" t="s">
        <v>71</v>
      </c>
      <c r="AP33">
        <v>0.08</v>
      </c>
      <c r="AQ33">
        <v>0.93</v>
      </c>
      <c r="AR33">
        <v>2.2000000000000002</v>
      </c>
      <c r="AS33">
        <v>2</v>
      </c>
      <c r="AT33">
        <v>1.8</v>
      </c>
      <c r="AU33">
        <v>58.6</v>
      </c>
      <c r="AV33">
        <v>0.08</v>
      </c>
      <c r="AW33" t="s">
        <v>72</v>
      </c>
      <c r="AX33">
        <v>1.0900000000000001</v>
      </c>
      <c r="AY33">
        <v>4.2000000000000003E-2</v>
      </c>
      <c r="AZ33">
        <v>0.4</v>
      </c>
      <c r="BA33">
        <v>1.2</v>
      </c>
      <c r="BB33">
        <v>17</v>
      </c>
      <c r="BC33">
        <v>0.3</v>
      </c>
      <c r="BD33">
        <v>4.9000000000000004</v>
      </c>
      <c r="BE33">
        <v>19</v>
      </c>
      <c r="BF33">
        <v>9.6999999999999993</v>
      </c>
      <c r="BG33">
        <v>0.01</v>
      </c>
    </row>
    <row r="34" spans="1:59" x14ac:dyDescent="0.25">
      <c r="A34" t="s">
        <v>85</v>
      </c>
      <c r="B34">
        <v>63.62961</v>
      </c>
      <c r="C34">
        <v>-133.67035000000001</v>
      </c>
      <c r="I34" t="s">
        <v>137</v>
      </c>
      <c r="J34" t="s">
        <v>85</v>
      </c>
      <c r="K34">
        <v>0.1</v>
      </c>
      <c r="L34">
        <v>4.37</v>
      </c>
      <c r="M34">
        <v>64.5</v>
      </c>
      <c r="N34">
        <v>1500</v>
      </c>
      <c r="O34">
        <v>1.35</v>
      </c>
      <c r="P34">
        <v>0.97</v>
      </c>
      <c r="Q34">
        <v>3.35</v>
      </c>
      <c r="R34">
        <v>0.03</v>
      </c>
      <c r="S34">
        <v>44.8</v>
      </c>
      <c r="T34">
        <v>3.7</v>
      </c>
      <c r="U34">
        <v>57</v>
      </c>
      <c r="V34">
        <v>3.34</v>
      </c>
      <c r="W34">
        <v>39.700000000000003</v>
      </c>
      <c r="X34">
        <v>1.79</v>
      </c>
      <c r="Y34">
        <v>10.35</v>
      </c>
      <c r="Z34">
        <v>0.08</v>
      </c>
      <c r="AA34">
        <v>1.8</v>
      </c>
      <c r="AB34">
        <v>2.7E-2</v>
      </c>
      <c r="AC34">
        <v>1.79</v>
      </c>
      <c r="AD34">
        <v>22.3</v>
      </c>
      <c r="AE34">
        <v>10.199999999999999</v>
      </c>
      <c r="AF34">
        <v>0.85</v>
      </c>
      <c r="AG34">
        <v>268</v>
      </c>
      <c r="AH34">
        <v>3.46</v>
      </c>
      <c r="AI34">
        <v>0.37</v>
      </c>
      <c r="AJ34">
        <v>7.4</v>
      </c>
      <c r="AK34">
        <v>25</v>
      </c>
      <c r="AL34">
        <v>1450</v>
      </c>
      <c r="AM34">
        <v>4.5</v>
      </c>
      <c r="AN34">
        <v>81.099999999999994</v>
      </c>
      <c r="AO34">
        <v>2E-3</v>
      </c>
      <c r="AP34">
        <v>0.17</v>
      </c>
      <c r="AQ34">
        <v>1.62</v>
      </c>
      <c r="AR34">
        <v>7</v>
      </c>
      <c r="AS34">
        <v>1</v>
      </c>
      <c r="AT34">
        <v>5.5</v>
      </c>
      <c r="AU34">
        <v>123.5</v>
      </c>
      <c r="AV34">
        <v>0.56000000000000005</v>
      </c>
      <c r="AW34" t="s">
        <v>72</v>
      </c>
      <c r="AX34">
        <v>6.19</v>
      </c>
      <c r="AY34">
        <v>0.26800000000000002</v>
      </c>
      <c r="AZ34">
        <v>0.5</v>
      </c>
      <c r="BA34">
        <v>2</v>
      </c>
      <c r="BB34">
        <v>70</v>
      </c>
      <c r="BC34">
        <v>1.4</v>
      </c>
      <c r="BD34">
        <v>14.6</v>
      </c>
      <c r="BE34">
        <v>20</v>
      </c>
      <c r="BF34">
        <v>65.900000000000006</v>
      </c>
      <c r="BG34" t="s">
        <v>73</v>
      </c>
    </row>
    <row r="35" spans="1:59" x14ac:dyDescent="0.25">
      <c r="A35" t="s">
        <v>86</v>
      </c>
      <c r="B35">
        <v>63.629370000000002</v>
      </c>
      <c r="C35">
        <v>-133.66400999999999</v>
      </c>
      <c r="I35" t="s">
        <v>137</v>
      </c>
      <c r="J35" t="s">
        <v>86</v>
      </c>
      <c r="K35">
        <v>0.38</v>
      </c>
      <c r="L35">
        <v>7.04</v>
      </c>
      <c r="M35">
        <v>62.3</v>
      </c>
      <c r="N35">
        <v>490</v>
      </c>
      <c r="O35">
        <v>1.72</v>
      </c>
      <c r="P35">
        <v>9.7200000000000006</v>
      </c>
      <c r="Q35">
        <v>3.3</v>
      </c>
      <c r="R35">
        <v>0.09</v>
      </c>
      <c r="S35">
        <v>71.7</v>
      </c>
      <c r="T35">
        <v>14.1</v>
      </c>
      <c r="U35">
        <v>70</v>
      </c>
      <c r="V35">
        <v>2.38</v>
      </c>
      <c r="W35">
        <v>715</v>
      </c>
      <c r="X35">
        <v>5.66</v>
      </c>
      <c r="Y35">
        <v>17.95</v>
      </c>
      <c r="Z35">
        <v>0.15</v>
      </c>
      <c r="AA35">
        <v>2.1</v>
      </c>
      <c r="AB35">
        <v>0.09</v>
      </c>
      <c r="AC35">
        <v>3.32</v>
      </c>
      <c r="AD35">
        <v>34.4</v>
      </c>
      <c r="AE35">
        <v>9.9</v>
      </c>
      <c r="AF35">
        <v>1.73</v>
      </c>
      <c r="AG35">
        <v>196</v>
      </c>
      <c r="AH35">
        <v>3.83</v>
      </c>
      <c r="AI35">
        <v>0.69</v>
      </c>
      <c r="AJ35">
        <v>11.1</v>
      </c>
      <c r="AK35">
        <v>46</v>
      </c>
      <c r="AL35">
        <v>1100</v>
      </c>
      <c r="AM35">
        <v>4.9000000000000004</v>
      </c>
      <c r="AN35">
        <v>136.5</v>
      </c>
      <c r="AO35" t="s">
        <v>71</v>
      </c>
      <c r="AP35">
        <v>2.5099999999999998</v>
      </c>
      <c r="AQ35">
        <v>0.99</v>
      </c>
      <c r="AR35">
        <v>14.7</v>
      </c>
      <c r="AS35">
        <v>8</v>
      </c>
      <c r="AT35">
        <v>10.3</v>
      </c>
      <c r="AU35">
        <v>175</v>
      </c>
      <c r="AV35">
        <v>0.83</v>
      </c>
      <c r="AW35">
        <v>0.14000000000000001</v>
      </c>
      <c r="AX35">
        <v>9.2799999999999994</v>
      </c>
      <c r="AY35">
        <v>0.38100000000000001</v>
      </c>
      <c r="AZ35">
        <v>0.81</v>
      </c>
      <c r="BA35">
        <v>2.4</v>
      </c>
      <c r="BB35">
        <v>96</v>
      </c>
      <c r="BC35">
        <v>2.5</v>
      </c>
      <c r="BD35">
        <v>27.2</v>
      </c>
      <c r="BE35">
        <v>25</v>
      </c>
      <c r="BF35">
        <v>71.599999999999994</v>
      </c>
      <c r="BG35">
        <v>0.01</v>
      </c>
    </row>
    <row r="36" spans="1:59" x14ac:dyDescent="0.25">
      <c r="A36" t="s">
        <v>65</v>
      </c>
      <c r="J36" t="s">
        <v>65</v>
      </c>
      <c r="K36">
        <v>13.15</v>
      </c>
      <c r="L36">
        <v>0.13</v>
      </c>
      <c r="M36" t="s">
        <v>75</v>
      </c>
      <c r="N36">
        <v>40</v>
      </c>
      <c r="O36">
        <v>0.05</v>
      </c>
      <c r="P36">
        <v>267</v>
      </c>
      <c r="Q36">
        <v>0.88</v>
      </c>
      <c r="R36">
        <v>36.200000000000003</v>
      </c>
      <c r="S36">
        <v>2.1800000000000002</v>
      </c>
      <c r="T36">
        <v>72.8</v>
      </c>
      <c r="U36">
        <v>6</v>
      </c>
      <c r="V36">
        <v>1.75</v>
      </c>
      <c r="W36">
        <v>408</v>
      </c>
      <c r="X36">
        <v>28.8</v>
      </c>
      <c r="Y36">
        <v>0.41</v>
      </c>
      <c r="Z36">
        <v>0.48</v>
      </c>
      <c r="AA36" t="s">
        <v>135</v>
      </c>
      <c r="AB36">
        <v>3.09</v>
      </c>
      <c r="AC36">
        <v>0.22</v>
      </c>
      <c r="AD36">
        <v>0.9</v>
      </c>
      <c r="AE36">
        <v>0.6</v>
      </c>
      <c r="AF36">
        <v>0.03</v>
      </c>
      <c r="AG36">
        <v>176</v>
      </c>
      <c r="AH36">
        <v>0.51</v>
      </c>
      <c r="AI36">
        <v>0.01</v>
      </c>
      <c r="AJ36">
        <v>0.1</v>
      </c>
      <c r="AK36">
        <v>4.2</v>
      </c>
      <c r="AL36">
        <v>350</v>
      </c>
      <c r="AM36">
        <v>565</v>
      </c>
      <c r="AN36">
        <v>7</v>
      </c>
      <c r="AO36" t="s">
        <v>71</v>
      </c>
      <c r="AP36" t="s">
        <v>76</v>
      </c>
      <c r="AQ36">
        <v>157</v>
      </c>
      <c r="AR36">
        <v>2</v>
      </c>
      <c r="AS36">
        <v>185</v>
      </c>
      <c r="AT36">
        <v>0.6</v>
      </c>
      <c r="AU36">
        <v>300</v>
      </c>
      <c r="AV36" t="s">
        <v>72</v>
      </c>
      <c r="AW36">
        <v>10.65</v>
      </c>
      <c r="AX36">
        <v>0.27</v>
      </c>
      <c r="AY36" t="s">
        <v>136</v>
      </c>
      <c r="AZ36">
        <v>0.31</v>
      </c>
      <c r="BA36">
        <v>2.6</v>
      </c>
      <c r="BB36">
        <v>3</v>
      </c>
      <c r="BC36">
        <v>0.1</v>
      </c>
      <c r="BD36">
        <v>2.2000000000000002</v>
      </c>
      <c r="BE36">
        <v>187</v>
      </c>
      <c r="BF36">
        <v>2.2999999999999998</v>
      </c>
      <c r="BG36">
        <v>0.96</v>
      </c>
    </row>
    <row r="37" spans="1:59" ht="13.5" customHeight="1" x14ac:dyDescent="0.25">
      <c r="A37" t="s">
        <v>66</v>
      </c>
      <c r="J37" t="s">
        <v>66</v>
      </c>
      <c r="K37">
        <v>0.36</v>
      </c>
      <c r="L37">
        <v>5.65</v>
      </c>
      <c r="M37">
        <v>4390</v>
      </c>
      <c r="N37">
        <v>640</v>
      </c>
      <c r="O37">
        <v>1.53</v>
      </c>
      <c r="P37">
        <v>6.44</v>
      </c>
      <c r="Q37">
        <v>3.48</v>
      </c>
      <c r="R37">
        <v>2.52</v>
      </c>
      <c r="S37">
        <v>53.8</v>
      </c>
      <c r="T37">
        <v>15.5</v>
      </c>
      <c r="U37">
        <v>134</v>
      </c>
      <c r="V37">
        <v>3.55</v>
      </c>
      <c r="W37">
        <v>190.5</v>
      </c>
      <c r="X37">
        <v>4.95</v>
      </c>
      <c r="Y37">
        <v>14.55</v>
      </c>
      <c r="Z37">
        <v>0.11</v>
      </c>
      <c r="AA37">
        <v>2.2999999999999998</v>
      </c>
      <c r="AB37">
        <v>4.4999999999999998E-2</v>
      </c>
      <c r="AC37">
        <v>2.56</v>
      </c>
      <c r="AD37">
        <v>29</v>
      </c>
      <c r="AE37">
        <v>5.5</v>
      </c>
      <c r="AF37">
        <v>1.06</v>
      </c>
      <c r="AG37">
        <v>476</v>
      </c>
      <c r="AH37">
        <v>1.44</v>
      </c>
      <c r="AI37">
        <v>0.04</v>
      </c>
      <c r="AJ37">
        <v>9.4</v>
      </c>
      <c r="AK37">
        <v>33.6</v>
      </c>
      <c r="AL37">
        <v>2280</v>
      </c>
      <c r="AM37">
        <v>17.600000000000001</v>
      </c>
      <c r="AN37">
        <v>132.5</v>
      </c>
      <c r="AO37">
        <v>4.0000000000000001E-3</v>
      </c>
      <c r="AP37">
        <v>1.1000000000000001</v>
      </c>
      <c r="AQ37">
        <v>9.7200000000000006</v>
      </c>
      <c r="AR37">
        <v>11.2</v>
      </c>
      <c r="AS37">
        <v>4</v>
      </c>
      <c r="AT37">
        <v>8.4</v>
      </c>
      <c r="AU37">
        <v>137.5</v>
      </c>
      <c r="AV37">
        <v>0.65</v>
      </c>
      <c r="AW37">
        <v>0.08</v>
      </c>
      <c r="AX37">
        <v>7.69</v>
      </c>
      <c r="AY37">
        <v>0.35599999999999998</v>
      </c>
      <c r="AZ37">
        <v>1.08</v>
      </c>
      <c r="BA37">
        <v>4.5</v>
      </c>
      <c r="BB37">
        <v>168</v>
      </c>
      <c r="BC37">
        <v>2.2999999999999998</v>
      </c>
      <c r="BD37">
        <v>34</v>
      </c>
      <c r="BE37">
        <v>167</v>
      </c>
      <c r="BF37">
        <v>85.6</v>
      </c>
      <c r="BG37" t="s">
        <v>73</v>
      </c>
    </row>
    <row r="38" spans="1:59" x14ac:dyDescent="0.25">
      <c r="A38" t="s">
        <v>138</v>
      </c>
      <c r="B38">
        <v>63.626309999999997</v>
      </c>
      <c r="C38">
        <v>-133.66197</v>
      </c>
      <c r="D38" t="s">
        <v>11</v>
      </c>
      <c r="E38" t="s">
        <v>13</v>
      </c>
      <c r="F38" t="s">
        <v>38</v>
      </c>
      <c r="H38" t="s">
        <v>148</v>
      </c>
      <c r="I38" t="s">
        <v>70</v>
      </c>
      <c r="J38" t="s">
        <v>138</v>
      </c>
      <c r="K38">
        <v>0.85</v>
      </c>
      <c r="L38">
        <v>1.84</v>
      </c>
      <c r="M38">
        <v>1.3</v>
      </c>
      <c r="N38">
        <v>1380</v>
      </c>
      <c r="O38">
        <v>0.32</v>
      </c>
      <c r="P38">
        <v>6.72</v>
      </c>
      <c r="Q38">
        <v>1.93</v>
      </c>
      <c r="R38">
        <v>0.17</v>
      </c>
      <c r="S38">
        <v>16.5</v>
      </c>
      <c r="T38">
        <v>8.1</v>
      </c>
      <c r="U38">
        <v>45</v>
      </c>
      <c r="V38">
        <v>0.96</v>
      </c>
      <c r="W38">
        <v>604</v>
      </c>
      <c r="X38">
        <v>2.78</v>
      </c>
      <c r="Y38">
        <v>3.92</v>
      </c>
      <c r="Z38">
        <v>0.08</v>
      </c>
      <c r="AA38">
        <v>0.9</v>
      </c>
      <c r="AB38">
        <v>6.0999999999999999E-2</v>
      </c>
      <c r="AC38">
        <v>1.38</v>
      </c>
      <c r="AD38">
        <v>8.8000000000000007</v>
      </c>
      <c r="AE38">
        <v>4.9000000000000004</v>
      </c>
      <c r="AF38">
        <v>0.65</v>
      </c>
      <c r="AG38">
        <v>155</v>
      </c>
      <c r="AH38">
        <v>0.98</v>
      </c>
      <c r="AI38">
        <v>7.0000000000000007E-2</v>
      </c>
      <c r="AJ38">
        <v>3.2</v>
      </c>
      <c r="AK38">
        <v>13.4</v>
      </c>
      <c r="AL38">
        <v>560</v>
      </c>
      <c r="AM38">
        <v>3</v>
      </c>
      <c r="AN38">
        <v>45.7</v>
      </c>
      <c r="AO38" t="s">
        <v>71</v>
      </c>
      <c r="AP38">
        <v>0.99</v>
      </c>
      <c r="AQ38">
        <v>0.35</v>
      </c>
      <c r="AR38">
        <v>3.5</v>
      </c>
      <c r="AS38">
        <v>5</v>
      </c>
      <c r="AT38">
        <v>5.0999999999999996</v>
      </c>
      <c r="AU38">
        <v>56.9</v>
      </c>
      <c r="AV38">
        <v>0.22</v>
      </c>
      <c r="AW38">
        <v>0.28000000000000003</v>
      </c>
      <c r="AX38">
        <v>2.5</v>
      </c>
      <c r="AY38">
        <v>0.127</v>
      </c>
      <c r="AZ38">
        <v>0.21</v>
      </c>
      <c r="BA38">
        <v>1</v>
      </c>
      <c r="BB38">
        <v>48</v>
      </c>
      <c r="BC38">
        <v>0.9</v>
      </c>
      <c r="BD38">
        <v>9.6</v>
      </c>
      <c r="BE38">
        <v>17</v>
      </c>
      <c r="BF38">
        <v>29.7</v>
      </c>
      <c r="BG38">
        <v>0.02</v>
      </c>
    </row>
    <row r="39" spans="1:59" x14ac:dyDescent="0.25">
      <c r="A39" t="s">
        <v>139</v>
      </c>
      <c r="B39">
        <v>63.624139999999997</v>
      </c>
      <c r="C39">
        <v>-133.66320999999999</v>
      </c>
      <c r="D39" t="s">
        <v>11</v>
      </c>
      <c r="E39" t="s">
        <v>13</v>
      </c>
      <c r="H39" t="s">
        <v>148</v>
      </c>
      <c r="I39" t="s">
        <v>70</v>
      </c>
      <c r="J39" t="s">
        <v>139</v>
      </c>
      <c r="K39">
        <v>0.56999999999999995</v>
      </c>
      <c r="L39">
        <v>3.65</v>
      </c>
      <c r="M39">
        <v>11.3</v>
      </c>
      <c r="N39">
        <v>320</v>
      </c>
      <c r="O39">
        <v>0.93</v>
      </c>
      <c r="P39">
        <v>0.46</v>
      </c>
      <c r="Q39">
        <v>1.73</v>
      </c>
      <c r="R39">
        <v>0.35</v>
      </c>
      <c r="S39">
        <v>33.799999999999997</v>
      </c>
      <c r="T39">
        <v>8.1</v>
      </c>
      <c r="U39">
        <v>55</v>
      </c>
      <c r="V39">
        <v>2.64</v>
      </c>
      <c r="W39">
        <v>52.2</v>
      </c>
      <c r="X39">
        <v>2.61</v>
      </c>
      <c r="Y39">
        <v>7.78</v>
      </c>
      <c r="Z39">
        <v>0.1</v>
      </c>
      <c r="AA39">
        <v>1.2</v>
      </c>
      <c r="AB39">
        <v>2.5999999999999999E-2</v>
      </c>
      <c r="AC39">
        <v>1.53</v>
      </c>
      <c r="AD39">
        <v>14.4</v>
      </c>
      <c r="AE39">
        <v>10.199999999999999</v>
      </c>
      <c r="AF39">
        <v>0.74</v>
      </c>
      <c r="AG39">
        <v>213</v>
      </c>
      <c r="AH39">
        <v>1.18</v>
      </c>
      <c r="AI39">
        <v>0.03</v>
      </c>
      <c r="AJ39">
        <v>4.9000000000000004</v>
      </c>
      <c r="AK39">
        <v>27.3</v>
      </c>
      <c r="AL39">
        <v>60</v>
      </c>
      <c r="AM39">
        <v>43.9</v>
      </c>
      <c r="AN39">
        <v>71.8</v>
      </c>
      <c r="AO39" t="s">
        <v>71</v>
      </c>
      <c r="AP39">
        <v>1.22</v>
      </c>
      <c r="AQ39">
        <v>2.9</v>
      </c>
      <c r="AR39">
        <v>8</v>
      </c>
      <c r="AS39">
        <v>2</v>
      </c>
      <c r="AT39">
        <v>2.5</v>
      </c>
      <c r="AU39">
        <v>76.2</v>
      </c>
      <c r="AV39">
        <v>0.32</v>
      </c>
      <c r="AW39" t="s">
        <v>72</v>
      </c>
      <c r="AX39">
        <v>3.9</v>
      </c>
      <c r="AY39">
        <v>0.2</v>
      </c>
      <c r="AZ39">
        <v>0.71</v>
      </c>
      <c r="BA39">
        <v>1.1000000000000001</v>
      </c>
      <c r="BB39">
        <v>63</v>
      </c>
      <c r="BC39">
        <v>1.9</v>
      </c>
      <c r="BD39">
        <v>10.1</v>
      </c>
      <c r="BE39">
        <v>36</v>
      </c>
      <c r="BF39">
        <v>50.1</v>
      </c>
      <c r="BG39" t="s">
        <v>73</v>
      </c>
    </row>
    <row r="40" spans="1:59" x14ac:dyDescent="0.25">
      <c r="A40" t="s">
        <v>140</v>
      </c>
      <c r="B40">
        <v>63.625430000000001</v>
      </c>
      <c r="C40">
        <v>-133.66985</v>
      </c>
      <c r="D40" t="s">
        <v>11</v>
      </c>
      <c r="E40" t="s">
        <v>13</v>
      </c>
      <c r="H40" t="s">
        <v>148</v>
      </c>
      <c r="I40" t="s">
        <v>70</v>
      </c>
      <c r="J40" t="s">
        <v>140</v>
      </c>
      <c r="K40">
        <v>0.1</v>
      </c>
      <c r="L40">
        <v>1.66</v>
      </c>
      <c r="M40">
        <v>6.2</v>
      </c>
      <c r="N40">
        <v>1080</v>
      </c>
      <c r="O40">
        <v>0.49</v>
      </c>
      <c r="P40">
        <v>0.32</v>
      </c>
      <c r="Q40">
        <v>0.52</v>
      </c>
      <c r="R40">
        <v>2.76</v>
      </c>
      <c r="S40">
        <v>22.3</v>
      </c>
      <c r="T40">
        <v>10.199999999999999</v>
      </c>
      <c r="U40">
        <v>29</v>
      </c>
      <c r="V40">
        <v>1.88</v>
      </c>
      <c r="W40">
        <v>40.299999999999997</v>
      </c>
      <c r="X40">
        <v>1.81</v>
      </c>
      <c r="Y40">
        <v>5.44</v>
      </c>
      <c r="Z40">
        <v>7.0000000000000007E-2</v>
      </c>
      <c r="AA40">
        <v>0.5</v>
      </c>
      <c r="AB40">
        <v>7.5999999999999998E-2</v>
      </c>
      <c r="AC40">
        <v>0.61</v>
      </c>
      <c r="AD40">
        <v>8.1999999999999993</v>
      </c>
      <c r="AE40">
        <v>14.4</v>
      </c>
      <c r="AF40">
        <v>0.45</v>
      </c>
      <c r="AG40">
        <v>247</v>
      </c>
      <c r="AH40">
        <v>2.5099999999999998</v>
      </c>
      <c r="AI40">
        <v>0.01</v>
      </c>
      <c r="AJ40">
        <v>1.8</v>
      </c>
      <c r="AK40">
        <v>17.7</v>
      </c>
      <c r="AL40">
        <v>120</v>
      </c>
      <c r="AM40">
        <v>3.5</v>
      </c>
      <c r="AN40">
        <v>28</v>
      </c>
      <c r="AO40" t="s">
        <v>71</v>
      </c>
      <c r="AP40">
        <v>0.75</v>
      </c>
      <c r="AQ40">
        <v>0.9</v>
      </c>
      <c r="AR40">
        <v>4.8</v>
      </c>
      <c r="AS40">
        <v>2</v>
      </c>
      <c r="AT40">
        <v>0.9</v>
      </c>
      <c r="AU40">
        <v>77.900000000000006</v>
      </c>
      <c r="AV40">
        <v>0.12</v>
      </c>
      <c r="AW40">
        <v>0.05</v>
      </c>
      <c r="AX40">
        <v>1.5</v>
      </c>
      <c r="AY40">
        <v>7.4999999999999997E-2</v>
      </c>
      <c r="AZ40">
        <v>0.4</v>
      </c>
      <c r="BA40">
        <v>0.6</v>
      </c>
      <c r="BB40">
        <v>36</v>
      </c>
      <c r="BC40">
        <v>0.7</v>
      </c>
      <c r="BD40">
        <v>6</v>
      </c>
      <c r="BE40">
        <v>212</v>
      </c>
      <c r="BF40">
        <v>20.100000000000001</v>
      </c>
      <c r="BG40" t="s">
        <v>73</v>
      </c>
    </row>
    <row r="41" spans="1:59" x14ac:dyDescent="0.25">
      <c r="A41" t="s">
        <v>141</v>
      </c>
      <c r="B41">
        <v>63.626309999999997</v>
      </c>
      <c r="C41">
        <v>-133.66197</v>
      </c>
      <c r="D41" t="s">
        <v>11</v>
      </c>
      <c r="E41" t="s">
        <v>13</v>
      </c>
      <c r="F41" t="s">
        <v>38</v>
      </c>
      <c r="H41" t="s">
        <v>148</v>
      </c>
      <c r="I41" t="s">
        <v>70</v>
      </c>
      <c r="J41" t="s">
        <v>141</v>
      </c>
      <c r="K41">
        <v>0.99</v>
      </c>
      <c r="L41">
        <v>0.13</v>
      </c>
      <c r="M41">
        <v>14.9</v>
      </c>
      <c r="N41">
        <v>60</v>
      </c>
      <c r="O41" t="s">
        <v>72</v>
      </c>
      <c r="P41">
        <v>768</v>
      </c>
      <c r="Q41">
        <v>0.46</v>
      </c>
      <c r="R41">
        <v>0.13</v>
      </c>
      <c r="S41">
        <v>1.73</v>
      </c>
      <c r="T41">
        <v>3</v>
      </c>
      <c r="U41">
        <v>18</v>
      </c>
      <c r="V41">
        <v>0.09</v>
      </c>
      <c r="W41">
        <v>183</v>
      </c>
      <c r="X41">
        <v>1.31</v>
      </c>
      <c r="Y41">
        <v>0.52</v>
      </c>
      <c r="Z41" t="s">
        <v>72</v>
      </c>
      <c r="AA41">
        <v>0.1</v>
      </c>
      <c r="AB41">
        <v>0.03</v>
      </c>
      <c r="AC41">
        <v>0.05</v>
      </c>
      <c r="AD41">
        <v>0.9</v>
      </c>
      <c r="AE41">
        <v>1.3</v>
      </c>
      <c r="AF41">
        <v>7.0000000000000007E-2</v>
      </c>
      <c r="AG41">
        <v>70</v>
      </c>
      <c r="AH41">
        <v>0.56000000000000005</v>
      </c>
      <c r="AI41" t="s">
        <v>73</v>
      </c>
      <c r="AJ41">
        <v>0.2</v>
      </c>
      <c r="AK41">
        <v>4.5</v>
      </c>
      <c r="AL41">
        <v>290</v>
      </c>
      <c r="AM41">
        <v>26.1</v>
      </c>
      <c r="AN41">
        <v>2.2000000000000002</v>
      </c>
      <c r="AO41" t="s">
        <v>71</v>
      </c>
      <c r="AP41">
        <v>0.14000000000000001</v>
      </c>
      <c r="AQ41">
        <v>4.8899999999999997</v>
      </c>
      <c r="AR41">
        <v>1.2</v>
      </c>
      <c r="AS41">
        <v>5</v>
      </c>
      <c r="AT41">
        <v>0.7</v>
      </c>
      <c r="AU41">
        <v>4.2</v>
      </c>
      <c r="AV41" t="s">
        <v>72</v>
      </c>
      <c r="AW41">
        <v>49</v>
      </c>
      <c r="AX41">
        <v>0.3</v>
      </c>
      <c r="AY41">
        <v>8.9999999999999993E-3</v>
      </c>
      <c r="AZ41">
        <v>0.02</v>
      </c>
      <c r="BA41">
        <v>0.2</v>
      </c>
      <c r="BB41">
        <v>4</v>
      </c>
      <c r="BC41">
        <v>0.1</v>
      </c>
      <c r="BD41">
        <v>3.1</v>
      </c>
      <c r="BE41">
        <v>9</v>
      </c>
      <c r="BF41">
        <v>2.6</v>
      </c>
      <c r="BG41">
        <v>7.98</v>
      </c>
    </row>
    <row r="42" spans="1:59" x14ac:dyDescent="0.25">
      <c r="A42" t="s">
        <v>145</v>
      </c>
      <c r="B42">
        <v>63.626220000000004</v>
      </c>
      <c r="C42">
        <v>-133.65778</v>
      </c>
      <c r="H42" t="s">
        <v>149</v>
      </c>
      <c r="I42" t="s">
        <v>70</v>
      </c>
      <c r="J42" t="s">
        <v>142</v>
      </c>
      <c r="K42">
        <v>55.287999999999997</v>
      </c>
      <c r="L42">
        <v>0.81</v>
      </c>
      <c r="M42">
        <v>22.4</v>
      </c>
      <c r="N42">
        <v>39.1</v>
      </c>
      <c r="O42" t="s">
        <v>135</v>
      </c>
      <c r="P42">
        <v>3.65</v>
      </c>
      <c r="Q42">
        <v>6.31</v>
      </c>
      <c r="R42">
        <v>11.7</v>
      </c>
      <c r="S42">
        <v>10</v>
      </c>
      <c r="T42">
        <v>19.2</v>
      </c>
      <c r="U42">
        <v>14.9</v>
      </c>
      <c r="V42">
        <v>0.44</v>
      </c>
      <c r="W42">
        <v>15710</v>
      </c>
      <c r="X42">
        <v>5.36</v>
      </c>
      <c r="Y42">
        <v>2.9</v>
      </c>
      <c r="Z42" t="s">
        <v>135</v>
      </c>
      <c r="AA42">
        <v>0.14000000000000001</v>
      </c>
      <c r="AB42">
        <v>7.5</v>
      </c>
      <c r="AC42">
        <v>0.08</v>
      </c>
      <c r="AD42">
        <v>5</v>
      </c>
      <c r="AE42">
        <v>6.7</v>
      </c>
      <c r="AF42">
        <v>0.56000000000000005</v>
      </c>
      <c r="AG42">
        <v>371</v>
      </c>
      <c r="AH42">
        <v>7.31</v>
      </c>
      <c r="AI42">
        <v>5.0000000000000001E-3</v>
      </c>
      <c r="AJ42">
        <v>0.51</v>
      </c>
      <c r="AK42">
        <v>16.600000000000001</v>
      </c>
      <c r="AL42">
        <v>4.5999999999999999E-2</v>
      </c>
      <c r="AM42">
        <v>19.7</v>
      </c>
      <c r="AN42">
        <v>4.0999999999999996</v>
      </c>
      <c r="AO42" t="s">
        <v>152</v>
      </c>
      <c r="AP42">
        <v>4.3600000000000003</v>
      </c>
      <c r="AQ42">
        <v>5.17</v>
      </c>
      <c r="AR42">
        <v>2.5</v>
      </c>
      <c r="AS42">
        <v>8.1999999999999993</v>
      </c>
      <c r="AT42">
        <v>22.2</v>
      </c>
      <c r="AU42">
        <v>43.1</v>
      </c>
      <c r="AV42" t="s">
        <v>72</v>
      </c>
      <c r="AW42">
        <v>0.04</v>
      </c>
      <c r="AX42">
        <v>3.2</v>
      </c>
      <c r="AY42">
        <v>3.1E-2</v>
      </c>
      <c r="AZ42">
        <v>7.0000000000000007E-2</v>
      </c>
      <c r="BA42">
        <v>0.5</v>
      </c>
      <c r="BB42">
        <v>14</v>
      </c>
      <c r="BC42">
        <v>0.2</v>
      </c>
      <c r="BD42">
        <v>9.2100000000000009</v>
      </c>
      <c r="BE42">
        <v>563.6</v>
      </c>
      <c r="BF42">
        <v>3.8</v>
      </c>
      <c r="BG42">
        <v>0.15240000000000001</v>
      </c>
    </row>
    <row r="43" spans="1:59" x14ac:dyDescent="0.25">
      <c r="A43" t="s">
        <v>146</v>
      </c>
      <c r="B43">
        <v>63.625979999999998</v>
      </c>
      <c r="C43">
        <v>-133.66237000000001</v>
      </c>
      <c r="H43" t="s">
        <v>149</v>
      </c>
      <c r="I43" t="s">
        <v>70</v>
      </c>
      <c r="J43" t="s">
        <v>143</v>
      </c>
      <c r="K43">
        <v>2.1970000000000001</v>
      </c>
      <c r="L43">
        <v>5.66</v>
      </c>
      <c r="M43">
        <v>33.9</v>
      </c>
      <c r="N43">
        <v>149.19999999999999</v>
      </c>
      <c r="O43">
        <v>3.4</v>
      </c>
      <c r="P43">
        <v>14.77</v>
      </c>
      <c r="Q43">
        <v>1.17</v>
      </c>
      <c r="R43">
        <v>3.81</v>
      </c>
      <c r="S43">
        <v>61.2</v>
      </c>
      <c r="T43">
        <v>269.7</v>
      </c>
      <c r="U43">
        <v>49</v>
      </c>
      <c r="V43">
        <v>2.02</v>
      </c>
      <c r="W43">
        <v>9340.3700000000008</v>
      </c>
      <c r="X43">
        <v>4.66</v>
      </c>
      <c r="Y43">
        <v>7.4</v>
      </c>
      <c r="Z43" t="s">
        <v>135</v>
      </c>
      <c r="AA43">
        <v>0.31</v>
      </c>
      <c r="AB43">
        <v>0.12</v>
      </c>
      <c r="AC43">
        <v>0.24</v>
      </c>
      <c r="AD43">
        <v>30.4</v>
      </c>
      <c r="AE43">
        <v>27</v>
      </c>
      <c r="AF43">
        <v>0.91</v>
      </c>
      <c r="AG43">
        <v>1979</v>
      </c>
      <c r="AH43">
        <v>11.44</v>
      </c>
      <c r="AI43">
        <v>9.4E-2</v>
      </c>
      <c r="AJ43">
        <v>0.16</v>
      </c>
      <c r="AK43">
        <v>310.2</v>
      </c>
      <c r="AL43">
        <v>0.20399999999999999</v>
      </c>
      <c r="AM43">
        <v>13.88</v>
      </c>
      <c r="AN43">
        <v>21.4</v>
      </c>
      <c r="AO43">
        <v>1E-3</v>
      </c>
      <c r="AP43">
        <v>0.16</v>
      </c>
      <c r="AQ43">
        <v>1.32</v>
      </c>
      <c r="AR43">
        <v>8.4</v>
      </c>
      <c r="AS43">
        <v>4.0999999999999996</v>
      </c>
      <c r="AT43">
        <v>3.1</v>
      </c>
      <c r="AU43">
        <v>120.9</v>
      </c>
      <c r="AV43" t="s">
        <v>72</v>
      </c>
      <c r="AW43">
        <v>0.84</v>
      </c>
      <c r="AX43">
        <v>5.8</v>
      </c>
      <c r="AY43">
        <v>7.4999999999999997E-2</v>
      </c>
      <c r="AZ43">
        <v>0.18</v>
      </c>
      <c r="BA43">
        <v>8</v>
      </c>
      <c r="BB43">
        <v>71</v>
      </c>
      <c r="BC43">
        <v>0.2</v>
      </c>
      <c r="BD43">
        <v>43.17</v>
      </c>
      <c r="BE43">
        <v>255.7</v>
      </c>
      <c r="BF43">
        <v>9.4</v>
      </c>
      <c r="BG43">
        <v>0.35439999999999999</v>
      </c>
    </row>
    <row r="44" spans="1:59" x14ac:dyDescent="0.25">
      <c r="A44" t="s">
        <v>147</v>
      </c>
      <c r="B44">
        <v>63.621879999999997</v>
      </c>
      <c r="C44">
        <v>-133.65382</v>
      </c>
      <c r="E44" t="s">
        <v>13</v>
      </c>
      <c r="F44" t="s">
        <v>156</v>
      </c>
      <c r="H44" t="s">
        <v>149</v>
      </c>
      <c r="I44" t="s">
        <v>70</v>
      </c>
      <c r="J44" t="s">
        <v>144</v>
      </c>
      <c r="K44">
        <v>45.749000000000002</v>
      </c>
      <c r="L44">
        <v>0.01</v>
      </c>
      <c r="M44">
        <v>2465</v>
      </c>
      <c r="N44">
        <v>2.2999999999999998</v>
      </c>
      <c r="O44" t="s">
        <v>135</v>
      </c>
      <c r="P44">
        <v>1249.1400000000001</v>
      </c>
      <c r="Q44">
        <v>0.13</v>
      </c>
      <c r="R44">
        <v>14.73</v>
      </c>
      <c r="S44">
        <v>0.8</v>
      </c>
      <c r="T44">
        <v>42</v>
      </c>
      <c r="U44">
        <v>1.3</v>
      </c>
      <c r="V44">
        <v>0.06</v>
      </c>
      <c r="W44">
        <v>2151.14</v>
      </c>
      <c r="X44" t="s">
        <v>150</v>
      </c>
      <c r="Y44">
        <v>0.2</v>
      </c>
      <c r="Z44">
        <v>0.7</v>
      </c>
      <c r="AA44" t="s">
        <v>74</v>
      </c>
      <c r="AB44">
        <v>0.66</v>
      </c>
      <c r="AC44" t="s">
        <v>73</v>
      </c>
      <c r="AD44" t="s">
        <v>151</v>
      </c>
      <c r="AE44">
        <v>0.4</v>
      </c>
      <c r="AF44">
        <v>0.17</v>
      </c>
      <c r="AG44">
        <v>134</v>
      </c>
      <c r="AH44">
        <v>0.46</v>
      </c>
      <c r="AI44">
        <v>2E-3</v>
      </c>
      <c r="AJ44">
        <v>0.04</v>
      </c>
      <c r="AK44">
        <v>30.7</v>
      </c>
      <c r="AL44" t="s">
        <v>152</v>
      </c>
      <c r="AM44">
        <v>1271.3800000000001</v>
      </c>
      <c r="AN44">
        <v>0.2</v>
      </c>
      <c r="AO44" t="s">
        <v>152</v>
      </c>
      <c r="AP44" t="s">
        <v>154</v>
      </c>
      <c r="AQ44">
        <v>51.78</v>
      </c>
      <c r="AR44">
        <v>0.1</v>
      </c>
      <c r="AS44">
        <v>58.4</v>
      </c>
      <c r="AT44">
        <v>2.5</v>
      </c>
      <c r="AU44">
        <v>4.0999999999999996</v>
      </c>
      <c r="AV44" t="s">
        <v>72</v>
      </c>
      <c r="AW44">
        <v>1.1000000000000001</v>
      </c>
      <c r="AX44" t="s">
        <v>135</v>
      </c>
      <c r="AY44" t="s">
        <v>152</v>
      </c>
      <c r="AZ44">
        <v>1.1399999999999999</v>
      </c>
      <c r="BA44" t="s">
        <v>135</v>
      </c>
      <c r="BB44">
        <v>2</v>
      </c>
      <c r="BC44" t="s">
        <v>135</v>
      </c>
      <c r="BD44">
        <v>0.46</v>
      </c>
      <c r="BE44">
        <v>739.8</v>
      </c>
      <c r="BF44">
        <v>0.3</v>
      </c>
      <c r="BG44">
        <v>2.3399999999999997E-2</v>
      </c>
    </row>
    <row r="45" spans="1:59" x14ac:dyDescent="0.25">
      <c r="A45" t="s">
        <v>163</v>
      </c>
      <c r="B45">
        <v>63.641980555555556</v>
      </c>
      <c r="C45">
        <v>-133.60986666666699</v>
      </c>
      <c r="E45" t="s">
        <v>13</v>
      </c>
      <c r="F45" t="s">
        <v>38</v>
      </c>
      <c r="G45" t="s">
        <v>170</v>
      </c>
      <c r="H45" t="s">
        <v>171</v>
      </c>
      <c r="I45" t="s">
        <v>137</v>
      </c>
      <c r="J45" t="s">
        <v>162</v>
      </c>
      <c r="K45">
        <v>0.9</v>
      </c>
      <c r="L45">
        <v>0.76</v>
      </c>
      <c r="M45">
        <v>46</v>
      </c>
      <c r="N45">
        <v>436</v>
      </c>
      <c r="P45">
        <v>4</v>
      </c>
      <c r="Q45">
        <v>1.47</v>
      </c>
      <c r="R45">
        <v>1</v>
      </c>
      <c r="T45">
        <v>8</v>
      </c>
      <c r="U45">
        <v>226</v>
      </c>
      <c r="W45">
        <v>119</v>
      </c>
      <c r="X45">
        <v>2.41</v>
      </c>
      <c r="AC45">
        <v>0.15</v>
      </c>
      <c r="AD45">
        <v>4</v>
      </c>
      <c r="AF45">
        <v>0.28999999999999998</v>
      </c>
      <c r="AG45">
        <v>2642</v>
      </c>
      <c r="AH45">
        <v>3</v>
      </c>
      <c r="AI45">
        <v>0.13</v>
      </c>
      <c r="AK45">
        <v>18</v>
      </c>
      <c r="AL45">
        <v>200</v>
      </c>
      <c r="AM45">
        <v>200</v>
      </c>
      <c r="AQ45" t="s">
        <v>172</v>
      </c>
      <c r="AR45">
        <v>3</v>
      </c>
      <c r="AU45">
        <v>626</v>
      </c>
      <c r="AY45">
        <v>0.01</v>
      </c>
      <c r="AZ45" t="s">
        <v>173</v>
      </c>
      <c r="BB45">
        <v>20</v>
      </c>
      <c r="BC45">
        <v>17</v>
      </c>
      <c r="BE45">
        <v>48</v>
      </c>
      <c r="BF45">
        <v>6</v>
      </c>
      <c r="BG45">
        <v>0.19400000000000001</v>
      </c>
    </row>
    <row r="46" spans="1:59" x14ac:dyDescent="0.25">
      <c r="A46" t="s">
        <v>164</v>
      </c>
      <c r="B46">
        <v>63.626663888888892</v>
      </c>
      <c r="C46">
        <v>-133.65606666666699</v>
      </c>
      <c r="E46" t="s">
        <v>13</v>
      </c>
      <c r="F46" t="s">
        <v>38</v>
      </c>
      <c r="G46" t="s">
        <v>174</v>
      </c>
      <c r="H46" t="s">
        <v>171</v>
      </c>
      <c r="I46" t="s">
        <v>137</v>
      </c>
      <c r="J46" t="s">
        <v>175</v>
      </c>
      <c r="K46">
        <v>0.1</v>
      </c>
      <c r="L46">
        <v>1.68</v>
      </c>
      <c r="M46">
        <v>270</v>
      </c>
      <c r="N46">
        <v>75</v>
      </c>
      <c r="P46">
        <v>7</v>
      </c>
      <c r="Q46">
        <v>0.75</v>
      </c>
      <c r="R46">
        <v>0.9</v>
      </c>
      <c r="T46">
        <v>7</v>
      </c>
      <c r="U46">
        <v>274</v>
      </c>
      <c r="W46">
        <v>187</v>
      </c>
      <c r="X46">
        <v>2.46</v>
      </c>
      <c r="AC46">
        <v>0.13</v>
      </c>
      <c r="AD46">
        <v>7</v>
      </c>
      <c r="AF46">
        <v>0.39</v>
      </c>
      <c r="AG46">
        <v>160</v>
      </c>
      <c r="AH46">
        <v>3</v>
      </c>
      <c r="AI46">
        <v>0.15</v>
      </c>
      <c r="AK46">
        <v>9</v>
      </c>
      <c r="AL46">
        <v>700</v>
      </c>
      <c r="AM46">
        <v>36</v>
      </c>
      <c r="AQ46">
        <v>5</v>
      </c>
      <c r="AR46">
        <v>2</v>
      </c>
      <c r="AU46">
        <v>38</v>
      </c>
      <c r="AY46">
        <v>0.09</v>
      </c>
      <c r="AZ46" t="s">
        <v>173</v>
      </c>
      <c r="BB46">
        <v>26</v>
      </c>
      <c r="BC46" t="s">
        <v>172</v>
      </c>
      <c r="BE46">
        <v>19</v>
      </c>
      <c r="BF46">
        <v>16</v>
      </c>
      <c r="BG46">
        <v>9.9000000000000005E-2</v>
      </c>
    </row>
    <row r="47" spans="1:59" x14ac:dyDescent="0.25">
      <c r="A47" t="s">
        <v>165</v>
      </c>
      <c r="B47">
        <v>63.623930555555553</v>
      </c>
      <c r="C47">
        <v>-133.661294444444</v>
      </c>
      <c r="E47" t="s">
        <v>13</v>
      </c>
      <c r="F47" t="s">
        <v>59</v>
      </c>
      <c r="G47" t="s">
        <v>176</v>
      </c>
      <c r="H47" t="s">
        <v>171</v>
      </c>
      <c r="I47" t="s">
        <v>137</v>
      </c>
      <c r="J47" t="s">
        <v>177</v>
      </c>
      <c r="K47">
        <v>7.7</v>
      </c>
      <c r="L47">
        <v>0.08</v>
      </c>
      <c r="M47">
        <v>48000</v>
      </c>
      <c r="N47">
        <v>61</v>
      </c>
      <c r="P47">
        <v>134</v>
      </c>
      <c r="Q47">
        <v>9.5500000000000007</v>
      </c>
      <c r="R47">
        <v>10.6</v>
      </c>
      <c r="T47">
        <v>64</v>
      </c>
      <c r="U47">
        <v>56</v>
      </c>
      <c r="W47">
        <v>194</v>
      </c>
      <c r="X47">
        <v>14</v>
      </c>
      <c r="AC47">
        <v>0.02</v>
      </c>
      <c r="AD47">
        <v>2</v>
      </c>
      <c r="AF47">
        <v>1.29</v>
      </c>
      <c r="AG47">
        <v>883</v>
      </c>
      <c r="AH47" t="s">
        <v>153</v>
      </c>
      <c r="AI47">
        <v>0.03</v>
      </c>
      <c r="AK47">
        <v>50</v>
      </c>
      <c r="AL47">
        <v>0.03</v>
      </c>
      <c r="AM47">
        <v>348</v>
      </c>
      <c r="AQ47">
        <v>139</v>
      </c>
      <c r="AR47" t="s">
        <v>153</v>
      </c>
      <c r="AU47">
        <v>511</v>
      </c>
      <c r="AY47" t="s">
        <v>73</v>
      </c>
      <c r="AZ47" t="s">
        <v>173</v>
      </c>
      <c r="BB47">
        <v>49</v>
      </c>
      <c r="BC47" t="s">
        <v>172</v>
      </c>
      <c r="BE47">
        <v>217</v>
      </c>
      <c r="BF47">
        <v>13</v>
      </c>
      <c r="BG47">
        <v>0.371</v>
      </c>
    </row>
    <row r="48" spans="1:59" x14ac:dyDescent="0.25">
      <c r="A48" t="s">
        <v>166</v>
      </c>
      <c r="B48">
        <v>63.628025000000001</v>
      </c>
      <c r="C48">
        <v>-133.678791666667</v>
      </c>
      <c r="E48" t="s">
        <v>13</v>
      </c>
      <c r="F48" t="s">
        <v>183</v>
      </c>
      <c r="G48" t="s">
        <v>184</v>
      </c>
      <c r="H48" t="s">
        <v>171</v>
      </c>
      <c r="I48" t="s">
        <v>137</v>
      </c>
      <c r="J48" t="s">
        <v>178</v>
      </c>
      <c r="K48">
        <v>25.5</v>
      </c>
      <c r="L48">
        <v>0.18</v>
      </c>
      <c r="M48">
        <v>11000</v>
      </c>
      <c r="N48">
        <v>38</v>
      </c>
      <c r="P48">
        <v>2800</v>
      </c>
      <c r="Q48">
        <v>0.23</v>
      </c>
      <c r="R48">
        <v>21.2</v>
      </c>
      <c r="T48">
        <v>126</v>
      </c>
      <c r="U48">
        <v>184</v>
      </c>
      <c r="W48">
        <v>2338</v>
      </c>
      <c r="X48">
        <v>20</v>
      </c>
      <c r="AC48">
        <v>0.08</v>
      </c>
      <c r="AD48" t="s">
        <v>182</v>
      </c>
      <c r="AF48">
        <v>0.04</v>
      </c>
      <c r="AG48">
        <v>60</v>
      </c>
      <c r="AH48" t="s">
        <v>153</v>
      </c>
      <c r="AI48">
        <v>0.03</v>
      </c>
      <c r="AK48">
        <v>53</v>
      </c>
      <c r="AL48">
        <v>0.04</v>
      </c>
      <c r="AM48">
        <v>570</v>
      </c>
      <c r="AQ48">
        <v>106</v>
      </c>
      <c r="AR48" t="s">
        <v>153</v>
      </c>
      <c r="AU48">
        <v>15</v>
      </c>
      <c r="AY48" t="s">
        <v>73</v>
      </c>
      <c r="AZ48" t="s">
        <v>173</v>
      </c>
      <c r="BB48">
        <v>76</v>
      </c>
      <c r="BC48">
        <v>592</v>
      </c>
      <c r="BE48">
        <v>1067</v>
      </c>
      <c r="BF48">
        <v>19</v>
      </c>
      <c r="BG48">
        <v>3.1120000000000001</v>
      </c>
    </row>
    <row r="49" spans="1:59" x14ac:dyDescent="0.25">
      <c r="A49" t="s">
        <v>167</v>
      </c>
      <c r="B49">
        <f>63+37/60+22.58/3600</f>
        <v>63.622938888888889</v>
      </c>
      <c r="C49">
        <v>-133.65627499999999</v>
      </c>
      <c r="E49" t="s">
        <v>45</v>
      </c>
      <c r="F49" t="s">
        <v>185</v>
      </c>
      <c r="G49" t="s">
        <v>186</v>
      </c>
      <c r="H49" t="s">
        <v>171</v>
      </c>
      <c r="I49" t="s">
        <v>137</v>
      </c>
      <c r="J49" t="s">
        <v>179</v>
      </c>
      <c r="K49">
        <v>32.299999999999997</v>
      </c>
      <c r="L49">
        <v>1.94</v>
      </c>
      <c r="M49">
        <v>10000</v>
      </c>
      <c r="N49">
        <v>41</v>
      </c>
      <c r="P49">
        <v>120</v>
      </c>
      <c r="Q49">
        <v>1.08</v>
      </c>
      <c r="R49">
        <v>11.6</v>
      </c>
      <c r="T49">
        <v>74</v>
      </c>
      <c r="U49">
        <v>111</v>
      </c>
      <c r="W49">
        <v>550</v>
      </c>
      <c r="X49">
        <v>13</v>
      </c>
      <c r="AC49">
        <v>0.7</v>
      </c>
      <c r="AD49">
        <v>3</v>
      </c>
      <c r="AF49">
        <v>0.43</v>
      </c>
      <c r="AG49">
        <v>445</v>
      </c>
      <c r="AH49">
        <v>6</v>
      </c>
      <c r="AI49">
        <v>0.04</v>
      </c>
      <c r="AK49">
        <v>71</v>
      </c>
      <c r="AL49">
        <v>0.03</v>
      </c>
      <c r="AM49">
        <v>964</v>
      </c>
      <c r="AQ49">
        <v>147</v>
      </c>
      <c r="AR49">
        <v>5</v>
      </c>
      <c r="AU49">
        <v>65</v>
      </c>
      <c r="AY49">
        <v>0.03</v>
      </c>
      <c r="AZ49" t="s">
        <v>173</v>
      </c>
      <c r="BB49">
        <v>82</v>
      </c>
      <c r="BC49">
        <v>11</v>
      </c>
      <c r="BE49">
        <v>594</v>
      </c>
      <c r="BF49">
        <v>26</v>
      </c>
      <c r="BG49">
        <v>4.117</v>
      </c>
    </row>
    <row r="50" spans="1:59" x14ac:dyDescent="0.25">
      <c r="A50" t="s">
        <v>168</v>
      </c>
      <c r="B50">
        <f>63+37/60+21.68/3600</f>
        <v>63.622688888888888</v>
      </c>
      <c r="C50">
        <v>-133.654730555556</v>
      </c>
      <c r="E50" t="s">
        <v>13</v>
      </c>
      <c r="F50" t="s">
        <v>59</v>
      </c>
      <c r="G50" t="s">
        <v>187</v>
      </c>
      <c r="H50" t="s">
        <v>171</v>
      </c>
      <c r="I50" t="s">
        <v>137</v>
      </c>
      <c r="J50" t="s">
        <v>180</v>
      </c>
      <c r="K50">
        <v>0.1</v>
      </c>
      <c r="L50">
        <v>0.36</v>
      </c>
      <c r="M50">
        <v>48000</v>
      </c>
      <c r="N50">
        <v>36</v>
      </c>
      <c r="P50">
        <v>1580</v>
      </c>
      <c r="Q50">
        <v>1.1499999999999999</v>
      </c>
      <c r="R50">
        <v>11.2</v>
      </c>
      <c r="T50">
        <v>54</v>
      </c>
      <c r="U50">
        <v>72</v>
      </c>
      <c r="W50">
        <v>784</v>
      </c>
      <c r="X50">
        <v>18</v>
      </c>
      <c r="AC50">
        <v>0.13</v>
      </c>
      <c r="AD50" t="s">
        <v>182</v>
      </c>
      <c r="AF50">
        <v>0.08</v>
      </c>
      <c r="AG50">
        <v>15</v>
      </c>
      <c r="AH50" t="s">
        <v>153</v>
      </c>
      <c r="AI50">
        <v>0.02</v>
      </c>
      <c r="AK50">
        <v>45</v>
      </c>
      <c r="AL50">
        <v>0.04</v>
      </c>
      <c r="AM50">
        <v>2350</v>
      </c>
      <c r="AQ50">
        <v>219</v>
      </c>
      <c r="AR50">
        <v>2</v>
      </c>
      <c r="AU50">
        <v>157</v>
      </c>
      <c r="AY50">
        <v>0.01</v>
      </c>
      <c r="AZ50" t="s">
        <v>173</v>
      </c>
      <c r="BB50">
        <v>77</v>
      </c>
      <c r="BC50" t="s">
        <v>172</v>
      </c>
      <c r="BE50">
        <v>418</v>
      </c>
      <c r="BF50">
        <v>21</v>
      </c>
      <c r="BG50">
        <v>0.57199999999999995</v>
      </c>
    </row>
    <row r="51" spans="1:59" x14ac:dyDescent="0.25">
      <c r="A51" t="s">
        <v>169</v>
      </c>
      <c r="B51">
        <v>63.623655555555558</v>
      </c>
      <c r="C51">
        <v>-133.65879166666701</v>
      </c>
      <c r="H51" t="s">
        <v>171</v>
      </c>
      <c r="I51" t="s">
        <v>137</v>
      </c>
      <c r="J51" t="s">
        <v>181</v>
      </c>
      <c r="K51">
        <v>9.6999999999999993</v>
      </c>
      <c r="L51">
        <v>2.97</v>
      </c>
      <c r="M51">
        <v>2017</v>
      </c>
      <c r="N51">
        <v>43</v>
      </c>
      <c r="P51">
        <v>11</v>
      </c>
      <c r="Q51">
        <v>1.28</v>
      </c>
      <c r="R51">
        <v>19.399999999999999</v>
      </c>
      <c r="T51">
        <v>96</v>
      </c>
      <c r="U51">
        <v>201</v>
      </c>
      <c r="W51">
        <v>249</v>
      </c>
      <c r="X51">
        <v>16</v>
      </c>
      <c r="AC51">
        <v>0.95</v>
      </c>
      <c r="AD51">
        <v>2</v>
      </c>
      <c r="AF51">
        <v>0.49</v>
      </c>
      <c r="AG51">
        <v>353</v>
      </c>
      <c r="AH51">
        <v>8</v>
      </c>
      <c r="AI51">
        <v>0.13</v>
      </c>
      <c r="AK51">
        <v>185</v>
      </c>
      <c r="AL51">
        <v>0.12</v>
      </c>
      <c r="AM51">
        <v>899</v>
      </c>
      <c r="AQ51">
        <v>52</v>
      </c>
      <c r="AR51">
        <v>5</v>
      </c>
      <c r="AU51">
        <v>64</v>
      </c>
      <c r="AY51">
        <v>7.0000000000000007E-2</v>
      </c>
      <c r="AZ51" t="s">
        <v>173</v>
      </c>
      <c r="BB51">
        <v>130</v>
      </c>
      <c r="BC51">
        <v>20</v>
      </c>
      <c r="BE51">
        <v>1130</v>
      </c>
      <c r="BF51">
        <v>52</v>
      </c>
      <c r="BG51">
        <v>0.104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2017-02-03T19:58:14Z</dcterms:created>
  <dcterms:modified xsi:type="dcterms:W3CDTF">2017-03-13T15:32:00Z</dcterms:modified>
</cp:coreProperties>
</file>