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C:\Data\Denali\Spy\Sampling\2016\"/>
    </mc:Choice>
  </mc:AlternateContent>
  <bookViews>
    <workbookView xWindow="-12" yWindow="4308" windowWidth="21768" windowHeight="4344" activeTab="1"/>
  </bookViews>
  <sheets>
    <sheet name="Spy_2016_mapping_oc" sheetId="1" r:id="rId1"/>
    <sheet name="Spy_2016_rock_samples" sheetId="8" r:id="rId2"/>
    <sheet name="Spy_2016_soil_samples" sheetId="7" r:id="rId3"/>
    <sheet name="Spy_2016_XRF" sheetId="10" r:id="rId4"/>
    <sheet name="results table" sheetId="9" r:id="rId5"/>
    <sheet name="Sheet1" sheetId="6" r:id="rId6"/>
  </sheets>
  <definedNames>
    <definedName name="_xlnm.Database" localSheetId="4">'results table'!$A$1:$A$13</definedName>
    <definedName name="_xlnm.Database" localSheetId="1">Spy_2016_rock_samples!$A$1:$D$13</definedName>
    <definedName name="_xlnm.Database" localSheetId="2">Spy_2016_soil_samples!$A$1:$D$1</definedName>
    <definedName name="_xlnm.Database" localSheetId="3">Spy_2016_XRF!$A$1:$E$15</definedName>
    <definedName name="_xlnm.Database">Spy_2016_mapping_oc!$A$1:$E$29</definedName>
  </definedNames>
  <calcPr calcId="171027"/>
</workbook>
</file>

<file path=xl/calcChain.xml><?xml version="1.0" encoding="utf-8"?>
<calcChain xmlns="http://schemas.openxmlformats.org/spreadsheetml/2006/main">
  <c r="AB41" i="8" l="1"/>
  <c r="W41" i="8"/>
  <c r="S41" i="8"/>
  <c r="Q41" i="8"/>
  <c r="O41" i="8"/>
  <c r="AB40" i="8"/>
  <c r="W40" i="8"/>
  <c r="S40" i="8"/>
  <c r="Q40" i="8"/>
  <c r="O40" i="8"/>
  <c r="T40" i="8" s="1"/>
  <c r="AB39" i="8"/>
  <c r="W39" i="8"/>
  <c r="S39" i="8"/>
  <c r="Q39" i="8"/>
  <c r="O39" i="8"/>
  <c r="AB38" i="8"/>
  <c r="W38" i="8"/>
  <c r="S38" i="8"/>
  <c r="Q38" i="8"/>
  <c r="O38" i="8"/>
  <c r="AB37" i="8"/>
  <c r="W37" i="8"/>
  <c r="S37" i="8"/>
  <c r="Q37" i="8"/>
  <c r="O37" i="8"/>
  <c r="AB36" i="8"/>
  <c r="W36" i="8"/>
  <c r="S36" i="8"/>
  <c r="Q36" i="8"/>
  <c r="O36" i="8"/>
  <c r="T36" i="8" s="1"/>
  <c r="AB35" i="8"/>
  <c r="W35" i="8"/>
  <c r="S35" i="8"/>
  <c r="Q35" i="8"/>
  <c r="O35" i="8"/>
  <c r="AB34" i="8"/>
  <c r="W34" i="8"/>
  <c r="S34" i="8"/>
  <c r="Q34" i="8"/>
  <c r="O34" i="8"/>
  <c r="AB33" i="8"/>
  <c r="W33" i="8"/>
  <c r="S33" i="8"/>
  <c r="Q33" i="8"/>
  <c r="O33" i="8"/>
  <c r="AB32" i="8"/>
  <c r="W32" i="8"/>
  <c r="S32" i="8"/>
  <c r="Q32" i="8"/>
  <c r="O32" i="8"/>
  <c r="T32" i="8" s="1"/>
  <c r="AB31" i="8"/>
  <c r="W31" i="8"/>
  <c r="S31" i="8"/>
  <c r="Q31" i="8"/>
  <c r="O31" i="8"/>
  <c r="AB30" i="8"/>
  <c r="W30" i="8"/>
  <c r="S30" i="8"/>
  <c r="T30" i="8" s="1"/>
  <c r="Q30" i="8"/>
  <c r="O30" i="8"/>
  <c r="AB29" i="8"/>
  <c r="W29" i="8"/>
  <c r="S29" i="8"/>
  <c r="Q29" i="8"/>
  <c r="O29" i="8"/>
  <c r="AB28" i="8"/>
  <c r="W28" i="8"/>
  <c r="S28" i="8"/>
  <c r="Q28" i="8"/>
  <c r="O28" i="8"/>
  <c r="T28" i="8" s="1"/>
  <c r="AB27" i="8"/>
  <c r="W27" i="8"/>
  <c r="S27" i="8"/>
  <c r="Q27" i="8"/>
  <c r="O27" i="8"/>
  <c r="AB26" i="8"/>
  <c r="W26" i="8"/>
  <c r="S26" i="8"/>
  <c r="Q26" i="8"/>
  <c r="O26" i="8"/>
  <c r="AB25" i="8"/>
  <c r="W25" i="8"/>
  <c r="S25" i="8"/>
  <c r="Q25" i="8"/>
  <c r="O25" i="8"/>
  <c r="AB24" i="8"/>
  <c r="W24" i="8"/>
  <c r="S24" i="8"/>
  <c r="Q24" i="8"/>
  <c r="O24" i="8"/>
  <c r="T24" i="8" s="1"/>
  <c r="AB23" i="8"/>
  <c r="W23" i="8"/>
  <c r="S23" i="8"/>
  <c r="Q23" i="8"/>
  <c r="O23" i="8"/>
  <c r="AB22" i="8"/>
  <c r="W22" i="8"/>
  <c r="S22" i="8"/>
  <c r="T22" i="8" s="1"/>
  <c r="Q22" i="8"/>
  <c r="O22" i="8"/>
  <c r="AB21" i="8"/>
  <c r="W21" i="8"/>
  <c r="S21" i="8"/>
  <c r="Q21" i="8"/>
  <c r="O21" i="8"/>
  <c r="AB20" i="8"/>
  <c r="W20" i="8"/>
  <c r="S20" i="8"/>
  <c r="Q20" i="8"/>
  <c r="O20" i="8"/>
  <c r="T20" i="8" s="1"/>
  <c r="AB19" i="8"/>
  <c r="W19" i="8"/>
  <c r="S19" i="8"/>
  <c r="Q19" i="8"/>
  <c r="O19" i="8"/>
  <c r="AB18" i="8"/>
  <c r="W18" i="8"/>
  <c r="S18" i="8"/>
  <c r="Q18" i="8"/>
  <c r="O18" i="8"/>
  <c r="AB17" i="8"/>
  <c r="W17" i="8"/>
  <c r="S17" i="8"/>
  <c r="Q17" i="8"/>
  <c r="O17" i="8"/>
  <c r="AB16" i="8"/>
  <c r="W16" i="8"/>
  <c r="S16" i="8"/>
  <c r="Q16" i="8"/>
  <c r="O16" i="8"/>
  <c r="AB15" i="8"/>
  <c r="W15" i="8"/>
  <c r="S15" i="8"/>
  <c r="Q15" i="8"/>
  <c r="O15" i="8"/>
  <c r="AB14" i="8"/>
  <c r="W14" i="8"/>
  <c r="S14" i="8"/>
  <c r="Q14" i="8"/>
  <c r="O14" i="8"/>
  <c r="AB13" i="8"/>
  <c r="W13" i="8"/>
  <c r="S13" i="8"/>
  <c r="Q13" i="8"/>
  <c r="O13" i="8"/>
  <c r="AB12" i="8"/>
  <c r="W12" i="8"/>
  <c r="S12" i="8"/>
  <c r="Q12" i="8"/>
  <c r="O12" i="8"/>
  <c r="AB11" i="8"/>
  <c r="W11" i="8"/>
  <c r="S11" i="8"/>
  <c r="Q11" i="8"/>
  <c r="O11" i="8"/>
  <c r="AB10" i="8"/>
  <c r="W10" i="8"/>
  <c r="S10" i="8"/>
  <c r="Q10" i="8"/>
  <c r="O10" i="8"/>
  <c r="AB9" i="8"/>
  <c r="W9" i="8"/>
  <c r="S9" i="8"/>
  <c r="Q9" i="8"/>
  <c r="O9" i="8"/>
  <c r="AB8" i="8"/>
  <c r="W8" i="8"/>
  <c r="Q8" i="8"/>
  <c r="O8" i="8"/>
  <c r="AB7" i="8"/>
  <c r="W7" i="8"/>
  <c r="S7" i="8"/>
  <c r="Q7" i="8"/>
  <c r="O7" i="8"/>
  <c r="AB6" i="8"/>
  <c r="W6" i="8"/>
  <c r="S6" i="8"/>
  <c r="Q6" i="8"/>
  <c r="O6" i="8"/>
  <c r="AB5" i="8"/>
  <c r="W5" i="8"/>
  <c r="S5" i="8"/>
  <c r="Q5" i="8"/>
  <c r="O5" i="8"/>
  <c r="AB4" i="8"/>
  <c r="W4" i="8"/>
  <c r="S4" i="8"/>
  <c r="Q4" i="8"/>
  <c r="O4" i="8"/>
  <c r="AB3" i="8"/>
  <c r="W3" i="8"/>
  <c r="S3" i="8"/>
  <c r="Q3" i="8"/>
  <c r="O3" i="8"/>
  <c r="AB2" i="8"/>
  <c r="W2" i="8"/>
  <c r="S2" i="8"/>
  <c r="Q2" i="8"/>
  <c r="O2" i="8"/>
  <c r="T8" i="8" l="1"/>
  <c r="T10" i="8"/>
  <c r="T2" i="8"/>
  <c r="T6" i="8"/>
  <c r="T16" i="8"/>
  <c r="T9" i="8"/>
  <c r="T3" i="8"/>
  <c r="T7" i="8"/>
  <c r="T17" i="8"/>
  <c r="T18" i="8"/>
  <c r="T38" i="8"/>
  <c r="T12" i="8"/>
  <c r="T14" i="8"/>
  <c r="T25" i="8"/>
  <c r="T26" i="8"/>
  <c r="T33" i="8"/>
  <c r="T34" i="8"/>
  <c r="T15" i="8"/>
  <c r="T23" i="8"/>
  <c r="T31" i="8"/>
  <c r="T39" i="8"/>
  <c r="T4" i="8"/>
  <c r="T13" i="8"/>
  <c r="T21" i="8"/>
  <c r="T29" i="8"/>
  <c r="T37" i="8"/>
  <c r="T5" i="8"/>
  <c r="T11" i="8"/>
  <c r="T19" i="8"/>
  <c r="T27" i="8"/>
  <c r="T35" i="8"/>
  <c r="T41" i="8"/>
</calcChain>
</file>

<file path=xl/sharedStrings.xml><?xml version="1.0" encoding="utf-8"?>
<sst xmlns="http://schemas.openxmlformats.org/spreadsheetml/2006/main" count="1664" uniqueCount="301">
  <si>
    <t>Id</t>
  </si>
  <si>
    <t>sample_no</t>
  </si>
  <si>
    <t>type</t>
  </si>
  <si>
    <t>easting</t>
  </si>
  <si>
    <t>northing</t>
  </si>
  <si>
    <t>grab</t>
  </si>
  <si>
    <t>o/c</t>
  </si>
  <si>
    <t>rep</t>
  </si>
  <si>
    <t>s/c</t>
  </si>
  <si>
    <t>xrf</t>
  </si>
  <si>
    <t>rock_type</t>
  </si>
  <si>
    <t>description</t>
  </si>
  <si>
    <t>argillite</t>
  </si>
  <si>
    <t>elevation</t>
  </si>
  <si>
    <t>friable, bedded, along east side of creek valley. 120/80S</t>
  </si>
  <si>
    <t>chert</t>
  </si>
  <si>
    <t xml:space="preserve">orange weathered, limonitic chert on SW side of creek. </t>
  </si>
  <si>
    <t>chert o/c continues along creek to this point</t>
  </si>
  <si>
    <t>gabbro</t>
  </si>
  <si>
    <t>ultramafic</t>
  </si>
  <si>
    <t>talus pile or s/c that lies above gabbro. Weak mag, no sx, serpentine</t>
  </si>
  <si>
    <t>contact between um and arg/chert. 154/85SW. Recessive weathering at contact. No gabbro. Blow out o/c.</t>
  </si>
  <si>
    <t>gabbro/ultrmafic contact</t>
  </si>
  <si>
    <t>near top of blowout</t>
  </si>
  <si>
    <t>gabbro around rim of blowout</t>
  </si>
  <si>
    <t xml:space="preserve">gabbro/argillite contact, approx 5 m wide, hysrothermal qtz, difficult to tell gabbro from argillite. </t>
  </si>
  <si>
    <t>um</t>
  </si>
  <si>
    <t>15 m upslope from 615806, no gps collected</t>
  </si>
  <si>
    <t>o/c in small creek, seds above</t>
  </si>
  <si>
    <t>o/c. sample piece has qtz vein with silvery sx.</t>
  </si>
  <si>
    <t xml:space="preserve">lower contact between gabbro and ultramafic. Limestone lenses within sill. </t>
  </si>
  <si>
    <t>sample near base of outcrop. Pics</t>
  </si>
  <si>
    <t>gabbro talus and subcrop</t>
  </si>
  <si>
    <t>limonitic gabbro near siltstone contact</t>
  </si>
  <si>
    <t xml:space="preserve">disseminated to locally net textured sx (cpy, po, py, pn?) in siliceous gabbro or siltstone. In contact zone. </t>
  </si>
  <si>
    <t>siltstone</t>
  </si>
  <si>
    <t xml:space="preserve">sx pod in siltstone at gabbro contact. 15-20% sx (py, cpy) as fine dissem and blebs. </t>
  </si>
  <si>
    <t>?</t>
  </si>
  <si>
    <t>gabbro or siltstone</t>
  </si>
  <si>
    <t xml:space="preserve">gabbro with sx. </t>
  </si>
  <si>
    <t>Sweet 16 showing area. Silicified siltstone</t>
  </si>
  <si>
    <t>contact</t>
  </si>
  <si>
    <t xml:space="preserve">gabbro or silicified siltstone at contact. Dissem sx. </t>
  </si>
  <si>
    <t>middle of sill</t>
  </si>
  <si>
    <t>listwanitic alteration in s/c</t>
  </si>
  <si>
    <t>listwanitic alteration in o/c</t>
  </si>
  <si>
    <t>xrf, rep</t>
  </si>
  <si>
    <t xml:space="preserve">mineralized gabbro and strongly oxidized siltstone with 10-15% sx </t>
  </si>
  <si>
    <t xml:space="preserve">massive sulphide pod in silicified siltstone. </t>
  </si>
  <si>
    <t>grab, rep</t>
  </si>
  <si>
    <t>grab, xrf</t>
  </si>
  <si>
    <t>sampler</t>
  </si>
  <si>
    <t>DJ/GD</t>
  </si>
  <si>
    <t>RB</t>
  </si>
  <si>
    <t>xrf number</t>
  </si>
  <si>
    <t>rb</t>
  </si>
  <si>
    <t>soil</t>
  </si>
  <si>
    <t>gabbro/um contact</t>
  </si>
  <si>
    <t>below peridotite sill</t>
  </si>
  <si>
    <t>gabbro/serpentinized peridotite</t>
  </si>
  <si>
    <t>peridotite with white clay</t>
  </si>
  <si>
    <t>gabbro talus</t>
  </si>
  <si>
    <t>seds? Siltstone</t>
  </si>
  <si>
    <t>immediately below Taz showing</t>
  </si>
  <si>
    <t>at Cu Taz showing</t>
  </si>
  <si>
    <t>peridotite</t>
  </si>
  <si>
    <t>talus. 10% sx</t>
  </si>
  <si>
    <t>sx +/- 5%, magnetic with Fe stain on fractures</t>
  </si>
  <si>
    <t>rusty, calcareous argillite near linestone (grey) contact, 5-10% sx or vuggy rust</t>
  </si>
  <si>
    <t>in rusty, calcareous argillite with numerous x cutting calcite veins, mm to cm scale</t>
  </si>
  <si>
    <t>float</t>
  </si>
  <si>
    <t>in gabbro float talus</t>
  </si>
  <si>
    <t xml:space="preserve">light coloured sediment </t>
  </si>
  <si>
    <t>sediments</t>
  </si>
  <si>
    <t xml:space="preserve">trace malachite in light coloured calcite rich seds. </t>
  </si>
  <si>
    <t>footwall contact</t>
  </si>
  <si>
    <t xml:space="preserve">hanging wall contact. </t>
  </si>
  <si>
    <t>xrf, o/c</t>
  </si>
  <si>
    <t>limestone-siltstone contact, minor py. Weak limonite staining, 70m above um sill.</t>
  </si>
  <si>
    <t>lst/slt</t>
  </si>
  <si>
    <t>upper contact of um sill. Minor py, limonite stained argillite, scattered gabbro float</t>
  </si>
  <si>
    <t>822, 823</t>
  </si>
  <si>
    <t xml:space="preserve">massive um rock, 2m below upper contact. Diss fine py, po, &lt;2% slight limonitic weathering on um rx. 1500 ppm Ni. </t>
  </si>
  <si>
    <t>midway down um. Fine grained sill, tr py, po dissem. Bronzy weathering.</t>
  </si>
  <si>
    <t>date</t>
  </si>
  <si>
    <t>grab, xrf, o/c</t>
  </si>
  <si>
    <t>825, 826</t>
  </si>
  <si>
    <t>2-5% net textured py and po, 2200 Cu, 5000 ppm Ni. Limonitic weathering, mn, malachite staining</t>
  </si>
  <si>
    <t>fine grained 2% po, py, tr pd</t>
  </si>
  <si>
    <t>828, 829</t>
  </si>
  <si>
    <t>RB/gd</t>
  </si>
  <si>
    <t>gd</t>
  </si>
  <si>
    <t>arg at gabbro contact. Gossan, oxide material, malachite, azurite, cpy. 65,000 ppm Cu, 1000 ppm Ni. Old trench. TAZ showing</t>
  </si>
  <si>
    <t>post 1</t>
  </si>
  <si>
    <t>YC88820 to 23. witness post 2's also here.</t>
  </si>
  <si>
    <t xml:space="preserve">narrow dike of gabbro intruding black grey argillite. Narrow py-po veins in gabbro, &lt;2% sx blebs. </t>
  </si>
  <si>
    <t>831-832</t>
  </si>
  <si>
    <t>Northing estimate, cords not complete.  Downslope of TAZ into um rock. Rusty weathering, 1-2% diss py and po, tr blebs. 5600 ppm Ni and 1200 ppm Cu.</t>
  </si>
  <si>
    <t>um talus below large o/c. 2-5% py and po, limonite weathering, net texture</t>
  </si>
  <si>
    <t>o/c in gully, 1200 ppm Ni. Gabbro along slope to east for 30m, then argillite.</t>
  </si>
  <si>
    <t>very fine grained, serpentine, o/c in gully, tr py</t>
  </si>
  <si>
    <t>some um laminae</t>
  </si>
  <si>
    <t>serpentinite. Gabbro across slope, 771 ppm Ni. Some um intervals, contact with argillite</t>
  </si>
  <si>
    <t>saddle um, approx 10m across between gabbro. 1400 ppm Ni. Um still narrow but continues NW across slope, no visible sx</t>
  </si>
  <si>
    <t>limonite stain, med grey to black, shaley in part.</t>
  </si>
  <si>
    <t>clay alteration zone in peridotite 1.5m; sample 30cm. On footwall contact of peridotite sill - n/s contact with calcite rich sed with possible malachite. Soil light green to orange. (DJ note fault?)</t>
  </si>
  <si>
    <t>altered rusty, fractured sediemnts with minor Cu stain and dissem sulphides. Within 3-5m of um contact. Cu rich, oxide and sulphide &lt;&lt;5%</t>
  </si>
  <si>
    <t>rusty subangualr talus within peridotite. &gt;5% sx approx 5m from footwall contact</t>
  </si>
  <si>
    <t>842, 843</t>
  </si>
  <si>
    <t>um sill SE side of Nines Creek. Peridotite, med grained, tr po. 1200-1400 ppm Ni. Close to lower contact with gabbro.</t>
  </si>
  <si>
    <t>tr po, proximal to argillite contact approx 2m away. 1200 ppm Ni.</t>
  </si>
  <si>
    <t>massive, tr po, py. Rusty weathering, centre of sill.</t>
  </si>
  <si>
    <t xml:space="preserve">contact of um sill with argillite. Limonitic weathering, no sx. </t>
  </si>
  <si>
    <t>um sill in gully intruding argillites. Fine grained um, serpentine slickensides. Tr po, 1500 ppm Ni</t>
  </si>
  <si>
    <t xml:space="preserve">ultramafic </t>
  </si>
  <si>
    <t>um beside argillite. o/c in gully</t>
  </si>
  <si>
    <t>sheared argillite, rusty, serpentinized, limonite staining</t>
  </si>
  <si>
    <t xml:space="preserve">sheared gabbro, serp. On fractures, rusty weathering. Check cords, 10m across gully from 849. </t>
  </si>
  <si>
    <t>gouge</t>
  </si>
  <si>
    <t>footwall gouge contact between um and argillite. 50cm orange-white gouge.</t>
  </si>
  <si>
    <t xml:space="preserve">tr. Po, 1250 ppm Ni. </t>
  </si>
  <si>
    <t xml:space="preserve">orange weathering soil on rock at contact of um and lt yellow argillite. </t>
  </si>
  <si>
    <t xml:space="preserve">narrow gabbro lens in um at contact with argillite. Blebs of po-pd-cpy, limonitic staining. Located at footwall of um sill. </t>
  </si>
  <si>
    <t>mal in argillite at footwall contact with um sill.</t>
  </si>
  <si>
    <t>soil at contact between argillite and um, some malachite, azurite in argillite chips. Bleached margin of peridotite at contact.</t>
  </si>
  <si>
    <t>shear</t>
  </si>
  <si>
    <t>small pit at 857 site, reading taken in orange soil near argillite.</t>
  </si>
  <si>
    <t>small pit at 857 site, reading taken in red brown soil near argillite.</t>
  </si>
  <si>
    <t>bleached</t>
  </si>
  <si>
    <t>orange soil in um sill</t>
  </si>
  <si>
    <t>Arg0</t>
  </si>
  <si>
    <t>Arg2</t>
  </si>
  <si>
    <t>Arg4</t>
  </si>
  <si>
    <t>Flt</t>
  </si>
  <si>
    <t>G/Plctc</t>
  </si>
  <si>
    <t>Gb2</t>
  </si>
  <si>
    <t>Gb6</t>
  </si>
  <si>
    <t>Gb9</t>
  </si>
  <si>
    <t>GbLctc1</t>
  </si>
  <si>
    <t>GbSED</t>
  </si>
  <si>
    <t>Lst</t>
  </si>
  <si>
    <t>Lst7</t>
  </si>
  <si>
    <t>LZ9</t>
  </si>
  <si>
    <t>LZZ</t>
  </si>
  <si>
    <t>P/G</t>
  </si>
  <si>
    <t>P/GctcL</t>
  </si>
  <si>
    <t>P/S</t>
  </si>
  <si>
    <t>P/Sctc</t>
  </si>
  <si>
    <t>P19</t>
  </si>
  <si>
    <t>Pctc</t>
  </si>
  <si>
    <t>Pe9</t>
  </si>
  <si>
    <t>PELctc</t>
  </si>
  <si>
    <t>PLCtc</t>
  </si>
  <si>
    <t>Rhfs</t>
  </si>
  <si>
    <t>S/P</t>
  </si>
  <si>
    <t>Sed0</t>
  </si>
  <si>
    <t>SedGB</t>
  </si>
  <si>
    <t>Seds4</t>
  </si>
  <si>
    <t>Sts</t>
  </si>
  <si>
    <t>0.4m chip</t>
  </si>
  <si>
    <t>0.6 cm chip</t>
  </si>
  <si>
    <t>0.7 cm chip</t>
  </si>
  <si>
    <t>1.7m rough chip</t>
  </si>
  <si>
    <t>medium grained gabbro with 2% pyrrhotite, minor chalcopyrite, as patchy rusty weathering talus over 5m area</t>
  </si>
  <si>
    <t>very rusty, malachite stained medium grained gabbro with 5% pyrrhotite/some pentlandite?, 1% chalcopyrite as net textured sulphides, in talus over 10m area, below second peridotite sill; argillite below this; could be trenched</t>
  </si>
  <si>
    <t xml:space="preserve">bit rusty, medium grained peridotite with 3% pyrrhotite/some pentlandite?, minor chalcopyrite as net textured sulphides, in subcrop </t>
  </si>
  <si>
    <t xml:space="preserve">strong rusty, brecciated and hornfelsed limy siltstone, trend 090/moderate S </t>
  </si>
  <si>
    <t>strong rusty, medium grained gabbro with 6% pyrrhotite/some pentlandite?, minor chalcopyrite as net textured sulphides, just N of peridotite contact</t>
  </si>
  <si>
    <t xml:space="preserve">strong rusty hornfelsed siltstone with 7-8% pyrrhotite </t>
  </si>
  <si>
    <t>strongly limonitic, pyrrhotite hornfels with 2% pyrrhotite, well fractured</t>
  </si>
  <si>
    <t>black, variably sooty argillite with strong rusty, limonitic (after pyrite) beds; along creek, fairly flat</t>
  </si>
  <si>
    <t xml:space="preserve">subcrop of rusty peridotite with 10% net textured sulphide (pyrrhotite, 4% pentlandite, 1% chalcopyrite),with trace malachite and azurite in one spot; about 10m above contact with gabbro; good trenching target </t>
  </si>
  <si>
    <t xml:space="preserve">grab of rusty peridotite with 10% net textured sulphide (pyrrhotite, 4% pentlandite, 1% chalcopyrite), about 10m above contact with gabbro; </t>
  </si>
  <si>
    <t>medium grained gabbro with fracture controlled 5% pyrrhotite/pentlandite, minor chalcopyrite, as rusty weathering talus on gentle slope</t>
  </si>
  <si>
    <t>rusty weathering medium grained gabbro with 2% fracture controlled and vug filling chalcopyrite and pyrrhotite/pentlandite, malachite and azurite staining; local talus</t>
  </si>
  <si>
    <t>medium grained peridotite with fracture controlled  and some disseminated sulphide - 3% sulphide with definite pentlandite, some pyrrhotite, 1% chalcopyrite; as local rusty weathering talus on moderate slope</t>
  </si>
  <si>
    <t>#1 &amp; #2 claim posts for YC66828-31</t>
  </si>
  <si>
    <t xml:space="preserve">argillite </t>
  </si>
  <si>
    <t>fault</t>
  </si>
  <si>
    <t xml:space="preserve">gabbro/peridotite lower contact </t>
  </si>
  <si>
    <t xml:space="preserve">gabbro lower contact </t>
  </si>
  <si>
    <t xml:space="preserve">gabbro/siltstone contact </t>
  </si>
  <si>
    <t xml:space="preserve">limestone </t>
  </si>
  <si>
    <t>helipad</t>
  </si>
  <si>
    <t xml:space="preserve">peridotite/siltstone  lower contact </t>
  </si>
  <si>
    <t xml:space="preserve">peridotite  </t>
  </si>
  <si>
    <t xml:space="preserve">peridotite contact </t>
  </si>
  <si>
    <t xml:space="preserve">peridotite lower contact </t>
  </si>
  <si>
    <t xml:space="preserve">rusty hornfels </t>
  </si>
  <si>
    <t>sed/peridotite - upper contact of peridotite</t>
  </si>
  <si>
    <t xml:space="preserve">siltstone/gabbro contact </t>
  </si>
  <si>
    <t xml:space="preserve">siltstone </t>
  </si>
  <si>
    <t>jp</t>
  </si>
  <si>
    <t>metal tag at rusty hornfelsed siltstone. L104A 00WEK 025</t>
  </si>
  <si>
    <t>limestone</t>
  </si>
  <si>
    <t>hornfels</t>
  </si>
  <si>
    <t>showing/zone/area</t>
  </si>
  <si>
    <t>South Spy</t>
  </si>
  <si>
    <t>Sweet 16</t>
  </si>
  <si>
    <t xml:space="preserve">clay alteration, weathered. Location on bag is 624008, 6778504. Salt and pepper intrusive, medium grained. Serp and silica alteration appers as overgrowth. Rextallization? Weathered surface, dark ggreen grey with lighter patches. 20% mafics. Plag. Weakly magnetic. </t>
  </si>
  <si>
    <t>gabbro/siltstone contact. Grabs above creek. Diss and euhedral sx 5-10%. Po&gt;cpy=py. Poss pn?</t>
  </si>
  <si>
    <t>chip, xrf, o/c</t>
  </si>
  <si>
    <t xml:space="preserve">same location as 851. carb. Veining in um, listwanitic alteration. Trace azurite. </t>
  </si>
  <si>
    <t>Sample</t>
  </si>
  <si>
    <t>MoPPM</t>
  </si>
  <si>
    <t>CuPPM</t>
  </si>
  <si>
    <t>PbPPM</t>
  </si>
  <si>
    <t>ZnPPM</t>
  </si>
  <si>
    <t>AgPPB</t>
  </si>
  <si>
    <t>NiPPM</t>
  </si>
  <si>
    <t>CoPPM</t>
  </si>
  <si>
    <t>MnPPM</t>
  </si>
  <si>
    <t>Fe_per</t>
  </si>
  <si>
    <t>AsPPM</t>
  </si>
  <si>
    <t>UPPM</t>
  </si>
  <si>
    <t>AuPPB</t>
  </si>
  <si>
    <t>ThPPM</t>
  </si>
  <si>
    <t>SrPPM</t>
  </si>
  <si>
    <t>CdPPM</t>
  </si>
  <si>
    <t>SbPPM</t>
  </si>
  <si>
    <t>BiPPM</t>
  </si>
  <si>
    <t>VPPM</t>
  </si>
  <si>
    <t>Ca_per</t>
  </si>
  <si>
    <t>P_per</t>
  </si>
  <si>
    <t>LaPPM</t>
  </si>
  <si>
    <t>CrPPM</t>
  </si>
  <si>
    <t>Mg_per</t>
  </si>
  <si>
    <t>BaPPM</t>
  </si>
  <si>
    <t>Ti_per</t>
  </si>
  <si>
    <t>BPPM</t>
  </si>
  <si>
    <t>Al_per</t>
  </si>
  <si>
    <t>Na_per</t>
  </si>
  <si>
    <t>K_per</t>
  </si>
  <si>
    <t>WPPM</t>
  </si>
  <si>
    <t>ScPPM</t>
  </si>
  <si>
    <t>TlPPM</t>
  </si>
  <si>
    <t>S_per</t>
  </si>
  <si>
    <t>HgPPB</t>
  </si>
  <si>
    <t>SePPM</t>
  </si>
  <si>
    <t>TePPM</t>
  </si>
  <si>
    <t>GaPPM</t>
  </si>
  <si>
    <t>CsPPM</t>
  </si>
  <si>
    <t>GePPM</t>
  </si>
  <si>
    <t>HfPPM</t>
  </si>
  <si>
    <t>NbPPM</t>
  </si>
  <si>
    <t>RbPPM</t>
  </si>
  <si>
    <t>SnPPM</t>
  </si>
  <si>
    <t>TaPPM</t>
  </si>
  <si>
    <t>ZrPPM</t>
  </si>
  <si>
    <t>YPPM</t>
  </si>
  <si>
    <t>CePPM</t>
  </si>
  <si>
    <t>InPPM</t>
  </si>
  <si>
    <t>RePPB</t>
  </si>
  <si>
    <t>BePPM</t>
  </si>
  <si>
    <t>LiPPM</t>
  </si>
  <si>
    <t>PdPPB</t>
  </si>
  <si>
    <t>PtPPB</t>
  </si>
  <si>
    <t>&lt;0.05</t>
  </si>
  <si>
    <t>&lt;10</t>
  </si>
  <si>
    <t>&lt;2</t>
  </si>
  <si>
    <t>&lt;0.1</t>
  </si>
  <si>
    <t>&lt;0.02</t>
  </si>
  <si>
    <t>&lt;1</t>
  </si>
  <si>
    <t>wt_kg</t>
  </si>
  <si>
    <t>Au_gt</t>
  </si>
  <si>
    <t>Pt_gt</t>
  </si>
  <si>
    <t>Pd_gt</t>
  </si>
  <si>
    <t>PGE_Au_gt</t>
  </si>
  <si>
    <t>Cu_per</t>
  </si>
  <si>
    <t>AgPPM</t>
  </si>
  <si>
    <t>Ni_per</t>
  </si>
  <si>
    <t>HgPPM</t>
  </si>
  <si>
    <t>&lt;5</t>
  </si>
  <si>
    <t>&lt;0.5</t>
  </si>
  <si>
    <t>&lt;0.01</t>
  </si>
  <si>
    <t>Taz</t>
  </si>
  <si>
    <t>PGE + Au (g/t)</t>
  </si>
  <si>
    <t>Cu (ppm)</t>
  </si>
  <si>
    <t>Ni (ppm)</t>
  </si>
  <si>
    <t>Co (ppm)</t>
  </si>
  <si>
    <t>rock</t>
  </si>
  <si>
    <t>PGE + Au (ppb)</t>
  </si>
  <si>
    <t>Solo</t>
  </si>
  <si>
    <t>Solo showing</t>
  </si>
  <si>
    <t>clay alteration zone in peridotite 1.5m; sample 30cm. On footwall contact of peridotite sill - n/s contact with calcite rich sed with possible malachite. Soil light green to orange. (DJ note fault?). Solo showing.</t>
  </si>
  <si>
    <t>W of Taz</t>
  </si>
  <si>
    <t>b'twn Taz and Wylie</t>
  </si>
  <si>
    <t>775-779</t>
  </si>
  <si>
    <t>780-781</t>
  </si>
  <si>
    <t>782-786</t>
  </si>
  <si>
    <t>787-788</t>
  </si>
  <si>
    <t>oxide sample</t>
  </si>
  <si>
    <t>789-790</t>
  </si>
  <si>
    <t>793-799</t>
  </si>
  <si>
    <t>800-801</t>
  </si>
  <si>
    <t>s/c 10m higher up slope that 800 and 801</t>
  </si>
  <si>
    <t>804-805</t>
  </si>
  <si>
    <t>806-809</t>
  </si>
  <si>
    <t>810-811</t>
  </si>
  <si>
    <t>heavily oxidized gabbro/siltstone</t>
  </si>
  <si>
    <t>812-813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</si>
</sst>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
    <numFmt numFmtId="165" formatCode="0.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5">
    <xf numFmtId="0" fontId="0" fillId="0" borderId="0" xfId="0"/>
    <xf numFmtId="1" fontId="0" fillId="0" borderId="0" xfId="0" applyNumberFormat="1"/>
    <xf numFmtId="1" fontId="16" fillId="0" borderId="0" xfId="0" applyNumberFormat="1" applyFont="1"/>
    <xf numFmtId="0" fontId="16" fillId="0" borderId="0" xfId="0" applyFont="1"/>
    <xf numFmtId="164" fontId="16" fillId="0" borderId="0" xfId="0" applyNumberFormat="1" applyFont="1"/>
    <xf numFmtId="1" fontId="0" fillId="0" borderId="0" xfId="0" applyNumberFormat="1" applyFont="1"/>
    <xf numFmtId="164" fontId="0" fillId="0" borderId="0" xfId="0" applyNumberFormat="1" applyFont="1"/>
    <xf numFmtId="0" fontId="0" fillId="0" borderId="0" xfId="0" applyFont="1"/>
    <xf numFmtId="1" fontId="0" fillId="33" borderId="0" xfId="0" applyNumberFormat="1" applyFont="1" applyFill="1"/>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1" xfId="0" applyFont="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14" xfId="0" applyFont="1" applyBorder="1" applyAlignment="1">
      <alignment horizontal="left" vertical="center" wrapText="1"/>
    </xf>
    <xf numFmtId="0" fontId="18" fillId="0" borderId="0" xfId="0" applyFont="1" applyBorder="1" applyAlignment="1">
      <alignment horizontal="center" vertical="center" wrapText="1"/>
    </xf>
    <xf numFmtId="1" fontId="0" fillId="0" borderId="13" xfId="0" applyNumberFormat="1" applyFont="1" applyBorder="1"/>
    <xf numFmtId="0" fontId="18" fillId="0" borderId="0" xfId="0" applyFont="1" applyBorder="1" applyAlignment="1">
      <alignment horizontal="left" vertical="center" wrapText="1"/>
    </xf>
    <xf numFmtId="0" fontId="0" fillId="0" borderId="13" xfId="0" applyFont="1" applyBorder="1"/>
    <xf numFmtId="0" fontId="0" fillId="0" borderId="0" xfId="0" applyFont="1" applyBorder="1"/>
    <xf numFmtId="1" fontId="16" fillId="0" borderId="0" xfId="0" applyNumberFormat="1" applyFont="1" applyAlignment="1">
      <alignment horizontal="right"/>
    </xf>
    <xf numFmtId="1" fontId="0" fillId="0" borderId="0" xfId="0" applyNumberFormat="1" applyFont="1" applyAlignment="1">
      <alignment horizontal="right"/>
    </xf>
    <xf numFmtId="1" fontId="0" fillId="0" borderId="0" xfId="0" applyNumberFormat="1" applyFont="1" applyBorder="1" applyAlignment="1">
      <alignment horizontal="right"/>
    </xf>
    <xf numFmtId="0" fontId="18" fillId="0" borderId="0" xfId="0" applyFont="1" applyBorder="1" applyAlignment="1">
      <alignment horizontal="right" vertical="center" wrapText="1"/>
    </xf>
    <xf numFmtId="0" fontId="18" fillId="0" borderId="0" xfId="0" applyFont="1" applyBorder="1" applyAlignment="1">
      <alignment horizontal="right"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1" fontId="0" fillId="0" borderId="11" xfId="0" applyNumberFormat="1" applyFont="1" applyBorder="1" applyAlignment="1">
      <alignment horizontal="right"/>
    </xf>
    <xf numFmtId="0" fontId="0" fillId="0" borderId="0" xfId="0" applyFont="1" applyFill="1" applyBorder="1"/>
    <xf numFmtId="165" fontId="0" fillId="0" borderId="0" xfId="0" applyNumberFormat="1"/>
    <xf numFmtId="2" fontId="0" fillId="0" borderId="0" xfId="0" applyNumberFormat="1"/>
    <xf numFmtId="165" fontId="16" fillId="0" borderId="0" xfId="0" applyNumberFormat="1" applyFont="1"/>
    <xf numFmtId="2" fontId="16" fillId="0" borderId="0" xfId="0" applyNumberFormat="1" applyFont="1"/>
    <xf numFmtId="0" fontId="0" fillId="0" borderId="0" xfId="0" applyBorder="1"/>
    <xf numFmtId="165" fontId="0" fillId="0" borderId="0" xfId="0" applyNumberFormat="1" applyBorder="1"/>
    <xf numFmtId="1" fontId="16" fillId="0" borderId="0" xfId="0" applyNumberFormat="1" applyFont="1" applyBorder="1" applyAlignment="1">
      <alignment horizontal="right"/>
    </xf>
    <xf numFmtId="0" fontId="16" fillId="0" borderId="0" xfId="0" applyFont="1" applyBorder="1"/>
    <xf numFmtId="165" fontId="16" fillId="0" borderId="0" xfId="0" applyNumberFormat="1" applyFont="1" applyBorder="1"/>
    <xf numFmtId="0" fontId="16" fillId="0" borderId="0" xfId="0" applyNumberFormat="1" applyFont="1"/>
    <xf numFmtId="0" fontId="0" fillId="0" borderId="0" xfId="0" applyNumberFormat="1" applyFont="1"/>
    <xf numFmtId="1" fontId="0" fillId="34" borderId="0" xfId="0" applyNumberFormat="1" applyFont="1" applyFill="1"/>
    <xf numFmtId="164" fontId="0" fillId="34" borderId="0" xfId="0" applyNumberFormat="1" applyFont="1" applyFill="1"/>
    <xf numFmtId="0" fontId="0" fillId="34" borderId="0" xfId="0" applyNumberFormat="1" applyFont="1" applyFill="1"/>
    <xf numFmtId="0" fontId="0" fillId="34" borderId="0" xfId="0" applyFill="1"/>
    <xf numFmtId="165" fontId="0" fillId="34" borderId="0" xfId="0" applyNumberFormat="1" applyFill="1"/>
    <xf numFmtId="2" fontId="0" fillId="34" borderId="0" xfId="0" applyNumberFormat="1" applyFill="1"/>
    <xf numFmtId="0" fontId="0" fillId="34" borderId="0" xfId="0" applyFont="1" applyFill="1"/>
    <xf numFmtId="0" fontId="18" fillId="35" borderId="11" xfId="0" applyFont="1" applyFill="1" applyBorder="1" applyAlignment="1">
      <alignment horizontal="right" vertical="center"/>
    </xf>
    <xf numFmtId="0" fontId="18" fillId="35" borderId="13" xfId="0" applyFont="1" applyFill="1" applyBorder="1" applyAlignment="1">
      <alignment horizontal="center" vertical="center" wrapText="1"/>
    </xf>
    <xf numFmtId="1" fontId="0" fillId="35" borderId="0" xfId="0" applyNumberFormat="1" applyFont="1" applyFill="1"/>
    <xf numFmtId="164" fontId="0" fillId="35" borderId="0" xfId="0" applyNumberFormat="1" applyFont="1" applyFill="1"/>
    <xf numFmtId="0" fontId="0" fillId="35" borderId="0" xfId="0" applyNumberFormat="1" applyFont="1" applyFill="1"/>
    <xf numFmtId="0" fontId="0" fillId="35" borderId="0" xfId="0" applyFont="1" applyFill="1" applyBorder="1"/>
    <xf numFmtId="0" fontId="18" fillId="35" borderId="13" xfId="0" applyFont="1" applyFill="1" applyBorder="1" applyAlignment="1">
      <alignment horizontal="left" vertical="center" wrapText="1"/>
    </xf>
    <xf numFmtId="0" fontId="0" fillId="35" borderId="0" xfId="0" applyFill="1"/>
    <xf numFmtId="165" fontId="0" fillId="35" borderId="0" xfId="0" applyNumberFormat="1" applyFill="1"/>
    <xf numFmtId="2" fontId="0" fillId="35" borderId="0" xfId="0" applyNumberFormat="1" applyFill="1"/>
    <xf numFmtId="0" fontId="0" fillId="35" borderId="0" xfId="0" applyFont="1" applyFill="1"/>
    <xf numFmtId="1" fontId="0" fillId="34" borderId="11" xfId="0" applyNumberFormat="1" applyFont="1" applyFill="1" applyBorder="1" applyAlignment="1">
      <alignment horizontal="right"/>
    </xf>
    <xf numFmtId="1" fontId="0" fillId="34" borderId="13" xfId="0" applyNumberFormat="1" applyFont="1" applyFill="1" applyBorder="1"/>
    <xf numFmtId="0" fontId="0" fillId="34" borderId="13" xfId="0" applyFont="1" applyFill="1" applyBorder="1"/>
    <xf numFmtId="1" fontId="0" fillId="34" borderId="0" xfId="0" applyNumberFormat="1" applyFont="1" applyFill="1" applyAlignment="1">
      <alignment horizontal="right"/>
    </xf>
    <xf numFmtId="0" fontId="0" fillId="0" borderId="0" xfId="0" applyNumberFormat="1"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0"/>
  <sheetViews>
    <sheetView workbookViewId="0">
      <pane xSplit="1" ySplit="1" topLeftCell="B2" activePane="bottomRight" state="frozen"/>
      <selection pane="topRight" activeCell="B1" sqref="B1"/>
      <selection pane="bottomLeft" activeCell="A2" sqref="A2"/>
      <selection pane="bottomRight" activeCell="I19" sqref="I19"/>
    </sheetView>
  </sheetViews>
  <sheetFormatPr defaultColWidth="9" defaultRowHeight="14.4" x14ac:dyDescent="0.3"/>
  <cols>
    <col min="1" max="1" width="2.44140625" style="5" bestFit="1" customWidth="1"/>
    <col min="2" max="2" width="12.109375" style="5" bestFit="1" customWidth="1"/>
    <col min="3" max="3" width="14" style="5" bestFit="1" customWidth="1"/>
    <col min="4" max="4" width="7" style="5" bestFit="1" customWidth="1"/>
    <col min="5" max="5" width="8.33203125" style="5" bestFit="1" customWidth="1"/>
    <col min="6" max="6" width="8.88671875" style="5" bestFit="1" customWidth="1"/>
    <col min="7" max="7" width="10.33203125" style="5" bestFit="1" customWidth="1"/>
    <col min="8" max="8" width="7.6640625" style="5" bestFit="1" customWidth="1"/>
    <col min="9" max="9" width="9" style="6" bestFit="1" customWidth="1"/>
    <col min="10" max="10" width="15.6640625" style="41" customWidth="1"/>
    <col min="11" max="11" width="16.33203125" style="7" bestFit="1" customWidth="1"/>
    <col min="12" max="12" width="160.21875" style="7" bestFit="1" customWidth="1"/>
    <col min="13" max="16384" width="9" style="7"/>
  </cols>
  <sheetData>
    <row r="1" spans="1:12" s="3" customFormat="1" x14ac:dyDescent="0.3">
      <c r="A1" s="2" t="s">
        <v>0</v>
      </c>
      <c r="B1" s="2" t="s">
        <v>1</v>
      </c>
      <c r="C1" s="2" t="s">
        <v>2</v>
      </c>
      <c r="D1" s="2" t="s">
        <v>3</v>
      </c>
      <c r="E1" s="2" t="s">
        <v>4</v>
      </c>
      <c r="F1" s="2" t="s">
        <v>13</v>
      </c>
      <c r="G1" s="2" t="s">
        <v>54</v>
      </c>
      <c r="H1" s="2" t="s">
        <v>51</v>
      </c>
      <c r="I1" s="4" t="s">
        <v>84</v>
      </c>
      <c r="J1" s="40" t="s">
        <v>196</v>
      </c>
      <c r="K1" s="2" t="s">
        <v>10</v>
      </c>
      <c r="L1" s="2" t="s">
        <v>11</v>
      </c>
    </row>
    <row r="2" spans="1:12" x14ac:dyDescent="0.3">
      <c r="A2" s="5">
        <v>0</v>
      </c>
      <c r="C2" s="5" t="s">
        <v>6</v>
      </c>
      <c r="D2" s="5">
        <v>624457</v>
      </c>
      <c r="E2" s="5">
        <v>6778190</v>
      </c>
      <c r="F2" s="5">
        <v>1223</v>
      </c>
      <c r="H2" s="5" t="s">
        <v>52</v>
      </c>
      <c r="I2" s="6">
        <v>42630</v>
      </c>
      <c r="J2" s="41" t="s">
        <v>197</v>
      </c>
      <c r="K2" s="7" t="s">
        <v>12</v>
      </c>
      <c r="L2" s="7" t="s">
        <v>14</v>
      </c>
    </row>
    <row r="3" spans="1:12" x14ac:dyDescent="0.3">
      <c r="A3" s="5">
        <v>0</v>
      </c>
      <c r="B3" s="5">
        <v>0</v>
      </c>
      <c r="C3" s="5" t="s">
        <v>6</v>
      </c>
      <c r="D3" s="5">
        <v>624242</v>
      </c>
      <c r="E3" s="5">
        <v>6778324</v>
      </c>
      <c r="F3" s="5">
        <v>1261</v>
      </c>
      <c r="H3" s="5" t="s">
        <v>52</v>
      </c>
      <c r="I3" s="6">
        <v>42630</v>
      </c>
      <c r="J3" s="41" t="s">
        <v>197</v>
      </c>
      <c r="K3" s="7" t="s">
        <v>15</v>
      </c>
      <c r="L3" s="7" t="s">
        <v>17</v>
      </c>
    </row>
    <row r="4" spans="1:12" x14ac:dyDescent="0.3">
      <c r="A4" s="5">
        <v>0</v>
      </c>
      <c r="B4" s="5">
        <v>0</v>
      </c>
      <c r="C4" s="5" t="s">
        <v>7</v>
      </c>
      <c r="D4" s="5">
        <v>623998</v>
      </c>
      <c r="E4" s="5">
        <v>6778507</v>
      </c>
      <c r="F4" s="5">
        <v>1324</v>
      </c>
      <c r="H4" s="5" t="s">
        <v>52</v>
      </c>
      <c r="I4" s="6">
        <v>42630</v>
      </c>
      <c r="J4" s="41" t="s">
        <v>197</v>
      </c>
      <c r="K4" s="7" t="s">
        <v>18</v>
      </c>
      <c r="L4" s="7" t="s">
        <v>199</v>
      </c>
    </row>
    <row r="5" spans="1:12" x14ac:dyDescent="0.3">
      <c r="A5" s="5">
        <v>0</v>
      </c>
      <c r="B5" s="5">
        <v>0</v>
      </c>
      <c r="C5" s="5" t="s">
        <v>6</v>
      </c>
      <c r="D5" s="5">
        <v>623958</v>
      </c>
      <c r="E5" s="5">
        <v>6778528</v>
      </c>
      <c r="F5" s="5">
        <v>1345</v>
      </c>
      <c r="H5" s="5" t="s">
        <v>52</v>
      </c>
      <c r="I5" s="6">
        <v>42630</v>
      </c>
      <c r="J5" s="41" t="s">
        <v>197</v>
      </c>
      <c r="K5" s="7" t="s">
        <v>19</v>
      </c>
      <c r="L5" s="7" t="s">
        <v>20</v>
      </c>
    </row>
    <row r="6" spans="1:12" x14ac:dyDescent="0.3">
      <c r="A6" s="5">
        <v>0</v>
      </c>
      <c r="B6" s="5">
        <v>0</v>
      </c>
      <c r="C6" s="5" t="s">
        <v>6</v>
      </c>
      <c r="D6" s="5">
        <v>623758</v>
      </c>
      <c r="E6" s="5">
        <v>6778526</v>
      </c>
      <c r="F6" s="5">
        <v>1452</v>
      </c>
      <c r="H6" s="5" t="s">
        <v>52</v>
      </c>
      <c r="I6" s="6">
        <v>42630</v>
      </c>
      <c r="J6" s="41" t="s">
        <v>197</v>
      </c>
      <c r="K6" s="7" t="s">
        <v>19</v>
      </c>
      <c r="L6" s="7" t="s">
        <v>21</v>
      </c>
    </row>
    <row r="7" spans="1:12" x14ac:dyDescent="0.3">
      <c r="A7" s="5">
        <v>0</v>
      </c>
      <c r="C7" s="5" t="s">
        <v>6</v>
      </c>
      <c r="D7" s="5">
        <v>623702</v>
      </c>
      <c r="E7" s="5">
        <v>6778503</v>
      </c>
      <c r="F7" s="5">
        <v>1497</v>
      </c>
      <c r="H7" s="5" t="s">
        <v>52</v>
      </c>
      <c r="I7" s="6">
        <v>42630</v>
      </c>
      <c r="J7" s="41" t="s">
        <v>197</v>
      </c>
      <c r="K7" s="7" t="s">
        <v>19</v>
      </c>
      <c r="L7" s="7" t="s">
        <v>22</v>
      </c>
    </row>
    <row r="8" spans="1:12" x14ac:dyDescent="0.3">
      <c r="A8" s="5">
        <v>0</v>
      </c>
      <c r="B8" s="5">
        <v>615804</v>
      </c>
      <c r="C8" s="5" t="s">
        <v>5</v>
      </c>
      <c r="D8" s="5">
        <v>623656</v>
      </c>
      <c r="E8" s="5">
        <v>6778492</v>
      </c>
      <c r="F8" s="5">
        <v>1534</v>
      </c>
      <c r="H8" s="5" t="s">
        <v>52</v>
      </c>
      <c r="I8" s="6">
        <v>42630</v>
      </c>
      <c r="J8" s="41" t="s">
        <v>197</v>
      </c>
      <c r="K8" s="7" t="s">
        <v>18</v>
      </c>
      <c r="L8" s="7" t="s">
        <v>24</v>
      </c>
    </row>
    <row r="9" spans="1:12" x14ac:dyDescent="0.3">
      <c r="A9" s="5">
        <v>0</v>
      </c>
      <c r="B9" s="5">
        <v>615806</v>
      </c>
      <c r="C9" s="5" t="s">
        <v>5</v>
      </c>
      <c r="D9" s="5">
        <v>623706</v>
      </c>
      <c r="E9" s="5">
        <v>6778497</v>
      </c>
      <c r="F9" s="5">
        <v>1499</v>
      </c>
      <c r="H9" s="5" t="s">
        <v>52</v>
      </c>
      <c r="I9" s="6">
        <v>42630</v>
      </c>
      <c r="J9" s="41" t="s">
        <v>197</v>
      </c>
      <c r="K9" s="7" t="s">
        <v>26</v>
      </c>
    </row>
    <row r="10" spans="1:12" x14ac:dyDescent="0.3">
      <c r="A10" s="5">
        <v>0</v>
      </c>
      <c r="B10" s="5">
        <v>615805</v>
      </c>
      <c r="C10" s="5" t="s">
        <v>5</v>
      </c>
      <c r="D10" s="5">
        <v>623698</v>
      </c>
      <c r="E10" s="5">
        <v>6778493</v>
      </c>
      <c r="H10" s="5" t="s">
        <v>52</v>
      </c>
      <c r="I10" s="6">
        <v>42630</v>
      </c>
      <c r="J10" s="41" t="s">
        <v>197</v>
      </c>
      <c r="K10" s="7" t="s">
        <v>26</v>
      </c>
      <c r="L10" s="7" t="s">
        <v>27</v>
      </c>
    </row>
    <row r="11" spans="1:12" x14ac:dyDescent="0.3">
      <c r="A11" s="5">
        <v>0</v>
      </c>
      <c r="B11" s="5">
        <v>0</v>
      </c>
      <c r="C11" s="5" t="s">
        <v>6</v>
      </c>
      <c r="D11" s="5">
        <v>623900</v>
      </c>
      <c r="E11" s="5">
        <v>6778371</v>
      </c>
      <c r="F11" s="5">
        <v>1425</v>
      </c>
      <c r="H11" s="5" t="s">
        <v>52</v>
      </c>
      <c r="I11" s="6">
        <v>42630</v>
      </c>
      <c r="J11" s="41" t="s">
        <v>197</v>
      </c>
      <c r="K11" s="7" t="s">
        <v>18</v>
      </c>
      <c r="L11" s="7" t="s">
        <v>28</v>
      </c>
    </row>
    <row r="12" spans="1:12" x14ac:dyDescent="0.3">
      <c r="A12" s="5">
        <v>0</v>
      </c>
      <c r="B12" s="5">
        <v>615807</v>
      </c>
      <c r="C12" s="5" t="s">
        <v>5</v>
      </c>
      <c r="D12" s="5">
        <v>623939</v>
      </c>
      <c r="E12" s="5">
        <v>6778363</v>
      </c>
      <c r="H12" s="5" t="s">
        <v>52</v>
      </c>
      <c r="I12" s="6">
        <v>42630</v>
      </c>
      <c r="J12" s="41" t="s">
        <v>197</v>
      </c>
      <c r="K12" s="7" t="s">
        <v>18</v>
      </c>
    </row>
    <row r="13" spans="1:12" x14ac:dyDescent="0.3">
      <c r="A13" s="5">
        <v>0</v>
      </c>
      <c r="B13" s="5">
        <v>615808</v>
      </c>
      <c r="C13" s="5" t="s">
        <v>5</v>
      </c>
      <c r="D13" s="5">
        <v>624026</v>
      </c>
      <c r="E13" s="5">
        <v>6778342</v>
      </c>
      <c r="F13" s="5">
        <v>1371</v>
      </c>
      <c r="H13" s="5" t="s">
        <v>52</v>
      </c>
      <c r="I13" s="6">
        <v>42630</v>
      </c>
      <c r="J13" s="41" t="s">
        <v>197</v>
      </c>
      <c r="K13" s="7" t="s">
        <v>26</v>
      </c>
      <c r="L13" s="7" t="s">
        <v>29</v>
      </c>
    </row>
    <row r="14" spans="1:12" x14ac:dyDescent="0.3">
      <c r="A14" s="5">
        <v>0</v>
      </c>
      <c r="B14" s="5">
        <v>0</v>
      </c>
      <c r="C14" s="5" t="s">
        <v>6</v>
      </c>
      <c r="D14" s="5">
        <v>624101</v>
      </c>
      <c r="E14" s="5">
        <v>6778332</v>
      </c>
      <c r="F14" s="5">
        <v>1342</v>
      </c>
      <c r="H14" s="5" t="s">
        <v>52</v>
      </c>
      <c r="I14" s="6">
        <v>42630</v>
      </c>
      <c r="J14" s="41" t="s">
        <v>197</v>
      </c>
      <c r="K14" s="7" t="s">
        <v>26</v>
      </c>
      <c r="L14" s="7" t="s">
        <v>30</v>
      </c>
    </row>
    <row r="15" spans="1:12" x14ac:dyDescent="0.3">
      <c r="A15" s="5">
        <v>0</v>
      </c>
      <c r="B15" s="5">
        <v>615809</v>
      </c>
      <c r="C15" s="5" t="s">
        <v>5</v>
      </c>
      <c r="D15" s="5">
        <v>624120</v>
      </c>
      <c r="E15" s="5">
        <v>6778321</v>
      </c>
      <c r="F15" s="5">
        <v>1338</v>
      </c>
      <c r="H15" s="5" t="s">
        <v>52</v>
      </c>
      <c r="I15" s="6">
        <v>42630</v>
      </c>
      <c r="J15" s="41" t="s">
        <v>197</v>
      </c>
      <c r="K15" s="7" t="s">
        <v>26</v>
      </c>
      <c r="L15" s="7" t="s">
        <v>31</v>
      </c>
    </row>
    <row r="16" spans="1:12" x14ac:dyDescent="0.3">
      <c r="A16" s="5">
        <v>0</v>
      </c>
      <c r="B16" s="5">
        <v>0</v>
      </c>
      <c r="C16" s="5" t="s">
        <v>8</v>
      </c>
      <c r="D16" s="5">
        <v>620288</v>
      </c>
      <c r="E16" s="5">
        <v>6780964</v>
      </c>
      <c r="F16" s="5">
        <v>1690</v>
      </c>
      <c r="H16" s="5" t="s">
        <v>52</v>
      </c>
      <c r="I16" s="6">
        <v>42631</v>
      </c>
      <c r="J16" s="41" t="s">
        <v>198</v>
      </c>
      <c r="K16" s="7" t="s">
        <v>18</v>
      </c>
      <c r="L16" s="7" t="s">
        <v>32</v>
      </c>
    </row>
    <row r="17" spans="1:12" x14ac:dyDescent="0.3">
      <c r="A17" s="5">
        <v>0</v>
      </c>
      <c r="B17" s="5">
        <v>615810</v>
      </c>
      <c r="C17" s="5" t="s">
        <v>5</v>
      </c>
      <c r="D17" s="5">
        <v>620242</v>
      </c>
      <c r="E17" s="5">
        <v>6780960</v>
      </c>
      <c r="H17" s="5" t="s">
        <v>52</v>
      </c>
      <c r="I17" s="6">
        <v>42631</v>
      </c>
      <c r="J17" s="41" t="s">
        <v>198</v>
      </c>
      <c r="K17" s="7" t="s">
        <v>18</v>
      </c>
      <c r="L17" s="7" t="s">
        <v>33</v>
      </c>
    </row>
    <row r="18" spans="1:12" x14ac:dyDescent="0.3">
      <c r="A18" s="5">
        <v>0</v>
      </c>
      <c r="B18" s="5">
        <v>615811</v>
      </c>
      <c r="C18" s="5" t="s">
        <v>5</v>
      </c>
      <c r="D18" s="5">
        <v>620213</v>
      </c>
      <c r="E18" s="5">
        <v>6780945</v>
      </c>
      <c r="F18" s="5">
        <v>1703</v>
      </c>
      <c r="H18" s="5" t="s">
        <v>52</v>
      </c>
      <c r="I18" s="6">
        <v>42631</v>
      </c>
      <c r="J18" s="41" t="s">
        <v>198</v>
      </c>
      <c r="K18" s="7" t="s">
        <v>18</v>
      </c>
      <c r="L18" s="7" t="s">
        <v>34</v>
      </c>
    </row>
    <row r="19" spans="1:12" x14ac:dyDescent="0.3">
      <c r="A19" s="5">
        <v>0</v>
      </c>
      <c r="B19" s="5">
        <v>615812</v>
      </c>
      <c r="C19" s="5" t="s">
        <v>5</v>
      </c>
      <c r="D19" s="5">
        <v>620367</v>
      </c>
      <c r="E19" s="5">
        <v>6780981</v>
      </c>
      <c r="F19" s="5">
        <v>1618</v>
      </c>
      <c r="H19" s="5" t="s">
        <v>52</v>
      </c>
      <c r="I19" s="6">
        <v>42631</v>
      </c>
      <c r="J19" s="41" t="s">
        <v>198</v>
      </c>
      <c r="K19" s="7" t="s">
        <v>35</v>
      </c>
      <c r="L19" s="7" t="s">
        <v>36</v>
      </c>
    </row>
    <row r="20" spans="1:12" x14ac:dyDescent="0.3">
      <c r="A20" s="5">
        <v>0</v>
      </c>
      <c r="B20" s="5">
        <v>0</v>
      </c>
      <c r="C20" s="5" t="s">
        <v>9</v>
      </c>
      <c r="D20" s="5">
        <v>620387</v>
      </c>
      <c r="E20" s="5">
        <v>6780970</v>
      </c>
      <c r="F20" s="5">
        <v>1623</v>
      </c>
      <c r="H20" s="5" t="s">
        <v>52</v>
      </c>
      <c r="I20" s="6">
        <v>42631</v>
      </c>
      <c r="J20" s="41" t="s">
        <v>198</v>
      </c>
      <c r="K20" s="7" t="s">
        <v>37</v>
      </c>
      <c r="L20" s="7" t="s">
        <v>38</v>
      </c>
    </row>
    <row r="21" spans="1:12" x14ac:dyDescent="0.3">
      <c r="A21" s="5">
        <v>0</v>
      </c>
      <c r="B21" s="5">
        <v>0</v>
      </c>
      <c r="C21" s="5" t="s">
        <v>6</v>
      </c>
      <c r="D21" s="5">
        <v>620487</v>
      </c>
      <c r="E21" s="5">
        <v>6781022</v>
      </c>
      <c r="F21" s="5">
        <v>1553</v>
      </c>
      <c r="H21" s="5" t="s">
        <v>52</v>
      </c>
      <c r="I21" s="6">
        <v>42631</v>
      </c>
      <c r="J21" s="41" t="s">
        <v>198</v>
      </c>
      <c r="K21" s="7" t="s">
        <v>18</v>
      </c>
      <c r="L21" s="7" t="s">
        <v>39</v>
      </c>
    </row>
    <row r="22" spans="1:12" x14ac:dyDescent="0.3">
      <c r="A22" s="5">
        <v>0</v>
      </c>
      <c r="B22" s="5">
        <v>0</v>
      </c>
      <c r="C22" s="5" t="s">
        <v>9</v>
      </c>
      <c r="D22" s="5">
        <v>620504</v>
      </c>
      <c r="E22" s="5">
        <v>6781058</v>
      </c>
      <c r="F22" s="5">
        <v>1524</v>
      </c>
      <c r="H22" s="5" t="s">
        <v>52</v>
      </c>
      <c r="I22" s="6">
        <v>42631</v>
      </c>
      <c r="J22" s="41" t="s">
        <v>198</v>
      </c>
      <c r="K22" s="7" t="s">
        <v>35</v>
      </c>
      <c r="L22" s="7" t="s">
        <v>40</v>
      </c>
    </row>
    <row r="23" spans="1:12" x14ac:dyDescent="0.3">
      <c r="A23" s="5">
        <v>0</v>
      </c>
      <c r="B23" s="5">
        <v>615813</v>
      </c>
      <c r="C23" s="5" t="s">
        <v>5</v>
      </c>
      <c r="D23" s="5">
        <v>620501</v>
      </c>
      <c r="E23" s="5">
        <v>6781060</v>
      </c>
      <c r="F23" s="5">
        <v>1531</v>
      </c>
      <c r="H23" s="5" t="s">
        <v>52</v>
      </c>
      <c r="I23" s="6">
        <v>42631</v>
      </c>
      <c r="J23" s="41" t="s">
        <v>198</v>
      </c>
      <c r="K23" s="7" t="s">
        <v>41</v>
      </c>
      <c r="L23" s="7" t="s">
        <v>42</v>
      </c>
    </row>
    <row r="24" spans="1:12" x14ac:dyDescent="0.3">
      <c r="A24" s="5">
        <v>0</v>
      </c>
      <c r="B24" s="5">
        <v>0</v>
      </c>
      <c r="C24" s="5" t="s">
        <v>9</v>
      </c>
      <c r="D24" s="5">
        <v>620563</v>
      </c>
      <c r="E24" s="5">
        <v>6781037</v>
      </c>
      <c r="F24" s="5">
        <v>1518</v>
      </c>
      <c r="H24" s="5" t="s">
        <v>52</v>
      </c>
      <c r="I24" s="6">
        <v>42631</v>
      </c>
      <c r="J24" s="41" t="s">
        <v>198</v>
      </c>
      <c r="K24" s="7" t="s">
        <v>19</v>
      </c>
      <c r="L24" s="7" t="s">
        <v>43</v>
      </c>
    </row>
    <row r="25" spans="1:12" x14ac:dyDescent="0.3">
      <c r="A25" s="5">
        <v>0</v>
      </c>
      <c r="B25" s="5">
        <v>0</v>
      </c>
      <c r="C25" s="5" t="s">
        <v>9</v>
      </c>
      <c r="D25" s="5">
        <v>620611</v>
      </c>
      <c r="E25" s="5">
        <v>6781005</v>
      </c>
      <c r="F25" s="5">
        <v>1482</v>
      </c>
      <c r="H25" s="5" t="s">
        <v>52</v>
      </c>
      <c r="I25" s="6">
        <v>42631</v>
      </c>
      <c r="J25" s="41" t="s">
        <v>198</v>
      </c>
      <c r="K25" s="7" t="s">
        <v>35</v>
      </c>
      <c r="L25" s="7" t="s">
        <v>44</v>
      </c>
    </row>
    <row r="26" spans="1:12" x14ac:dyDescent="0.3">
      <c r="A26" s="5">
        <v>0</v>
      </c>
      <c r="B26" s="5">
        <v>615814</v>
      </c>
      <c r="C26" s="5" t="s">
        <v>50</v>
      </c>
      <c r="D26" s="5">
        <v>620592</v>
      </c>
      <c r="E26" s="5">
        <v>6780999</v>
      </c>
      <c r="H26" s="5" t="s">
        <v>52</v>
      </c>
      <c r="I26" s="6">
        <v>42631</v>
      </c>
      <c r="J26" s="41" t="s">
        <v>198</v>
      </c>
      <c r="K26" s="7" t="s">
        <v>35</v>
      </c>
      <c r="L26" s="7" t="s">
        <v>45</v>
      </c>
    </row>
    <row r="27" spans="1:12" x14ac:dyDescent="0.3">
      <c r="A27" s="5">
        <v>0</v>
      </c>
      <c r="B27" s="5">
        <v>615815</v>
      </c>
      <c r="C27" s="5" t="s">
        <v>50</v>
      </c>
      <c r="D27" s="5">
        <v>620588</v>
      </c>
      <c r="E27" s="5">
        <v>6780988</v>
      </c>
      <c r="F27" s="5">
        <v>1501</v>
      </c>
      <c r="H27" s="5" t="s">
        <v>52</v>
      </c>
      <c r="I27" s="6">
        <v>42631</v>
      </c>
      <c r="J27" s="41" t="s">
        <v>198</v>
      </c>
      <c r="K27" s="7" t="s">
        <v>18</v>
      </c>
      <c r="L27" s="7" t="s">
        <v>47</v>
      </c>
    </row>
    <row r="28" spans="1:12" x14ac:dyDescent="0.3">
      <c r="A28" s="5">
        <v>0</v>
      </c>
      <c r="B28" s="5">
        <v>0</v>
      </c>
      <c r="C28" s="5" t="s">
        <v>46</v>
      </c>
      <c r="D28" s="5">
        <v>620533</v>
      </c>
      <c r="E28" s="5">
        <v>6780940</v>
      </c>
      <c r="F28" s="5">
        <v>1474</v>
      </c>
      <c r="H28" s="5" t="s">
        <v>52</v>
      </c>
      <c r="I28" s="6">
        <v>42631</v>
      </c>
      <c r="J28" s="41" t="s">
        <v>198</v>
      </c>
      <c r="K28" s="7" t="s">
        <v>35</v>
      </c>
      <c r="L28" s="7" t="s">
        <v>200</v>
      </c>
    </row>
    <row r="29" spans="1:12" x14ac:dyDescent="0.3">
      <c r="A29" s="5">
        <v>0</v>
      </c>
      <c r="B29" s="5">
        <v>615816</v>
      </c>
      <c r="C29" s="5" t="s">
        <v>49</v>
      </c>
      <c r="D29" s="5">
        <v>620592</v>
      </c>
      <c r="E29" s="5">
        <v>6780917</v>
      </c>
      <c r="F29" s="5">
        <v>1469</v>
      </c>
      <c r="H29" s="5" t="s">
        <v>52</v>
      </c>
      <c r="I29" s="6">
        <v>42631</v>
      </c>
      <c r="J29" s="41" t="s">
        <v>198</v>
      </c>
      <c r="K29" s="7" t="s">
        <v>35</v>
      </c>
      <c r="L29" s="7" t="s">
        <v>48</v>
      </c>
    </row>
    <row r="30" spans="1:12" x14ac:dyDescent="0.3">
      <c r="B30" s="5">
        <v>615801</v>
      </c>
      <c r="C30" s="5" t="s">
        <v>5</v>
      </c>
      <c r="D30" s="5">
        <v>624359</v>
      </c>
      <c r="E30" s="5">
        <v>6778236</v>
      </c>
      <c r="F30" s="5">
        <v>1220</v>
      </c>
      <c r="H30" s="5" t="s">
        <v>52</v>
      </c>
      <c r="I30" s="6">
        <v>42631</v>
      </c>
      <c r="J30" s="41" t="s">
        <v>198</v>
      </c>
      <c r="K30" s="7" t="s">
        <v>15</v>
      </c>
      <c r="L30" s="7" t="s">
        <v>16</v>
      </c>
    </row>
    <row r="31" spans="1:12" x14ac:dyDescent="0.3">
      <c r="B31" s="5">
        <v>615802</v>
      </c>
      <c r="C31" s="5" t="s">
        <v>5</v>
      </c>
      <c r="D31" s="5">
        <v>623779</v>
      </c>
      <c r="E31" s="5">
        <v>6778470</v>
      </c>
      <c r="H31" s="5" t="s">
        <v>52</v>
      </c>
      <c r="I31" s="6">
        <v>42631</v>
      </c>
      <c r="J31" s="41" t="s">
        <v>198</v>
      </c>
      <c r="K31" s="7" t="s">
        <v>18</v>
      </c>
    </row>
    <row r="32" spans="1:12" x14ac:dyDescent="0.3">
      <c r="B32" s="5">
        <v>615803</v>
      </c>
      <c r="C32" s="5" t="s">
        <v>5</v>
      </c>
      <c r="D32" s="5">
        <v>623659</v>
      </c>
      <c r="E32" s="5">
        <v>6778494</v>
      </c>
      <c r="F32" s="5">
        <v>1521</v>
      </c>
      <c r="H32" s="5" t="s">
        <v>52</v>
      </c>
      <c r="I32" s="6">
        <v>42631</v>
      </c>
      <c r="J32" s="41" t="s">
        <v>198</v>
      </c>
      <c r="K32" s="7" t="s">
        <v>19</v>
      </c>
      <c r="L32" s="7" t="s">
        <v>23</v>
      </c>
    </row>
    <row r="33" spans="2:12" x14ac:dyDescent="0.3">
      <c r="C33" s="5" t="s">
        <v>6</v>
      </c>
      <c r="D33" s="5">
        <v>623660</v>
      </c>
      <c r="E33" s="5">
        <v>6778483</v>
      </c>
      <c r="F33" s="5">
        <v>1533</v>
      </c>
      <c r="H33" s="5" t="s">
        <v>52</v>
      </c>
      <c r="I33" s="6">
        <v>42631</v>
      </c>
      <c r="J33" s="41" t="s">
        <v>198</v>
      </c>
      <c r="K33" s="7" t="s">
        <v>18</v>
      </c>
      <c r="L33" s="7" t="s">
        <v>25</v>
      </c>
    </row>
    <row r="34" spans="2:12" x14ac:dyDescent="0.3">
      <c r="C34" s="5" t="s">
        <v>9</v>
      </c>
      <c r="D34" s="5">
        <v>620556</v>
      </c>
      <c r="E34" s="5">
        <v>6781028</v>
      </c>
      <c r="H34" s="5" t="s">
        <v>52</v>
      </c>
      <c r="I34" s="6">
        <v>42631</v>
      </c>
      <c r="J34" s="41" t="s">
        <v>198</v>
      </c>
      <c r="K34" s="7" t="s">
        <v>19</v>
      </c>
      <c r="L34" s="7" t="s">
        <v>8</v>
      </c>
    </row>
    <row r="35" spans="2:12" x14ac:dyDescent="0.3">
      <c r="C35" s="5" t="s">
        <v>9</v>
      </c>
      <c r="D35" s="5">
        <v>620808</v>
      </c>
      <c r="E35" s="5">
        <v>6780278</v>
      </c>
      <c r="G35" s="5">
        <v>817</v>
      </c>
      <c r="H35" s="5" t="s">
        <v>53</v>
      </c>
      <c r="I35" s="6">
        <v>42633</v>
      </c>
    </row>
    <row r="36" spans="2:12" x14ac:dyDescent="0.3">
      <c r="C36" s="5" t="s">
        <v>9</v>
      </c>
      <c r="D36" s="5">
        <v>620805</v>
      </c>
      <c r="E36" s="5">
        <v>6780279</v>
      </c>
      <c r="G36" s="5">
        <v>818</v>
      </c>
      <c r="H36" s="5" t="s">
        <v>55</v>
      </c>
      <c r="I36" s="6">
        <v>42633</v>
      </c>
    </row>
    <row r="37" spans="2:12" x14ac:dyDescent="0.3">
      <c r="C37" s="5" t="s">
        <v>9</v>
      </c>
      <c r="D37" s="5">
        <v>620803</v>
      </c>
      <c r="E37" s="5">
        <v>6780285</v>
      </c>
      <c r="G37" s="5">
        <v>819</v>
      </c>
      <c r="H37" s="5" t="s">
        <v>55</v>
      </c>
      <c r="I37" s="6">
        <v>42633</v>
      </c>
    </row>
    <row r="38" spans="2:12" x14ac:dyDescent="0.3">
      <c r="B38" s="5">
        <v>1501251</v>
      </c>
      <c r="C38" s="5" t="s">
        <v>5</v>
      </c>
      <c r="D38" s="5">
        <v>620665</v>
      </c>
      <c r="E38" s="5">
        <v>6780617</v>
      </c>
      <c r="H38" s="5" t="s">
        <v>55</v>
      </c>
      <c r="I38" s="6">
        <v>42633</v>
      </c>
      <c r="K38" s="7" t="s">
        <v>65</v>
      </c>
      <c r="L38" s="7" t="s">
        <v>67</v>
      </c>
    </row>
    <row r="39" spans="2:12" x14ac:dyDescent="0.3">
      <c r="B39" s="5">
        <v>1501252</v>
      </c>
      <c r="C39" s="5" t="s">
        <v>5</v>
      </c>
      <c r="D39" s="5">
        <v>620636</v>
      </c>
      <c r="E39" s="5">
        <v>6780599</v>
      </c>
      <c r="H39" s="5" t="s">
        <v>55</v>
      </c>
      <c r="I39" s="6">
        <v>42633</v>
      </c>
      <c r="L39" s="7" t="s">
        <v>68</v>
      </c>
    </row>
    <row r="40" spans="2:12" x14ac:dyDescent="0.3">
      <c r="B40" s="5">
        <v>1501253</v>
      </c>
      <c r="C40" s="5" t="s">
        <v>56</v>
      </c>
      <c r="D40" s="5">
        <v>619812</v>
      </c>
      <c r="E40" s="5">
        <v>6781908</v>
      </c>
      <c r="H40" s="5" t="s">
        <v>55</v>
      </c>
      <c r="I40" s="6">
        <v>42633</v>
      </c>
    </row>
    <row r="41" spans="2:12" x14ac:dyDescent="0.3">
      <c r="B41" s="5">
        <v>1501254</v>
      </c>
      <c r="C41" s="5" t="s">
        <v>56</v>
      </c>
      <c r="D41" s="5">
        <v>620637</v>
      </c>
      <c r="E41" s="5">
        <v>6780630</v>
      </c>
      <c r="H41" s="5" t="s">
        <v>55</v>
      </c>
      <c r="I41" s="6">
        <v>42633</v>
      </c>
      <c r="L41" s="7" t="s">
        <v>69</v>
      </c>
    </row>
    <row r="42" spans="2:12" x14ac:dyDescent="0.3">
      <c r="B42" s="5">
        <v>1501255</v>
      </c>
      <c r="C42" s="5" t="s">
        <v>56</v>
      </c>
      <c r="D42" s="5">
        <v>620878</v>
      </c>
      <c r="E42" s="5">
        <v>6780525</v>
      </c>
      <c r="H42" s="5" t="s">
        <v>55</v>
      </c>
      <c r="I42" s="6">
        <v>42633</v>
      </c>
      <c r="K42" s="7" t="s">
        <v>57</v>
      </c>
    </row>
    <row r="43" spans="2:12" x14ac:dyDescent="0.3">
      <c r="B43" s="5">
        <v>1501256</v>
      </c>
      <c r="C43" s="5" t="s">
        <v>56</v>
      </c>
      <c r="D43" s="5">
        <v>620855</v>
      </c>
      <c r="E43" s="5">
        <v>6780536</v>
      </c>
      <c r="H43" s="5" t="s">
        <v>55</v>
      </c>
      <c r="I43" s="6">
        <v>42633</v>
      </c>
      <c r="L43" s="7" t="s">
        <v>58</v>
      </c>
    </row>
    <row r="44" spans="2:12" x14ac:dyDescent="0.3">
      <c r="B44" s="5">
        <v>1501257</v>
      </c>
      <c r="C44" s="5" t="s">
        <v>56</v>
      </c>
      <c r="D44" s="5">
        <v>620838</v>
      </c>
      <c r="E44" s="5">
        <v>6780554</v>
      </c>
      <c r="H44" s="5" t="s">
        <v>55</v>
      </c>
      <c r="I44" s="6">
        <v>42633</v>
      </c>
      <c r="L44" s="7" t="s">
        <v>59</v>
      </c>
    </row>
    <row r="45" spans="2:12" x14ac:dyDescent="0.3">
      <c r="B45" s="5">
        <v>1501258</v>
      </c>
      <c r="C45" s="5" t="s">
        <v>56</v>
      </c>
      <c r="D45" s="5">
        <v>620815</v>
      </c>
      <c r="E45" s="5">
        <v>6780563</v>
      </c>
      <c r="H45" s="5" t="s">
        <v>55</v>
      </c>
      <c r="I45" s="6">
        <v>42633</v>
      </c>
      <c r="L45" s="7" t="s">
        <v>60</v>
      </c>
    </row>
    <row r="46" spans="2:12" x14ac:dyDescent="0.3">
      <c r="B46" s="5">
        <v>1501259</v>
      </c>
      <c r="C46" s="5" t="s">
        <v>56</v>
      </c>
      <c r="D46" s="5">
        <v>620795</v>
      </c>
      <c r="E46" s="5">
        <v>6780583</v>
      </c>
      <c r="H46" s="5" t="s">
        <v>55</v>
      </c>
      <c r="I46" s="6">
        <v>42633</v>
      </c>
      <c r="L46" s="7" t="s">
        <v>61</v>
      </c>
    </row>
    <row r="47" spans="2:12" x14ac:dyDescent="0.3">
      <c r="B47" s="5">
        <v>1501260</v>
      </c>
      <c r="C47" s="5" t="s">
        <v>56</v>
      </c>
      <c r="D47" s="5">
        <v>620780</v>
      </c>
      <c r="E47" s="5">
        <v>6780603</v>
      </c>
      <c r="H47" s="5" t="s">
        <v>55</v>
      </c>
      <c r="I47" s="6">
        <v>42633</v>
      </c>
      <c r="L47" s="7" t="s">
        <v>61</v>
      </c>
    </row>
    <row r="48" spans="2:12" x14ac:dyDescent="0.3">
      <c r="B48" s="5">
        <v>1501261</v>
      </c>
      <c r="C48" s="5" t="s">
        <v>56</v>
      </c>
      <c r="D48" s="5">
        <v>620774</v>
      </c>
      <c r="E48" s="5">
        <v>6780635</v>
      </c>
      <c r="H48" s="5" t="s">
        <v>55</v>
      </c>
      <c r="I48" s="6">
        <v>42633</v>
      </c>
      <c r="K48" s="7" t="s">
        <v>35</v>
      </c>
      <c r="L48" s="7" t="s">
        <v>62</v>
      </c>
    </row>
    <row r="49" spans="2:12" x14ac:dyDescent="0.3">
      <c r="B49" s="5">
        <v>1501262</v>
      </c>
      <c r="C49" s="5" t="s">
        <v>56</v>
      </c>
      <c r="D49" s="5">
        <v>620768</v>
      </c>
      <c r="E49" s="5">
        <v>6780661</v>
      </c>
      <c r="H49" s="5" t="s">
        <v>55</v>
      </c>
      <c r="I49" s="6">
        <v>42633</v>
      </c>
      <c r="L49" s="7" t="s">
        <v>63</v>
      </c>
    </row>
    <row r="50" spans="2:12" x14ac:dyDescent="0.3">
      <c r="B50" s="5">
        <v>1501263</v>
      </c>
      <c r="C50" s="5" t="s">
        <v>56</v>
      </c>
      <c r="D50" s="5">
        <v>620767</v>
      </c>
      <c r="E50" s="5">
        <v>6780662</v>
      </c>
      <c r="H50" s="5" t="s">
        <v>55</v>
      </c>
      <c r="I50" s="6">
        <v>42633</v>
      </c>
      <c r="L50" s="7" t="s">
        <v>64</v>
      </c>
    </row>
    <row r="51" spans="2:12" x14ac:dyDescent="0.3">
      <c r="B51" s="5">
        <v>1353663</v>
      </c>
      <c r="C51" s="5" t="s">
        <v>5</v>
      </c>
      <c r="D51" s="5">
        <v>620670</v>
      </c>
      <c r="E51" s="5">
        <v>6780622</v>
      </c>
      <c r="G51" s="5">
        <v>835</v>
      </c>
      <c r="H51" s="5" t="s">
        <v>55</v>
      </c>
      <c r="I51" s="6">
        <v>42633</v>
      </c>
      <c r="K51" s="7" t="s">
        <v>65</v>
      </c>
      <c r="L51" s="7" t="s">
        <v>66</v>
      </c>
    </row>
    <row r="52" spans="2:12" x14ac:dyDescent="0.3">
      <c r="C52" s="5" t="s">
        <v>70</v>
      </c>
      <c r="D52" s="5">
        <v>619843</v>
      </c>
      <c r="E52" s="5">
        <v>6781887</v>
      </c>
      <c r="H52" s="5" t="s">
        <v>55</v>
      </c>
      <c r="I52" s="6">
        <v>42633</v>
      </c>
      <c r="K52" s="7" t="s">
        <v>65</v>
      </c>
      <c r="L52" s="7" t="s">
        <v>71</v>
      </c>
    </row>
    <row r="53" spans="2:12" x14ac:dyDescent="0.3">
      <c r="C53" s="5" t="s">
        <v>6</v>
      </c>
      <c r="D53" s="5">
        <v>619840</v>
      </c>
      <c r="E53" s="5">
        <v>6781902</v>
      </c>
      <c r="H53" s="5" t="s">
        <v>55</v>
      </c>
      <c r="I53" s="6">
        <v>42633</v>
      </c>
      <c r="L53" s="7" t="s">
        <v>72</v>
      </c>
    </row>
    <row r="54" spans="2:12" x14ac:dyDescent="0.3">
      <c r="C54" s="5" t="s">
        <v>7</v>
      </c>
      <c r="D54" s="5">
        <v>619812</v>
      </c>
      <c r="E54" s="5">
        <v>6781908</v>
      </c>
      <c r="H54" s="5" t="s">
        <v>55</v>
      </c>
      <c r="I54" s="6">
        <v>42633</v>
      </c>
      <c r="K54" s="7" t="s">
        <v>73</v>
      </c>
      <c r="L54" s="7" t="s">
        <v>74</v>
      </c>
    </row>
    <row r="55" spans="2:12" x14ac:dyDescent="0.3">
      <c r="C55" s="5" t="s">
        <v>6</v>
      </c>
      <c r="D55" s="5">
        <v>619444</v>
      </c>
      <c r="E55" s="5">
        <v>6781789</v>
      </c>
      <c r="H55" s="5" t="s">
        <v>55</v>
      </c>
      <c r="I55" s="6">
        <v>42633</v>
      </c>
      <c r="K55" s="7" t="s">
        <v>65</v>
      </c>
      <c r="L55" s="7" t="s">
        <v>75</v>
      </c>
    </row>
    <row r="56" spans="2:12" x14ac:dyDescent="0.3">
      <c r="C56" s="5" t="s">
        <v>6</v>
      </c>
      <c r="D56" s="5">
        <v>619438</v>
      </c>
      <c r="E56" s="5">
        <v>6781807</v>
      </c>
      <c r="H56" s="5" t="s">
        <v>55</v>
      </c>
      <c r="I56" s="6">
        <v>42633</v>
      </c>
      <c r="K56" s="7" t="s">
        <v>65</v>
      </c>
      <c r="L56" s="7" t="s">
        <v>76</v>
      </c>
    </row>
    <row r="57" spans="2:12" x14ac:dyDescent="0.3">
      <c r="C57" s="5" t="s">
        <v>77</v>
      </c>
      <c r="D57" s="5">
        <v>620764</v>
      </c>
      <c r="E57" s="5">
        <v>6780480</v>
      </c>
      <c r="F57" s="5">
        <v>1781</v>
      </c>
      <c r="G57" s="5">
        <v>820</v>
      </c>
      <c r="H57" s="5" t="s">
        <v>91</v>
      </c>
      <c r="I57" s="6">
        <v>42633</v>
      </c>
      <c r="K57" s="7" t="s">
        <v>79</v>
      </c>
      <c r="L57" s="7" t="s">
        <v>78</v>
      </c>
    </row>
    <row r="58" spans="2:12" x14ac:dyDescent="0.3">
      <c r="C58" s="5" t="s">
        <v>77</v>
      </c>
      <c r="D58" s="5">
        <v>620768</v>
      </c>
      <c r="E58" s="5">
        <v>6780510</v>
      </c>
      <c r="F58" s="5">
        <v>1748</v>
      </c>
      <c r="G58" s="5">
        <v>821</v>
      </c>
      <c r="H58" s="5" t="s">
        <v>91</v>
      </c>
      <c r="I58" s="6">
        <v>42633</v>
      </c>
      <c r="K58" s="7" t="s">
        <v>19</v>
      </c>
      <c r="L58" s="7" t="s">
        <v>80</v>
      </c>
    </row>
    <row r="59" spans="2:12" x14ac:dyDescent="0.3">
      <c r="C59" s="5" t="s">
        <v>77</v>
      </c>
      <c r="D59" s="5">
        <v>620767</v>
      </c>
      <c r="E59" s="5">
        <v>6780523</v>
      </c>
      <c r="F59" s="5">
        <v>1743</v>
      </c>
      <c r="G59" s="5" t="s">
        <v>81</v>
      </c>
      <c r="H59" s="5" t="s">
        <v>91</v>
      </c>
      <c r="I59" s="6">
        <v>42633</v>
      </c>
      <c r="K59" s="7" t="s">
        <v>19</v>
      </c>
      <c r="L59" s="7" t="s">
        <v>82</v>
      </c>
    </row>
    <row r="60" spans="2:12" x14ac:dyDescent="0.3">
      <c r="C60" s="5" t="s">
        <v>77</v>
      </c>
      <c r="D60" s="5">
        <v>620765</v>
      </c>
      <c r="E60" s="5">
        <v>6780553</v>
      </c>
      <c r="F60" s="5">
        <v>1730</v>
      </c>
      <c r="G60" s="5">
        <v>824</v>
      </c>
      <c r="H60" s="5" t="s">
        <v>91</v>
      </c>
      <c r="I60" s="6">
        <v>42633</v>
      </c>
      <c r="K60" s="7" t="s">
        <v>19</v>
      </c>
      <c r="L60" s="7" t="s">
        <v>83</v>
      </c>
    </row>
    <row r="61" spans="2:12" x14ac:dyDescent="0.3">
      <c r="B61" s="5">
        <v>615817</v>
      </c>
      <c r="C61" s="5" t="s">
        <v>85</v>
      </c>
      <c r="D61" s="5">
        <v>620769</v>
      </c>
      <c r="E61" s="5">
        <v>6780569</v>
      </c>
      <c r="F61" s="5">
        <v>1712</v>
      </c>
      <c r="G61" s="5" t="s">
        <v>86</v>
      </c>
      <c r="H61" s="5" t="s">
        <v>91</v>
      </c>
      <c r="I61" s="6">
        <v>42633</v>
      </c>
      <c r="K61" s="7" t="s">
        <v>65</v>
      </c>
      <c r="L61" s="7" t="s">
        <v>87</v>
      </c>
    </row>
    <row r="62" spans="2:12" x14ac:dyDescent="0.3">
      <c r="C62" s="5" t="s">
        <v>77</v>
      </c>
      <c r="D62" s="5">
        <v>620848</v>
      </c>
      <c r="E62" s="5">
        <v>6780538</v>
      </c>
      <c r="F62" s="5">
        <v>1717</v>
      </c>
      <c r="G62" s="5">
        <v>827</v>
      </c>
      <c r="H62" s="5" t="s">
        <v>91</v>
      </c>
      <c r="I62" s="6">
        <v>42633</v>
      </c>
      <c r="K62" s="7" t="s">
        <v>65</v>
      </c>
      <c r="L62" s="7" t="s">
        <v>88</v>
      </c>
    </row>
    <row r="63" spans="2:12" x14ac:dyDescent="0.3">
      <c r="B63" s="5">
        <v>615818</v>
      </c>
      <c r="C63" s="5" t="s">
        <v>85</v>
      </c>
      <c r="D63" s="5">
        <v>620768</v>
      </c>
      <c r="E63" s="5">
        <v>6780650</v>
      </c>
      <c r="F63" s="5">
        <v>1661</v>
      </c>
      <c r="G63" s="5" t="s">
        <v>89</v>
      </c>
      <c r="H63" s="5" t="s">
        <v>90</v>
      </c>
      <c r="I63" s="6">
        <v>42633</v>
      </c>
      <c r="K63" s="7" t="s">
        <v>12</v>
      </c>
      <c r="L63" s="5" t="s">
        <v>92</v>
      </c>
    </row>
    <row r="64" spans="2:12" x14ac:dyDescent="0.3">
      <c r="C64" s="5" t="s">
        <v>93</v>
      </c>
      <c r="D64" s="5">
        <v>620767</v>
      </c>
      <c r="E64" s="5">
        <v>6780666</v>
      </c>
      <c r="F64" s="5">
        <v>1658</v>
      </c>
      <c r="H64" s="5" t="s">
        <v>91</v>
      </c>
      <c r="I64" s="6">
        <v>42633</v>
      </c>
      <c r="L64" s="7" t="s">
        <v>94</v>
      </c>
    </row>
    <row r="65" spans="2:12" x14ac:dyDescent="0.3">
      <c r="C65" s="5" t="s">
        <v>77</v>
      </c>
      <c r="D65" s="5">
        <v>620763</v>
      </c>
      <c r="E65" s="5">
        <v>6780682</v>
      </c>
      <c r="F65" s="5">
        <v>1648</v>
      </c>
      <c r="G65" s="5">
        <v>830</v>
      </c>
      <c r="H65" s="5" t="s">
        <v>91</v>
      </c>
      <c r="I65" s="6">
        <v>42633</v>
      </c>
      <c r="K65" s="7" t="s">
        <v>18</v>
      </c>
      <c r="L65" s="7" t="s">
        <v>95</v>
      </c>
    </row>
    <row r="66" spans="2:12" x14ac:dyDescent="0.3">
      <c r="C66" s="5" t="s">
        <v>77</v>
      </c>
      <c r="D66" s="5">
        <v>620693</v>
      </c>
      <c r="E66" s="8">
        <v>6780650</v>
      </c>
      <c r="F66" s="5">
        <v>1610</v>
      </c>
      <c r="G66" s="5" t="s">
        <v>96</v>
      </c>
      <c r="H66" s="5" t="s">
        <v>91</v>
      </c>
      <c r="I66" s="6">
        <v>42633</v>
      </c>
      <c r="K66" s="7" t="s">
        <v>65</v>
      </c>
      <c r="L66" s="7" t="s">
        <v>97</v>
      </c>
    </row>
    <row r="67" spans="2:12" x14ac:dyDescent="0.3">
      <c r="C67" s="5" t="s">
        <v>77</v>
      </c>
      <c r="D67" s="5">
        <v>620681</v>
      </c>
      <c r="E67" s="5">
        <v>6708642</v>
      </c>
      <c r="F67" s="5">
        <v>1582</v>
      </c>
      <c r="G67" s="5">
        <v>833</v>
      </c>
      <c r="H67" s="5" t="s">
        <v>91</v>
      </c>
      <c r="I67" s="6">
        <v>42633</v>
      </c>
      <c r="K67" s="7" t="s">
        <v>65</v>
      </c>
      <c r="L67" s="7" t="s">
        <v>98</v>
      </c>
    </row>
    <row r="68" spans="2:12" x14ac:dyDescent="0.3">
      <c r="C68" s="5" t="s">
        <v>77</v>
      </c>
      <c r="D68" s="5">
        <v>620616</v>
      </c>
      <c r="E68" s="5">
        <v>6780733</v>
      </c>
      <c r="F68" s="5">
        <v>1590</v>
      </c>
      <c r="G68" s="5">
        <v>834</v>
      </c>
      <c r="H68" s="5" t="s">
        <v>91</v>
      </c>
      <c r="I68" s="6">
        <v>42633</v>
      </c>
      <c r="K68" s="7" t="s">
        <v>65</v>
      </c>
      <c r="L68" s="7" t="s">
        <v>99</v>
      </c>
    </row>
    <row r="69" spans="2:12" x14ac:dyDescent="0.3">
      <c r="C69" s="5" t="s">
        <v>77</v>
      </c>
      <c r="D69" s="5">
        <v>620602</v>
      </c>
      <c r="E69" s="5">
        <v>6780755</v>
      </c>
      <c r="F69" s="5">
        <v>1573</v>
      </c>
      <c r="G69" s="5">
        <v>836</v>
      </c>
      <c r="H69" s="5" t="s">
        <v>91</v>
      </c>
      <c r="I69" s="6">
        <v>42633</v>
      </c>
      <c r="K69" s="7" t="s">
        <v>65</v>
      </c>
      <c r="L69" s="7" t="s">
        <v>100</v>
      </c>
    </row>
    <row r="70" spans="2:12" x14ac:dyDescent="0.3">
      <c r="C70" s="5" t="s">
        <v>77</v>
      </c>
      <c r="D70" s="5">
        <v>619890</v>
      </c>
      <c r="E70" s="5">
        <v>6781809</v>
      </c>
      <c r="F70" s="5">
        <v>1696</v>
      </c>
      <c r="G70" s="5">
        <v>837</v>
      </c>
      <c r="H70" s="5" t="s">
        <v>91</v>
      </c>
      <c r="I70" s="6">
        <v>42633</v>
      </c>
      <c r="K70" s="7" t="s">
        <v>18</v>
      </c>
      <c r="L70" s="7" t="s">
        <v>101</v>
      </c>
    </row>
    <row r="71" spans="2:12" x14ac:dyDescent="0.3">
      <c r="C71" s="5" t="s">
        <v>77</v>
      </c>
      <c r="D71" s="5">
        <v>619964</v>
      </c>
      <c r="E71" s="5">
        <v>6781790</v>
      </c>
      <c r="F71" s="5">
        <v>1665</v>
      </c>
      <c r="G71" s="5">
        <v>838</v>
      </c>
      <c r="H71" s="5" t="s">
        <v>91</v>
      </c>
      <c r="I71" s="6">
        <v>42633</v>
      </c>
      <c r="K71" s="7" t="s">
        <v>18</v>
      </c>
      <c r="L71" s="7" t="s">
        <v>102</v>
      </c>
    </row>
    <row r="72" spans="2:12" x14ac:dyDescent="0.3">
      <c r="C72" s="5" t="s">
        <v>77</v>
      </c>
      <c r="D72" s="5">
        <v>620053</v>
      </c>
      <c r="E72" s="5">
        <v>6781658</v>
      </c>
      <c r="F72" s="5">
        <v>1668</v>
      </c>
      <c r="G72" s="5">
        <v>839</v>
      </c>
      <c r="H72" s="5" t="s">
        <v>91</v>
      </c>
      <c r="I72" s="6">
        <v>42633</v>
      </c>
      <c r="K72" s="7" t="s">
        <v>19</v>
      </c>
      <c r="L72" s="7" t="s">
        <v>103</v>
      </c>
    </row>
    <row r="73" spans="2:12" x14ac:dyDescent="0.3">
      <c r="C73" s="5" t="s">
        <v>77</v>
      </c>
      <c r="D73" s="5">
        <v>620053</v>
      </c>
      <c r="E73" s="5">
        <v>6781658</v>
      </c>
      <c r="F73" s="5">
        <v>1668</v>
      </c>
      <c r="G73" s="5">
        <v>840</v>
      </c>
      <c r="H73" s="5" t="s">
        <v>91</v>
      </c>
      <c r="I73" s="6">
        <v>42633</v>
      </c>
      <c r="K73" s="7" t="s">
        <v>18</v>
      </c>
    </row>
    <row r="74" spans="2:12" x14ac:dyDescent="0.3">
      <c r="C74" s="5" t="s">
        <v>77</v>
      </c>
      <c r="D74" s="5">
        <v>619862</v>
      </c>
      <c r="E74" s="5">
        <v>6781826</v>
      </c>
      <c r="G74" s="5">
        <v>841</v>
      </c>
      <c r="H74" s="5" t="s">
        <v>91</v>
      </c>
      <c r="I74" s="6">
        <v>42633</v>
      </c>
      <c r="K74" s="7" t="s">
        <v>12</v>
      </c>
      <c r="L74" s="7" t="s">
        <v>104</v>
      </c>
    </row>
    <row r="75" spans="2:12" x14ac:dyDescent="0.3">
      <c r="B75" s="5">
        <v>1501264</v>
      </c>
      <c r="C75" s="5" t="s">
        <v>56</v>
      </c>
      <c r="D75" s="5">
        <v>622584</v>
      </c>
      <c r="E75" s="5">
        <v>6779263</v>
      </c>
      <c r="H75" s="5" t="s">
        <v>55</v>
      </c>
      <c r="I75" s="6">
        <v>42634</v>
      </c>
      <c r="J75" s="41" t="s">
        <v>282</v>
      </c>
      <c r="K75" s="7" t="s">
        <v>65</v>
      </c>
      <c r="L75" s="7" t="s">
        <v>105</v>
      </c>
    </row>
    <row r="76" spans="2:12" x14ac:dyDescent="0.3">
      <c r="B76" s="5">
        <v>1501265</v>
      </c>
      <c r="C76" s="5" t="s">
        <v>5</v>
      </c>
      <c r="D76" s="5">
        <v>622538</v>
      </c>
      <c r="E76" s="5">
        <v>6779239</v>
      </c>
      <c r="H76" s="5" t="s">
        <v>55</v>
      </c>
      <c r="I76" s="6">
        <v>42634</v>
      </c>
      <c r="J76" s="41" t="s">
        <v>282</v>
      </c>
      <c r="K76" s="7" t="s">
        <v>73</v>
      </c>
      <c r="L76" s="7" t="s">
        <v>106</v>
      </c>
    </row>
    <row r="77" spans="2:12" x14ac:dyDescent="0.3">
      <c r="B77" s="5">
        <v>1501266</v>
      </c>
      <c r="C77" s="5" t="s">
        <v>5</v>
      </c>
      <c r="D77" s="5">
        <v>622541</v>
      </c>
      <c r="E77" s="5">
        <v>6779202</v>
      </c>
      <c r="H77" s="5" t="s">
        <v>55</v>
      </c>
      <c r="I77" s="6">
        <v>42634</v>
      </c>
      <c r="J77" s="41" t="s">
        <v>282</v>
      </c>
      <c r="K77" s="7" t="s">
        <v>65</v>
      </c>
      <c r="L77" s="7" t="s">
        <v>107</v>
      </c>
    </row>
    <row r="78" spans="2:12" x14ac:dyDescent="0.3">
      <c r="B78" s="5">
        <v>1501267</v>
      </c>
      <c r="C78" s="5" t="s">
        <v>56</v>
      </c>
      <c r="D78" s="5">
        <v>622587</v>
      </c>
      <c r="E78" s="5">
        <v>6779198</v>
      </c>
      <c r="H78" s="5" t="s">
        <v>55</v>
      </c>
      <c r="I78" s="6">
        <v>42634</v>
      </c>
      <c r="J78" s="41" t="s">
        <v>282</v>
      </c>
    </row>
    <row r="79" spans="2:12" x14ac:dyDescent="0.3">
      <c r="C79" s="5" t="s">
        <v>77</v>
      </c>
      <c r="D79" s="5">
        <v>622299</v>
      </c>
      <c r="E79" s="5">
        <v>6779481</v>
      </c>
      <c r="F79" s="5">
        <v>1538</v>
      </c>
      <c r="G79" s="5" t="s">
        <v>108</v>
      </c>
      <c r="H79" s="5" t="s">
        <v>91</v>
      </c>
      <c r="I79" s="6">
        <v>42634</v>
      </c>
      <c r="K79" s="7" t="s">
        <v>19</v>
      </c>
      <c r="L79" s="5" t="s">
        <v>109</v>
      </c>
    </row>
    <row r="80" spans="2:12" x14ac:dyDescent="0.3">
      <c r="C80" s="5" t="s">
        <v>77</v>
      </c>
      <c r="D80" s="5">
        <v>622348</v>
      </c>
      <c r="E80" s="5">
        <v>6779454</v>
      </c>
      <c r="F80" s="5">
        <v>1584</v>
      </c>
      <c r="G80" s="5">
        <v>844</v>
      </c>
      <c r="H80" s="5" t="s">
        <v>91</v>
      </c>
      <c r="I80" s="6">
        <v>42634</v>
      </c>
      <c r="K80" s="7" t="s">
        <v>65</v>
      </c>
      <c r="L80" s="7" t="s">
        <v>110</v>
      </c>
    </row>
    <row r="81" spans="2:12" x14ac:dyDescent="0.3">
      <c r="C81" s="5" t="s">
        <v>77</v>
      </c>
      <c r="D81" s="5">
        <v>622353</v>
      </c>
      <c r="E81" s="5">
        <v>6779442</v>
      </c>
      <c r="F81" s="5">
        <v>1584</v>
      </c>
      <c r="G81" s="5">
        <v>845</v>
      </c>
      <c r="H81" s="5" t="s">
        <v>91</v>
      </c>
      <c r="I81" s="6">
        <v>42634</v>
      </c>
      <c r="K81" s="7" t="s">
        <v>65</v>
      </c>
      <c r="L81" s="7" t="s">
        <v>111</v>
      </c>
    </row>
    <row r="82" spans="2:12" x14ac:dyDescent="0.3">
      <c r="C82" s="5" t="s">
        <v>77</v>
      </c>
      <c r="D82" s="5">
        <v>622363</v>
      </c>
      <c r="E82" s="5">
        <v>6779393</v>
      </c>
      <c r="F82" s="5">
        <v>1594</v>
      </c>
      <c r="G82" s="5">
        <v>846</v>
      </c>
      <c r="H82" s="5" t="s">
        <v>91</v>
      </c>
      <c r="I82" s="6">
        <v>42634</v>
      </c>
      <c r="K82" s="7" t="s">
        <v>41</v>
      </c>
      <c r="L82" s="7" t="s">
        <v>112</v>
      </c>
    </row>
    <row r="83" spans="2:12" x14ac:dyDescent="0.3">
      <c r="C83" s="5" t="s">
        <v>77</v>
      </c>
      <c r="D83" s="5">
        <v>622417</v>
      </c>
      <c r="E83" s="5">
        <v>6779346</v>
      </c>
      <c r="F83" s="5">
        <v>1598</v>
      </c>
      <c r="G83" s="5">
        <v>847</v>
      </c>
      <c r="H83" s="5" t="s">
        <v>91</v>
      </c>
      <c r="I83" s="6">
        <v>42634</v>
      </c>
      <c r="K83" s="7" t="s">
        <v>19</v>
      </c>
      <c r="L83" s="7" t="s">
        <v>113</v>
      </c>
    </row>
    <row r="84" spans="2:12" x14ac:dyDescent="0.3">
      <c r="C84" s="5" t="s">
        <v>77</v>
      </c>
      <c r="D84" s="5">
        <v>622402</v>
      </c>
      <c r="E84" s="5">
        <v>6779331</v>
      </c>
      <c r="F84" s="5">
        <v>1631</v>
      </c>
      <c r="G84" s="5">
        <v>848</v>
      </c>
      <c r="H84" s="5" t="s">
        <v>91</v>
      </c>
      <c r="I84" s="6">
        <v>42634</v>
      </c>
      <c r="K84" s="7" t="s">
        <v>114</v>
      </c>
      <c r="L84" s="7" t="s">
        <v>115</v>
      </c>
    </row>
    <row r="85" spans="2:12" x14ac:dyDescent="0.3">
      <c r="C85" s="5" t="s">
        <v>77</v>
      </c>
      <c r="D85" s="5">
        <v>622402</v>
      </c>
      <c r="E85" s="5">
        <v>6779331</v>
      </c>
      <c r="F85" s="5">
        <v>1631</v>
      </c>
      <c r="G85" s="5">
        <v>849</v>
      </c>
      <c r="H85" s="5" t="s">
        <v>91</v>
      </c>
      <c r="I85" s="6">
        <v>42634</v>
      </c>
      <c r="K85" s="7" t="s">
        <v>12</v>
      </c>
      <c r="L85" s="7" t="s">
        <v>116</v>
      </c>
    </row>
    <row r="86" spans="2:12" x14ac:dyDescent="0.3">
      <c r="C86" s="5" t="s">
        <v>77</v>
      </c>
      <c r="D86" s="5">
        <v>622405</v>
      </c>
      <c r="E86" s="5">
        <v>6779335</v>
      </c>
      <c r="G86" s="5">
        <v>850</v>
      </c>
      <c r="H86" s="5" t="s">
        <v>91</v>
      </c>
      <c r="I86" s="6">
        <v>42634</v>
      </c>
      <c r="K86" s="7" t="s">
        <v>18</v>
      </c>
      <c r="L86" s="7" t="s">
        <v>117</v>
      </c>
    </row>
    <row r="87" spans="2:12" x14ac:dyDescent="0.3">
      <c r="B87" s="5">
        <v>615819</v>
      </c>
      <c r="C87" s="5" t="s">
        <v>201</v>
      </c>
      <c r="D87" s="5">
        <v>622472</v>
      </c>
      <c r="E87" s="5">
        <v>6779285</v>
      </c>
      <c r="F87" s="5">
        <v>1629</v>
      </c>
      <c r="G87" s="5">
        <v>851</v>
      </c>
      <c r="H87" s="5" t="s">
        <v>91</v>
      </c>
      <c r="I87" s="6">
        <v>42634</v>
      </c>
      <c r="J87" s="41" t="s">
        <v>282</v>
      </c>
      <c r="K87" s="7" t="s">
        <v>118</v>
      </c>
      <c r="L87" s="7" t="s">
        <v>119</v>
      </c>
    </row>
    <row r="88" spans="2:12" x14ac:dyDescent="0.3">
      <c r="B88" s="5">
        <v>615820</v>
      </c>
      <c r="C88" s="5" t="s">
        <v>85</v>
      </c>
      <c r="D88" s="5">
        <v>622472</v>
      </c>
      <c r="E88" s="5">
        <v>6779285</v>
      </c>
      <c r="F88" s="5">
        <v>1629</v>
      </c>
      <c r="G88" s="5">
        <v>852</v>
      </c>
      <c r="H88" s="5" t="s">
        <v>91</v>
      </c>
      <c r="I88" s="6">
        <v>42634</v>
      </c>
      <c r="J88" s="41" t="s">
        <v>282</v>
      </c>
      <c r="K88" s="7" t="s">
        <v>41</v>
      </c>
      <c r="L88" s="7" t="s">
        <v>202</v>
      </c>
    </row>
    <row r="89" spans="2:12" x14ac:dyDescent="0.3">
      <c r="C89" s="5" t="s">
        <v>77</v>
      </c>
      <c r="D89" s="5">
        <v>622470</v>
      </c>
      <c r="E89" s="5">
        <v>6779257</v>
      </c>
      <c r="F89" s="5">
        <v>1643</v>
      </c>
      <c r="G89" s="5">
        <v>853</v>
      </c>
      <c r="H89" s="5" t="s">
        <v>91</v>
      </c>
      <c r="I89" s="6">
        <v>42634</v>
      </c>
      <c r="K89" s="7" t="s">
        <v>19</v>
      </c>
      <c r="L89" s="7" t="s">
        <v>120</v>
      </c>
    </row>
    <row r="90" spans="2:12" x14ac:dyDescent="0.3">
      <c r="C90" s="5" t="s">
        <v>77</v>
      </c>
      <c r="D90" s="5">
        <v>622471</v>
      </c>
      <c r="E90" s="5">
        <v>6779237</v>
      </c>
      <c r="F90" s="5">
        <v>1645</v>
      </c>
      <c r="G90" s="5">
        <v>854</v>
      </c>
      <c r="H90" s="5" t="s">
        <v>91</v>
      </c>
      <c r="I90" s="6">
        <v>42634</v>
      </c>
      <c r="K90" s="7" t="s">
        <v>41</v>
      </c>
      <c r="L90" s="7" t="s">
        <v>121</v>
      </c>
    </row>
    <row r="91" spans="2:12" x14ac:dyDescent="0.3">
      <c r="C91" s="5" t="s">
        <v>77</v>
      </c>
      <c r="D91" s="5">
        <v>622471</v>
      </c>
      <c r="E91" s="5">
        <v>6779237</v>
      </c>
      <c r="F91" s="5">
        <v>1645</v>
      </c>
      <c r="G91" s="5">
        <v>855</v>
      </c>
      <c r="H91" s="5" t="s">
        <v>91</v>
      </c>
      <c r="I91" s="6">
        <v>42634</v>
      </c>
      <c r="K91" s="7" t="s">
        <v>41</v>
      </c>
      <c r="L91" s="7" t="s">
        <v>121</v>
      </c>
    </row>
    <row r="92" spans="2:12" x14ac:dyDescent="0.3">
      <c r="B92" s="5">
        <v>615821</v>
      </c>
      <c r="C92" s="5" t="s">
        <v>85</v>
      </c>
      <c r="D92" s="5">
        <v>622473</v>
      </c>
      <c r="E92" s="5">
        <v>6779231</v>
      </c>
      <c r="F92" s="5">
        <v>1648</v>
      </c>
      <c r="G92" s="5">
        <v>856</v>
      </c>
      <c r="H92" s="5" t="s">
        <v>91</v>
      </c>
      <c r="I92" s="6">
        <v>42634</v>
      </c>
      <c r="J92" s="41" t="s">
        <v>282</v>
      </c>
      <c r="K92" s="7" t="s">
        <v>18</v>
      </c>
      <c r="L92" s="7" t="s">
        <v>122</v>
      </c>
    </row>
    <row r="93" spans="2:12" x14ac:dyDescent="0.3">
      <c r="C93" s="5" t="s">
        <v>77</v>
      </c>
      <c r="D93" s="5">
        <v>622485</v>
      </c>
      <c r="E93" s="5">
        <v>6779219</v>
      </c>
      <c r="F93" s="5">
        <v>1665</v>
      </c>
      <c r="G93" s="5">
        <v>857</v>
      </c>
      <c r="H93" s="5" t="s">
        <v>91</v>
      </c>
      <c r="I93" s="6">
        <v>42634</v>
      </c>
      <c r="K93" s="7" t="s">
        <v>12</v>
      </c>
      <c r="L93" s="7" t="s">
        <v>123</v>
      </c>
    </row>
    <row r="94" spans="2:12" x14ac:dyDescent="0.3">
      <c r="C94" s="5" t="s">
        <v>77</v>
      </c>
      <c r="D94" s="5">
        <v>622493</v>
      </c>
      <c r="E94" s="5">
        <v>6779235</v>
      </c>
      <c r="F94" s="5">
        <v>1670</v>
      </c>
      <c r="G94" s="5">
        <v>858</v>
      </c>
      <c r="H94" s="5" t="s">
        <v>91</v>
      </c>
      <c r="I94" s="6">
        <v>42634</v>
      </c>
      <c r="K94" s="7" t="s">
        <v>41</v>
      </c>
      <c r="L94" s="7" t="s">
        <v>124</v>
      </c>
    </row>
    <row r="95" spans="2:12" x14ac:dyDescent="0.3">
      <c r="C95" s="5" t="s">
        <v>77</v>
      </c>
      <c r="D95" s="5">
        <v>622485</v>
      </c>
      <c r="E95" s="5">
        <v>6779219</v>
      </c>
      <c r="F95" s="5">
        <v>1665</v>
      </c>
      <c r="G95" s="5">
        <v>859</v>
      </c>
      <c r="H95" s="5" t="s">
        <v>91</v>
      </c>
      <c r="I95" s="6">
        <v>42634</v>
      </c>
      <c r="K95" s="7" t="s">
        <v>125</v>
      </c>
      <c r="L95" s="7" t="s">
        <v>126</v>
      </c>
    </row>
    <row r="96" spans="2:12" x14ac:dyDescent="0.3">
      <c r="C96" s="5" t="s">
        <v>77</v>
      </c>
      <c r="D96" s="5">
        <v>622485</v>
      </c>
      <c r="E96" s="5">
        <v>6779219</v>
      </c>
      <c r="F96" s="5">
        <v>1665</v>
      </c>
      <c r="G96" s="5">
        <v>860</v>
      </c>
      <c r="H96" s="5" t="s">
        <v>91</v>
      </c>
      <c r="I96" s="6">
        <v>42634</v>
      </c>
      <c r="K96" s="7" t="s">
        <v>125</v>
      </c>
      <c r="L96" s="7" t="s">
        <v>127</v>
      </c>
    </row>
    <row r="97" spans="2:12" x14ac:dyDescent="0.3">
      <c r="C97" s="5" t="s">
        <v>77</v>
      </c>
      <c r="D97" s="5">
        <v>622492</v>
      </c>
      <c r="E97" s="5">
        <v>6779220</v>
      </c>
      <c r="G97" s="5">
        <v>861</v>
      </c>
      <c r="H97" s="5" t="s">
        <v>91</v>
      </c>
      <c r="I97" s="6">
        <v>42634</v>
      </c>
      <c r="K97" s="7" t="s">
        <v>19</v>
      </c>
      <c r="L97" s="7" t="s">
        <v>128</v>
      </c>
    </row>
    <row r="98" spans="2:12" x14ac:dyDescent="0.3">
      <c r="C98" s="5" t="s">
        <v>77</v>
      </c>
      <c r="D98" s="5">
        <v>622492</v>
      </c>
      <c r="E98" s="5">
        <v>6779220</v>
      </c>
      <c r="G98" s="5">
        <v>862</v>
      </c>
      <c r="H98" s="5" t="s">
        <v>91</v>
      </c>
      <c r="I98" s="6">
        <v>42634</v>
      </c>
      <c r="K98" s="7" t="s">
        <v>18</v>
      </c>
    </row>
    <row r="99" spans="2:12" ht="15" thickBot="1" x14ac:dyDescent="0.35">
      <c r="C99" s="5" t="s">
        <v>77</v>
      </c>
      <c r="D99" s="5">
        <v>622415</v>
      </c>
      <c r="E99" s="5">
        <v>6779306</v>
      </c>
      <c r="F99" s="5">
        <v>1614</v>
      </c>
      <c r="G99" s="5">
        <v>863</v>
      </c>
      <c r="H99" s="5" t="s">
        <v>91</v>
      </c>
      <c r="I99" s="6">
        <v>42634</v>
      </c>
      <c r="K99" s="7" t="s">
        <v>19</v>
      </c>
      <c r="L99" s="7" t="s">
        <v>129</v>
      </c>
    </row>
    <row r="100" spans="2:12" ht="15" thickTop="1" x14ac:dyDescent="0.3">
      <c r="B100" s="9">
        <v>1353661</v>
      </c>
      <c r="C100" s="10" t="s">
        <v>5</v>
      </c>
      <c r="D100" s="10">
        <v>620861</v>
      </c>
      <c r="E100" s="10">
        <v>6780524</v>
      </c>
      <c r="F100" s="10">
        <v>1696</v>
      </c>
      <c r="H100" s="5" t="s">
        <v>192</v>
      </c>
      <c r="I100" s="6">
        <v>42634</v>
      </c>
      <c r="K100" s="7" t="s">
        <v>18</v>
      </c>
      <c r="L100" s="11" t="s">
        <v>163</v>
      </c>
    </row>
    <row r="101" spans="2:12" ht="28.8" x14ac:dyDescent="0.3">
      <c r="B101" s="12">
        <v>1353662</v>
      </c>
      <c r="C101" s="10" t="s">
        <v>5</v>
      </c>
      <c r="D101" s="10">
        <v>620866</v>
      </c>
      <c r="E101" s="10">
        <v>6780569</v>
      </c>
      <c r="F101" s="10">
        <v>1678</v>
      </c>
      <c r="H101" s="5" t="s">
        <v>192</v>
      </c>
      <c r="I101" s="6">
        <v>42634</v>
      </c>
      <c r="K101" s="7" t="s">
        <v>18</v>
      </c>
      <c r="L101" s="11" t="s">
        <v>164</v>
      </c>
    </row>
    <row r="102" spans="2:12" x14ac:dyDescent="0.3">
      <c r="B102" s="12">
        <v>1353663</v>
      </c>
      <c r="C102" s="10" t="s">
        <v>5</v>
      </c>
      <c r="D102" s="10"/>
      <c r="E102" s="10"/>
      <c r="F102" s="10"/>
      <c r="H102" s="5" t="s">
        <v>192</v>
      </c>
      <c r="I102" s="6">
        <v>42634</v>
      </c>
      <c r="L102" s="11" t="s">
        <v>53</v>
      </c>
    </row>
    <row r="103" spans="2:12" x14ac:dyDescent="0.3">
      <c r="B103" s="12">
        <v>1353664</v>
      </c>
      <c r="C103" s="10" t="s">
        <v>5</v>
      </c>
      <c r="D103" s="10">
        <v>620681</v>
      </c>
      <c r="E103" s="10">
        <v>6780591</v>
      </c>
      <c r="F103" s="10">
        <v>1657</v>
      </c>
      <c r="H103" s="5" t="s">
        <v>192</v>
      </c>
      <c r="I103" s="6">
        <v>42634</v>
      </c>
      <c r="K103" s="30" t="s">
        <v>65</v>
      </c>
      <c r="L103" s="11" t="s">
        <v>165</v>
      </c>
    </row>
    <row r="104" spans="2:12" x14ac:dyDescent="0.3">
      <c r="B104" s="12">
        <v>1353665</v>
      </c>
      <c r="C104" s="10" t="s">
        <v>159</v>
      </c>
      <c r="D104" s="10">
        <v>620662</v>
      </c>
      <c r="E104" s="10">
        <v>6780581</v>
      </c>
      <c r="F104" s="10">
        <v>1652</v>
      </c>
      <c r="H104" s="5" t="s">
        <v>192</v>
      </c>
      <c r="I104" s="6">
        <v>42634</v>
      </c>
      <c r="K104" s="30" t="s">
        <v>35</v>
      </c>
      <c r="L104" s="11" t="s">
        <v>166</v>
      </c>
    </row>
    <row r="105" spans="2:12" x14ac:dyDescent="0.3">
      <c r="B105" s="12">
        <v>1353666</v>
      </c>
      <c r="C105" s="10" t="s">
        <v>5</v>
      </c>
      <c r="D105" s="10">
        <v>620656</v>
      </c>
      <c r="E105" s="10">
        <v>6780684</v>
      </c>
      <c r="F105" s="10">
        <v>1595</v>
      </c>
      <c r="H105" s="5" t="s">
        <v>192</v>
      </c>
      <c r="I105" s="6">
        <v>42634</v>
      </c>
      <c r="K105" s="30" t="s">
        <v>18</v>
      </c>
      <c r="L105" s="11" t="s">
        <v>167</v>
      </c>
    </row>
    <row r="106" spans="2:12" x14ac:dyDescent="0.3">
      <c r="B106" s="12">
        <v>1353667</v>
      </c>
      <c r="C106" s="10" t="s">
        <v>5</v>
      </c>
      <c r="D106" s="10">
        <v>619607</v>
      </c>
      <c r="E106" s="10">
        <v>6781885</v>
      </c>
      <c r="F106" s="10">
        <v>1592</v>
      </c>
      <c r="H106" s="5" t="s">
        <v>192</v>
      </c>
      <c r="K106" s="30" t="s">
        <v>35</v>
      </c>
      <c r="L106" s="11" t="s">
        <v>168</v>
      </c>
    </row>
    <row r="107" spans="2:12" x14ac:dyDescent="0.3">
      <c r="B107" s="12">
        <v>1353668</v>
      </c>
      <c r="C107" s="10" t="s">
        <v>160</v>
      </c>
      <c r="D107" s="10">
        <v>619541</v>
      </c>
      <c r="E107" s="10">
        <v>6781913</v>
      </c>
      <c r="F107" s="10">
        <v>1566</v>
      </c>
      <c r="H107" s="5" t="s">
        <v>192</v>
      </c>
      <c r="K107" s="30" t="s">
        <v>195</v>
      </c>
      <c r="L107" s="11" t="s">
        <v>169</v>
      </c>
    </row>
    <row r="108" spans="2:12" x14ac:dyDescent="0.3">
      <c r="B108" s="12">
        <v>1353669</v>
      </c>
      <c r="C108" s="10" t="s">
        <v>161</v>
      </c>
      <c r="D108" s="10">
        <v>619414</v>
      </c>
      <c r="E108" s="10">
        <v>6781839</v>
      </c>
      <c r="F108" s="10">
        <v>1511</v>
      </c>
      <c r="H108" s="5" t="s">
        <v>192</v>
      </c>
      <c r="K108" s="30" t="s">
        <v>12</v>
      </c>
      <c r="L108" s="11" t="s">
        <v>170</v>
      </c>
    </row>
    <row r="109" spans="2:12" ht="28.8" x14ac:dyDescent="0.3">
      <c r="B109" s="12">
        <v>1353670</v>
      </c>
      <c r="C109" s="10" t="s">
        <v>162</v>
      </c>
      <c r="D109" s="10">
        <v>621593</v>
      </c>
      <c r="E109" s="10">
        <v>6779857</v>
      </c>
      <c r="F109" s="10">
        <v>1569</v>
      </c>
      <c r="H109" s="5" t="s">
        <v>192</v>
      </c>
      <c r="J109" s="41">
        <v>99</v>
      </c>
      <c r="K109" s="7" t="s">
        <v>65</v>
      </c>
      <c r="L109" s="11" t="s">
        <v>171</v>
      </c>
    </row>
    <row r="110" spans="2:12" x14ac:dyDescent="0.3">
      <c r="B110" s="12">
        <v>1353671</v>
      </c>
      <c r="C110" s="10" t="s">
        <v>5</v>
      </c>
      <c r="D110" s="10">
        <v>621606</v>
      </c>
      <c r="E110" s="10">
        <v>6779842</v>
      </c>
      <c r="F110" s="10">
        <v>1563</v>
      </c>
      <c r="H110" s="5" t="s">
        <v>192</v>
      </c>
      <c r="J110" s="41">
        <v>99</v>
      </c>
      <c r="K110" s="7" t="s">
        <v>65</v>
      </c>
      <c r="L110" s="11" t="s">
        <v>172</v>
      </c>
    </row>
    <row r="111" spans="2:12" x14ac:dyDescent="0.3">
      <c r="B111" s="12">
        <v>1353672</v>
      </c>
      <c r="C111" s="10" t="s">
        <v>5</v>
      </c>
      <c r="D111" s="10">
        <v>621568</v>
      </c>
      <c r="E111" s="10">
        <v>6779942</v>
      </c>
      <c r="F111" s="10">
        <v>1651</v>
      </c>
      <c r="H111" s="5" t="s">
        <v>192</v>
      </c>
      <c r="J111" s="41">
        <v>99</v>
      </c>
      <c r="K111" s="7" t="s">
        <v>18</v>
      </c>
      <c r="L111" s="11" t="s">
        <v>173</v>
      </c>
    </row>
    <row r="112" spans="2:12" x14ac:dyDescent="0.3">
      <c r="B112" s="12">
        <v>1353673</v>
      </c>
      <c r="C112" s="10" t="s">
        <v>5</v>
      </c>
      <c r="D112" s="10">
        <v>621525</v>
      </c>
      <c r="E112" s="10">
        <v>6780024</v>
      </c>
      <c r="F112" s="10">
        <v>1652</v>
      </c>
      <c r="H112" s="5" t="s">
        <v>192</v>
      </c>
      <c r="J112" s="41">
        <v>99</v>
      </c>
      <c r="K112" s="7" t="s">
        <v>18</v>
      </c>
      <c r="L112" s="11" t="s">
        <v>174</v>
      </c>
    </row>
    <row r="113" spans="2:12" ht="28.8" x14ac:dyDescent="0.3">
      <c r="B113" s="12">
        <v>1353674</v>
      </c>
      <c r="C113" s="10" t="s">
        <v>5</v>
      </c>
      <c r="D113" s="10">
        <v>621575</v>
      </c>
      <c r="E113" s="10">
        <v>6779873</v>
      </c>
      <c r="F113" s="10">
        <v>1643</v>
      </c>
      <c r="H113" s="5" t="s">
        <v>192</v>
      </c>
      <c r="J113" s="41">
        <v>99</v>
      </c>
      <c r="K113" s="7" t="s">
        <v>65</v>
      </c>
      <c r="L113" s="11" t="s">
        <v>175</v>
      </c>
    </row>
    <row r="114" spans="2:12" x14ac:dyDescent="0.3">
      <c r="B114" s="12">
        <v>1353675</v>
      </c>
      <c r="D114" s="10"/>
      <c r="E114" s="10"/>
      <c r="F114" s="10"/>
      <c r="H114" s="5" t="s">
        <v>192</v>
      </c>
      <c r="L114" s="11"/>
    </row>
    <row r="115" spans="2:12" x14ac:dyDescent="0.3">
      <c r="B115" s="12">
        <v>1353676</v>
      </c>
      <c r="D115" s="10"/>
      <c r="E115" s="10"/>
      <c r="F115" s="10"/>
      <c r="H115" s="5" t="s">
        <v>192</v>
      </c>
      <c r="L115" s="11"/>
    </row>
    <row r="116" spans="2:12" x14ac:dyDescent="0.3">
      <c r="B116" s="12">
        <v>1353677</v>
      </c>
      <c r="D116" s="10"/>
      <c r="E116" s="10"/>
      <c r="F116" s="10"/>
      <c r="H116" s="5" t="s">
        <v>192</v>
      </c>
      <c r="L116" s="11"/>
    </row>
    <row r="117" spans="2:12" x14ac:dyDescent="0.3">
      <c r="B117" s="12">
        <v>1353678</v>
      </c>
      <c r="D117" s="10"/>
      <c r="E117" s="10"/>
      <c r="F117" s="10"/>
      <c r="H117" s="5" t="s">
        <v>192</v>
      </c>
      <c r="L117" s="11"/>
    </row>
    <row r="118" spans="2:12" x14ac:dyDescent="0.3">
      <c r="B118" s="12">
        <v>1353679</v>
      </c>
      <c r="D118" s="10"/>
      <c r="E118" s="10"/>
      <c r="F118" s="10"/>
      <c r="H118" s="5" t="s">
        <v>192</v>
      </c>
      <c r="L118" s="11"/>
    </row>
    <row r="119" spans="2:12" x14ac:dyDescent="0.3">
      <c r="B119" s="13"/>
      <c r="D119" s="10">
        <v>621483</v>
      </c>
      <c r="E119" s="10">
        <v>6780019</v>
      </c>
      <c r="F119" s="10">
        <v>1668</v>
      </c>
      <c r="H119" s="5" t="s">
        <v>192</v>
      </c>
      <c r="L119" s="11" t="s">
        <v>193</v>
      </c>
    </row>
    <row r="120" spans="2:12" x14ac:dyDescent="0.3">
      <c r="B120" s="12"/>
      <c r="D120" s="10">
        <v>619413</v>
      </c>
      <c r="E120" s="10">
        <v>6781976</v>
      </c>
      <c r="F120" s="10">
        <v>1488</v>
      </c>
      <c r="H120" s="5" t="s">
        <v>192</v>
      </c>
      <c r="L120" s="11" t="s">
        <v>176</v>
      </c>
    </row>
    <row r="121" spans="2:12" x14ac:dyDescent="0.3">
      <c r="B121" s="12"/>
      <c r="C121" s="5" t="s">
        <v>6</v>
      </c>
      <c r="D121" s="10">
        <v>620888</v>
      </c>
      <c r="E121" s="10">
        <v>6780610</v>
      </c>
      <c r="F121" s="10">
        <v>1652</v>
      </c>
      <c r="H121" s="5" t="s">
        <v>192</v>
      </c>
      <c r="K121" s="7" t="s">
        <v>12</v>
      </c>
      <c r="L121" s="11" t="s">
        <v>177</v>
      </c>
    </row>
    <row r="122" spans="2:12" x14ac:dyDescent="0.3">
      <c r="B122" s="12" t="s">
        <v>130</v>
      </c>
      <c r="C122" s="5" t="s">
        <v>6</v>
      </c>
      <c r="D122" s="10">
        <v>620656</v>
      </c>
      <c r="E122" s="10">
        <v>6780586</v>
      </c>
      <c r="F122" s="10">
        <v>1654</v>
      </c>
      <c r="H122" s="5" t="s">
        <v>192</v>
      </c>
      <c r="K122" s="7" t="s">
        <v>12</v>
      </c>
      <c r="L122" s="11" t="s">
        <v>177</v>
      </c>
    </row>
    <row r="123" spans="2:12" x14ac:dyDescent="0.3">
      <c r="B123" s="12" t="s">
        <v>131</v>
      </c>
      <c r="C123" s="5" t="s">
        <v>6</v>
      </c>
      <c r="D123" s="10">
        <v>621761</v>
      </c>
      <c r="E123" s="10">
        <v>6779504</v>
      </c>
      <c r="F123" s="10">
        <v>1501</v>
      </c>
      <c r="H123" s="5" t="s">
        <v>192</v>
      </c>
      <c r="K123" s="7" t="s">
        <v>12</v>
      </c>
      <c r="L123" s="11" t="s">
        <v>177</v>
      </c>
    </row>
    <row r="124" spans="2:12" x14ac:dyDescent="0.3">
      <c r="B124" s="12" t="s">
        <v>132</v>
      </c>
      <c r="C124" s="5" t="s">
        <v>6</v>
      </c>
      <c r="D124" s="10">
        <v>621642</v>
      </c>
      <c r="E124" s="10">
        <v>6779572</v>
      </c>
      <c r="F124" s="10">
        <v>1567</v>
      </c>
      <c r="H124" s="5" t="s">
        <v>192</v>
      </c>
      <c r="K124" s="7" t="s">
        <v>12</v>
      </c>
      <c r="L124" s="11" t="s">
        <v>177</v>
      </c>
    </row>
    <row r="125" spans="2:12" x14ac:dyDescent="0.3">
      <c r="B125" s="12" t="s">
        <v>133</v>
      </c>
      <c r="C125" s="5" t="s">
        <v>6</v>
      </c>
      <c r="D125" s="10">
        <v>620607</v>
      </c>
      <c r="E125" s="10">
        <v>6780795</v>
      </c>
      <c r="F125" s="10">
        <v>1525</v>
      </c>
      <c r="H125" s="5" t="s">
        <v>192</v>
      </c>
      <c r="K125" s="7" t="s">
        <v>178</v>
      </c>
      <c r="L125" s="11" t="s">
        <v>178</v>
      </c>
    </row>
    <row r="126" spans="2:12" x14ac:dyDescent="0.3">
      <c r="B126" s="12" t="s">
        <v>134</v>
      </c>
      <c r="C126" s="5" t="s">
        <v>6</v>
      </c>
      <c r="D126" s="10">
        <v>621534</v>
      </c>
      <c r="E126" s="10">
        <v>6780018</v>
      </c>
      <c r="F126" s="10">
        <v>1629</v>
      </c>
      <c r="H126" s="5" t="s">
        <v>192</v>
      </c>
      <c r="K126" s="7" t="s">
        <v>41</v>
      </c>
      <c r="L126" s="11" t="s">
        <v>179</v>
      </c>
    </row>
    <row r="127" spans="2:12" x14ac:dyDescent="0.3">
      <c r="B127" s="12" t="s">
        <v>135</v>
      </c>
      <c r="C127" s="5" t="s">
        <v>6</v>
      </c>
      <c r="D127" s="10">
        <v>621617</v>
      </c>
      <c r="E127" s="10">
        <v>6779872</v>
      </c>
      <c r="F127" s="10">
        <v>1576</v>
      </c>
      <c r="H127" s="5" t="s">
        <v>192</v>
      </c>
      <c r="K127" s="7" t="s">
        <v>18</v>
      </c>
      <c r="L127" s="11" t="s">
        <v>18</v>
      </c>
    </row>
    <row r="128" spans="2:12" x14ac:dyDescent="0.3">
      <c r="B128" s="12" t="s">
        <v>136</v>
      </c>
      <c r="C128" s="5" t="s">
        <v>6</v>
      </c>
      <c r="D128" s="10">
        <v>621708</v>
      </c>
      <c r="E128" s="10">
        <v>6779830</v>
      </c>
      <c r="F128" s="10">
        <v>1517</v>
      </c>
      <c r="H128" s="5" t="s">
        <v>192</v>
      </c>
      <c r="K128" s="7" t="s">
        <v>18</v>
      </c>
      <c r="L128" s="11" t="s">
        <v>18</v>
      </c>
    </row>
    <row r="129" spans="2:12" x14ac:dyDescent="0.3">
      <c r="B129" s="12" t="s">
        <v>137</v>
      </c>
      <c r="C129" s="5" t="s">
        <v>6</v>
      </c>
      <c r="D129" s="10">
        <v>620700</v>
      </c>
      <c r="E129" s="10">
        <v>6780608</v>
      </c>
      <c r="F129" s="10">
        <v>1649</v>
      </c>
      <c r="H129" s="5" t="s">
        <v>192</v>
      </c>
      <c r="K129" s="7" t="s">
        <v>18</v>
      </c>
      <c r="L129" s="11" t="s">
        <v>18</v>
      </c>
    </row>
    <row r="130" spans="2:12" x14ac:dyDescent="0.3">
      <c r="B130" s="12" t="s">
        <v>138</v>
      </c>
      <c r="C130" s="5" t="s">
        <v>6</v>
      </c>
      <c r="D130" s="10">
        <v>621625</v>
      </c>
      <c r="E130" s="10">
        <v>6779882</v>
      </c>
      <c r="F130" s="10">
        <v>1578</v>
      </c>
      <c r="H130" s="5" t="s">
        <v>192</v>
      </c>
      <c r="K130" s="7" t="s">
        <v>18</v>
      </c>
      <c r="L130" s="11" t="s">
        <v>180</v>
      </c>
    </row>
    <row r="131" spans="2:12" x14ac:dyDescent="0.3">
      <c r="B131" s="12" t="s">
        <v>139</v>
      </c>
      <c r="C131" s="5" t="s">
        <v>6</v>
      </c>
      <c r="D131" s="10">
        <v>619810</v>
      </c>
      <c r="E131" s="10">
        <v>6781845</v>
      </c>
      <c r="F131" s="10">
        <v>1680</v>
      </c>
      <c r="H131" s="5" t="s">
        <v>192</v>
      </c>
      <c r="K131" s="7" t="s">
        <v>41</v>
      </c>
      <c r="L131" s="11" t="s">
        <v>181</v>
      </c>
    </row>
    <row r="132" spans="2:12" x14ac:dyDescent="0.3">
      <c r="B132" s="12" t="s">
        <v>140</v>
      </c>
      <c r="C132" s="5" t="s">
        <v>6</v>
      </c>
      <c r="D132" s="10">
        <v>620635</v>
      </c>
      <c r="E132" s="10">
        <v>6780590</v>
      </c>
      <c r="F132" s="10">
        <v>1651</v>
      </c>
      <c r="H132" s="5" t="s">
        <v>192</v>
      </c>
      <c r="K132" s="7" t="s">
        <v>194</v>
      </c>
      <c r="L132" s="11" t="s">
        <v>182</v>
      </c>
    </row>
    <row r="133" spans="2:12" x14ac:dyDescent="0.3">
      <c r="B133" s="12" t="s">
        <v>141</v>
      </c>
      <c r="C133" s="5" t="s">
        <v>6</v>
      </c>
      <c r="D133" s="10">
        <v>621669</v>
      </c>
      <c r="E133" s="10">
        <v>6779613</v>
      </c>
      <c r="F133" s="10">
        <v>1569</v>
      </c>
      <c r="H133" s="5" t="s">
        <v>192</v>
      </c>
      <c r="K133" s="7" t="s">
        <v>194</v>
      </c>
      <c r="L133" s="11" t="s">
        <v>182</v>
      </c>
    </row>
    <row r="134" spans="2:12" x14ac:dyDescent="0.3">
      <c r="B134" s="12" t="s">
        <v>142</v>
      </c>
      <c r="C134" s="5" t="s">
        <v>6</v>
      </c>
      <c r="D134" s="14">
        <v>622004</v>
      </c>
      <c r="E134" s="14">
        <v>6779454</v>
      </c>
      <c r="F134" s="14">
        <v>1395</v>
      </c>
      <c r="H134" s="5" t="s">
        <v>192</v>
      </c>
      <c r="L134" s="15" t="s">
        <v>183</v>
      </c>
    </row>
    <row r="135" spans="2:12" x14ac:dyDescent="0.3">
      <c r="B135" s="12" t="s">
        <v>143</v>
      </c>
      <c r="C135" s="5" t="s">
        <v>6</v>
      </c>
      <c r="D135" s="14">
        <v>620817</v>
      </c>
      <c r="E135" s="14">
        <v>6780267</v>
      </c>
      <c r="F135" s="14">
        <v>1892</v>
      </c>
      <c r="H135" s="5" t="s">
        <v>192</v>
      </c>
      <c r="L135" s="15" t="s">
        <v>183</v>
      </c>
    </row>
    <row r="136" spans="2:12" x14ac:dyDescent="0.3">
      <c r="B136" s="14" t="s">
        <v>144</v>
      </c>
      <c r="C136" s="5" t="s">
        <v>6</v>
      </c>
      <c r="D136" s="14">
        <v>621494</v>
      </c>
      <c r="E136" s="14">
        <v>6780021</v>
      </c>
      <c r="F136" s="14">
        <v>1664</v>
      </c>
      <c r="H136" s="5" t="s">
        <v>192</v>
      </c>
      <c r="K136" s="7" t="s">
        <v>41</v>
      </c>
      <c r="L136" s="16" t="s">
        <v>179</v>
      </c>
    </row>
    <row r="137" spans="2:12" x14ac:dyDescent="0.3">
      <c r="B137" s="14" t="s">
        <v>145</v>
      </c>
      <c r="C137" s="5" t="s">
        <v>6</v>
      </c>
      <c r="D137" s="14">
        <v>621601</v>
      </c>
      <c r="E137" s="14">
        <v>6779908</v>
      </c>
      <c r="F137" s="14">
        <v>1616</v>
      </c>
      <c r="H137" s="5" t="s">
        <v>192</v>
      </c>
      <c r="K137" s="7" t="s">
        <v>41</v>
      </c>
      <c r="L137" s="16" t="s">
        <v>179</v>
      </c>
    </row>
    <row r="138" spans="2:12" x14ac:dyDescent="0.3">
      <c r="B138" s="14" t="s">
        <v>146</v>
      </c>
      <c r="C138" s="5" t="s">
        <v>6</v>
      </c>
      <c r="D138" s="14">
        <v>621545</v>
      </c>
      <c r="E138" s="14">
        <v>6780036</v>
      </c>
      <c r="F138" s="14">
        <v>1625</v>
      </c>
      <c r="H138" s="5" t="s">
        <v>192</v>
      </c>
      <c r="K138" s="7" t="s">
        <v>41</v>
      </c>
      <c r="L138" s="16" t="s">
        <v>184</v>
      </c>
    </row>
    <row r="139" spans="2:12" x14ac:dyDescent="0.3">
      <c r="B139" s="14" t="s">
        <v>147</v>
      </c>
      <c r="C139" s="5" t="s">
        <v>6</v>
      </c>
      <c r="D139" s="14">
        <v>621571</v>
      </c>
      <c r="E139" s="14">
        <v>6779961</v>
      </c>
      <c r="F139" s="14">
        <v>1646</v>
      </c>
      <c r="H139" s="5" t="s">
        <v>192</v>
      </c>
      <c r="K139" s="7" t="s">
        <v>41</v>
      </c>
      <c r="L139" s="16" t="s">
        <v>184</v>
      </c>
    </row>
    <row r="140" spans="2:12" x14ac:dyDescent="0.3">
      <c r="B140" s="14" t="s">
        <v>148</v>
      </c>
      <c r="C140" s="5" t="s">
        <v>6</v>
      </c>
      <c r="D140" s="14">
        <v>620694</v>
      </c>
      <c r="E140" s="14">
        <v>6780606</v>
      </c>
      <c r="F140" s="14">
        <v>1650</v>
      </c>
      <c r="H140" s="5" t="s">
        <v>192</v>
      </c>
      <c r="K140" s="7" t="s">
        <v>65</v>
      </c>
      <c r="L140" s="16" t="s">
        <v>185</v>
      </c>
    </row>
    <row r="141" spans="2:12" x14ac:dyDescent="0.3">
      <c r="B141" s="14" t="s">
        <v>149</v>
      </c>
      <c r="C141" s="5" t="s">
        <v>6</v>
      </c>
      <c r="D141" s="14">
        <v>620816</v>
      </c>
      <c r="E141" s="14">
        <v>6780487</v>
      </c>
      <c r="F141" s="14">
        <v>1749</v>
      </c>
      <c r="H141" s="5" t="s">
        <v>192</v>
      </c>
      <c r="K141" s="7" t="s">
        <v>41</v>
      </c>
      <c r="L141" s="16" t="s">
        <v>186</v>
      </c>
    </row>
    <row r="142" spans="2:12" x14ac:dyDescent="0.3">
      <c r="B142" s="14" t="s">
        <v>150</v>
      </c>
      <c r="C142" s="5" t="s">
        <v>6</v>
      </c>
      <c r="D142" s="14">
        <v>621639</v>
      </c>
      <c r="E142" s="14">
        <v>6779757</v>
      </c>
      <c r="F142" s="14">
        <v>1591</v>
      </c>
      <c r="H142" s="5" t="s">
        <v>192</v>
      </c>
      <c r="K142" s="7" t="s">
        <v>65</v>
      </c>
      <c r="L142" s="16" t="s">
        <v>185</v>
      </c>
    </row>
    <row r="143" spans="2:12" x14ac:dyDescent="0.3">
      <c r="B143" s="14" t="s">
        <v>151</v>
      </c>
      <c r="C143" s="5" t="s">
        <v>6</v>
      </c>
      <c r="D143" s="14">
        <v>620631</v>
      </c>
      <c r="E143" s="14">
        <v>6780729</v>
      </c>
      <c r="F143" s="14">
        <v>1563</v>
      </c>
      <c r="H143" s="5" t="s">
        <v>192</v>
      </c>
      <c r="K143" s="7" t="s">
        <v>41</v>
      </c>
      <c r="L143" s="15" t="s">
        <v>187</v>
      </c>
    </row>
    <row r="144" spans="2:12" x14ac:dyDescent="0.3">
      <c r="B144" s="14" t="s">
        <v>152</v>
      </c>
      <c r="C144" s="5" t="s">
        <v>6</v>
      </c>
      <c r="D144" s="14">
        <v>620879</v>
      </c>
      <c r="E144" s="14">
        <v>6780514</v>
      </c>
      <c r="F144" s="14">
        <v>1699</v>
      </c>
      <c r="H144" s="5" t="s">
        <v>192</v>
      </c>
      <c r="K144" s="7" t="s">
        <v>41</v>
      </c>
      <c r="L144" s="15" t="s">
        <v>187</v>
      </c>
    </row>
    <row r="145" spans="2:12" x14ac:dyDescent="0.3">
      <c r="B145" s="14" t="s">
        <v>153</v>
      </c>
      <c r="C145" s="5" t="s">
        <v>6</v>
      </c>
      <c r="D145" s="14">
        <v>621453</v>
      </c>
      <c r="E145" s="14">
        <v>6779982</v>
      </c>
      <c r="F145" s="14">
        <v>1698</v>
      </c>
      <c r="H145" s="5" t="s">
        <v>192</v>
      </c>
      <c r="K145" s="7" t="s">
        <v>195</v>
      </c>
      <c r="L145" s="15" t="s">
        <v>188</v>
      </c>
    </row>
    <row r="146" spans="2:12" x14ac:dyDescent="0.3">
      <c r="B146" s="14" t="s">
        <v>154</v>
      </c>
      <c r="C146" s="5" t="s">
        <v>6</v>
      </c>
      <c r="D146" s="14">
        <v>621501</v>
      </c>
      <c r="E146" s="14">
        <v>6779937</v>
      </c>
      <c r="F146" s="14">
        <v>1682</v>
      </c>
      <c r="H146" s="5" t="s">
        <v>192</v>
      </c>
      <c r="K146" s="7" t="s">
        <v>41</v>
      </c>
      <c r="L146" s="15" t="s">
        <v>189</v>
      </c>
    </row>
    <row r="147" spans="2:12" x14ac:dyDescent="0.3">
      <c r="B147" s="14" t="s">
        <v>155</v>
      </c>
      <c r="C147" s="5" t="s">
        <v>6</v>
      </c>
      <c r="D147" s="14">
        <v>619497</v>
      </c>
      <c r="E147" s="14">
        <v>6781961</v>
      </c>
      <c r="F147" s="14">
        <v>1534</v>
      </c>
      <c r="H147" s="5" t="s">
        <v>192</v>
      </c>
      <c r="K147" s="7" t="s">
        <v>35</v>
      </c>
      <c r="L147" s="15" t="s">
        <v>35</v>
      </c>
    </row>
    <row r="148" spans="2:12" x14ac:dyDescent="0.3">
      <c r="B148" s="14" t="s">
        <v>156</v>
      </c>
      <c r="C148" s="5" t="s">
        <v>6</v>
      </c>
      <c r="D148" s="14">
        <v>619686</v>
      </c>
      <c r="E148" s="14">
        <v>6781844</v>
      </c>
      <c r="F148" s="14">
        <v>1632</v>
      </c>
      <c r="H148" s="5" t="s">
        <v>192</v>
      </c>
      <c r="K148" s="7" t="s">
        <v>41</v>
      </c>
      <c r="L148" s="15" t="s">
        <v>190</v>
      </c>
    </row>
    <row r="149" spans="2:12" x14ac:dyDescent="0.3">
      <c r="B149" s="14" t="s">
        <v>157</v>
      </c>
      <c r="C149" s="5" t="s">
        <v>6</v>
      </c>
      <c r="D149" s="14">
        <v>621515</v>
      </c>
      <c r="E149" s="14">
        <v>6780028</v>
      </c>
      <c r="F149" s="14">
        <v>1655</v>
      </c>
      <c r="H149" s="5" t="s">
        <v>192</v>
      </c>
      <c r="K149" s="7" t="s">
        <v>35</v>
      </c>
      <c r="L149" s="15" t="s">
        <v>191</v>
      </c>
    </row>
    <row r="150" spans="2:12" x14ac:dyDescent="0.3">
      <c r="B150" s="14" t="s">
        <v>158</v>
      </c>
      <c r="C150" s="5" t="s">
        <v>6</v>
      </c>
      <c r="D150" s="14">
        <v>620658</v>
      </c>
      <c r="E150" s="14">
        <v>6780734</v>
      </c>
      <c r="F150" s="14">
        <v>1574</v>
      </c>
      <c r="H150" s="5" t="s">
        <v>192</v>
      </c>
      <c r="K150" s="7" t="s">
        <v>35</v>
      </c>
      <c r="L150" s="15" t="s">
        <v>191</v>
      </c>
    </row>
  </sheetData>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1"/>
  <sheetViews>
    <sheetView tabSelected="1" workbookViewId="0">
      <pane xSplit="1" ySplit="1" topLeftCell="B2" activePane="bottomRight" state="frozen"/>
      <selection pane="topRight" activeCell="B1" sqref="B1"/>
      <selection pane="bottomLeft" activeCell="A2" sqref="A2"/>
      <selection pane="bottomRight" activeCell="K10" sqref="K10"/>
    </sheetView>
  </sheetViews>
  <sheetFormatPr defaultColWidth="9" defaultRowHeight="14.4" x14ac:dyDescent="0.3"/>
  <cols>
    <col min="1" max="1" width="12.109375" style="23" bestFit="1" customWidth="1"/>
    <col min="2" max="2" width="14" style="5" bestFit="1" customWidth="1"/>
    <col min="3" max="3" width="7" style="5" bestFit="1" customWidth="1"/>
    <col min="4" max="4" width="8.33203125" style="5" bestFit="1" customWidth="1"/>
    <col min="5" max="5" width="8.88671875" style="5" bestFit="1" customWidth="1"/>
    <col min="6" max="6" width="10.33203125" style="5" bestFit="1" customWidth="1"/>
    <col min="7" max="7" width="7.6640625" style="5" bestFit="1" customWidth="1"/>
    <col min="8" max="8" width="9.21875" style="6" bestFit="1" customWidth="1"/>
    <col min="9" max="9" width="9" style="41" customWidth="1"/>
    <col min="10" max="10" width="16.33203125" style="7" bestFit="1" customWidth="1"/>
    <col min="11" max="11" width="48.5546875" style="7" customWidth="1"/>
    <col min="12" max="16384" width="9" style="7"/>
  </cols>
  <sheetData>
    <row r="1" spans="1:56" s="3" customFormat="1" x14ac:dyDescent="0.3">
      <c r="A1" s="22" t="s">
        <v>1</v>
      </c>
      <c r="B1" s="2" t="s">
        <v>2</v>
      </c>
      <c r="C1" s="2" t="s">
        <v>3</v>
      </c>
      <c r="D1" s="2" t="s">
        <v>4</v>
      </c>
      <c r="E1" s="2" t="s">
        <v>13</v>
      </c>
      <c r="F1" s="2" t="s">
        <v>54</v>
      </c>
      <c r="G1" s="2" t="s">
        <v>51</v>
      </c>
      <c r="H1" s="4" t="s">
        <v>84</v>
      </c>
      <c r="I1" s="40" t="s">
        <v>196</v>
      </c>
      <c r="J1" s="2" t="s">
        <v>10</v>
      </c>
      <c r="K1" s="2" t="s">
        <v>11</v>
      </c>
      <c r="L1" s="3" t="s">
        <v>203</v>
      </c>
      <c r="M1" s="3" t="s">
        <v>263</v>
      </c>
      <c r="N1" s="3" t="s">
        <v>215</v>
      </c>
      <c r="O1" s="3" t="s">
        <v>264</v>
      </c>
      <c r="P1" s="3" t="s">
        <v>256</v>
      </c>
      <c r="Q1" s="33" t="s">
        <v>265</v>
      </c>
      <c r="R1" s="3" t="s">
        <v>255</v>
      </c>
      <c r="S1" s="3" t="s">
        <v>266</v>
      </c>
      <c r="T1" s="3" t="s">
        <v>267</v>
      </c>
      <c r="U1" s="3" t="s">
        <v>204</v>
      </c>
      <c r="V1" s="3" t="s">
        <v>205</v>
      </c>
      <c r="W1" s="34" t="s">
        <v>268</v>
      </c>
      <c r="X1" s="3" t="s">
        <v>206</v>
      </c>
      <c r="Y1" s="3" t="s">
        <v>207</v>
      </c>
      <c r="Z1" s="3" t="s">
        <v>269</v>
      </c>
      <c r="AA1" s="3" t="s">
        <v>209</v>
      </c>
      <c r="AB1" s="34" t="s">
        <v>270</v>
      </c>
      <c r="AC1" s="3" t="s">
        <v>210</v>
      </c>
      <c r="AD1" s="3" t="s">
        <v>211</v>
      </c>
      <c r="AE1" s="3" t="s">
        <v>212</v>
      </c>
      <c r="AF1" s="3" t="s">
        <v>213</v>
      </c>
      <c r="AG1" s="3" t="s">
        <v>214</v>
      </c>
      <c r="AH1" s="3" t="s">
        <v>216</v>
      </c>
      <c r="AI1" s="3" t="s">
        <v>217</v>
      </c>
      <c r="AJ1" s="3" t="s">
        <v>218</v>
      </c>
      <c r="AK1" s="3" t="s">
        <v>219</v>
      </c>
      <c r="AL1" s="3" t="s">
        <v>220</v>
      </c>
      <c r="AM1" s="3" t="s">
        <v>221</v>
      </c>
      <c r="AN1" s="3" t="s">
        <v>222</v>
      </c>
      <c r="AO1" s="3" t="s">
        <v>223</v>
      </c>
      <c r="AP1" s="3" t="s">
        <v>224</v>
      </c>
      <c r="AQ1" s="3" t="s">
        <v>225</v>
      </c>
      <c r="AR1" s="3" t="s">
        <v>226</v>
      </c>
      <c r="AS1" s="3" t="s">
        <v>227</v>
      </c>
      <c r="AT1" s="3" t="s">
        <v>228</v>
      </c>
      <c r="AU1" s="3" t="s">
        <v>230</v>
      </c>
      <c r="AV1" s="3" t="s">
        <v>231</v>
      </c>
      <c r="AW1" s="3" t="s">
        <v>232</v>
      </c>
      <c r="AX1" s="3" t="s">
        <v>233</v>
      </c>
      <c r="AY1" s="3" t="s">
        <v>271</v>
      </c>
      <c r="AZ1" s="3" t="s">
        <v>234</v>
      </c>
      <c r="BA1" s="3" t="s">
        <v>235</v>
      </c>
      <c r="BB1" s="3" t="s">
        <v>236</v>
      </c>
      <c r="BC1" s="3" t="s">
        <v>240</v>
      </c>
      <c r="BD1" s="3" t="s">
        <v>238</v>
      </c>
    </row>
    <row r="2" spans="1:56" x14ac:dyDescent="0.3">
      <c r="A2" s="23">
        <v>615801</v>
      </c>
      <c r="B2" s="5" t="s">
        <v>5</v>
      </c>
      <c r="C2" s="5">
        <v>624359</v>
      </c>
      <c r="D2" s="5">
        <v>6778236</v>
      </c>
      <c r="E2" s="5">
        <v>1220</v>
      </c>
      <c r="G2" s="5" t="s">
        <v>52</v>
      </c>
      <c r="H2" s="6">
        <v>42631</v>
      </c>
      <c r="I2" s="41" t="s">
        <v>197</v>
      </c>
      <c r="J2" s="7" t="s">
        <v>15</v>
      </c>
      <c r="K2" s="7" t="s">
        <v>16</v>
      </c>
      <c r="L2">
        <v>615801</v>
      </c>
      <c r="M2">
        <v>1.3</v>
      </c>
      <c r="N2">
        <v>9</v>
      </c>
      <c r="O2">
        <f>N2/1000</f>
        <v>8.9999999999999993E-3</v>
      </c>
      <c r="P2">
        <v>1.1000000000000001</v>
      </c>
      <c r="Q2" s="31">
        <f>P2/1000</f>
        <v>1.1000000000000001E-3</v>
      </c>
      <c r="R2">
        <v>1.5</v>
      </c>
      <c r="S2" s="31">
        <f>R2/1000</f>
        <v>1.5E-3</v>
      </c>
      <c r="T2" s="31">
        <f>O2+Q2+S2</f>
        <v>1.1599999999999999E-2</v>
      </c>
      <c r="U2">
        <v>7.3</v>
      </c>
      <c r="V2">
        <v>2242.3000000000002</v>
      </c>
      <c r="W2" s="32">
        <f>V2/10000</f>
        <v>0.22423000000000001</v>
      </c>
      <c r="X2">
        <v>7.2</v>
      </c>
      <c r="Y2">
        <v>76</v>
      </c>
      <c r="Z2">
        <v>1</v>
      </c>
      <c r="AA2">
        <v>18.399999999999999</v>
      </c>
      <c r="AB2" s="32">
        <f>AA2/10000</f>
        <v>1.8399999999999998E-3</v>
      </c>
      <c r="AC2">
        <v>159.30000000000001</v>
      </c>
      <c r="AD2">
        <v>565</v>
      </c>
      <c r="AE2">
        <v>21.19</v>
      </c>
      <c r="AF2" t="s">
        <v>272</v>
      </c>
      <c r="AG2">
        <v>1</v>
      </c>
      <c r="AH2">
        <v>5.2</v>
      </c>
      <c r="AI2">
        <v>24</v>
      </c>
      <c r="AJ2" t="s">
        <v>273</v>
      </c>
      <c r="AK2">
        <v>2.1</v>
      </c>
      <c r="AL2">
        <v>0.7</v>
      </c>
      <c r="AM2">
        <v>82</v>
      </c>
      <c r="AN2">
        <v>0.85</v>
      </c>
      <c r="AO2">
        <v>0.221</v>
      </c>
      <c r="AP2">
        <v>22.3</v>
      </c>
      <c r="AQ2">
        <v>9.1999999999999993</v>
      </c>
      <c r="AR2">
        <v>1.44</v>
      </c>
      <c r="AS2">
        <v>234</v>
      </c>
      <c r="AT2">
        <v>0.27300000000000002</v>
      </c>
      <c r="AU2">
        <v>2.93</v>
      </c>
      <c r="AV2">
        <v>0.06</v>
      </c>
      <c r="AW2">
        <v>0.26</v>
      </c>
      <c r="AX2" t="s">
        <v>273</v>
      </c>
      <c r="AY2">
        <v>7.0000000000000007E-2</v>
      </c>
      <c r="AZ2">
        <v>5.2</v>
      </c>
      <c r="BA2" t="s">
        <v>273</v>
      </c>
      <c r="BB2">
        <v>6.72</v>
      </c>
      <c r="BC2">
        <v>18</v>
      </c>
      <c r="BD2">
        <v>67</v>
      </c>
    </row>
    <row r="3" spans="1:56" x14ac:dyDescent="0.3">
      <c r="A3" s="23">
        <v>615802</v>
      </c>
      <c r="B3" s="5" t="s">
        <v>5</v>
      </c>
      <c r="C3" s="5">
        <v>623779</v>
      </c>
      <c r="D3" s="5">
        <v>6778470</v>
      </c>
      <c r="G3" s="5" t="s">
        <v>52</v>
      </c>
      <c r="H3" s="6">
        <v>42631</v>
      </c>
      <c r="I3" s="41" t="s">
        <v>197</v>
      </c>
      <c r="J3" s="7" t="s">
        <v>18</v>
      </c>
      <c r="L3">
        <v>615802</v>
      </c>
      <c r="M3">
        <v>1.1599999999999999</v>
      </c>
      <c r="N3">
        <v>9</v>
      </c>
      <c r="O3">
        <f t="shared" ref="O3:O41" si="0">N3/1000</f>
        <v>8.9999999999999993E-3</v>
      </c>
      <c r="P3">
        <v>36.9</v>
      </c>
      <c r="Q3" s="31">
        <f t="shared" ref="Q3:Q41" si="1">P3/1000</f>
        <v>3.6899999999999995E-2</v>
      </c>
      <c r="R3">
        <v>19.2</v>
      </c>
      <c r="S3" s="31">
        <f t="shared" ref="S3:S41" si="2">R3/1000</f>
        <v>1.9199999999999998E-2</v>
      </c>
      <c r="T3" s="31">
        <f t="shared" ref="T3:T41" si="3">O3+Q3+S3</f>
        <v>6.5099999999999991E-2</v>
      </c>
      <c r="U3" t="s">
        <v>273</v>
      </c>
      <c r="V3">
        <v>123.9</v>
      </c>
      <c r="W3" s="32">
        <f t="shared" ref="W3:W41" si="4">V3/10000</f>
        <v>1.239E-2</v>
      </c>
      <c r="X3">
        <v>1.5</v>
      </c>
      <c r="Y3">
        <v>46</v>
      </c>
      <c r="Z3" t="s">
        <v>273</v>
      </c>
      <c r="AA3">
        <v>310.39999999999998</v>
      </c>
      <c r="AB3" s="32">
        <f t="shared" ref="AB3:AB41" si="5">AA3/10000</f>
        <v>3.1039999999999998E-2</v>
      </c>
      <c r="AC3">
        <v>46.4</v>
      </c>
      <c r="AD3">
        <v>447</v>
      </c>
      <c r="AE3">
        <v>3.81</v>
      </c>
      <c r="AF3" t="s">
        <v>272</v>
      </c>
      <c r="AG3" t="s">
        <v>273</v>
      </c>
      <c r="AH3" t="s">
        <v>273</v>
      </c>
      <c r="AI3">
        <v>13</v>
      </c>
      <c r="AJ3" t="s">
        <v>273</v>
      </c>
      <c r="AK3" t="s">
        <v>273</v>
      </c>
      <c r="AL3" t="s">
        <v>273</v>
      </c>
      <c r="AM3">
        <v>37</v>
      </c>
      <c r="AN3">
        <v>0.77</v>
      </c>
      <c r="AO3">
        <v>2.3E-2</v>
      </c>
      <c r="AP3">
        <v>2.1</v>
      </c>
      <c r="AQ3">
        <v>434.1</v>
      </c>
      <c r="AR3">
        <v>4.46</v>
      </c>
      <c r="AS3">
        <v>63</v>
      </c>
      <c r="AT3">
        <v>0.107</v>
      </c>
      <c r="AU3">
        <v>2.06</v>
      </c>
      <c r="AV3">
        <v>0.02</v>
      </c>
      <c r="AW3">
        <v>0.13</v>
      </c>
      <c r="AX3" t="s">
        <v>273</v>
      </c>
      <c r="AY3" t="s">
        <v>257</v>
      </c>
      <c r="AZ3">
        <v>5.4</v>
      </c>
      <c r="BA3" t="s">
        <v>273</v>
      </c>
      <c r="BB3" t="s">
        <v>257</v>
      </c>
      <c r="BC3" t="s">
        <v>272</v>
      </c>
      <c r="BD3" t="s">
        <v>259</v>
      </c>
    </row>
    <row r="4" spans="1:56" x14ac:dyDescent="0.3">
      <c r="A4" s="23">
        <v>615803</v>
      </c>
      <c r="B4" s="5" t="s">
        <v>5</v>
      </c>
      <c r="C4" s="5">
        <v>623659</v>
      </c>
      <c r="D4" s="5">
        <v>6778494</v>
      </c>
      <c r="E4" s="5">
        <v>1521</v>
      </c>
      <c r="G4" s="5" t="s">
        <v>52</v>
      </c>
      <c r="H4" s="6">
        <v>42631</v>
      </c>
      <c r="I4" s="41" t="s">
        <v>197</v>
      </c>
      <c r="J4" s="7" t="s">
        <v>19</v>
      </c>
      <c r="K4" s="7" t="s">
        <v>23</v>
      </c>
      <c r="L4">
        <v>615803</v>
      </c>
      <c r="M4">
        <v>1.37</v>
      </c>
      <c r="N4">
        <v>8</v>
      </c>
      <c r="O4">
        <f t="shared" si="0"/>
        <v>8.0000000000000002E-3</v>
      </c>
      <c r="P4">
        <v>20</v>
      </c>
      <c r="Q4" s="31">
        <f t="shared" si="1"/>
        <v>0.02</v>
      </c>
      <c r="R4">
        <v>35.9</v>
      </c>
      <c r="S4" s="31">
        <f t="shared" si="2"/>
        <v>3.5900000000000001E-2</v>
      </c>
      <c r="T4" s="31">
        <f t="shared" si="3"/>
        <v>6.3899999999999998E-2</v>
      </c>
      <c r="U4" t="s">
        <v>273</v>
      </c>
      <c r="V4">
        <v>201.8</v>
      </c>
      <c r="W4" s="32">
        <f t="shared" si="4"/>
        <v>2.018E-2</v>
      </c>
      <c r="X4">
        <v>1.2</v>
      </c>
      <c r="Y4">
        <v>56</v>
      </c>
      <c r="Z4" t="s">
        <v>273</v>
      </c>
      <c r="AA4">
        <v>1394.8</v>
      </c>
      <c r="AB4" s="32">
        <f t="shared" si="5"/>
        <v>0.13947999999999999</v>
      </c>
      <c r="AC4">
        <v>106.3</v>
      </c>
      <c r="AD4">
        <v>871</v>
      </c>
      <c r="AE4">
        <v>7.37</v>
      </c>
      <c r="AF4" t="s">
        <v>272</v>
      </c>
      <c r="AG4" t="s">
        <v>273</v>
      </c>
      <c r="AH4" t="s">
        <v>273</v>
      </c>
      <c r="AI4">
        <v>45</v>
      </c>
      <c r="AJ4" t="s">
        <v>273</v>
      </c>
      <c r="AK4" t="s">
        <v>273</v>
      </c>
      <c r="AL4" t="s">
        <v>273</v>
      </c>
      <c r="AM4">
        <v>18</v>
      </c>
      <c r="AN4">
        <v>0.79</v>
      </c>
      <c r="AO4">
        <v>2.1999999999999999E-2</v>
      </c>
      <c r="AP4">
        <v>2.6</v>
      </c>
      <c r="AQ4">
        <v>226.7</v>
      </c>
      <c r="AR4">
        <v>13.54</v>
      </c>
      <c r="AS4">
        <v>58</v>
      </c>
      <c r="AT4">
        <v>7.0999999999999994E-2</v>
      </c>
      <c r="AU4">
        <v>1.89</v>
      </c>
      <c r="AV4">
        <v>0.1</v>
      </c>
      <c r="AW4">
        <v>0.12</v>
      </c>
      <c r="AX4" t="s">
        <v>273</v>
      </c>
      <c r="AY4">
        <v>0.06</v>
      </c>
      <c r="AZ4">
        <v>6.2</v>
      </c>
      <c r="BA4" t="s">
        <v>273</v>
      </c>
      <c r="BB4">
        <v>0.05</v>
      </c>
      <c r="BC4" t="s">
        <v>272</v>
      </c>
      <c r="BD4" t="s">
        <v>259</v>
      </c>
    </row>
    <row r="5" spans="1:56" x14ac:dyDescent="0.3">
      <c r="A5" s="23">
        <v>615804</v>
      </c>
      <c r="B5" s="5" t="s">
        <v>5</v>
      </c>
      <c r="C5" s="5">
        <v>623656</v>
      </c>
      <c r="D5" s="5">
        <v>6778492</v>
      </c>
      <c r="E5" s="5">
        <v>1534</v>
      </c>
      <c r="G5" s="5" t="s">
        <v>52</v>
      </c>
      <c r="H5" s="6">
        <v>42630</v>
      </c>
      <c r="I5" s="41" t="s">
        <v>197</v>
      </c>
      <c r="J5" s="7" t="s">
        <v>18</v>
      </c>
      <c r="K5" s="7" t="s">
        <v>24</v>
      </c>
      <c r="L5">
        <v>615804</v>
      </c>
      <c r="M5">
        <v>0.82</v>
      </c>
      <c r="N5">
        <v>2</v>
      </c>
      <c r="O5">
        <f t="shared" si="0"/>
        <v>2E-3</v>
      </c>
      <c r="P5">
        <v>0.2</v>
      </c>
      <c r="Q5" s="31">
        <f t="shared" si="1"/>
        <v>2.0000000000000001E-4</v>
      </c>
      <c r="R5">
        <v>0.6</v>
      </c>
      <c r="S5" s="31">
        <f t="shared" si="2"/>
        <v>5.9999999999999995E-4</v>
      </c>
      <c r="T5" s="31">
        <f t="shared" si="3"/>
        <v>2.8E-3</v>
      </c>
      <c r="U5">
        <v>1.1000000000000001</v>
      </c>
      <c r="V5">
        <v>14.9</v>
      </c>
      <c r="W5" s="32">
        <f t="shared" si="4"/>
        <v>1.49E-3</v>
      </c>
      <c r="X5">
        <v>15.4</v>
      </c>
      <c r="Y5">
        <v>108</v>
      </c>
      <c r="Z5" t="s">
        <v>273</v>
      </c>
      <c r="AA5">
        <v>7.7</v>
      </c>
      <c r="AB5" s="32">
        <f t="shared" si="5"/>
        <v>7.7000000000000007E-4</v>
      </c>
      <c r="AC5">
        <v>13.4</v>
      </c>
      <c r="AD5">
        <v>512</v>
      </c>
      <c r="AE5">
        <v>4.25</v>
      </c>
      <c r="AF5" t="s">
        <v>272</v>
      </c>
      <c r="AG5">
        <v>0.7</v>
      </c>
      <c r="AH5">
        <v>2.4</v>
      </c>
      <c r="AI5">
        <v>32</v>
      </c>
      <c r="AJ5" t="s">
        <v>273</v>
      </c>
      <c r="AK5" t="s">
        <v>273</v>
      </c>
      <c r="AL5" t="s">
        <v>273</v>
      </c>
      <c r="AM5">
        <v>101</v>
      </c>
      <c r="AN5">
        <v>1.06</v>
      </c>
      <c r="AO5">
        <v>8.7999999999999995E-2</v>
      </c>
      <c r="AP5">
        <v>13.4</v>
      </c>
      <c r="AQ5">
        <v>23.3</v>
      </c>
      <c r="AR5">
        <v>1.58</v>
      </c>
      <c r="AS5">
        <v>132</v>
      </c>
      <c r="AT5">
        <v>0.33800000000000002</v>
      </c>
      <c r="AU5">
        <v>1.96</v>
      </c>
      <c r="AV5">
        <v>0.12</v>
      </c>
      <c r="AW5">
        <v>0.18</v>
      </c>
      <c r="AX5" t="s">
        <v>273</v>
      </c>
      <c r="AY5" t="s">
        <v>257</v>
      </c>
      <c r="AZ5">
        <v>6.5</v>
      </c>
      <c r="BA5" t="s">
        <v>273</v>
      </c>
      <c r="BB5" t="s">
        <v>257</v>
      </c>
      <c r="BC5">
        <v>8</v>
      </c>
      <c r="BD5" t="s">
        <v>259</v>
      </c>
    </row>
    <row r="6" spans="1:56" x14ac:dyDescent="0.3">
      <c r="A6" s="23">
        <v>615805</v>
      </c>
      <c r="B6" s="5" t="s">
        <v>5</v>
      </c>
      <c r="C6" s="5">
        <v>623698</v>
      </c>
      <c r="D6" s="5">
        <v>6778493</v>
      </c>
      <c r="G6" s="5" t="s">
        <v>52</v>
      </c>
      <c r="H6" s="6">
        <v>42630</v>
      </c>
      <c r="I6" s="41" t="s">
        <v>197</v>
      </c>
      <c r="J6" s="7" t="s">
        <v>26</v>
      </c>
      <c r="K6" s="7" t="s">
        <v>27</v>
      </c>
      <c r="L6">
        <v>615805</v>
      </c>
      <c r="M6">
        <v>2.08</v>
      </c>
      <c r="N6">
        <v>8</v>
      </c>
      <c r="O6">
        <f t="shared" si="0"/>
        <v>8.0000000000000002E-3</v>
      </c>
      <c r="P6">
        <v>16.5</v>
      </c>
      <c r="Q6" s="31">
        <f t="shared" si="1"/>
        <v>1.6500000000000001E-2</v>
      </c>
      <c r="R6">
        <v>31.6</v>
      </c>
      <c r="S6" s="31">
        <f t="shared" si="2"/>
        <v>3.1600000000000003E-2</v>
      </c>
      <c r="T6" s="31">
        <f t="shared" si="3"/>
        <v>5.6100000000000004E-2</v>
      </c>
      <c r="U6" t="s">
        <v>273</v>
      </c>
      <c r="V6">
        <v>326</v>
      </c>
      <c r="W6" s="32">
        <f t="shared" si="4"/>
        <v>3.2599999999999997E-2</v>
      </c>
      <c r="X6">
        <v>1.3</v>
      </c>
      <c r="Y6">
        <v>68</v>
      </c>
      <c r="Z6" t="s">
        <v>273</v>
      </c>
      <c r="AA6">
        <v>1371.5</v>
      </c>
      <c r="AB6" s="32">
        <f t="shared" si="5"/>
        <v>0.13714999999999999</v>
      </c>
      <c r="AC6">
        <v>121.6</v>
      </c>
      <c r="AD6">
        <v>1132</v>
      </c>
      <c r="AE6">
        <v>8.51</v>
      </c>
      <c r="AF6" t="s">
        <v>272</v>
      </c>
      <c r="AG6" t="s">
        <v>273</v>
      </c>
      <c r="AH6" t="s">
        <v>273</v>
      </c>
      <c r="AI6">
        <v>33</v>
      </c>
      <c r="AJ6" t="s">
        <v>273</v>
      </c>
      <c r="AK6" t="s">
        <v>273</v>
      </c>
      <c r="AL6" t="s">
        <v>273</v>
      </c>
      <c r="AM6">
        <v>12</v>
      </c>
      <c r="AN6">
        <v>0.63</v>
      </c>
      <c r="AO6">
        <v>1.4999999999999999E-2</v>
      </c>
      <c r="AP6">
        <v>1.7</v>
      </c>
      <c r="AQ6">
        <v>184.3</v>
      </c>
      <c r="AR6">
        <v>16.78</v>
      </c>
      <c r="AS6">
        <v>42</v>
      </c>
      <c r="AT6">
        <v>4.8000000000000001E-2</v>
      </c>
      <c r="AU6">
        <v>1.44</v>
      </c>
      <c r="AV6">
        <v>7.0000000000000007E-2</v>
      </c>
      <c r="AW6">
        <v>0.09</v>
      </c>
      <c r="AX6" t="s">
        <v>273</v>
      </c>
      <c r="AY6" t="s">
        <v>257</v>
      </c>
      <c r="AZ6">
        <v>8.4</v>
      </c>
      <c r="BA6" t="s">
        <v>273</v>
      </c>
      <c r="BB6">
        <v>0.1</v>
      </c>
      <c r="BC6" t="s">
        <v>272</v>
      </c>
      <c r="BD6" t="s">
        <v>259</v>
      </c>
    </row>
    <row r="7" spans="1:56" x14ac:dyDescent="0.3">
      <c r="A7" s="23">
        <v>615806</v>
      </c>
      <c r="B7" s="5" t="s">
        <v>5</v>
      </c>
      <c r="C7" s="5">
        <v>623706</v>
      </c>
      <c r="D7" s="5">
        <v>6778497</v>
      </c>
      <c r="E7" s="5">
        <v>1499</v>
      </c>
      <c r="G7" s="5" t="s">
        <v>52</v>
      </c>
      <c r="H7" s="6">
        <v>42630</v>
      </c>
      <c r="I7" s="41" t="s">
        <v>197</v>
      </c>
      <c r="J7" s="7" t="s">
        <v>26</v>
      </c>
      <c r="L7">
        <v>615806</v>
      </c>
      <c r="M7">
        <v>1.1100000000000001</v>
      </c>
      <c r="N7">
        <v>7</v>
      </c>
      <c r="O7">
        <f t="shared" si="0"/>
        <v>7.0000000000000001E-3</v>
      </c>
      <c r="P7">
        <v>16.899999999999999</v>
      </c>
      <c r="Q7" s="31">
        <f t="shared" si="1"/>
        <v>1.6899999999999998E-2</v>
      </c>
      <c r="R7">
        <v>7.5</v>
      </c>
      <c r="S7" s="31">
        <f t="shared" si="2"/>
        <v>7.4999999999999997E-3</v>
      </c>
      <c r="T7" s="31">
        <f t="shared" si="3"/>
        <v>3.1399999999999997E-2</v>
      </c>
      <c r="U7" t="s">
        <v>273</v>
      </c>
      <c r="V7">
        <v>86.8</v>
      </c>
      <c r="W7" s="32">
        <f t="shared" si="4"/>
        <v>8.6800000000000002E-3</v>
      </c>
      <c r="X7">
        <v>1.9</v>
      </c>
      <c r="Y7">
        <v>72</v>
      </c>
      <c r="Z7" t="s">
        <v>273</v>
      </c>
      <c r="AA7">
        <v>467.5</v>
      </c>
      <c r="AB7" s="32">
        <f t="shared" si="5"/>
        <v>4.675E-2</v>
      </c>
      <c r="AC7">
        <v>117.8</v>
      </c>
      <c r="AD7">
        <v>994</v>
      </c>
      <c r="AE7">
        <v>7.98</v>
      </c>
      <c r="AF7" t="s">
        <v>272</v>
      </c>
      <c r="AG7" t="s">
        <v>273</v>
      </c>
      <c r="AH7" t="s">
        <v>273</v>
      </c>
      <c r="AI7">
        <v>26</v>
      </c>
      <c r="AJ7" t="s">
        <v>273</v>
      </c>
      <c r="AK7" t="s">
        <v>273</v>
      </c>
      <c r="AL7" t="s">
        <v>273</v>
      </c>
      <c r="AM7">
        <v>36</v>
      </c>
      <c r="AN7">
        <v>0.57999999999999996</v>
      </c>
      <c r="AO7">
        <v>2.8000000000000001E-2</v>
      </c>
      <c r="AP7">
        <v>3.7</v>
      </c>
      <c r="AQ7">
        <v>355</v>
      </c>
      <c r="AR7">
        <v>12.65</v>
      </c>
      <c r="AS7">
        <v>123</v>
      </c>
      <c r="AT7">
        <v>0.114</v>
      </c>
      <c r="AU7">
        <v>2.02</v>
      </c>
      <c r="AV7">
        <v>0.05</v>
      </c>
      <c r="AW7">
        <v>0.27</v>
      </c>
      <c r="AX7" t="s">
        <v>273</v>
      </c>
      <c r="AY7" t="s">
        <v>257</v>
      </c>
      <c r="AZ7">
        <v>6.5</v>
      </c>
      <c r="BA7" t="s">
        <v>273</v>
      </c>
      <c r="BB7" t="s">
        <v>257</v>
      </c>
      <c r="BC7">
        <v>5</v>
      </c>
      <c r="BD7" t="s">
        <v>259</v>
      </c>
    </row>
    <row r="8" spans="1:56" x14ac:dyDescent="0.3">
      <c r="A8" s="23">
        <v>615807</v>
      </c>
      <c r="B8" s="5" t="s">
        <v>5</v>
      </c>
      <c r="C8" s="5">
        <v>623939</v>
      </c>
      <c r="D8" s="5">
        <v>6778363</v>
      </c>
      <c r="G8" s="5" t="s">
        <v>52</v>
      </c>
      <c r="H8" s="6">
        <v>42630</v>
      </c>
      <c r="I8" s="41" t="s">
        <v>197</v>
      </c>
      <c r="J8" s="7" t="s">
        <v>18</v>
      </c>
      <c r="L8">
        <v>615807</v>
      </c>
      <c r="M8">
        <v>1.56</v>
      </c>
      <c r="N8">
        <v>1</v>
      </c>
      <c r="O8">
        <f t="shared" si="0"/>
        <v>1E-3</v>
      </c>
      <c r="P8">
        <v>0.2</v>
      </c>
      <c r="Q8" s="31">
        <f t="shared" si="1"/>
        <v>2.0000000000000001E-4</v>
      </c>
      <c r="R8" t="s">
        <v>273</v>
      </c>
      <c r="S8" s="31">
        <v>0</v>
      </c>
      <c r="T8" s="31">
        <f t="shared" si="3"/>
        <v>1.2000000000000001E-3</v>
      </c>
      <c r="U8">
        <v>0.8</v>
      </c>
      <c r="V8">
        <v>15.2</v>
      </c>
      <c r="W8" s="32">
        <f t="shared" si="4"/>
        <v>1.5199999999999999E-3</v>
      </c>
      <c r="X8">
        <v>4.5999999999999996</v>
      </c>
      <c r="Y8">
        <v>78</v>
      </c>
      <c r="Z8" t="s">
        <v>273</v>
      </c>
      <c r="AA8">
        <v>11.6</v>
      </c>
      <c r="AB8" s="32">
        <f t="shared" si="5"/>
        <v>1.16E-3</v>
      </c>
      <c r="AC8">
        <v>14.4</v>
      </c>
      <c r="AD8">
        <v>544</v>
      </c>
      <c r="AE8">
        <v>4.2</v>
      </c>
      <c r="AF8" t="s">
        <v>272</v>
      </c>
      <c r="AG8">
        <v>0.7</v>
      </c>
      <c r="AH8">
        <v>2.5</v>
      </c>
      <c r="AI8">
        <v>31</v>
      </c>
      <c r="AJ8" t="s">
        <v>273</v>
      </c>
      <c r="AK8" t="s">
        <v>273</v>
      </c>
      <c r="AL8" t="s">
        <v>273</v>
      </c>
      <c r="AM8">
        <v>105</v>
      </c>
      <c r="AN8">
        <v>1.1000000000000001</v>
      </c>
      <c r="AO8">
        <v>0.08</v>
      </c>
      <c r="AP8">
        <v>11.8</v>
      </c>
      <c r="AQ8">
        <v>71.5</v>
      </c>
      <c r="AR8">
        <v>1.78</v>
      </c>
      <c r="AS8">
        <v>141</v>
      </c>
      <c r="AT8">
        <v>0.29899999999999999</v>
      </c>
      <c r="AU8">
        <v>2.13</v>
      </c>
      <c r="AV8">
        <v>0.14000000000000001</v>
      </c>
      <c r="AW8">
        <v>0.19</v>
      </c>
      <c r="AX8" t="s">
        <v>273</v>
      </c>
      <c r="AY8" t="s">
        <v>257</v>
      </c>
      <c r="AZ8">
        <v>7.7</v>
      </c>
      <c r="BA8" t="s">
        <v>273</v>
      </c>
      <c r="BB8" t="s">
        <v>257</v>
      </c>
      <c r="BC8">
        <v>8</v>
      </c>
      <c r="BD8" t="s">
        <v>259</v>
      </c>
    </row>
    <row r="9" spans="1:56" x14ac:dyDescent="0.3">
      <c r="A9" s="23">
        <v>615808</v>
      </c>
      <c r="B9" s="5" t="s">
        <v>5</v>
      </c>
      <c r="C9" s="5">
        <v>624026</v>
      </c>
      <c r="D9" s="5">
        <v>6778342</v>
      </c>
      <c r="E9" s="5">
        <v>1371</v>
      </c>
      <c r="G9" s="5" t="s">
        <v>52</v>
      </c>
      <c r="H9" s="6">
        <v>42630</v>
      </c>
      <c r="I9" s="41" t="s">
        <v>197</v>
      </c>
      <c r="J9" s="7" t="s">
        <v>26</v>
      </c>
      <c r="K9" s="7" t="s">
        <v>29</v>
      </c>
      <c r="L9">
        <v>615808</v>
      </c>
      <c r="M9">
        <v>1.21</v>
      </c>
      <c r="N9">
        <v>3</v>
      </c>
      <c r="O9">
        <f t="shared" si="0"/>
        <v>3.0000000000000001E-3</v>
      </c>
      <c r="P9">
        <v>5.7</v>
      </c>
      <c r="Q9" s="31">
        <f t="shared" si="1"/>
        <v>5.7000000000000002E-3</v>
      </c>
      <c r="R9">
        <v>8.1999999999999993</v>
      </c>
      <c r="S9" s="31">
        <f t="shared" si="2"/>
        <v>8.199999999999999E-3</v>
      </c>
      <c r="T9" s="31">
        <f t="shared" si="3"/>
        <v>1.6899999999999998E-2</v>
      </c>
      <c r="U9" t="s">
        <v>273</v>
      </c>
      <c r="V9">
        <v>61</v>
      </c>
      <c r="W9" s="32">
        <f t="shared" si="4"/>
        <v>6.1000000000000004E-3</v>
      </c>
      <c r="X9">
        <v>2.4</v>
      </c>
      <c r="Y9">
        <v>42</v>
      </c>
      <c r="Z9" t="s">
        <v>273</v>
      </c>
      <c r="AA9">
        <v>74</v>
      </c>
      <c r="AB9" s="32">
        <f t="shared" si="5"/>
        <v>7.4000000000000003E-3</v>
      </c>
      <c r="AC9">
        <v>23.9</v>
      </c>
      <c r="AD9">
        <v>409</v>
      </c>
      <c r="AE9">
        <v>3.54</v>
      </c>
      <c r="AF9" t="s">
        <v>272</v>
      </c>
      <c r="AG9" t="s">
        <v>273</v>
      </c>
      <c r="AH9" t="s">
        <v>273</v>
      </c>
      <c r="AI9">
        <v>15</v>
      </c>
      <c r="AJ9" t="s">
        <v>273</v>
      </c>
      <c r="AK9" t="s">
        <v>273</v>
      </c>
      <c r="AL9" t="s">
        <v>273</v>
      </c>
      <c r="AM9">
        <v>54</v>
      </c>
      <c r="AN9">
        <v>2.8</v>
      </c>
      <c r="AO9">
        <v>1.9E-2</v>
      </c>
      <c r="AP9">
        <v>1.5</v>
      </c>
      <c r="AQ9">
        <v>29.4</v>
      </c>
      <c r="AR9">
        <v>1.65</v>
      </c>
      <c r="AS9">
        <v>49</v>
      </c>
      <c r="AT9">
        <v>0.10199999999999999</v>
      </c>
      <c r="AU9">
        <v>3.18</v>
      </c>
      <c r="AV9">
        <v>0.09</v>
      </c>
      <c r="AW9">
        <v>7.0000000000000007E-2</v>
      </c>
      <c r="AX9" t="s">
        <v>273</v>
      </c>
      <c r="AY9" t="s">
        <v>257</v>
      </c>
      <c r="AZ9">
        <v>2.2999999999999998</v>
      </c>
      <c r="BA9" t="s">
        <v>273</v>
      </c>
      <c r="BB9" t="s">
        <v>257</v>
      </c>
      <c r="BC9">
        <v>6</v>
      </c>
      <c r="BD9" t="s">
        <v>259</v>
      </c>
    </row>
    <row r="10" spans="1:56" x14ac:dyDescent="0.3">
      <c r="A10" s="23">
        <v>615809</v>
      </c>
      <c r="B10" s="5" t="s">
        <v>5</v>
      </c>
      <c r="C10" s="5">
        <v>624120</v>
      </c>
      <c r="D10" s="5">
        <v>6778321</v>
      </c>
      <c r="E10" s="5">
        <v>1338</v>
      </c>
      <c r="G10" s="5" t="s">
        <v>52</v>
      </c>
      <c r="H10" s="6">
        <v>42630</v>
      </c>
      <c r="I10" s="41" t="s">
        <v>197</v>
      </c>
      <c r="J10" s="7" t="s">
        <v>26</v>
      </c>
      <c r="K10" s="7" t="s">
        <v>31</v>
      </c>
      <c r="L10">
        <v>615809</v>
      </c>
      <c r="M10">
        <v>2.4500000000000002</v>
      </c>
      <c r="N10">
        <v>3</v>
      </c>
      <c r="O10">
        <f t="shared" si="0"/>
        <v>3.0000000000000001E-3</v>
      </c>
      <c r="P10">
        <v>14.7</v>
      </c>
      <c r="Q10" s="31">
        <f t="shared" si="1"/>
        <v>1.47E-2</v>
      </c>
      <c r="R10">
        <v>6.2</v>
      </c>
      <c r="S10" s="31">
        <f t="shared" si="2"/>
        <v>6.1999999999999998E-3</v>
      </c>
      <c r="T10" s="31">
        <f t="shared" si="3"/>
        <v>2.3900000000000001E-2</v>
      </c>
      <c r="U10" t="s">
        <v>273</v>
      </c>
      <c r="V10">
        <v>80.400000000000006</v>
      </c>
      <c r="W10" s="32">
        <f t="shared" si="4"/>
        <v>8.0400000000000003E-3</v>
      </c>
      <c r="X10">
        <v>1.7</v>
      </c>
      <c r="Y10">
        <v>83</v>
      </c>
      <c r="Z10" t="s">
        <v>273</v>
      </c>
      <c r="AA10">
        <v>503.1</v>
      </c>
      <c r="AB10" s="32">
        <f t="shared" si="5"/>
        <v>5.0310000000000001E-2</v>
      </c>
      <c r="AC10">
        <v>116.5</v>
      </c>
      <c r="AD10">
        <v>1261</v>
      </c>
      <c r="AE10">
        <v>8.44</v>
      </c>
      <c r="AF10" t="s">
        <v>272</v>
      </c>
      <c r="AG10" t="s">
        <v>273</v>
      </c>
      <c r="AH10" t="s">
        <v>273</v>
      </c>
      <c r="AI10">
        <v>43</v>
      </c>
      <c r="AJ10" t="s">
        <v>273</v>
      </c>
      <c r="AK10" t="s">
        <v>273</v>
      </c>
      <c r="AL10" t="s">
        <v>273</v>
      </c>
      <c r="AM10">
        <v>20</v>
      </c>
      <c r="AN10">
        <v>0.52</v>
      </c>
      <c r="AO10">
        <v>2.4E-2</v>
      </c>
      <c r="AP10">
        <v>2</v>
      </c>
      <c r="AQ10">
        <v>222.4</v>
      </c>
      <c r="AR10">
        <v>15.13</v>
      </c>
      <c r="AS10">
        <v>74</v>
      </c>
      <c r="AT10">
        <v>8.4000000000000005E-2</v>
      </c>
      <c r="AU10">
        <v>1.59</v>
      </c>
      <c r="AV10">
        <v>0.06</v>
      </c>
      <c r="AW10">
        <v>0.22</v>
      </c>
      <c r="AX10" t="s">
        <v>273</v>
      </c>
      <c r="AY10">
        <v>0.05</v>
      </c>
      <c r="AZ10">
        <v>6.5</v>
      </c>
      <c r="BA10" t="s">
        <v>273</v>
      </c>
      <c r="BB10" t="s">
        <v>257</v>
      </c>
      <c r="BC10" t="s">
        <v>272</v>
      </c>
      <c r="BD10" t="s">
        <v>259</v>
      </c>
    </row>
    <row r="11" spans="1:56" x14ac:dyDescent="0.3">
      <c r="A11" s="23">
        <v>615810</v>
      </c>
      <c r="B11" s="5" t="s">
        <v>5</v>
      </c>
      <c r="C11" s="5">
        <v>620242</v>
      </c>
      <c r="D11" s="5">
        <v>6780960</v>
      </c>
      <c r="G11" s="5" t="s">
        <v>52</v>
      </c>
      <c r="H11" s="6">
        <v>42631</v>
      </c>
      <c r="I11" s="41" t="s">
        <v>198</v>
      </c>
      <c r="J11" s="7" t="s">
        <v>18</v>
      </c>
      <c r="K11" s="7" t="s">
        <v>33</v>
      </c>
      <c r="L11">
        <v>615810</v>
      </c>
      <c r="M11">
        <v>1.94</v>
      </c>
      <c r="N11">
        <v>10</v>
      </c>
      <c r="O11">
        <f t="shared" si="0"/>
        <v>0.01</v>
      </c>
      <c r="P11">
        <v>8.4</v>
      </c>
      <c r="Q11" s="31">
        <f t="shared" si="1"/>
        <v>8.4000000000000012E-3</v>
      </c>
      <c r="R11">
        <v>38.9</v>
      </c>
      <c r="S11" s="31">
        <f t="shared" si="2"/>
        <v>3.8899999999999997E-2</v>
      </c>
      <c r="T11" s="31">
        <f t="shared" si="3"/>
        <v>5.7299999999999997E-2</v>
      </c>
      <c r="U11" t="s">
        <v>273</v>
      </c>
      <c r="V11">
        <v>583.79999999999995</v>
      </c>
      <c r="W11" s="32">
        <f t="shared" si="4"/>
        <v>5.8379999999999994E-2</v>
      </c>
      <c r="X11">
        <v>2</v>
      </c>
      <c r="Y11">
        <v>42</v>
      </c>
      <c r="Z11" t="s">
        <v>273</v>
      </c>
      <c r="AA11">
        <v>145.9</v>
      </c>
      <c r="AB11" s="32">
        <f t="shared" si="5"/>
        <v>1.4590000000000001E-2</v>
      </c>
      <c r="AC11">
        <v>41.3</v>
      </c>
      <c r="AD11">
        <v>300</v>
      </c>
      <c r="AE11">
        <v>4.57</v>
      </c>
      <c r="AF11" t="s">
        <v>272</v>
      </c>
      <c r="AG11" t="s">
        <v>273</v>
      </c>
      <c r="AH11" t="s">
        <v>273</v>
      </c>
      <c r="AI11">
        <v>58</v>
      </c>
      <c r="AJ11" t="s">
        <v>273</v>
      </c>
      <c r="AK11" t="s">
        <v>273</v>
      </c>
      <c r="AL11" t="s">
        <v>273</v>
      </c>
      <c r="AM11">
        <v>61</v>
      </c>
      <c r="AN11">
        <v>1.52</v>
      </c>
      <c r="AO11">
        <v>2.5000000000000001E-2</v>
      </c>
      <c r="AP11">
        <v>1.8</v>
      </c>
      <c r="AQ11">
        <v>30.9</v>
      </c>
      <c r="AR11">
        <v>1.63</v>
      </c>
      <c r="AS11">
        <v>82</v>
      </c>
      <c r="AT11">
        <v>0.13200000000000001</v>
      </c>
      <c r="AU11">
        <v>3.04</v>
      </c>
      <c r="AV11">
        <v>0.27</v>
      </c>
      <c r="AW11">
        <v>0.15</v>
      </c>
      <c r="AX11" t="s">
        <v>273</v>
      </c>
      <c r="AY11" t="s">
        <v>257</v>
      </c>
      <c r="AZ11">
        <v>4.7</v>
      </c>
      <c r="BA11" t="s">
        <v>273</v>
      </c>
      <c r="BB11">
        <v>0.4</v>
      </c>
      <c r="BC11">
        <v>7</v>
      </c>
      <c r="BD11" t="s">
        <v>259</v>
      </c>
    </row>
    <row r="12" spans="1:56" x14ac:dyDescent="0.3">
      <c r="A12" s="23">
        <v>615811</v>
      </c>
      <c r="B12" s="5" t="s">
        <v>5</v>
      </c>
      <c r="C12" s="5">
        <v>620213</v>
      </c>
      <c r="D12" s="5">
        <v>6780945</v>
      </c>
      <c r="E12" s="5">
        <v>1703</v>
      </c>
      <c r="G12" s="5" t="s">
        <v>52</v>
      </c>
      <c r="H12" s="6">
        <v>42631</v>
      </c>
      <c r="I12" s="41" t="s">
        <v>198</v>
      </c>
      <c r="J12" s="7" t="s">
        <v>18</v>
      </c>
      <c r="K12" s="7" t="s">
        <v>34</v>
      </c>
      <c r="L12">
        <v>615811</v>
      </c>
      <c r="M12">
        <v>2.5099999999999998</v>
      </c>
      <c r="N12">
        <v>5</v>
      </c>
      <c r="O12">
        <f t="shared" si="0"/>
        <v>5.0000000000000001E-3</v>
      </c>
      <c r="P12">
        <v>7.5</v>
      </c>
      <c r="Q12" s="31">
        <f t="shared" si="1"/>
        <v>7.4999999999999997E-3</v>
      </c>
      <c r="R12">
        <v>7.2</v>
      </c>
      <c r="S12" s="31">
        <f t="shared" si="2"/>
        <v>7.1999999999999998E-3</v>
      </c>
      <c r="T12" s="31">
        <f t="shared" si="3"/>
        <v>1.9700000000000002E-2</v>
      </c>
      <c r="U12">
        <v>0.6</v>
      </c>
      <c r="V12">
        <v>152.30000000000001</v>
      </c>
      <c r="W12" s="32">
        <f t="shared" si="4"/>
        <v>1.523E-2</v>
      </c>
      <c r="X12">
        <v>2.5</v>
      </c>
      <c r="Y12">
        <v>34</v>
      </c>
      <c r="Z12" t="s">
        <v>273</v>
      </c>
      <c r="AA12">
        <v>27.2</v>
      </c>
      <c r="AB12" s="32">
        <f t="shared" si="5"/>
        <v>2.7199999999999998E-3</v>
      </c>
      <c r="AC12">
        <v>28.5</v>
      </c>
      <c r="AD12">
        <v>315</v>
      </c>
      <c r="AE12">
        <v>4.82</v>
      </c>
      <c r="AF12" t="s">
        <v>272</v>
      </c>
      <c r="AG12" t="s">
        <v>273</v>
      </c>
      <c r="AH12" t="s">
        <v>273</v>
      </c>
      <c r="AI12">
        <v>10</v>
      </c>
      <c r="AJ12" t="s">
        <v>273</v>
      </c>
      <c r="AK12" t="s">
        <v>273</v>
      </c>
      <c r="AL12" t="s">
        <v>273</v>
      </c>
      <c r="AM12">
        <v>66</v>
      </c>
      <c r="AN12">
        <v>3.63</v>
      </c>
      <c r="AO12">
        <v>5.8999999999999997E-2</v>
      </c>
      <c r="AP12">
        <v>4.8</v>
      </c>
      <c r="AQ12">
        <v>8.9</v>
      </c>
      <c r="AR12">
        <v>0.75</v>
      </c>
      <c r="AS12">
        <v>46</v>
      </c>
      <c r="AT12">
        <v>0.27800000000000002</v>
      </c>
      <c r="AU12">
        <v>2.88</v>
      </c>
      <c r="AV12">
        <v>0.05</v>
      </c>
      <c r="AW12">
        <v>0.06</v>
      </c>
      <c r="AX12" t="s">
        <v>273</v>
      </c>
      <c r="AY12">
        <v>0.06</v>
      </c>
      <c r="AZ12">
        <v>3.8</v>
      </c>
      <c r="BA12" t="s">
        <v>273</v>
      </c>
      <c r="BB12">
        <v>1.66</v>
      </c>
      <c r="BC12">
        <v>12</v>
      </c>
      <c r="BD12">
        <v>6</v>
      </c>
    </row>
    <row r="13" spans="1:56" x14ac:dyDescent="0.3">
      <c r="A13" s="23">
        <v>615812</v>
      </c>
      <c r="B13" s="5" t="s">
        <v>5</v>
      </c>
      <c r="C13" s="5">
        <v>620367</v>
      </c>
      <c r="D13" s="5">
        <v>6780981</v>
      </c>
      <c r="E13" s="5">
        <v>1618</v>
      </c>
      <c r="G13" s="5" t="s">
        <v>52</v>
      </c>
      <c r="H13" s="6">
        <v>42631</v>
      </c>
      <c r="I13" s="41" t="s">
        <v>198</v>
      </c>
      <c r="J13" s="7" t="s">
        <v>35</v>
      </c>
      <c r="K13" s="7" t="s">
        <v>36</v>
      </c>
      <c r="L13">
        <v>615812</v>
      </c>
      <c r="M13">
        <v>1.47</v>
      </c>
      <c r="N13">
        <v>10</v>
      </c>
      <c r="O13">
        <f t="shared" si="0"/>
        <v>0.01</v>
      </c>
      <c r="P13">
        <v>2.4</v>
      </c>
      <c r="Q13" s="31">
        <f t="shared" si="1"/>
        <v>2.3999999999999998E-3</v>
      </c>
      <c r="R13">
        <v>4.0999999999999996</v>
      </c>
      <c r="S13" s="31">
        <f t="shared" si="2"/>
        <v>4.0999999999999995E-3</v>
      </c>
      <c r="T13" s="31">
        <f t="shared" si="3"/>
        <v>1.6500000000000001E-2</v>
      </c>
      <c r="U13">
        <v>1.1000000000000001</v>
      </c>
      <c r="V13">
        <v>880.9</v>
      </c>
      <c r="W13" s="32">
        <f t="shared" si="4"/>
        <v>8.8090000000000002E-2</v>
      </c>
      <c r="X13">
        <v>30.5</v>
      </c>
      <c r="Y13">
        <v>67</v>
      </c>
      <c r="Z13">
        <v>6.1</v>
      </c>
      <c r="AA13">
        <v>98.7</v>
      </c>
      <c r="AB13" s="32">
        <f t="shared" si="5"/>
        <v>9.8700000000000003E-3</v>
      </c>
      <c r="AC13">
        <v>123.3</v>
      </c>
      <c r="AD13">
        <v>795</v>
      </c>
      <c r="AE13">
        <v>33.89</v>
      </c>
      <c r="AF13" t="s">
        <v>272</v>
      </c>
      <c r="AG13">
        <v>2.8</v>
      </c>
      <c r="AH13">
        <v>0.8</v>
      </c>
      <c r="AI13">
        <v>45</v>
      </c>
      <c r="AJ13" t="s">
        <v>273</v>
      </c>
      <c r="AK13">
        <v>0.7</v>
      </c>
      <c r="AL13">
        <v>0.8</v>
      </c>
      <c r="AM13">
        <v>52</v>
      </c>
      <c r="AN13">
        <v>4.2</v>
      </c>
      <c r="AO13">
        <v>1.835</v>
      </c>
      <c r="AP13">
        <v>48.1</v>
      </c>
      <c r="AQ13">
        <v>25.8</v>
      </c>
      <c r="AR13">
        <v>2.66</v>
      </c>
      <c r="AS13">
        <v>23</v>
      </c>
      <c r="AT13">
        <v>1.9E-2</v>
      </c>
      <c r="AU13">
        <v>2.6</v>
      </c>
      <c r="AV13" t="s">
        <v>274</v>
      </c>
      <c r="AW13" t="s">
        <v>274</v>
      </c>
      <c r="AX13">
        <v>1.9</v>
      </c>
      <c r="AY13" t="s">
        <v>257</v>
      </c>
      <c r="AZ13">
        <v>6.4</v>
      </c>
      <c r="BA13" t="s">
        <v>273</v>
      </c>
      <c r="BB13">
        <v>20.59</v>
      </c>
      <c r="BC13">
        <v>12</v>
      </c>
      <c r="BD13">
        <v>61</v>
      </c>
    </row>
    <row r="14" spans="1:56" x14ac:dyDescent="0.3">
      <c r="A14" s="23">
        <v>615813</v>
      </c>
      <c r="B14" s="5" t="s">
        <v>5</v>
      </c>
      <c r="C14" s="5">
        <v>620501</v>
      </c>
      <c r="D14" s="5">
        <v>6781060</v>
      </c>
      <c r="E14" s="5">
        <v>1531</v>
      </c>
      <c r="G14" s="5" t="s">
        <v>52</v>
      </c>
      <c r="H14" s="6">
        <v>42631</v>
      </c>
      <c r="I14" s="41" t="s">
        <v>198</v>
      </c>
      <c r="J14" s="7" t="s">
        <v>41</v>
      </c>
      <c r="K14" s="7" t="s">
        <v>42</v>
      </c>
      <c r="L14">
        <v>615813</v>
      </c>
      <c r="M14">
        <v>2.54</v>
      </c>
      <c r="N14">
        <v>28</v>
      </c>
      <c r="O14">
        <f t="shared" si="0"/>
        <v>2.8000000000000001E-2</v>
      </c>
      <c r="P14">
        <v>316.10000000000002</v>
      </c>
      <c r="Q14" s="31">
        <f t="shared" si="1"/>
        <v>0.31610000000000005</v>
      </c>
      <c r="R14">
        <v>616.70000000000005</v>
      </c>
      <c r="S14" s="31">
        <f t="shared" si="2"/>
        <v>0.61670000000000003</v>
      </c>
      <c r="T14" s="31">
        <f t="shared" si="3"/>
        <v>0.9608000000000001</v>
      </c>
      <c r="U14">
        <v>1.7</v>
      </c>
      <c r="V14">
        <v>1254</v>
      </c>
      <c r="W14" s="32">
        <f t="shared" si="4"/>
        <v>0.12540000000000001</v>
      </c>
      <c r="X14">
        <v>7.6</v>
      </c>
      <c r="Y14">
        <v>24</v>
      </c>
      <c r="Z14">
        <v>0.6</v>
      </c>
      <c r="AA14">
        <v>564.5</v>
      </c>
      <c r="AB14" s="32">
        <f t="shared" si="5"/>
        <v>5.645E-2</v>
      </c>
      <c r="AC14">
        <v>62.4</v>
      </c>
      <c r="AD14">
        <v>313</v>
      </c>
      <c r="AE14">
        <v>11.41</v>
      </c>
      <c r="AF14" t="s">
        <v>272</v>
      </c>
      <c r="AG14" t="s">
        <v>273</v>
      </c>
      <c r="AH14">
        <v>1.3</v>
      </c>
      <c r="AI14">
        <v>33</v>
      </c>
      <c r="AJ14" t="s">
        <v>273</v>
      </c>
      <c r="AK14">
        <v>1.4</v>
      </c>
      <c r="AL14" t="s">
        <v>273</v>
      </c>
      <c r="AM14">
        <v>66</v>
      </c>
      <c r="AN14">
        <v>1.66</v>
      </c>
      <c r="AO14">
        <v>5.8000000000000003E-2</v>
      </c>
      <c r="AP14">
        <v>4.8</v>
      </c>
      <c r="AQ14">
        <v>466.2</v>
      </c>
      <c r="AR14">
        <v>2.14</v>
      </c>
      <c r="AS14">
        <v>78</v>
      </c>
      <c r="AT14">
        <v>0.308</v>
      </c>
      <c r="AU14">
        <v>2.78</v>
      </c>
      <c r="AV14">
        <v>0.12</v>
      </c>
      <c r="AW14">
        <v>0.06</v>
      </c>
      <c r="AX14" t="s">
        <v>273</v>
      </c>
      <c r="AY14">
        <v>0.13</v>
      </c>
      <c r="AZ14">
        <v>4.8</v>
      </c>
      <c r="BA14" t="s">
        <v>273</v>
      </c>
      <c r="BB14">
        <v>1.74</v>
      </c>
      <c r="BC14">
        <v>8</v>
      </c>
      <c r="BD14">
        <v>12</v>
      </c>
    </row>
    <row r="15" spans="1:56" x14ac:dyDescent="0.3">
      <c r="A15" s="23">
        <v>615814</v>
      </c>
      <c r="B15" s="5" t="s">
        <v>50</v>
      </c>
      <c r="C15" s="5">
        <v>620592</v>
      </c>
      <c r="D15" s="5">
        <v>6780999</v>
      </c>
      <c r="G15" s="5" t="s">
        <v>52</v>
      </c>
      <c r="H15" s="6">
        <v>42631</v>
      </c>
      <c r="I15" s="41" t="s">
        <v>198</v>
      </c>
      <c r="J15" s="7" t="s">
        <v>35</v>
      </c>
      <c r="K15" s="7" t="s">
        <v>45</v>
      </c>
      <c r="L15">
        <v>615814</v>
      </c>
      <c r="M15">
        <v>1.07</v>
      </c>
      <c r="N15">
        <v>3</v>
      </c>
      <c r="O15">
        <f t="shared" si="0"/>
        <v>3.0000000000000001E-3</v>
      </c>
      <c r="P15">
        <v>1.6</v>
      </c>
      <c r="Q15" s="31">
        <f t="shared" si="1"/>
        <v>1.6000000000000001E-3</v>
      </c>
      <c r="R15">
        <v>4.8</v>
      </c>
      <c r="S15" s="31">
        <f t="shared" si="2"/>
        <v>4.7999999999999996E-3</v>
      </c>
      <c r="T15" s="31">
        <f t="shared" si="3"/>
        <v>9.3999999999999986E-3</v>
      </c>
      <c r="U15">
        <v>0.6</v>
      </c>
      <c r="V15">
        <v>94.4</v>
      </c>
      <c r="W15" s="32">
        <f t="shared" si="4"/>
        <v>9.4400000000000005E-3</v>
      </c>
      <c r="X15">
        <v>1.7</v>
      </c>
      <c r="Y15">
        <v>11</v>
      </c>
      <c r="Z15" t="s">
        <v>273</v>
      </c>
      <c r="AA15">
        <v>41.2</v>
      </c>
      <c r="AB15" s="32">
        <f t="shared" si="5"/>
        <v>4.1200000000000004E-3</v>
      </c>
      <c r="AC15">
        <v>9.3000000000000007</v>
      </c>
      <c r="AD15">
        <v>309</v>
      </c>
      <c r="AE15">
        <v>2.7</v>
      </c>
      <c r="AF15">
        <v>20</v>
      </c>
      <c r="AG15" t="s">
        <v>273</v>
      </c>
      <c r="AH15">
        <v>3.1</v>
      </c>
      <c r="AI15">
        <v>16</v>
      </c>
      <c r="AJ15" t="s">
        <v>273</v>
      </c>
      <c r="AK15">
        <v>1.6</v>
      </c>
      <c r="AL15" t="s">
        <v>273</v>
      </c>
      <c r="AM15">
        <v>128</v>
      </c>
      <c r="AN15">
        <v>0.95</v>
      </c>
      <c r="AO15">
        <v>6.6000000000000003E-2</v>
      </c>
      <c r="AP15">
        <v>19.399999999999999</v>
      </c>
      <c r="AQ15">
        <v>34.700000000000003</v>
      </c>
      <c r="AR15">
        <v>0.63</v>
      </c>
      <c r="AS15">
        <v>41</v>
      </c>
      <c r="AT15">
        <v>7.0000000000000001E-3</v>
      </c>
      <c r="AU15">
        <v>0.69</v>
      </c>
      <c r="AV15">
        <v>0.11</v>
      </c>
      <c r="AW15">
        <v>0.04</v>
      </c>
      <c r="AX15" t="s">
        <v>273</v>
      </c>
      <c r="AY15" t="s">
        <v>257</v>
      </c>
      <c r="AZ15">
        <v>9</v>
      </c>
      <c r="BA15" t="s">
        <v>273</v>
      </c>
      <c r="BB15" t="s">
        <v>257</v>
      </c>
      <c r="BC15" t="s">
        <v>272</v>
      </c>
      <c r="BD15" t="s">
        <v>259</v>
      </c>
    </row>
    <row r="16" spans="1:56" x14ac:dyDescent="0.3">
      <c r="A16" s="23">
        <v>615815</v>
      </c>
      <c r="B16" s="5" t="s">
        <v>50</v>
      </c>
      <c r="C16" s="5">
        <v>620588</v>
      </c>
      <c r="D16" s="5">
        <v>6780988</v>
      </c>
      <c r="E16" s="5">
        <v>1501</v>
      </c>
      <c r="G16" s="5" t="s">
        <v>52</v>
      </c>
      <c r="H16" s="6">
        <v>42631</v>
      </c>
      <c r="I16" s="41" t="s">
        <v>198</v>
      </c>
      <c r="J16" s="7" t="s">
        <v>18</v>
      </c>
      <c r="K16" s="7" t="s">
        <v>47</v>
      </c>
      <c r="L16">
        <v>615815</v>
      </c>
      <c r="M16">
        <v>2.15</v>
      </c>
      <c r="N16">
        <v>70</v>
      </c>
      <c r="O16">
        <f t="shared" si="0"/>
        <v>7.0000000000000007E-2</v>
      </c>
      <c r="P16">
        <v>549.1</v>
      </c>
      <c r="Q16" s="31">
        <f t="shared" si="1"/>
        <v>0.54910000000000003</v>
      </c>
      <c r="R16">
        <v>665.7</v>
      </c>
      <c r="S16" s="31">
        <f t="shared" si="2"/>
        <v>0.66570000000000007</v>
      </c>
      <c r="T16" s="31">
        <f t="shared" si="3"/>
        <v>1.2848000000000002</v>
      </c>
      <c r="U16">
        <v>2.5</v>
      </c>
      <c r="V16">
        <v>4900.6000000000004</v>
      </c>
      <c r="W16" s="32">
        <f t="shared" si="4"/>
        <v>0.49006000000000005</v>
      </c>
      <c r="X16">
        <v>8.1</v>
      </c>
      <c r="Y16">
        <v>93</v>
      </c>
      <c r="Z16">
        <v>1.9</v>
      </c>
      <c r="AA16">
        <v>2645.3</v>
      </c>
      <c r="AB16" s="32">
        <f t="shared" si="5"/>
        <v>0.26453000000000004</v>
      </c>
      <c r="AC16">
        <v>191.6</v>
      </c>
      <c r="AD16">
        <v>530</v>
      </c>
      <c r="AE16">
        <v>10.28</v>
      </c>
      <c r="AF16" t="s">
        <v>272</v>
      </c>
      <c r="AG16" t="s">
        <v>273</v>
      </c>
      <c r="AH16">
        <v>1.6</v>
      </c>
      <c r="AI16">
        <v>14</v>
      </c>
      <c r="AJ16" t="s">
        <v>273</v>
      </c>
      <c r="AK16">
        <v>1.8</v>
      </c>
      <c r="AL16" t="s">
        <v>273</v>
      </c>
      <c r="AM16">
        <v>81</v>
      </c>
      <c r="AN16">
        <v>1.48</v>
      </c>
      <c r="AO16">
        <v>0.16600000000000001</v>
      </c>
      <c r="AP16">
        <v>14.3</v>
      </c>
      <c r="AQ16">
        <v>194.5</v>
      </c>
      <c r="AR16">
        <v>2.2000000000000002</v>
      </c>
      <c r="AS16">
        <v>65</v>
      </c>
      <c r="AT16">
        <v>0.14699999999999999</v>
      </c>
      <c r="AU16">
        <v>2.46</v>
      </c>
      <c r="AV16">
        <v>0.06</v>
      </c>
      <c r="AW16">
        <v>0.06</v>
      </c>
      <c r="AX16" t="s">
        <v>273</v>
      </c>
      <c r="AY16">
        <v>0.09</v>
      </c>
      <c r="AZ16">
        <v>6.2</v>
      </c>
      <c r="BA16">
        <v>0.6</v>
      </c>
      <c r="BB16">
        <v>5.01</v>
      </c>
      <c r="BC16">
        <v>10</v>
      </c>
      <c r="BD16">
        <v>14</v>
      </c>
    </row>
    <row r="17" spans="1:56" x14ac:dyDescent="0.3">
      <c r="A17" s="23">
        <v>615816</v>
      </c>
      <c r="B17" s="5" t="s">
        <v>49</v>
      </c>
      <c r="C17" s="5">
        <v>620592</v>
      </c>
      <c r="D17" s="5">
        <v>6780917</v>
      </c>
      <c r="E17" s="5">
        <v>1469</v>
      </c>
      <c r="G17" s="5" t="s">
        <v>52</v>
      </c>
      <c r="H17" s="6">
        <v>42631</v>
      </c>
      <c r="I17" s="41" t="s">
        <v>198</v>
      </c>
      <c r="J17" s="7" t="s">
        <v>35</v>
      </c>
      <c r="K17" s="7" t="s">
        <v>48</v>
      </c>
      <c r="L17">
        <v>615816</v>
      </c>
      <c r="M17">
        <v>2.99</v>
      </c>
      <c r="N17">
        <v>15</v>
      </c>
      <c r="O17">
        <f t="shared" si="0"/>
        <v>1.4999999999999999E-2</v>
      </c>
      <c r="P17">
        <v>3</v>
      </c>
      <c r="Q17" s="31">
        <f t="shared" si="1"/>
        <v>3.0000000000000001E-3</v>
      </c>
      <c r="R17">
        <v>6.1</v>
      </c>
      <c r="S17" s="31">
        <f t="shared" si="2"/>
        <v>6.0999999999999995E-3</v>
      </c>
      <c r="T17" s="31">
        <f t="shared" si="3"/>
        <v>2.4099999999999996E-2</v>
      </c>
      <c r="U17">
        <v>2</v>
      </c>
      <c r="V17">
        <v>6025</v>
      </c>
      <c r="W17" s="32">
        <f t="shared" si="4"/>
        <v>0.60250000000000004</v>
      </c>
      <c r="X17">
        <v>30.7</v>
      </c>
      <c r="Y17">
        <v>69</v>
      </c>
      <c r="Z17">
        <v>4.2</v>
      </c>
      <c r="AA17">
        <v>85.4</v>
      </c>
      <c r="AB17" s="32">
        <f t="shared" si="5"/>
        <v>8.5400000000000007E-3</v>
      </c>
      <c r="AC17">
        <v>250</v>
      </c>
      <c r="AD17">
        <v>429</v>
      </c>
      <c r="AE17">
        <v>34.82</v>
      </c>
      <c r="AF17" t="s">
        <v>272</v>
      </c>
      <c r="AG17">
        <v>1.4</v>
      </c>
      <c r="AH17">
        <v>1.1000000000000001</v>
      </c>
      <c r="AI17">
        <v>17</v>
      </c>
      <c r="AJ17" t="s">
        <v>273</v>
      </c>
      <c r="AK17">
        <v>0.5</v>
      </c>
      <c r="AL17">
        <v>1.1000000000000001</v>
      </c>
      <c r="AM17">
        <v>74</v>
      </c>
      <c r="AN17">
        <v>1.1200000000000001</v>
      </c>
      <c r="AO17">
        <v>0.47599999999999998</v>
      </c>
      <c r="AP17">
        <v>23.7</v>
      </c>
      <c r="AQ17">
        <v>46.3</v>
      </c>
      <c r="AR17">
        <v>2</v>
      </c>
      <c r="AS17">
        <v>120</v>
      </c>
      <c r="AT17">
        <v>1.6E-2</v>
      </c>
      <c r="AU17">
        <v>2.09</v>
      </c>
      <c r="AV17" t="s">
        <v>274</v>
      </c>
      <c r="AW17">
        <v>0.1</v>
      </c>
      <c r="AX17" t="s">
        <v>273</v>
      </c>
      <c r="AY17" t="s">
        <v>257</v>
      </c>
      <c r="AZ17">
        <v>5.5</v>
      </c>
      <c r="BA17" t="s">
        <v>273</v>
      </c>
      <c r="BB17">
        <v>20.89</v>
      </c>
      <c r="BC17">
        <v>11</v>
      </c>
      <c r="BD17">
        <v>112</v>
      </c>
    </row>
    <row r="18" spans="1:56" x14ac:dyDescent="0.3">
      <c r="A18" s="23">
        <v>615817</v>
      </c>
      <c r="B18" s="5" t="s">
        <v>85</v>
      </c>
      <c r="C18" s="5">
        <v>620769</v>
      </c>
      <c r="D18" s="5">
        <v>6780569</v>
      </c>
      <c r="E18" s="5">
        <v>1712</v>
      </c>
      <c r="F18" s="5" t="s">
        <v>86</v>
      </c>
      <c r="G18" s="5" t="s">
        <v>91</v>
      </c>
      <c r="H18" s="6">
        <v>42633</v>
      </c>
      <c r="I18" s="41" t="s">
        <v>275</v>
      </c>
      <c r="J18" s="7" t="s">
        <v>65</v>
      </c>
      <c r="K18" s="7" t="s">
        <v>87</v>
      </c>
      <c r="L18">
        <v>615817</v>
      </c>
      <c r="M18">
        <v>1.8</v>
      </c>
      <c r="N18">
        <v>24</v>
      </c>
      <c r="O18">
        <f t="shared" si="0"/>
        <v>2.4E-2</v>
      </c>
      <c r="P18">
        <v>111.1</v>
      </c>
      <c r="Q18" s="31">
        <f t="shared" si="1"/>
        <v>0.11109999999999999</v>
      </c>
      <c r="R18">
        <v>216.2</v>
      </c>
      <c r="S18" s="31">
        <f t="shared" si="2"/>
        <v>0.21619999999999998</v>
      </c>
      <c r="T18" s="31">
        <f t="shared" si="3"/>
        <v>0.35129999999999995</v>
      </c>
      <c r="U18" t="s">
        <v>273</v>
      </c>
      <c r="V18">
        <v>756.3</v>
      </c>
      <c r="W18" s="32">
        <f t="shared" si="4"/>
        <v>7.5629999999999989E-2</v>
      </c>
      <c r="X18">
        <v>3.2</v>
      </c>
      <c r="Y18">
        <v>62</v>
      </c>
      <c r="Z18">
        <v>0.7</v>
      </c>
      <c r="AA18">
        <v>2108.8000000000002</v>
      </c>
      <c r="AB18" s="32">
        <f t="shared" si="5"/>
        <v>0.21088000000000001</v>
      </c>
      <c r="AC18">
        <v>143.5</v>
      </c>
      <c r="AD18">
        <v>1006</v>
      </c>
      <c r="AE18">
        <v>8.5299999999999994</v>
      </c>
      <c r="AF18" t="s">
        <v>272</v>
      </c>
      <c r="AG18" t="s">
        <v>273</v>
      </c>
      <c r="AH18" t="s">
        <v>273</v>
      </c>
      <c r="AI18">
        <v>26</v>
      </c>
      <c r="AJ18" t="s">
        <v>273</v>
      </c>
      <c r="AK18" t="s">
        <v>273</v>
      </c>
      <c r="AL18" t="s">
        <v>273</v>
      </c>
      <c r="AM18">
        <v>15</v>
      </c>
      <c r="AN18">
        <v>0.73</v>
      </c>
      <c r="AO18">
        <v>2.7E-2</v>
      </c>
      <c r="AP18">
        <v>2.2000000000000002</v>
      </c>
      <c r="AQ18">
        <v>163.4</v>
      </c>
      <c r="AR18">
        <v>14.82</v>
      </c>
      <c r="AS18">
        <v>37</v>
      </c>
      <c r="AT18">
        <v>4.3999999999999997E-2</v>
      </c>
      <c r="AU18">
        <v>1.66</v>
      </c>
      <c r="AV18">
        <v>0.05</v>
      </c>
      <c r="AW18">
        <v>0.08</v>
      </c>
      <c r="AX18" t="s">
        <v>273</v>
      </c>
      <c r="AY18">
        <v>0.06</v>
      </c>
      <c r="AZ18">
        <v>5.6</v>
      </c>
      <c r="BA18" t="s">
        <v>273</v>
      </c>
      <c r="BB18">
        <v>0.86</v>
      </c>
      <c r="BC18" t="s">
        <v>272</v>
      </c>
      <c r="BD18">
        <v>4</v>
      </c>
    </row>
    <row r="19" spans="1:56" x14ac:dyDescent="0.3">
      <c r="A19" s="23">
        <v>615818</v>
      </c>
      <c r="B19" s="5" t="s">
        <v>85</v>
      </c>
      <c r="C19" s="5">
        <v>620768</v>
      </c>
      <c r="D19" s="5">
        <v>6780650</v>
      </c>
      <c r="E19" s="5">
        <v>1661</v>
      </c>
      <c r="F19" s="5" t="s">
        <v>89</v>
      </c>
      <c r="G19" s="5" t="s">
        <v>90</v>
      </c>
      <c r="H19" s="6">
        <v>42633</v>
      </c>
      <c r="I19" s="41" t="s">
        <v>275</v>
      </c>
      <c r="J19" s="7" t="s">
        <v>12</v>
      </c>
      <c r="K19" s="5" t="s">
        <v>92</v>
      </c>
      <c r="L19">
        <v>615818</v>
      </c>
      <c r="M19">
        <v>1.24</v>
      </c>
      <c r="N19">
        <v>570</v>
      </c>
      <c r="O19">
        <f t="shared" si="0"/>
        <v>0.56999999999999995</v>
      </c>
      <c r="P19">
        <v>253</v>
      </c>
      <c r="Q19" s="31">
        <f t="shared" si="1"/>
        <v>0.253</v>
      </c>
      <c r="R19">
        <v>320.60000000000002</v>
      </c>
      <c r="S19" s="31">
        <f t="shared" si="2"/>
        <v>0.3206</v>
      </c>
      <c r="T19" s="31">
        <f t="shared" si="3"/>
        <v>1.1435999999999999</v>
      </c>
      <c r="U19">
        <v>0.8</v>
      </c>
      <c r="V19">
        <v>8882.2000000000007</v>
      </c>
      <c r="W19" s="32">
        <f t="shared" si="4"/>
        <v>0.88822000000000012</v>
      </c>
      <c r="X19">
        <v>11.5</v>
      </c>
      <c r="Y19">
        <v>47</v>
      </c>
      <c r="Z19">
        <v>5.8</v>
      </c>
      <c r="AA19">
        <v>496.5</v>
      </c>
      <c r="AB19" s="32">
        <f t="shared" si="5"/>
        <v>4.965E-2</v>
      </c>
      <c r="AC19">
        <v>33.6</v>
      </c>
      <c r="AD19">
        <v>550</v>
      </c>
      <c r="AE19">
        <v>6.81</v>
      </c>
      <c r="AF19">
        <v>6</v>
      </c>
      <c r="AG19">
        <v>0.9</v>
      </c>
      <c r="AH19">
        <v>3.4</v>
      </c>
      <c r="AI19">
        <v>13</v>
      </c>
      <c r="AJ19" t="s">
        <v>273</v>
      </c>
      <c r="AK19">
        <v>0.6</v>
      </c>
      <c r="AL19" t="s">
        <v>273</v>
      </c>
      <c r="AM19">
        <v>112</v>
      </c>
      <c r="AN19">
        <v>1.83</v>
      </c>
      <c r="AO19">
        <v>0.158</v>
      </c>
      <c r="AP19">
        <v>21.8</v>
      </c>
      <c r="AQ19">
        <v>42.7</v>
      </c>
      <c r="AR19">
        <v>1.49</v>
      </c>
      <c r="AS19">
        <v>75</v>
      </c>
      <c r="AT19">
        <v>0.216</v>
      </c>
      <c r="AU19">
        <v>2.62</v>
      </c>
      <c r="AV19">
        <v>0.08</v>
      </c>
      <c r="AW19">
        <v>7.0000000000000007E-2</v>
      </c>
      <c r="AX19" t="s">
        <v>273</v>
      </c>
      <c r="AY19">
        <v>0.1</v>
      </c>
      <c r="AZ19">
        <v>9.6</v>
      </c>
      <c r="BA19" t="s">
        <v>273</v>
      </c>
      <c r="BB19">
        <v>0.96</v>
      </c>
      <c r="BC19">
        <v>12</v>
      </c>
      <c r="BD19">
        <v>7</v>
      </c>
    </row>
    <row r="20" spans="1:56" s="48" customFormat="1" x14ac:dyDescent="0.3">
      <c r="A20" s="63">
        <v>615819</v>
      </c>
      <c r="B20" s="42" t="s">
        <v>201</v>
      </c>
      <c r="C20" s="42">
        <v>622472</v>
      </c>
      <c r="D20" s="42">
        <v>6779285</v>
      </c>
      <c r="E20" s="42">
        <v>1629</v>
      </c>
      <c r="F20" s="42">
        <v>851</v>
      </c>
      <c r="G20" s="42" t="s">
        <v>91</v>
      </c>
      <c r="H20" s="43">
        <v>42634</v>
      </c>
      <c r="I20" s="44" t="s">
        <v>282</v>
      </c>
      <c r="J20" s="48" t="s">
        <v>118</v>
      </c>
      <c r="K20" s="48" t="s">
        <v>119</v>
      </c>
      <c r="L20" s="45">
        <v>615819</v>
      </c>
      <c r="M20" s="45">
        <v>1.71</v>
      </c>
      <c r="N20" s="45">
        <v>6</v>
      </c>
      <c r="O20" s="45">
        <f t="shared" si="0"/>
        <v>6.0000000000000001E-3</v>
      </c>
      <c r="P20" s="45">
        <v>18.2</v>
      </c>
      <c r="Q20" s="46">
        <f t="shared" si="1"/>
        <v>1.8200000000000001E-2</v>
      </c>
      <c r="R20" s="45">
        <v>29.9</v>
      </c>
      <c r="S20" s="46">
        <f t="shared" si="2"/>
        <v>2.9899999999999999E-2</v>
      </c>
      <c r="T20" s="46">
        <f t="shared" si="3"/>
        <v>5.4099999999999995E-2</v>
      </c>
      <c r="U20" s="45" t="s">
        <v>273</v>
      </c>
      <c r="V20" s="45">
        <v>136.4</v>
      </c>
      <c r="W20" s="47">
        <f t="shared" si="4"/>
        <v>1.3640000000000001E-2</v>
      </c>
      <c r="X20" s="45">
        <v>0.9</v>
      </c>
      <c r="Y20" s="45">
        <v>41</v>
      </c>
      <c r="Z20" s="45" t="s">
        <v>273</v>
      </c>
      <c r="AA20" s="45">
        <v>983.4</v>
      </c>
      <c r="AB20" s="47">
        <f t="shared" si="5"/>
        <v>9.8339999999999997E-2</v>
      </c>
      <c r="AC20" s="45">
        <v>88.7</v>
      </c>
      <c r="AD20" s="45">
        <v>1251</v>
      </c>
      <c r="AE20" s="45">
        <v>7.29</v>
      </c>
      <c r="AF20" s="45">
        <v>12</v>
      </c>
      <c r="AG20" s="45" t="s">
        <v>273</v>
      </c>
      <c r="AH20" s="45" t="s">
        <v>273</v>
      </c>
      <c r="AI20" s="45">
        <v>141</v>
      </c>
      <c r="AJ20" s="45" t="s">
        <v>273</v>
      </c>
      <c r="AK20" s="45" t="s">
        <v>273</v>
      </c>
      <c r="AL20" s="45" t="s">
        <v>273</v>
      </c>
      <c r="AM20" s="45">
        <v>31</v>
      </c>
      <c r="AN20" s="45">
        <v>5.95</v>
      </c>
      <c r="AO20" s="45">
        <v>8.9999999999999993E-3</v>
      </c>
      <c r="AP20" s="45">
        <v>1.5</v>
      </c>
      <c r="AQ20" s="45">
        <v>380.2</v>
      </c>
      <c r="AR20" s="45">
        <v>10.97</v>
      </c>
      <c r="AS20" s="45">
        <v>187</v>
      </c>
      <c r="AT20" s="45">
        <v>0.01</v>
      </c>
      <c r="AU20" s="45">
        <v>0.54</v>
      </c>
      <c r="AV20" s="45">
        <v>0.02</v>
      </c>
      <c r="AW20" s="45">
        <v>0.05</v>
      </c>
      <c r="AX20" s="45" t="s">
        <v>273</v>
      </c>
      <c r="AY20" s="45">
        <v>0.17</v>
      </c>
      <c r="AZ20" s="45">
        <v>10.6</v>
      </c>
      <c r="BA20" s="45" t="s">
        <v>273</v>
      </c>
      <c r="BB20" s="45" t="s">
        <v>257</v>
      </c>
      <c r="BC20" s="45" t="s">
        <v>272</v>
      </c>
      <c r="BD20" s="45" t="s">
        <v>259</v>
      </c>
    </row>
    <row r="21" spans="1:56" s="48" customFormat="1" x14ac:dyDescent="0.3">
      <c r="A21" s="63">
        <v>615820</v>
      </c>
      <c r="B21" s="42" t="s">
        <v>85</v>
      </c>
      <c r="C21" s="42">
        <v>622472</v>
      </c>
      <c r="D21" s="42">
        <v>6779285</v>
      </c>
      <c r="E21" s="42">
        <v>1629</v>
      </c>
      <c r="F21" s="42">
        <v>852</v>
      </c>
      <c r="G21" s="42" t="s">
        <v>91</v>
      </c>
      <c r="H21" s="43">
        <v>42634</v>
      </c>
      <c r="I21" s="44" t="s">
        <v>282</v>
      </c>
      <c r="J21" s="48" t="s">
        <v>41</v>
      </c>
      <c r="K21" s="48" t="s">
        <v>202</v>
      </c>
      <c r="L21" s="45">
        <v>615820</v>
      </c>
      <c r="M21" s="45">
        <v>2.37</v>
      </c>
      <c r="N21" s="45">
        <v>4</v>
      </c>
      <c r="O21" s="45">
        <f t="shared" si="0"/>
        <v>4.0000000000000001E-3</v>
      </c>
      <c r="P21" s="45">
        <v>11.4</v>
      </c>
      <c r="Q21" s="46">
        <f t="shared" si="1"/>
        <v>1.14E-2</v>
      </c>
      <c r="R21" s="45">
        <v>21.7</v>
      </c>
      <c r="S21" s="46">
        <f t="shared" si="2"/>
        <v>2.1700000000000001E-2</v>
      </c>
      <c r="T21" s="46">
        <f t="shared" si="3"/>
        <v>3.7100000000000001E-2</v>
      </c>
      <c r="U21" s="45" t="s">
        <v>273</v>
      </c>
      <c r="V21" s="45">
        <v>149.69999999999999</v>
      </c>
      <c r="W21" s="47">
        <f t="shared" si="4"/>
        <v>1.4969999999999999E-2</v>
      </c>
      <c r="X21" s="45">
        <v>0.8</v>
      </c>
      <c r="Y21" s="45">
        <v>47</v>
      </c>
      <c r="Z21" s="45" t="s">
        <v>273</v>
      </c>
      <c r="AA21" s="45">
        <v>1087.5999999999999</v>
      </c>
      <c r="AB21" s="47">
        <f t="shared" si="5"/>
        <v>0.10876</v>
      </c>
      <c r="AC21" s="45">
        <v>97.3</v>
      </c>
      <c r="AD21" s="45">
        <v>1342</v>
      </c>
      <c r="AE21" s="45">
        <v>6.36</v>
      </c>
      <c r="AF21" s="45" t="s">
        <v>272</v>
      </c>
      <c r="AG21" s="45" t="s">
        <v>273</v>
      </c>
      <c r="AH21" s="45" t="s">
        <v>273</v>
      </c>
      <c r="AI21" s="45">
        <v>126</v>
      </c>
      <c r="AJ21" s="45" t="s">
        <v>273</v>
      </c>
      <c r="AK21" s="45" t="s">
        <v>273</v>
      </c>
      <c r="AL21" s="45" t="s">
        <v>273</v>
      </c>
      <c r="AM21" s="45">
        <v>28</v>
      </c>
      <c r="AN21" s="45">
        <v>5.91</v>
      </c>
      <c r="AO21" s="45">
        <v>1.2E-2</v>
      </c>
      <c r="AP21" s="45">
        <v>1.6</v>
      </c>
      <c r="AQ21" s="45">
        <v>343.6</v>
      </c>
      <c r="AR21" s="45">
        <v>10.4</v>
      </c>
      <c r="AS21" s="45">
        <v>248</v>
      </c>
      <c r="AT21" s="45">
        <v>2.1000000000000001E-2</v>
      </c>
      <c r="AU21" s="45">
        <v>0.88</v>
      </c>
      <c r="AV21" s="45">
        <v>0.05</v>
      </c>
      <c r="AW21" s="45">
        <v>0.16</v>
      </c>
      <c r="AX21" s="45" t="s">
        <v>273</v>
      </c>
      <c r="AY21" s="45">
        <v>0.18</v>
      </c>
      <c r="AZ21" s="45">
        <v>7.7</v>
      </c>
      <c r="BA21" s="45" t="s">
        <v>273</v>
      </c>
      <c r="BB21" s="45" t="s">
        <v>257</v>
      </c>
      <c r="BC21" s="45" t="s">
        <v>272</v>
      </c>
      <c r="BD21" s="45" t="s">
        <v>259</v>
      </c>
    </row>
    <row r="22" spans="1:56" s="48" customFormat="1" x14ac:dyDescent="0.3">
      <c r="A22" s="63">
        <v>615821</v>
      </c>
      <c r="B22" s="42" t="s">
        <v>85</v>
      </c>
      <c r="C22" s="42">
        <v>622473</v>
      </c>
      <c r="D22" s="42">
        <v>6779231</v>
      </c>
      <c r="E22" s="42">
        <v>1648</v>
      </c>
      <c r="F22" s="42">
        <v>856</v>
      </c>
      <c r="G22" s="42" t="s">
        <v>91</v>
      </c>
      <c r="H22" s="43">
        <v>42634</v>
      </c>
      <c r="I22" s="44" t="s">
        <v>282</v>
      </c>
      <c r="J22" s="48" t="s">
        <v>18</v>
      </c>
      <c r="K22" s="48" t="s">
        <v>122</v>
      </c>
      <c r="L22" s="45">
        <v>615821</v>
      </c>
      <c r="M22" s="45">
        <v>1.08</v>
      </c>
      <c r="N22" s="45">
        <v>14</v>
      </c>
      <c r="O22" s="45">
        <f t="shared" si="0"/>
        <v>1.4E-2</v>
      </c>
      <c r="P22" s="45">
        <v>555</v>
      </c>
      <c r="Q22" s="46">
        <f t="shared" si="1"/>
        <v>0.55500000000000005</v>
      </c>
      <c r="R22" s="45">
        <v>973</v>
      </c>
      <c r="S22" s="46">
        <f t="shared" si="2"/>
        <v>0.97299999999999998</v>
      </c>
      <c r="T22" s="46">
        <f t="shared" si="3"/>
        <v>1.542</v>
      </c>
      <c r="U22" s="45">
        <v>2.2000000000000002</v>
      </c>
      <c r="V22" s="45">
        <v>3130.1</v>
      </c>
      <c r="W22" s="47">
        <f t="shared" si="4"/>
        <v>0.31301000000000001</v>
      </c>
      <c r="X22" s="45">
        <v>4.3</v>
      </c>
      <c r="Y22" s="45">
        <v>25</v>
      </c>
      <c r="Z22" s="45">
        <v>0.7</v>
      </c>
      <c r="AA22" s="45">
        <v>7635.9</v>
      </c>
      <c r="AB22" s="47">
        <f t="shared" si="5"/>
        <v>0.76358999999999999</v>
      </c>
      <c r="AC22" s="45">
        <v>275.7</v>
      </c>
      <c r="AD22" s="45">
        <v>209</v>
      </c>
      <c r="AE22" s="45">
        <v>6.33</v>
      </c>
      <c r="AF22" s="45" t="s">
        <v>272</v>
      </c>
      <c r="AG22" s="45">
        <v>0.5</v>
      </c>
      <c r="AH22" s="45">
        <v>1.3</v>
      </c>
      <c r="AI22" s="45">
        <v>17</v>
      </c>
      <c r="AJ22" s="45" t="s">
        <v>273</v>
      </c>
      <c r="AK22" s="45">
        <v>1.4</v>
      </c>
      <c r="AL22" s="45" t="s">
        <v>273</v>
      </c>
      <c r="AM22" s="45">
        <v>93</v>
      </c>
      <c r="AN22" s="45">
        <v>3.66</v>
      </c>
      <c r="AO22" s="45">
        <v>0.13700000000000001</v>
      </c>
      <c r="AP22" s="45">
        <v>15.7</v>
      </c>
      <c r="AQ22" s="45">
        <v>71.599999999999994</v>
      </c>
      <c r="AR22" s="45">
        <v>2.4300000000000002</v>
      </c>
      <c r="AS22" s="45">
        <v>8</v>
      </c>
      <c r="AT22" s="45">
        <v>0.372</v>
      </c>
      <c r="AU22" s="45">
        <v>2.79</v>
      </c>
      <c r="AV22" s="45" t="s">
        <v>274</v>
      </c>
      <c r="AW22" s="45" t="s">
        <v>274</v>
      </c>
      <c r="AX22" s="45" t="s">
        <v>273</v>
      </c>
      <c r="AY22" s="45">
        <v>0.06</v>
      </c>
      <c r="AZ22" s="45">
        <v>5.5</v>
      </c>
      <c r="BA22" s="45" t="s">
        <v>273</v>
      </c>
      <c r="BB22" s="45">
        <v>2.12</v>
      </c>
      <c r="BC22" s="45">
        <v>6</v>
      </c>
      <c r="BD22" s="45">
        <v>15</v>
      </c>
    </row>
    <row r="23" spans="1:56" ht="43.2" x14ac:dyDescent="0.3">
      <c r="A23" s="25">
        <v>1353661</v>
      </c>
      <c r="B23" s="17" t="s">
        <v>5</v>
      </c>
      <c r="C23" s="17">
        <v>620861</v>
      </c>
      <c r="D23" s="17">
        <v>6780524</v>
      </c>
      <c r="E23" s="17">
        <v>1696</v>
      </c>
      <c r="G23" s="5" t="s">
        <v>192</v>
      </c>
      <c r="H23" s="6">
        <v>42634</v>
      </c>
      <c r="I23" s="64" t="s">
        <v>286</v>
      </c>
      <c r="J23" s="7" t="s">
        <v>18</v>
      </c>
      <c r="K23" s="19" t="s">
        <v>163</v>
      </c>
      <c r="L23">
        <v>1353661</v>
      </c>
      <c r="M23">
        <v>1.29</v>
      </c>
      <c r="N23">
        <v>35</v>
      </c>
      <c r="O23">
        <f t="shared" si="0"/>
        <v>3.5000000000000003E-2</v>
      </c>
      <c r="P23">
        <v>151.9</v>
      </c>
      <c r="Q23" s="31">
        <f t="shared" si="1"/>
        <v>0.15190000000000001</v>
      </c>
      <c r="R23">
        <v>284.89999999999998</v>
      </c>
      <c r="S23" s="31">
        <f t="shared" si="2"/>
        <v>0.28489999999999999</v>
      </c>
      <c r="T23" s="31">
        <f t="shared" si="3"/>
        <v>0.4718</v>
      </c>
      <c r="U23" t="s">
        <v>273</v>
      </c>
      <c r="V23">
        <v>1086.0999999999999</v>
      </c>
      <c r="W23" s="32">
        <f t="shared" si="4"/>
        <v>0.10860999999999998</v>
      </c>
      <c r="X23">
        <v>3.9</v>
      </c>
      <c r="Y23">
        <v>89</v>
      </c>
      <c r="Z23">
        <v>1.1000000000000001</v>
      </c>
      <c r="AA23">
        <v>2168.3000000000002</v>
      </c>
      <c r="AB23" s="32">
        <f t="shared" si="5"/>
        <v>0.21683000000000002</v>
      </c>
      <c r="AC23">
        <v>115</v>
      </c>
      <c r="AD23">
        <v>733</v>
      </c>
      <c r="AE23">
        <v>6.93</v>
      </c>
      <c r="AF23" t="s">
        <v>272</v>
      </c>
      <c r="AG23" t="s">
        <v>273</v>
      </c>
      <c r="AH23" t="s">
        <v>273</v>
      </c>
      <c r="AI23">
        <v>59</v>
      </c>
      <c r="AJ23" t="s">
        <v>273</v>
      </c>
      <c r="AK23" t="s">
        <v>273</v>
      </c>
      <c r="AL23" t="s">
        <v>273</v>
      </c>
      <c r="AM23">
        <v>43</v>
      </c>
      <c r="AN23">
        <v>1.2</v>
      </c>
      <c r="AO23">
        <v>2.5000000000000001E-2</v>
      </c>
      <c r="AP23">
        <v>2.7</v>
      </c>
      <c r="AQ23">
        <v>282.2</v>
      </c>
      <c r="AR23">
        <v>7.33</v>
      </c>
      <c r="AS23">
        <v>74</v>
      </c>
      <c r="AT23">
        <v>8.8999999999999996E-2</v>
      </c>
      <c r="AU23">
        <v>2.66</v>
      </c>
      <c r="AV23">
        <v>0.16</v>
      </c>
      <c r="AW23">
        <v>0.15</v>
      </c>
      <c r="AX23" t="s">
        <v>273</v>
      </c>
      <c r="AY23" t="s">
        <v>257</v>
      </c>
      <c r="AZ23">
        <v>5.9</v>
      </c>
      <c r="BA23" t="s">
        <v>273</v>
      </c>
      <c r="BB23">
        <v>1.19</v>
      </c>
      <c r="BC23">
        <v>6</v>
      </c>
      <c r="BD23">
        <v>3</v>
      </c>
    </row>
    <row r="24" spans="1:56" ht="72" x14ac:dyDescent="0.3">
      <c r="A24" s="26">
        <v>1353662</v>
      </c>
      <c r="B24" s="17" t="s">
        <v>5</v>
      </c>
      <c r="C24" s="17">
        <v>620866</v>
      </c>
      <c r="D24" s="17">
        <v>6780569</v>
      </c>
      <c r="E24" s="17">
        <v>1678</v>
      </c>
      <c r="G24" s="5" t="s">
        <v>192</v>
      </c>
      <c r="H24" s="6">
        <v>42634</v>
      </c>
      <c r="I24" s="64" t="s">
        <v>286</v>
      </c>
      <c r="J24" s="7" t="s">
        <v>18</v>
      </c>
      <c r="K24" s="19" t="s">
        <v>164</v>
      </c>
      <c r="L24">
        <v>1353662</v>
      </c>
      <c r="M24">
        <v>1.76</v>
      </c>
      <c r="N24">
        <v>308</v>
      </c>
      <c r="O24">
        <f t="shared" si="0"/>
        <v>0.308</v>
      </c>
      <c r="P24">
        <v>1095</v>
      </c>
      <c r="Q24" s="31">
        <f t="shared" si="1"/>
        <v>1.095</v>
      </c>
      <c r="R24">
        <v>603</v>
      </c>
      <c r="S24" s="31">
        <f t="shared" si="2"/>
        <v>0.60299999999999998</v>
      </c>
      <c r="T24" s="31">
        <f t="shared" si="3"/>
        <v>2.0060000000000002</v>
      </c>
      <c r="U24">
        <v>0.7</v>
      </c>
      <c r="V24">
        <v>8150.4</v>
      </c>
      <c r="W24" s="32">
        <f t="shared" si="4"/>
        <v>0.81503999999999999</v>
      </c>
      <c r="X24">
        <v>3.1</v>
      </c>
      <c r="Y24">
        <v>68</v>
      </c>
      <c r="Z24">
        <v>2.6</v>
      </c>
      <c r="AA24">
        <v>1484</v>
      </c>
      <c r="AB24" s="32">
        <f t="shared" si="5"/>
        <v>0.1484</v>
      </c>
      <c r="AC24">
        <v>125.3</v>
      </c>
      <c r="AD24">
        <v>449</v>
      </c>
      <c r="AE24">
        <v>7.49</v>
      </c>
      <c r="AF24" t="s">
        <v>272</v>
      </c>
      <c r="AG24" t="s">
        <v>273</v>
      </c>
      <c r="AH24" t="s">
        <v>273</v>
      </c>
      <c r="AI24">
        <v>36</v>
      </c>
      <c r="AJ24" t="s">
        <v>273</v>
      </c>
      <c r="AK24">
        <v>0.6</v>
      </c>
      <c r="AL24" t="s">
        <v>273</v>
      </c>
      <c r="AM24">
        <v>81</v>
      </c>
      <c r="AN24">
        <v>1.27</v>
      </c>
      <c r="AO24">
        <v>4.7E-2</v>
      </c>
      <c r="AP24">
        <v>3.6</v>
      </c>
      <c r="AQ24">
        <v>370.1</v>
      </c>
      <c r="AR24">
        <v>4.09</v>
      </c>
      <c r="AS24">
        <v>86</v>
      </c>
      <c r="AT24">
        <v>0.20200000000000001</v>
      </c>
      <c r="AU24">
        <v>3.37</v>
      </c>
      <c r="AV24">
        <v>0.12</v>
      </c>
      <c r="AW24">
        <v>0.13</v>
      </c>
      <c r="AX24" t="s">
        <v>273</v>
      </c>
      <c r="AY24">
        <v>7.0000000000000007E-2</v>
      </c>
      <c r="AZ24">
        <v>7.3</v>
      </c>
      <c r="BA24" t="s">
        <v>273</v>
      </c>
      <c r="BB24">
        <v>1</v>
      </c>
      <c r="BC24">
        <v>9</v>
      </c>
      <c r="BD24">
        <v>14</v>
      </c>
    </row>
    <row r="25" spans="1:56" x14ac:dyDescent="0.3">
      <c r="A25" s="23">
        <v>1353663</v>
      </c>
      <c r="B25" s="5" t="s">
        <v>5</v>
      </c>
      <c r="C25" s="5">
        <v>620670</v>
      </c>
      <c r="D25" s="5">
        <v>6780622</v>
      </c>
      <c r="F25" s="5">
        <v>835</v>
      </c>
      <c r="G25" s="5" t="s">
        <v>55</v>
      </c>
      <c r="H25" s="6">
        <v>42634</v>
      </c>
      <c r="J25" s="7" t="s">
        <v>65</v>
      </c>
      <c r="K25" s="7" t="s">
        <v>66</v>
      </c>
      <c r="L25">
        <v>1353663</v>
      </c>
      <c r="M25">
        <v>0.84</v>
      </c>
      <c r="N25">
        <v>23</v>
      </c>
      <c r="O25">
        <f t="shared" si="0"/>
        <v>2.3E-2</v>
      </c>
      <c r="P25">
        <v>83.4</v>
      </c>
      <c r="Q25" s="31">
        <f t="shared" si="1"/>
        <v>8.3400000000000002E-2</v>
      </c>
      <c r="R25">
        <v>137.9</v>
      </c>
      <c r="S25" s="31">
        <f t="shared" si="2"/>
        <v>0.13789999999999999</v>
      </c>
      <c r="T25" s="31">
        <f t="shared" si="3"/>
        <v>0.24429999999999999</v>
      </c>
      <c r="U25" t="s">
        <v>273</v>
      </c>
      <c r="V25">
        <v>729.6</v>
      </c>
      <c r="W25" s="32">
        <f t="shared" si="4"/>
        <v>7.2959999999999997E-2</v>
      </c>
      <c r="X25">
        <v>2.9</v>
      </c>
      <c r="Y25">
        <v>68</v>
      </c>
      <c r="Z25">
        <v>0.8</v>
      </c>
      <c r="AA25">
        <v>2241.9</v>
      </c>
      <c r="AB25" s="32">
        <f t="shared" si="5"/>
        <v>0.22419</v>
      </c>
      <c r="AC25">
        <v>157.80000000000001</v>
      </c>
      <c r="AD25">
        <v>1050</v>
      </c>
      <c r="AE25">
        <v>8.7100000000000009</v>
      </c>
      <c r="AF25" t="s">
        <v>272</v>
      </c>
      <c r="AG25" t="s">
        <v>273</v>
      </c>
      <c r="AH25" t="s">
        <v>273</v>
      </c>
      <c r="AI25">
        <v>6</v>
      </c>
      <c r="AJ25" t="s">
        <v>273</v>
      </c>
      <c r="AK25" t="s">
        <v>273</v>
      </c>
      <c r="AL25" t="s">
        <v>273</v>
      </c>
      <c r="AM25">
        <v>22</v>
      </c>
      <c r="AN25">
        <v>0.34</v>
      </c>
      <c r="AO25">
        <v>1.7000000000000001E-2</v>
      </c>
      <c r="AP25">
        <v>1.4</v>
      </c>
      <c r="AQ25">
        <v>252.5</v>
      </c>
      <c r="AR25">
        <v>17.34</v>
      </c>
      <c r="AS25">
        <v>13</v>
      </c>
      <c r="AT25">
        <v>4.1000000000000002E-2</v>
      </c>
      <c r="AU25">
        <v>1.53</v>
      </c>
      <c r="AV25" t="s">
        <v>274</v>
      </c>
      <c r="AW25">
        <v>0.03</v>
      </c>
      <c r="AX25" t="s">
        <v>273</v>
      </c>
      <c r="AY25" t="s">
        <v>257</v>
      </c>
      <c r="AZ25">
        <v>7.5</v>
      </c>
      <c r="BA25" t="s">
        <v>273</v>
      </c>
      <c r="BB25">
        <v>0.85</v>
      </c>
      <c r="BC25" t="s">
        <v>272</v>
      </c>
      <c r="BD25">
        <v>4</v>
      </c>
    </row>
    <row r="26" spans="1:56" ht="43.8" thickBot="1" x14ac:dyDescent="0.35">
      <c r="A26" s="26">
        <v>1353664</v>
      </c>
      <c r="B26" s="17" t="s">
        <v>5</v>
      </c>
      <c r="C26" s="17">
        <v>620681</v>
      </c>
      <c r="D26" s="17">
        <v>6780591</v>
      </c>
      <c r="E26" s="17">
        <v>1657</v>
      </c>
      <c r="G26" s="5" t="s">
        <v>192</v>
      </c>
      <c r="H26" s="6">
        <v>42634</v>
      </c>
      <c r="J26" s="7" t="s">
        <v>65</v>
      </c>
      <c r="K26" s="19" t="s">
        <v>165</v>
      </c>
      <c r="L26">
        <v>1353664</v>
      </c>
      <c r="M26">
        <v>1.33</v>
      </c>
      <c r="N26">
        <v>21</v>
      </c>
      <c r="O26">
        <f t="shared" si="0"/>
        <v>2.1000000000000001E-2</v>
      </c>
      <c r="P26">
        <v>100.7</v>
      </c>
      <c r="Q26" s="31">
        <f t="shared" si="1"/>
        <v>0.1007</v>
      </c>
      <c r="R26">
        <v>193.2</v>
      </c>
      <c r="S26" s="31">
        <f t="shared" si="2"/>
        <v>0.19319999999999998</v>
      </c>
      <c r="T26" s="31">
        <f t="shared" si="3"/>
        <v>0.31489999999999996</v>
      </c>
      <c r="U26" t="s">
        <v>273</v>
      </c>
      <c r="V26">
        <v>483.8</v>
      </c>
      <c r="W26" s="32">
        <f t="shared" si="4"/>
        <v>4.8379999999999999E-2</v>
      </c>
      <c r="X26">
        <v>2.2999999999999998</v>
      </c>
      <c r="Y26">
        <v>66</v>
      </c>
      <c r="Z26">
        <v>0.7</v>
      </c>
      <c r="AA26">
        <v>2413.8000000000002</v>
      </c>
      <c r="AB26" s="32">
        <f t="shared" si="5"/>
        <v>0.24138000000000001</v>
      </c>
      <c r="AC26">
        <v>162.69999999999999</v>
      </c>
      <c r="AD26">
        <v>1139</v>
      </c>
      <c r="AE26">
        <v>8.3699999999999992</v>
      </c>
      <c r="AF26" t="s">
        <v>272</v>
      </c>
      <c r="AG26" t="s">
        <v>273</v>
      </c>
      <c r="AH26" t="s">
        <v>273</v>
      </c>
      <c r="AI26">
        <v>30</v>
      </c>
      <c r="AJ26" t="s">
        <v>273</v>
      </c>
      <c r="AK26" t="s">
        <v>273</v>
      </c>
      <c r="AL26" t="s">
        <v>273</v>
      </c>
      <c r="AM26">
        <v>15</v>
      </c>
      <c r="AN26">
        <v>0.63</v>
      </c>
      <c r="AO26">
        <v>2.3E-2</v>
      </c>
      <c r="AP26">
        <v>2</v>
      </c>
      <c r="AQ26">
        <v>212.5</v>
      </c>
      <c r="AR26">
        <v>16.600000000000001</v>
      </c>
      <c r="AS26">
        <v>31</v>
      </c>
      <c r="AT26">
        <v>4.7E-2</v>
      </c>
      <c r="AU26">
        <v>1.45</v>
      </c>
      <c r="AV26">
        <v>0.03</v>
      </c>
      <c r="AW26">
        <v>0.06</v>
      </c>
      <c r="AX26" t="s">
        <v>273</v>
      </c>
      <c r="AY26" t="s">
        <v>257</v>
      </c>
      <c r="AZ26">
        <v>7.1</v>
      </c>
      <c r="BA26" t="s">
        <v>273</v>
      </c>
      <c r="BB26">
        <v>0.67</v>
      </c>
      <c r="BC26" t="s">
        <v>272</v>
      </c>
      <c r="BD26">
        <v>2</v>
      </c>
    </row>
    <row r="27" spans="1:56" ht="29.4" thickTop="1" x14ac:dyDescent="0.3">
      <c r="A27" s="27">
        <v>1353665</v>
      </c>
      <c r="B27" s="10" t="s">
        <v>159</v>
      </c>
      <c r="C27" s="10">
        <v>620662</v>
      </c>
      <c r="D27" s="10">
        <v>6780581</v>
      </c>
      <c r="E27" s="10">
        <v>1652</v>
      </c>
      <c r="G27" s="5" t="s">
        <v>192</v>
      </c>
      <c r="H27" s="6">
        <v>42634</v>
      </c>
      <c r="J27" s="7" t="s">
        <v>35</v>
      </c>
      <c r="K27" s="11" t="s">
        <v>166</v>
      </c>
      <c r="L27">
        <v>1353665</v>
      </c>
      <c r="M27">
        <v>1.51</v>
      </c>
      <c r="N27">
        <v>3</v>
      </c>
      <c r="O27">
        <f t="shared" si="0"/>
        <v>3.0000000000000001E-3</v>
      </c>
      <c r="P27">
        <v>1.8</v>
      </c>
      <c r="Q27" s="31">
        <f t="shared" si="1"/>
        <v>1.8E-3</v>
      </c>
      <c r="R27">
        <v>3</v>
      </c>
      <c r="S27" s="31">
        <f t="shared" si="2"/>
        <v>3.0000000000000001E-3</v>
      </c>
      <c r="T27" s="31">
        <f t="shared" si="3"/>
        <v>7.8000000000000005E-3</v>
      </c>
      <c r="U27">
        <v>2.7</v>
      </c>
      <c r="V27">
        <v>250.8</v>
      </c>
      <c r="W27" s="32">
        <f t="shared" si="4"/>
        <v>2.5080000000000002E-2</v>
      </c>
      <c r="X27">
        <v>9.3000000000000007</v>
      </c>
      <c r="Y27">
        <v>690</v>
      </c>
      <c r="Z27" t="s">
        <v>273</v>
      </c>
      <c r="AA27">
        <v>24.3</v>
      </c>
      <c r="AB27" s="32">
        <f t="shared" si="5"/>
        <v>2.4299999999999999E-3</v>
      </c>
      <c r="AC27">
        <v>16.600000000000001</v>
      </c>
      <c r="AD27">
        <v>738</v>
      </c>
      <c r="AE27">
        <v>10.53</v>
      </c>
      <c r="AF27" t="s">
        <v>272</v>
      </c>
      <c r="AG27">
        <v>0.7</v>
      </c>
      <c r="AH27">
        <v>1.7</v>
      </c>
      <c r="AI27">
        <v>36</v>
      </c>
      <c r="AJ27">
        <v>1.6</v>
      </c>
      <c r="AK27" t="s">
        <v>273</v>
      </c>
      <c r="AL27" t="s">
        <v>273</v>
      </c>
      <c r="AM27">
        <v>177</v>
      </c>
      <c r="AN27">
        <v>1.05</v>
      </c>
      <c r="AO27">
        <v>0.30399999999999999</v>
      </c>
      <c r="AP27">
        <v>23.2</v>
      </c>
      <c r="AQ27">
        <v>43.3</v>
      </c>
      <c r="AR27">
        <v>1.57</v>
      </c>
      <c r="AS27">
        <v>56</v>
      </c>
      <c r="AT27">
        <v>0.28899999999999998</v>
      </c>
      <c r="AU27">
        <v>2.44</v>
      </c>
      <c r="AV27">
        <v>0.11</v>
      </c>
      <c r="AW27">
        <v>0.05</v>
      </c>
      <c r="AX27" t="s">
        <v>273</v>
      </c>
      <c r="AY27">
        <v>0.12</v>
      </c>
      <c r="AZ27">
        <v>19.8</v>
      </c>
      <c r="BA27" t="s">
        <v>273</v>
      </c>
      <c r="BB27">
        <v>0.9</v>
      </c>
      <c r="BC27">
        <v>14</v>
      </c>
      <c r="BD27">
        <v>8</v>
      </c>
    </row>
    <row r="28" spans="1:56" ht="43.2" x14ac:dyDescent="0.3">
      <c r="A28" s="28">
        <v>1353666</v>
      </c>
      <c r="B28" s="10" t="s">
        <v>5</v>
      </c>
      <c r="C28" s="10">
        <v>620656</v>
      </c>
      <c r="D28" s="10">
        <v>6780684</v>
      </c>
      <c r="E28" s="10">
        <v>1595</v>
      </c>
      <c r="G28" s="5" t="s">
        <v>192</v>
      </c>
      <c r="H28" s="6">
        <v>42634</v>
      </c>
      <c r="I28" s="41" t="s">
        <v>285</v>
      </c>
      <c r="J28" s="30" t="s">
        <v>18</v>
      </c>
      <c r="K28" s="11" t="s">
        <v>167</v>
      </c>
      <c r="L28">
        <v>1353666</v>
      </c>
      <c r="M28">
        <v>0.68</v>
      </c>
      <c r="N28">
        <v>38</v>
      </c>
      <c r="O28">
        <f t="shared" si="0"/>
        <v>3.7999999999999999E-2</v>
      </c>
      <c r="P28">
        <v>128.30000000000001</v>
      </c>
      <c r="Q28" s="31">
        <f t="shared" si="1"/>
        <v>0.12830000000000003</v>
      </c>
      <c r="R28">
        <v>165.4</v>
      </c>
      <c r="S28" s="31">
        <f t="shared" si="2"/>
        <v>0.16540000000000002</v>
      </c>
      <c r="T28" s="31">
        <f t="shared" si="3"/>
        <v>0.33170000000000005</v>
      </c>
      <c r="U28" t="s">
        <v>273</v>
      </c>
      <c r="V28">
        <v>639.70000000000005</v>
      </c>
      <c r="W28" s="32">
        <f t="shared" si="4"/>
        <v>6.3969999999999999E-2</v>
      </c>
      <c r="X28">
        <v>3.8</v>
      </c>
      <c r="Y28">
        <v>76</v>
      </c>
      <c r="Z28">
        <v>0.7</v>
      </c>
      <c r="AA28">
        <v>1033.7</v>
      </c>
      <c r="AB28" s="32">
        <f t="shared" si="5"/>
        <v>0.10337</v>
      </c>
      <c r="AC28">
        <v>133.6</v>
      </c>
      <c r="AD28">
        <v>1017</v>
      </c>
      <c r="AE28">
        <v>8.89</v>
      </c>
      <c r="AF28" t="s">
        <v>272</v>
      </c>
      <c r="AG28" t="s">
        <v>273</v>
      </c>
      <c r="AH28" t="s">
        <v>273</v>
      </c>
      <c r="AI28">
        <v>51</v>
      </c>
      <c r="AJ28" t="s">
        <v>273</v>
      </c>
      <c r="AK28" t="s">
        <v>273</v>
      </c>
      <c r="AL28" t="s">
        <v>273</v>
      </c>
      <c r="AM28">
        <v>22</v>
      </c>
      <c r="AN28">
        <v>1.01</v>
      </c>
      <c r="AO28">
        <v>2.1000000000000001E-2</v>
      </c>
      <c r="AP28">
        <v>2</v>
      </c>
      <c r="AQ28">
        <v>167.7</v>
      </c>
      <c r="AR28">
        <v>12.25</v>
      </c>
      <c r="AS28">
        <v>51</v>
      </c>
      <c r="AT28">
        <v>5.8999999999999997E-2</v>
      </c>
      <c r="AU28">
        <v>2.06</v>
      </c>
      <c r="AV28">
        <v>0.13</v>
      </c>
      <c r="AW28">
        <v>0.08</v>
      </c>
      <c r="AX28" t="s">
        <v>273</v>
      </c>
      <c r="AY28" t="s">
        <v>257</v>
      </c>
      <c r="AZ28">
        <v>6</v>
      </c>
      <c r="BA28" t="s">
        <v>273</v>
      </c>
      <c r="BB28">
        <v>1.0900000000000001</v>
      </c>
      <c r="BC28" t="s">
        <v>272</v>
      </c>
      <c r="BD28" t="s">
        <v>259</v>
      </c>
    </row>
    <row r="29" spans="1:56" x14ac:dyDescent="0.3">
      <c r="A29" s="28">
        <v>1353667</v>
      </c>
      <c r="B29" s="10" t="s">
        <v>5</v>
      </c>
      <c r="C29" s="10">
        <v>619607</v>
      </c>
      <c r="D29" s="10">
        <v>6781885</v>
      </c>
      <c r="E29" s="10">
        <v>1592</v>
      </c>
      <c r="G29" s="5" t="s">
        <v>192</v>
      </c>
      <c r="J29" s="30" t="s">
        <v>35</v>
      </c>
      <c r="K29" s="11" t="s">
        <v>168</v>
      </c>
      <c r="L29">
        <v>1353667</v>
      </c>
      <c r="M29">
        <v>1.23</v>
      </c>
      <c r="N29">
        <v>13</v>
      </c>
      <c r="O29">
        <f t="shared" si="0"/>
        <v>1.2999999999999999E-2</v>
      </c>
      <c r="P29">
        <v>7.7</v>
      </c>
      <c r="Q29" s="31">
        <f t="shared" si="1"/>
        <v>7.7000000000000002E-3</v>
      </c>
      <c r="R29">
        <v>5.9</v>
      </c>
      <c r="S29" s="31">
        <f t="shared" si="2"/>
        <v>5.9000000000000007E-3</v>
      </c>
      <c r="T29" s="31">
        <f t="shared" si="3"/>
        <v>2.6599999999999999E-2</v>
      </c>
      <c r="U29">
        <v>0.6</v>
      </c>
      <c r="V29">
        <v>108.2</v>
      </c>
      <c r="W29" s="32">
        <f t="shared" si="4"/>
        <v>1.082E-2</v>
      </c>
      <c r="X29">
        <v>8.5</v>
      </c>
      <c r="Y29">
        <v>75</v>
      </c>
      <c r="Z29" t="s">
        <v>273</v>
      </c>
      <c r="AA29">
        <v>32.299999999999997</v>
      </c>
      <c r="AB29" s="32">
        <f t="shared" si="5"/>
        <v>3.2299999999999998E-3</v>
      </c>
      <c r="AC29">
        <v>26.5</v>
      </c>
      <c r="AD29">
        <v>461</v>
      </c>
      <c r="AE29">
        <v>4.59</v>
      </c>
      <c r="AF29" t="s">
        <v>272</v>
      </c>
      <c r="AG29" t="s">
        <v>273</v>
      </c>
      <c r="AH29">
        <v>0.7</v>
      </c>
      <c r="AI29">
        <v>35</v>
      </c>
      <c r="AJ29" t="s">
        <v>273</v>
      </c>
      <c r="AK29">
        <v>0.5</v>
      </c>
      <c r="AL29" t="s">
        <v>273</v>
      </c>
      <c r="AM29">
        <v>105</v>
      </c>
      <c r="AN29">
        <v>7.24</v>
      </c>
      <c r="AO29">
        <v>7.5999999999999998E-2</v>
      </c>
      <c r="AP29">
        <v>7.8</v>
      </c>
      <c r="AQ29">
        <v>11.1</v>
      </c>
      <c r="AR29">
        <v>0.74</v>
      </c>
      <c r="AS29">
        <v>10</v>
      </c>
      <c r="AT29">
        <v>0.22900000000000001</v>
      </c>
      <c r="AU29">
        <v>4.24</v>
      </c>
      <c r="AV29">
        <v>0.03</v>
      </c>
      <c r="AW29" t="s">
        <v>274</v>
      </c>
      <c r="AX29" t="s">
        <v>273</v>
      </c>
      <c r="AY29">
        <v>0.06</v>
      </c>
      <c r="AZ29">
        <v>6.7</v>
      </c>
      <c r="BA29" t="s">
        <v>273</v>
      </c>
      <c r="BB29">
        <v>1.1000000000000001</v>
      </c>
      <c r="BC29">
        <v>15</v>
      </c>
      <c r="BD29" t="s">
        <v>259</v>
      </c>
    </row>
    <row r="30" spans="1:56" ht="28.8" x14ac:dyDescent="0.3">
      <c r="A30" s="28">
        <v>1353668</v>
      </c>
      <c r="B30" s="10" t="s">
        <v>160</v>
      </c>
      <c r="C30" s="10">
        <v>619541</v>
      </c>
      <c r="D30" s="10">
        <v>6781913</v>
      </c>
      <c r="E30" s="10">
        <v>1566</v>
      </c>
      <c r="G30" s="5" t="s">
        <v>192</v>
      </c>
      <c r="J30" s="30" t="s">
        <v>195</v>
      </c>
      <c r="K30" s="11" t="s">
        <v>169</v>
      </c>
      <c r="L30">
        <v>1353668</v>
      </c>
      <c r="M30">
        <v>1.32</v>
      </c>
      <c r="N30">
        <v>25</v>
      </c>
      <c r="O30">
        <f t="shared" si="0"/>
        <v>2.5000000000000001E-2</v>
      </c>
      <c r="P30">
        <v>2.1</v>
      </c>
      <c r="Q30" s="31">
        <f t="shared" si="1"/>
        <v>2.1000000000000003E-3</v>
      </c>
      <c r="R30">
        <v>3.1</v>
      </c>
      <c r="S30" s="31">
        <f t="shared" si="2"/>
        <v>3.0999999999999999E-3</v>
      </c>
      <c r="T30" s="31">
        <f t="shared" si="3"/>
        <v>3.0200000000000001E-2</v>
      </c>
      <c r="U30">
        <v>2</v>
      </c>
      <c r="V30">
        <v>181.3</v>
      </c>
      <c r="W30" s="32">
        <f t="shared" si="4"/>
        <v>1.813E-2</v>
      </c>
      <c r="X30">
        <v>6</v>
      </c>
      <c r="Y30">
        <v>210</v>
      </c>
      <c r="Z30" t="s">
        <v>273</v>
      </c>
      <c r="AA30">
        <v>117.4</v>
      </c>
      <c r="AB30" s="32">
        <f t="shared" si="5"/>
        <v>1.174E-2</v>
      </c>
      <c r="AC30">
        <v>18</v>
      </c>
      <c r="AD30">
        <v>3410</v>
      </c>
      <c r="AE30">
        <v>17.850000000000001</v>
      </c>
      <c r="AF30">
        <v>14</v>
      </c>
      <c r="AG30">
        <v>2.2000000000000002</v>
      </c>
      <c r="AH30">
        <v>2.4</v>
      </c>
      <c r="AI30">
        <v>33</v>
      </c>
      <c r="AJ30" t="s">
        <v>273</v>
      </c>
      <c r="AK30" t="s">
        <v>273</v>
      </c>
      <c r="AL30" t="s">
        <v>273</v>
      </c>
      <c r="AM30">
        <v>95</v>
      </c>
      <c r="AN30">
        <v>0.81</v>
      </c>
      <c r="AO30">
        <v>7.9000000000000001E-2</v>
      </c>
      <c r="AP30">
        <v>18.399999999999999</v>
      </c>
      <c r="AQ30">
        <v>41.1</v>
      </c>
      <c r="AR30">
        <v>1.92</v>
      </c>
      <c r="AS30">
        <v>164</v>
      </c>
      <c r="AT30">
        <v>0.13200000000000001</v>
      </c>
      <c r="AU30">
        <v>2.89</v>
      </c>
      <c r="AV30">
        <v>0.03</v>
      </c>
      <c r="AW30">
        <v>0.06</v>
      </c>
      <c r="AX30">
        <v>0.6</v>
      </c>
      <c r="AY30" t="s">
        <v>257</v>
      </c>
      <c r="AZ30">
        <v>8.1999999999999993</v>
      </c>
      <c r="BA30" t="s">
        <v>273</v>
      </c>
      <c r="BB30">
        <v>4.1500000000000004</v>
      </c>
      <c r="BC30">
        <v>10</v>
      </c>
      <c r="BD30">
        <v>10</v>
      </c>
    </row>
    <row r="31" spans="1:56" ht="28.8" x14ac:dyDescent="0.3">
      <c r="A31" s="28">
        <v>1353669</v>
      </c>
      <c r="B31" s="10" t="s">
        <v>161</v>
      </c>
      <c r="C31" s="10">
        <v>619414</v>
      </c>
      <c r="D31" s="10">
        <v>6781839</v>
      </c>
      <c r="E31" s="10">
        <v>1511</v>
      </c>
      <c r="G31" s="5" t="s">
        <v>192</v>
      </c>
      <c r="J31" s="30" t="s">
        <v>12</v>
      </c>
      <c r="K31" s="11" t="s">
        <v>170</v>
      </c>
      <c r="L31">
        <v>1353669</v>
      </c>
      <c r="M31">
        <v>0.98</v>
      </c>
      <c r="N31">
        <v>9</v>
      </c>
      <c r="O31">
        <f t="shared" si="0"/>
        <v>8.9999999999999993E-3</v>
      </c>
      <c r="P31">
        <v>4.0999999999999996</v>
      </c>
      <c r="Q31" s="31">
        <f t="shared" si="1"/>
        <v>4.0999999999999995E-3</v>
      </c>
      <c r="R31">
        <v>8.6999999999999993</v>
      </c>
      <c r="S31" s="31">
        <f t="shared" si="2"/>
        <v>8.6999999999999994E-3</v>
      </c>
      <c r="T31" s="31">
        <f t="shared" si="3"/>
        <v>2.18E-2</v>
      </c>
      <c r="U31">
        <v>15.5</v>
      </c>
      <c r="V31">
        <v>99.5</v>
      </c>
      <c r="W31" s="32">
        <f t="shared" si="4"/>
        <v>9.9500000000000005E-3</v>
      </c>
      <c r="X31">
        <v>7.4</v>
      </c>
      <c r="Y31">
        <v>244</v>
      </c>
      <c r="Z31">
        <v>1.8</v>
      </c>
      <c r="AA31">
        <v>88.5</v>
      </c>
      <c r="AB31" s="32">
        <f t="shared" si="5"/>
        <v>8.8500000000000002E-3</v>
      </c>
      <c r="AC31">
        <v>11.9</v>
      </c>
      <c r="AD31">
        <v>268</v>
      </c>
      <c r="AE31">
        <v>4.22</v>
      </c>
      <c r="AF31">
        <v>10</v>
      </c>
      <c r="AG31">
        <v>1.4</v>
      </c>
      <c r="AH31">
        <v>2.6</v>
      </c>
      <c r="AI31">
        <v>76</v>
      </c>
      <c r="AJ31">
        <v>4.7</v>
      </c>
      <c r="AK31">
        <v>4.8</v>
      </c>
      <c r="AL31" t="s">
        <v>273</v>
      </c>
      <c r="AM31">
        <v>144</v>
      </c>
      <c r="AN31">
        <v>2.86</v>
      </c>
      <c r="AO31">
        <v>0.21299999999999999</v>
      </c>
      <c r="AP31">
        <v>20.100000000000001</v>
      </c>
      <c r="AQ31">
        <v>162.19999999999999</v>
      </c>
      <c r="AR31">
        <v>1.32</v>
      </c>
      <c r="AS31">
        <v>337</v>
      </c>
      <c r="AT31">
        <v>8.0000000000000002E-3</v>
      </c>
      <c r="AU31">
        <v>1.57</v>
      </c>
      <c r="AV31">
        <v>0.02</v>
      </c>
      <c r="AW31">
        <v>0.32</v>
      </c>
      <c r="AX31" t="s">
        <v>273</v>
      </c>
      <c r="AY31">
        <v>0.26</v>
      </c>
      <c r="AZ31">
        <v>6.3</v>
      </c>
      <c r="BA31">
        <v>0.6</v>
      </c>
      <c r="BB31">
        <v>3.04</v>
      </c>
      <c r="BC31">
        <v>5</v>
      </c>
      <c r="BD31">
        <v>28</v>
      </c>
    </row>
    <row r="32" spans="1:56" s="59" customFormat="1" ht="72" x14ac:dyDescent="0.3">
      <c r="A32" s="49">
        <v>1353670</v>
      </c>
      <c r="B32" s="50" t="s">
        <v>162</v>
      </c>
      <c r="C32" s="50">
        <v>621593</v>
      </c>
      <c r="D32" s="50">
        <v>6779857</v>
      </c>
      <c r="E32" s="50">
        <v>1569</v>
      </c>
      <c r="F32" s="51"/>
      <c r="G32" s="51" t="s">
        <v>192</v>
      </c>
      <c r="H32" s="52"/>
      <c r="I32" s="53">
        <v>99</v>
      </c>
      <c r="J32" s="54" t="s">
        <v>65</v>
      </c>
      <c r="K32" s="55" t="s">
        <v>171</v>
      </c>
      <c r="L32" s="56">
        <v>1353670</v>
      </c>
      <c r="M32" s="56">
        <v>2.4500000000000002</v>
      </c>
      <c r="N32" s="56">
        <v>60</v>
      </c>
      <c r="O32" s="56">
        <f t="shared" si="0"/>
        <v>0.06</v>
      </c>
      <c r="P32" s="56">
        <v>102.7</v>
      </c>
      <c r="Q32" s="57">
        <f t="shared" si="1"/>
        <v>0.1027</v>
      </c>
      <c r="R32" s="56">
        <v>139.4</v>
      </c>
      <c r="S32" s="57">
        <f t="shared" si="2"/>
        <v>0.1394</v>
      </c>
      <c r="T32" s="57">
        <f t="shared" si="3"/>
        <v>0.30210000000000004</v>
      </c>
      <c r="U32" s="56" t="s">
        <v>273</v>
      </c>
      <c r="V32" s="56">
        <v>2046.6</v>
      </c>
      <c r="W32" s="58">
        <f t="shared" si="4"/>
        <v>0.20465999999999998</v>
      </c>
      <c r="X32" s="56">
        <v>26.9</v>
      </c>
      <c r="Y32" s="56">
        <v>99</v>
      </c>
      <c r="Z32" s="56">
        <v>0.7</v>
      </c>
      <c r="AA32" s="56">
        <v>1263.3</v>
      </c>
      <c r="AB32" s="58">
        <f t="shared" si="5"/>
        <v>0.12633</v>
      </c>
      <c r="AC32" s="56">
        <v>162.69999999999999</v>
      </c>
      <c r="AD32" s="56">
        <v>1086</v>
      </c>
      <c r="AE32" s="56">
        <v>9.92</v>
      </c>
      <c r="AF32" s="56" t="s">
        <v>272</v>
      </c>
      <c r="AG32" s="56" t="s">
        <v>273</v>
      </c>
      <c r="AH32" s="56" t="s">
        <v>273</v>
      </c>
      <c r="AI32" s="56">
        <v>57</v>
      </c>
      <c r="AJ32" s="56" t="s">
        <v>273</v>
      </c>
      <c r="AK32" s="56" t="s">
        <v>273</v>
      </c>
      <c r="AL32" s="56" t="s">
        <v>273</v>
      </c>
      <c r="AM32" s="56">
        <v>32</v>
      </c>
      <c r="AN32" s="56">
        <v>1.1599999999999999</v>
      </c>
      <c r="AO32" s="56">
        <v>0.02</v>
      </c>
      <c r="AP32" s="56">
        <v>2.1</v>
      </c>
      <c r="AQ32" s="56">
        <v>260.2</v>
      </c>
      <c r="AR32" s="56">
        <v>10</v>
      </c>
      <c r="AS32" s="56">
        <v>101</v>
      </c>
      <c r="AT32" s="56">
        <v>9.7000000000000003E-2</v>
      </c>
      <c r="AU32" s="56">
        <v>2.36</v>
      </c>
      <c r="AV32" s="56">
        <v>0.12</v>
      </c>
      <c r="AW32" s="56">
        <v>0.18</v>
      </c>
      <c r="AX32" s="56" t="s">
        <v>273</v>
      </c>
      <c r="AY32" s="56" t="s">
        <v>257</v>
      </c>
      <c r="AZ32" s="56">
        <v>4.8</v>
      </c>
      <c r="BA32" s="56" t="s">
        <v>273</v>
      </c>
      <c r="BB32" s="56">
        <v>1.56</v>
      </c>
      <c r="BC32" s="56" t="s">
        <v>272</v>
      </c>
      <c r="BD32" s="56">
        <v>8</v>
      </c>
    </row>
    <row r="33" spans="1:56" s="59" customFormat="1" ht="43.2" x14ac:dyDescent="0.3">
      <c r="A33" s="49">
        <v>1353671</v>
      </c>
      <c r="B33" s="50" t="s">
        <v>5</v>
      </c>
      <c r="C33" s="50">
        <v>621606</v>
      </c>
      <c r="D33" s="50">
        <v>6779842</v>
      </c>
      <c r="E33" s="50">
        <v>1563</v>
      </c>
      <c r="F33" s="51"/>
      <c r="G33" s="51" t="s">
        <v>192</v>
      </c>
      <c r="H33" s="52"/>
      <c r="I33" s="53">
        <v>99</v>
      </c>
      <c r="J33" s="54" t="s">
        <v>65</v>
      </c>
      <c r="K33" s="55" t="s">
        <v>172</v>
      </c>
      <c r="L33" s="56">
        <v>1353671</v>
      </c>
      <c r="M33" s="56">
        <v>1.44</v>
      </c>
      <c r="N33" s="56">
        <v>75</v>
      </c>
      <c r="O33" s="56">
        <f t="shared" si="0"/>
        <v>7.4999999999999997E-2</v>
      </c>
      <c r="P33" s="56">
        <v>201</v>
      </c>
      <c r="Q33" s="57">
        <f t="shared" si="1"/>
        <v>0.20100000000000001</v>
      </c>
      <c r="R33" s="56">
        <v>297.39999999999998</v>
      </c>
      <c r="S33" s="57">
        <f t="shared" si="2"/>
        <v>0.2974</v>
      </c>
      <c r="T33" s="57">
        <f t="shared" si="3"/>
        <v>0.57340000000000002</v>
      </c>
      <c r="U33" s="56">
        <v>0.6</v>
      </c>
      <c r="V33" s="56">
        <v>1441.1</v>
      </c>
      <c r="W33" s="58">
        <f t="shared" si="4"/>
        <v>0.14410999999999999</v>
      </c>
      <c r="X33" s="56">
        <v>10.6</v>
      </c>
      <c r="Y33" s="56">
        <v>97</v>
      </c>
      <c r="Z33" s="56">
        <v>1.5</v>
      </c>
      <c r="AA33" s="56">
        <v>1481.6</v>
      </c>
      <c r="AB33" s="58">
        <f t="shared" si="5"/>
        <v>0.14815999999999999</v>
      </c>
      <c r="AC33" s="56">
        <v>193</v>
      </c>
      <c r="AD33" s="56">
        <v>1019</v>
      </c>
      <c r="AE33" s="56">
        <v>11.27</v>
      </c>
      <c r="AF33" s="56" t="s">
        <v>272</v>
      </c>
      <c r="AG33" s="56" t="s">
        <v>273</v>
      </c>
      <c r="AH33" s="56" t="s">
        <v>273</v>
      </c>
      <c r="AI33" s="56">
        <v>52</v>
      </c>
      <c r="AJ33" s="56">
        <v>0.7</v>
      </c>
      <c r="AK33" s="56" t="s">
        <v>273</v>
      </c>
      <c r="AL33" s="56">
        <v>1</v>
      </c>
      <c r="AM33" s="56">
        <v>35</v>
      </c>
      <c r="AN33" s="56">
        <v>0.98</v>
      </c>
      <c r="AO33" s="56">
        <v>8.9999999999999993E-3</v>
      </c>
      <c r="AP33" s="56">
        <v>1.7</v>
      </c>
      <c r="AQ33" s="56">
        <v>144.9</v>
      </c>
      <c r="AR33" s="56">
        <v>10.6</v>
      </c>
      <c r="AS33" s="56">
        <v>65</v>
      </c>
      <c r="AT33" s="56">
        <v>7.0999999999999994E-2</v>
      </c>
      <c r="AU33" s="56">
        <v>1.86</v>
      </c>
      <c r="AV33" s="56">
        <v>0.14000000000000001</v>
      </c>
      <c r="AW33" s="56">
        <v>0.13</v>
      </c>
      <c r="AX33" s="56" t="s">
        <v>273</v>
      </c>
      <c r="AY33" s="56">
        <v>0.1</v>
      </c>
      <c r="AZ33" s="56">
        <v>4.4000000000000004</v>
      </c>
      <c r="BA33" s="56" t="s">
        <v>273</v>
      </c>
      <c r="BB33" s="56">
        <v>2.76</v>
      </c>
      <c r="BC33" s="56" t="s">
        <v>272</v>
      </c>
      <c r="BD33" s="56">
        <v>8</v>
      </c>
    </row>
    <row r="34" spans="1:56" s="59" customFormat="1" ht="43.2" x14ac:dyDescent="0.3">
      <c r="A34" s="49">
        <v>1353672</v>
      </c>
      <c r="B34" s="50" t="s">
        <v>5</v>
      </c>
      <c r="C34" s="50">
        <v>621568</v>
      </c>
      <c r="D34" s="50">
        <v>6779942</v>
      </c>
      <c r="E34" s="50">
        <v>1651</v>
      </c>
      <c r="F34" s="51"/>
      <c r="G34" s="51" t="s">
        <v>192</v>
      </c>
      <c r="H34" s="52"/>
      <c r="I34" s="53">
        <v>99</v>
      </c>
      <c r="J34" s="54" t="s">
        <v>18</v>
      </c>
      <c r="K34" s="55" t="s">
        <v>173</v>
      </c>
      <c r="L34" s="56">
        <v>1353672</v>
      </c>
      <c r="M34" s="56">
        <v>1.44</v>
      </c>
      <c r="N34" s="56">
        <v>39</v>
      </c>
      <c r="O34" s="56">
        <f t="shared" si="0"/>
        <v>3.9E-2</v>
      </c>
      <c r="P34" s="56">
        <v>185.3</v>
      </c>
      <c r="Q34" s="57">
        <f t="shared" si="1"/>
        <v>0.18530000000000002</v>
      </c>
      <c r="R34" s="56">
        <v>322.3</v>
      </c>
      <c r="S34" s="57">
        <f t="shared" si="2"/>
        <v>0.32230000000000003</v>
      </c>
      <c r="T34" s="57">
        <f t="shared" si="3"/>
        <v>0.54660000000000009</v>
      </c>
      <c r="U34" s="56" t="s">
        <v>273</v>
      </c>
      <c r="V34" s="56">
        <v>824.3</v>
      </c>
      <c r="W34" s="58">
        <f t="shared" si="4"/>
        <v>8.2429999999999989E-2</v>
      </c>
      <c r="X34" s="56">
        <v>10.7</v>
      </c>
      <c r="Y34" s="56">
        <v>77</v>
      </c>
      <c r="Z34" s="56">
        <v>1</v>
      </c>
      <c r="AA34" s="56">
        <v>697.4</v>
      </c>
      <c r="AB34" s="58">
        <f t="shared" si="5"/>
        <v>6.9739999999999996E-2</v>
      </c>
      <c r="AC34" s="56">
        <v>94.7</v>
      </c>
      <c r="AD34" s="56">
        <v>289</v>
      </c>
      <c r="AE34" s="56">
        <v>5.64</v>
      </c>
      <c r="AF34" s="56">
        <v>11</v>
      </c>
      <c r="AG34" s="56" t="s">
        <v>273</v>
      </c>
      <c r="AH34" s="56">
        <v>0.9</v>
      </c>
      <c r="AI34" s="56">
        <v>23</v>
      </c>
      <c r="AJ34" s="56" t="s">
        <v>273</v>
      </c>
      <c r="AK34" s="56" t="s">
        <v>273</v>
      </c>
      <c r="AL34" s="56" t="s">
        <v>273</v>
      </c>
      <c r="AM34" s="56">
        <v>63</v>
      </c>
      <c r="AN34" s="56">
        <v>2.9</v>
      </c>
      <c r="AO34" s="56">
        <v>3.4000000000000002E-2</v>
      </c>
      <c r="AP34" s="56">
        <v>4.3</v>
      </c>
      <c r="AQ34" s="56">
        <v>535.9</v>
      </c>
      <c r="AR34" s="56">
        <v>3.62</v>
      </c>
      <c r="AS34" s="56">
        <v>13</v>
      </c>
      <c r="AT34" s="56">
        <v>0.18</v>
      </c>
      <c r="AU34" s="56">
        <v>3.32</v>
      </c>
      <c r="AV34" s="56">
        <v>0.01</v>
      </c>
      <c r="AW34" s="56">
        <v>0.06</v>
      </c>
      <c r="AX34" s="56" t="s">
        <v>273</v>
      </c>
      <c r="AY34" s="56" t="s">
        <v>257</v>
      </c>
      <c r="AZ34" s="56">
        <v>2.4</v>
      </c>
      <c r="BA34" s="56" t="s">
        <v>273</v>
      </c>
      <c r="BB34" s="56">
        <v>1.21</v>
      </c>
      <c r="BC34" s="56">
        <v>7</v>
      </c>
      <c r="BD34" s="56">
        <v>4</v>
      </c>
    </row>
    <row r="35" spans="1:56" s="59" customFormat="1" ht="57.6" x14ac:dyDescent="0.3">
      <c r="A35" s="49">
        <v>1353673</v>
      </c>
      <c r="B35" s="50" t="s">
        <v>5</v>
      </c>
      <c r="C35" s="50">
        <v>621525</v>
      </c>
      <c r="D35" s="50">
        <v>6780024</v>
      </c>
      <c r="E35" s="50">
        <v>1652</v>
      </c>
      <c r="F35" s="51"/>
      <c r="G35" s="51" t="s">
        <v>192</v>
      </c>
      <c r="H35" s="52"/>
      <c r="I35" s="53">
        <v>99</v>
      </c>
      <c r="J35" s="54" t="s">
        <v>18</v>
      </c>
      <c r="K35" s="55" t="s">
        <v>174</v>
      </c>
      <c r="L35" s="56">
        <v>1353673</v>
      </c>
      <c r="M35" s="56">
        <v>0.59</v>
      </c>
      <c r="N35" s="56">
        <v>50</v>
      </c>
      <c r="O35" s="56">
        <f t="shared" si="0"/>
        <v>0.05</v>
      </c>
      <c r="P35" s="56">
        <v>295.2</v>
      </c>
      <c r="Q35" s="57">
        <f t="shared" si="1"/>
        <v>0.29519999999999996</v>
      </c>
      <c r="R35" s="56">
        <v>242</v>
      </c>
      <c r="S35" s="57">
        <f t="shared" si="2"/>
        <v>0.24199999999999999</v>
      </c>
      <c r="T35" s="57">
        <f t="shared" si="3"/>
        <v>0.58719999999999994</v>
      </c>
      <c r="U35" s="56">
        <v>1.3</v>
      </c>
      <c r="V35" s="56">
        <v>5122.3</v>
      </c>
      <c r="W35" s="58">
        <f t="shared" si="4"/>
        <v>0.51222999999999996</v>
      </c>
      <c r="X35" s="56">
        <v>10.4</v>
      </c>
      <c r="Y35" s="56">
        <v>83</v>
      </c>
      <c r="Z35" s="56">
        <v>1.8</v>
      </c>
      <c r="AA35" s="56">
        <v>469.4</v>
      </c>
      <c r="AB35" s="58">
        <f t="shared" si="5"/>
        <v>4.6939999999999996E-2</v>
      </c>
      <c r="AC35" s="56">
        <v>43.1</v>
      </c>
      <c r="AD35" s="56">
        <v>264</v>
      </c>
      <c r="AE35" s="56">
        <v>3.97</v>
      </c>
      <c r="AF35" s="56">
        <v>6</v>
      </c>
      <c r="AG35" s="56" t="s">
        <v>273</v>
      </c>
      <c r="AH35" s="56">
        <v>0.8</v>
      </c>
      <c r="AI35" s="56">
        <v>28</v>
      </c>
      <c r="AJ35" s="56" t="s">
        <v>273</v>
      </c>
      <c r="AK35" s="56">
        <v>1.3</v>
      </c>
      <c r="AL35" s="56" t="s">
        <v>273</v>
      </c>
      <c r="AM35" s="56">
        <v>58</v>
      </c>
      <c r="AN35" s="56">
        <v>1.18</v>
      </c>
      <c r="AO35" s="56">
        <v>5.0999999999999997E-2</v>
      </c>
      <c r="AP35" s="56">
        <v>7.1</v>
      </c>
      <c r="AQ35" s="56">
        <v>129.4</v>
      </c>
      <c r="AR35" s="56">
        <v>1.36</v>
      </c>
      <c r="AS35" s="56">
        <v>74</v>
      </c>
      <c r="AT35" s="56">
        <v>0.25700000000000001</v>
      </c>
      <c r="AU35" s="56">
        <v>1.56</v>
      </c>
      <c r="AV35" s="56">
        <v>0.13</v>
      </c>
      <c r="AW35" s="56">
        <v>0.15</v>
      </c>
      <c r="AX35" s="56" t="s">
        <v>273</v>
      </c>
      <c r="AY35" s="56" t="s">
        <v>257</v>
      </c>
      <c r="AZ35" s="56">
        <v>2.6</v>
      </c>
      <c r="BA35" s="56" t="s">
        <v>273</v>
      </c>
      <c r="BB35" s="56">
        <v>0.93</v>
      </c>
      <c r="BC35" s="56">
        <v>6</v>
      </c>
      <c r="BD35" s="56">
        <v>6</v>
      </c>
    </row>
    <row r="36" spans="1:56" s="59" customFormat="1" ht="57.6" x14ac:dyDescent="0.3">
      <c r="A36" s="49">
        <v>1353674</v>
      </c>
      <c r="B36" s="50" t="s">
        <v>5</v>
      </c>
      <c r="C36" s="50">
        <v>621575</v>
      </c>
      <c r="D36" s="50">
        <v>6779873</v>
      </c>
      <c r="E36" s="50">
        <v>1643</v>
      </c>
      <c r="F36" s="51"/>
      <c r="G36" s="51" t="s">
        <v>192</v>
      </c>
      <c r="H36" s="52"/>
      <c r="I36" s="53">
        <v>99</v>
      </c>
      <c r="J36" s="54" t="s">
        <v>65</v>
      </c>
      <c r="K36" s="55" t="s">
        <v>175</v>
      </c>
      <c r="L36" s="56">
        <v>1353674</v>
      </c>
      <c r="M36" s="56">
        <v>1.1399999999999999</v>
      </c>
      <c r="N36" s="56">
        <v>52</v>
      </c>
      <c r="O36" s="56">
        <f t="shared" si="0"/>
        <v>5.1999999999999998E-2</v>
      </c>
      <c r="P36" s="56">
        <v>183.9</v>
      </c>
      <c r="Q36" s="57">
        <f t="shared" si="1"/>
        <v>0.18390000000000001</v>
      </c>
      <c r="R36" s="56">
        <v>177.7</v>
      </c>
      <c r="S36" s="57">
        <f t="shared" si="2"/>
        <v>0.1777</v>
      </c>
      <c r="T36" s="57">
        <f t="shared" si="3"/>
        <v>0.41359999999999997</v>
      </c>
      <c r="U36" s="56" t="s">
        <v>273</v>
      </c>
      <c r="V36" s="56">
        <v>1027.5999999999999</v>
      </c>
      <c r="W36" s="58">
        <f t="shared" si="4"/>
        <v>0.10275999999999999</v>
      </c>
      <c r="X36" s="56">
        <v>6.4</v>
      </c>
      <c r="Y36" s="56">
        <v>35</v>
      </c>
      <c r="Z36" s="56">
        <v>0.6</v>
      </c>
      <c r="AA36" s="56">
        <v>559</v>
      </c>
      <c r="AB36" s="58">
        <f t="shared" si="5"/>
        <v>5.5899999999999998E-2</v>
      </c>
      <c r="AC36" s="56">
        <v>53.4</v>
      </c>
      <c r="AD36" s="56">
        <v>312</v>
      </c>
      <c r="AE36" s="56">
        <v>3.13</v>
      </c>
      <c r="AF36" s="56" t="s">
        <v>272</v>
      </c>
      <c r="AG36" s="56" t="s">
        <v>273</v>
      </c>
      <c r="AH36" s="56" t="s">
        <v>273</v>
      </c>
      <c r="AI36" s="56">
        <v>88</v>
      </c>
      <c r="AJ36" s="56" t="s">
        <v>273</v>
      </c>
      <c r="AK36" s="56" t="s">
        <v>273</v>
      </c>
      <c r="AL36" s="56" t="s">
        <v>273</v>
      </c>
      <c r="AM36" s="56">
        <v>18</v>
      </c>
      <c r="AN36" s="56">
        <v>1.8</v>
      </c>
      <c r="AO36" s="56">
        <v>1.6E-2</v>
      </c>
      <c r="AP36" s="56">
        <v>2.2000000000000002</v>
      </c>
      <c r="AQ36" s="56">
        <v>85.3</v>
      </c>
      <c r="AR36" s="56">
        <v>2.2999999999999998</v>
      </c>
      <c r="AS36" s="56">
        <v>408</v>
      </c>
      <c r="AT36" s="56">
        <v>7.8E-2</v>
      </c>
      <c r="AU36" s="56">
        <v>1.89</v>
      </c>
      <c r="AV36" s="56">
        <v>0.05</v>
      </c>
      <c r="AW36" s="56">
        <v>0.06</v>
      </c>
      <c r="AX36" s="56" t="s">
        <v>273</v>
      </c>
      <c r="AY36" s="56">
        <v>0.06</v>
      </c>
      <c r="AZ36" s="56">
        <v>1.2</v>
      </c>
      <c r="BA36" s="56" t="s">
        <v>273</v>
      </c>
      <c r="BB36" s="56">
        <v>0.53</v>
      </c>
      <c r="BC36" s="56" t="s">
        <v>272</v>
      </c>
      <c r="BD36" s="56">
        <v>2</v>
      </c>
    </row>
    <row r="37" spans="1:56" x14ac:dyDescent="0.3">
      <c r="A37" s="29">
        <v>1501251</v>
      </c>
      <c r="B37" s="18" t="s">
        <v>5</v>
      </c>
      <c r="C37" s="18">
        <v>620665</v>
      </c>
      <c r="D37" s="18">
        <v>6780617</v>
      </c>
      <c r="E37" s="18"/>
      <c r="G37" s="5" t="s">
        <v>55</v>
      </c>
      <c r="H37" s="6">
        <v>42633</v>
      </c>
      <c r="J37" s="7" t="s">
        <v>65</v>
      </c>
      <c r="K37" s="20" t="s">
        <v>67</v>
      </c>
      <c r="L37">
        <v>1501251</v>
      </c>
      <c r="M37">
        <v>0.73</v>
      </c>
      <c r="N37">
        <v>20</v>
      </c>
      <c r="O37">
        <f t="shared" si="0"/>
        <v>0.02</v>
      </c>
      <c r="P37">
        <v>73.8</v>
      </c>
      <c r="Q37" s="31">
        <f t="shared" si="1"/>
        <v>7.3799999999999991E-2</v>
      </c>
      <c r="R37">
        <v>130.5</v>
      </c>
      <c r="S37" s="31">
        <f t="shared" si="2"/>
        <v>0.1305</v>
      </c>
      <c r="T37" s="31">
        <f t="shared" si="3"/>
        <v>0.2243</v>
      </c>
      <c r="U37" t="s">
        <v>273</v>
      </c>
      <c r="V37">
        <v>791.1</v>
      </c>
      <c r="W37" s="32">
        <f t="shared" si="4"/>
        <v>7.911E-2</v>
      </c>
      <c r="X37">
        <v>4</v>
      </c>
      <c r="Y37">
        <v>63</v>
      </c>
      <c r="Z37">
        <v>1.1000000000000001</v>
      </c>
      <c r="AA37">
        <v>2108.1999999999998</v>
      </c>
      <c r="AB37" s="32">
        <f t="shared" si="5"/>
        <v>0.21081999999999998</v>
      </c>
      <c r="AC37">
        <v>161.6</v>
      </c>
      <c r="AD37">
        <v>1061</v>
      </c>
      <c r="AE37">
        <v>8.7799999999999994</v>
      </c>
      <c r="AF37" t="s">
        <v>272</v>
      </c>
      <c r="AG37" t="s">
        <v>273</v>
      </c>
      <c r="AH37" t="s">
        <v>273</v>
      </c>
      <c r="AI37">
        <v>6</v>
      </c>
      <c r="AJ37" t="s">
        <v>273</v>
      </c>
      <c r="AK37" t="s">
        <v>273</v>
      </c>
      <c r="AL37" t="s">
        <v>273</v>
      </c>
      <c r="AM37">
        <v>25</v>
      </c>
      <c r="AN37">
        <v>0.28999999999999998</v>
      </c>
      <c r="AO37">
        <v>2.1000000000000001E-2</v>
      </c>
      <c r="AP37">
        <v>1.5</v>
      </c>
      <c r="AQ37">
        <v>270</v>
      </c>
      <c r="AR37">
        <v>18.149999999999999</v>
      </c>
      <c r="AS37">
        <v>16</v>
      </c>
      <c r="AT37">
        <v>4.4999999999999998E-2</v>
      </c>
      <c r="AU37">
        <v>1.48</v>
      </c>
      <c r="AV37" t="s">
        <v>274</v>
      </c>
      <c r="AW37">
        <v>0.03</v>
      </c>
      <c r="AX37" t="s">
        <v>273</v>
      </c>
      <c r="AY37">
        <v>0.05</v>
      </c>
      <c r="AZ37">
        <v>8.1</v>
      </c>
      <c r="BA37" t="s">
        <v>273</v>
      </c>
      <c r="BB37">
        <v>0.75</v>
      </c>
      <c r="BC37" t="s">
        <v>272</v>
      </c>
      <c r="BD37">
        <v>2</v>
      </c>
    </row>
    <row r="38" spans="1:56" x14ac:dyDescent="0.3">
      <c r="A38" s="29">
        <v>1501252</v>
      </c>
      <c r="B38" s="18" t="s">
        <v>5</v>
      </c>
      <c r="C38" s="18">
        <v>620636</v>
      </c>
      <c r="D38" s="18">
        <v>6780599</v>
      </c>
      <c r="E38" s="18"/>
      <c r="G38" s="5" t="s">
        <v>55</v>
      </c>
      <c r="H38" s="6">
        <v>42633</v>
      </c>
      <c r="J38" s="7" t="s">
        <v>12</v>
      </c>
      <c r="K38" s="20" t="s">
        <v>68</v>
      </c>
      <c r="L38">
        <v>1501252</v>
      </c>
      <c r="M38">
        <v>0.96</v>
      </c>
      <c r="N38">
        <v>4</v>
      </c>
      <c r="O38">
        <f t="shared" si="0"/>
        <v>4.0000000000000001E-3</v>
      </c>
      <c r="P38">
        <v>0.9</v>
      </c>
      <c r="Q38" s="31">
        <f t="shared" si="1"/>
        <v>8.9999999999999998E-4</v>
      </c>
      <c r="R38">
        <v>1.9</v>
      </c>
      <c r="S38" s="31">
        <f t="shared" si="2"/>
        <v>1.9E-3</v>
      </c>
      <c r="T38" s="31">
        <f t="shared" si="3"/>
        <v>6.7999999999999996E-3</v>
      </c>
      <c r="U38">
        <v>0.8</v>
      </c>
      <c r="V38">
        <v>67.400000000000006</v>
      </c>
      <c r="W38" s="32">
        <f t="shared" si="4"/>
        <v>6.7400000000000003E-3</v>
      </c>
      <c r="X38">
        <v>26.2</v>
      </c>
      <c r="Y38">
        <v>104</v>
      </c>
      <c r="Z38">
        <v>1.7</v>
      </c>
      <c r="AA38">
        <v>29</v>
      </c>
      <c r="AB38" s="32">
        <f t="shared" si="5"/>
        <v>2.8999999999999998E-3</v>
      </c>
      <c r="AC38">
        <v>22.9</v>
      </c>
      <c r="AD38">
        <v>411</v>
      </c>
      <c r="AE38">
        <v>6.1</v>
      </c>
      <c r="AF38">
        <v>17</v>
      </c>
      <c r="AG38" t="s">
        <v>273</v>
      </c>
      <c r="AH38">
        <v>0.7</v>
      </c>
      <c r="AI38">
        <v>13</v>
      </c>
      <c r="AJ38" t="s">
        <v>273</v>
      </c>
      <c r="AK38">
        <v>0.9</v>
      </c>
      <c r="AL38" t="s">
        <v>273</v>
      </c>
      <c r="AM38">
        <v>172</v>
      </c>
      <c r="AN38">
        <v>0.84</v>
      </c>
      <c r="AO38">
        <v>0.05</v>
      </c>
      <c r="AP38">
        <v>9.6999999999999993</v>
      </c>
      <c r="AQ38">
        <v>124</v>
      </c>
      <c r="AR38">
        <v>1.54</v>
      </c>
      <c r="AS38">
        <v>42</v>
      </c>
      <c r="AT38">
        <v>0.24099999999999999</v>
      </c>
      <c r="AU38">
        <v>1.81</v>
      </c>
      <c r="AV38">
        <v>0.14000000000000001</v>
      </c>
      <c r="AW38">
        <v>0.05</v>
      </c>
      <c r="AX38" t="s">
        <v>273</v>
      </c>
      <c r="AY38">
        <v>0.17</v>
      </c>
      <c r="AZ38">
        <v>13.8</v>
      </c>
      <c r="BA38" t="s">
        <v>273</v>
      </c>
      <c r="BB38">
        <v>1.25</v>
      </c>
      <c r="BC38">
        <v>8</v>
      </c>
      <c r="BD38">
        <v>7</v>
      </c>
    </row>
    <row r="39" spans="1:56" x14ac:dyDescent="0.3">
      <c r="A39" s="29">
        <v>1501253</v>
      </c>
      <c r="B39" s="18" t="s">
        <v>5</v>
      </c>
      <c r="C39" s="18">
        <v>619812</v>
      </c>
      <c r="D39" s="18">
        <v>6781908</v>
      </c>
      <c r="E39" s="18"/>
      <c r="G39" s="5" t="s">
        <v>55</v>
      </c>
      <c r="H39" s="6">
        <v>42632</v>
      </c>
      <c r="K39" s="20"/>
      <c r="L39">
        <v>1501253</v>
      </c>
      <c r="M39">
        <v>0.85</v>
      </c>
      <c r="N39">
        <v>4</v>
      </c>
      <c r="O39">
        <f t="shared" si="0"/>
        <v>4.0000000000000001E-3</v>
      </c>
      <c r="P39">
        <v>1.1000000000000001</v>
      </c>
      <c r="Q39" s="31">
        <f t="shared" si="1"/>
        <v>1.1000000000000001E-3</v>
      </c>
      <c r="R39">
        <v>2.2999999999999998</v>
      </c>
      <c r="S39" s="31">
        <f t="shared" si="2"/>
        <v>2.3E-3</v>
      </c>
      <c r="T39" s="31">
        <f t="shared" si="3"/>
        <v>7.4000000000000003E-3</v>
      </c>
      <c r="U39">
        <v>1.3</v>
      </c>
      <c r="V39">
        <v>258.10000000000002</v>
      </c>
      <c r="W39" s="32">
        <f t="shared" si="4"/>
        <v>2.5810000000000003E-2</v>
      </c>
      <c r="X39">
        <v>43.1</v>
      </c>
      <c r="Y39">
        <v>100</v>
      </c>
      <c r="Z39" t="s">
        <v>273</v>
      </c>
      <c r="AA39">
        <v>32.1</v>
      </c>
      <c r="AB39" s="32">
        <f t="shared" si="5"/>
        <v>3.2100000000000002E-3</v>
      </c>
      <c r="AC39">
        <v>11.2</v>
      </c>
      <c r="AD39">
        <v>928</v>
      </c>
      <c r="AE39">
        <v>3.64</v>
      </c>
      <c r="AF39">
        <v>8</v>
      </c>
      <c r="AG39" t="s">
        <v>273</v>
      </c>
      <c r="AH39">
        <v>2.2000000000000002</v>
      </c>
      <c r="AI39">
        <v>35</v>
      </c>
      <c r="AJ39">
        <v>0.6</v>
      </c>
      <c r="AK39" t="s">
        <v>273</v>
      </c>
      <c r="AL39" t="s">
        <v>273</v>
      </c>
      <c r="AM39">
        <v>120</v>
      </c>
      <c r="AN39">
        <v>3.97</v>
      </c>
      <c r="AO39">
        <v>6.2E-2</v>
      </c>
      <c r="AP39">
        <v>14.1</v>
      </c>
      <c r="AQ39">
        <v>51.1</v>
      </c>
      <c r="AR39">
        <v>1.22</v>
      </c>
      <c r="AS39">
        <v>106</v>
      </c>
      <c r="AT39">
        <v>0.01</v>
      </c>
      <c r="AU39">
        <v>1.73</v>
      </c>
      <c r="AV39">
        <v>0.09</v>
      </c>
      <c r="AW39">
        <v>7.0000000000000007E-2</v>
      </c>
      <c r="AX39" t="s">
        <v>273</v>
      </c>
      <c r="AY39">
        <v>0.1</v>
      </c>
      <c r="AZ39">
        <v>7.9</v>
      </c>
      <c r="BA39" t="s">
        <v>273</v>
      </c>
      <c r="BB39" t="s">
        <v>257</v>
      </c>
      <c r="BC39">
        <v>9</v>
      </c>
      <c r="BD39" t="s">
        <v>259</v>
      </c>
    </row>
    <row r="40" spans="1:56" s="48" customFormat="1" x14ac:dyDescent="0.3">
      <c r="A40" s="60">
        <v>1501265</v>
      </c>
      <c r="B40" s="61" t="s">
        <v>5</v>
      </c>
      <c r="C40" s="61">
        <v>622538</v>
      </c>
      <c r="D40" s="61">
        <v>6779239</v>
      </c>
      <c r="E40" s="61"/>
      <c r="F40" s="42"/>
      <c r="G40" s="42" t="s">
        <v>55</v>
      </c>
      <c r="H40" s="43">
        <v>42634</v>
      </c>
      <c r="I40" s="44" t="s">
        <v>282</v>
      </c>
      <c r="J40" s="48" t="s">
        <v>73</v>
      </c>
      <c r="K40" s="62" t="s">
        <v>106</v>
      </c>
      <c r="L40" s="45">
        <v>1501265</v>
      </c>
      <c r="M40" s="45">
        <v>1.1200000000000001</v>
      </c>
      <c r="N40" s="45">
        <v>75</v>
      </c>
      <c r="O40" s="45">
        <f t="shared" si="0"/>
        <v>7.4999999999999997E-2</v>
      </c>
      <c r="P40" s="45">
        <v>1193</v>
      </c>
      <c r="Q40" s="46">
        <f t="shared" si="1"/>
        <v>1.1930000000000001</v>
      </c>
      <c r="R40" s="45">
        <v>914</v>
      </c>
      <c r="S40" s="46">
        <f t="shared" si="2"/>
        <v>0.91400000000000003</v>
      </c>
      <c r="T40" s="46">
        <f t="shared" si="3"/>
        <v>2.1819999999999999</v>
      </c>
      <c r="U40" s="45">
        <v>7</v>
      </c>
      <c r="V40" s="45">
        <v>1694.1</v>
      </c>
      <c r="W40" s="47">
        <f t="shared" si="4"/>
        <v>0.16940999999999998</v>
      </c>
      <c r="X40" s="45">
        <v>5.0999999999999996</v>
      </c>
      <c r="Y40" s="45">
        <v>59</v>
      </c>
      <c r="Z40" s="45" t="s">
        <v>273</v>
      </c>
      <c r="AA40" s="45">
        <v>1367.3</v>
      </c>
      <c r="AB40" s="47">
        <f t="shared" si="5"/>
        <v>0.13672999999999999</v>
      </c>
      <c r="AC40" s="45">
        <v>74</v>
      </c>
      <c r="AD40" s="45">
        <v>479</v>
      </c>
      <c r="AE40" s="45">
        <v>4</v>
      </c>
      <c r="AF40" s="45">
        <v>19</v>
      </c>
      <c r="AG40" s="45">
        <v>0.9</v>
      </c>
      <c r="AH40" s="45">
        <v>2.8</v>
      </c>
      <c r="AI40" s="45">
        <v>14</v>
      </c>
      <c r="AJ40" s="45" t="s">
        <v>273</v>
      </c>
      <c r="AK40" s="45">
        <v>2.2000000000000002</v>
      </c>
      <c r="AL40" s="45" t="s">
        <v>273</v>
      </c>
      <c r="AM40" s="45">
        <v>116</v>
      </c>
      <c r="AN40" s="45">
        <v>1.52</v>
      </c>
      <c r="AO40" s="45">
        <v>0.13300000000000001</v>
      </c>
      <c r="AP40" s="45">
        <v>17</v>
      </c>
      <c r="AQ40" s="45">
        <v>39.299999999999997</v>
      </c>
      <c r="AR40" s="45">
        <v>0.95</v>
      </c>
      <c r="AS40" s="45">
        <v>98</v>
      </c>
      <c r="AT40" s="45">
        <v>0.126</v>
      </c>
      <c r="AU40" s="45">
        <v>1.36</v>
      </c>
      <c r="AV40" s="45">
        <v>0.1</v>
      </c>
      <c r="AW40" s="45">
        <v>7.0000000000000007E-2</v>
      </c>
      <c r="AX40" s="45" t="s">
        <v>273</v>
      </c>
      <c r="AY40" s="45" t="s">
        <v>257</v>
      </c>
      <c r="AZ40" s="45">
        <v>8</v>
      </c>
      <c r="BA40" s="45" t="s">
        <v>273</v>
      </c>
      <c r="BB40" s="45">
        <v>0.36</v>
      </c>
      <c r="BC40" s="45">
        <v>9</v>
      </c>
      <c r="BD40" s="45">
        <v>4</v>
      </c>
    </row>
    <row r="41" spans="1:56" s="48" customFormat="1" x14ac:dyDescent="0.3">
      <c r="A41" s="60">
        <v>1501266</v>
      </c>
      <c r="B41" s="61" t="s">
        <v>5</v>
      </c>
      <c r="C41" s="61">
        <v>622541</v>
      </c>
      <c r="D41" s="61">
        <v>6779202</v>
      </c>
      <c r="E41" s="61"/>
      <c r="F41" s="42"/>
      <c r="G41" s="42" t="s">
        <v>55</v>
      </c>
      <c r="H41" s="43">
        <v>42634</v>
      </c>
      <c r="I41" s="44" t="s">
        <v>282</v>
      </c>
      <c r="J41" s="48" t="s">
        <v>65</v>
      </c>
      <c r="K41" s="62" t="s">
        <v>107</v>
      </c>
      <c r="L41" s="45">
        <v>1501266</v>
      </c>
      <c r="M41" s="45">
        <v>1.29</v>
      </c>
      <c r="N41" s="45">
        <v>44</v>
      </c>
      <c r="O41" s="45">
        <f t="shared" si="0"/>
        <v>4.3999999999999997E-2</v>
      </c>
      <c r="P41" s="45">
        <v>126.9</v>
      </c>
      <c r="Q41" s="46">
        <f t="shared" si="1"/>
        <v>0.12690000000000001</v>
      </c>
      <c r="R41" s="45">
        <v>234.2</v>
      </c>
      <c r="S41" s="46">
        <f t="shared" si="2"/>
        <v>0.23419999999999999</v>
      </c>
      <c r="T41" s="46">
        <f t="shared" si="3"/>
        <v>0.40510000000000002</v>
      </c>
      <c r="U41" s="45">
        <v>0.6</v>
      </c>
      <c r="V41" s="45">
        <v>507.1</v>
      </c>
      <c r="W41" s="47">
        <f t="shared" si="4"/>
        <v>5.0710000000000005E-2</v>
      </c>
      <c r="X41" s="45">
        <v>3.5</v>
      </c>
      <c r="Y41" s="45">
        <v>80</v>
      </c>
      <c r="Z41" s="45">
        <v>1.7</v>
      </c>
      <c r="AA41" s="45">
        <v>1041.8</v>
      </c>
      <c r="AB41" s="47">
        <f t="shared" si="5"/>
        <v>0.10417999999999999</v>
      </c>
      <c r="AC41" s="45">
        <v>106.7</v>
      </c>
      <c r="AD41" s="45">
        <v>962</v>
      </c>
      <c r="AE41" s="45">
        <v>8.33</v>
      </c>
      <c r="AF41" s="45" t="s">
        <v>272</v>
      </c>
      <c r="AG41" s="45" t="s">
        <v>273</v>
      </c>
      <c r="AH41" s="45" t="s">
        <v>273</v>
      </c>
      <c r="AI41" s="45">
        <v>37</v>
      </c>
      <c r="AJ41" s="45" t="s">
        <v>273</v>
      </c>
      <c r="AK41" s="45" t="s">
        <v>273</v>
      </c>
      <c r="AL41" s="45" t="s">
        <v>273</v>
      </c>
      <c r="AM41" s="45">
        <v>37</v>
      </c>
      <c r="AN41" s="45">
        <v>0.8</v>
      </c>
      <c r="AO41" s="45">
        <v>1.4E-2</v>
      </c>
      <c r="AP41" s="45">
        <v>1.6</v>
      </c>
      <c r="AQ41" s="45">
        <v>470.7</v>
      </c>
      <c r="AR41" s="45">
        <v>9.43</v>
      </c>
      <c r="AS41" s="45">
        <v>33</v>
      </c>
      <c r="AT41" s="45">
        <v>6.8000000000000005E-2</v>
      </c>
      <c r="AU41" s="45">
        <v>1.89</v>
      </c>
      <c r="AV41" s="45">
        <v>0.1</v>
      </c>
      <c r="AW41" s="45">
        <v>0.1</v>
      </c>
      <c r="AX41" s="45" t="s">
        <v>273</v>
      </c>
      <c r="AY41" s="45">
        <v>0.13</v>
      </c>
      <c r="AZ41" s="45">
        <v>6.1</v>
      </c>
      <c r="BA41" s="45" t="s">
        <v>273</v>
      </c>
      <c r="BB41" s="45">
        <v>1.34</v>
      </c>
      <c r="BC41" s="45" t="s">
        <v>272</v>
      </c>
      <c r="BD41" s="45">
        <v>3</v>
      </c>
    </row>
  </sheetData>
  <sortState ref="A2:L41">
    <sortCondition ref="A2:A41"/>
  </sortState>
  <conditionalFormatting sqref="T1">
    <cfRule type="dataBar" priority="14">
      <dataBar>
        <cfvo type="min"/>
        <cfvo type="max"/>
        <color rgb="FFFFB628"/>
      </dataBar>
      <extLst>
        <ext xmlns:x14="http://schemas.microsoft.com/office/spreadsheetml/2009/9/main" uri="{B025F937-C7B1-47D3-B67F-A62EFF666E3E}">
          <x14:id>{A4330D2C-C337-4CD8-9C6B-7218C82C5032}</x14:id>
        </ext>
      </extLst>
    </cfRule>
  </conditionalFormatting>
  <conditionalFormatting sqref="V1">
    <cfRule type="dataBar" priority="13">
      <dataBar>
        <cfvo type="min"/>
        <cfvo type="max"/>
        <color rgb="FF63C384"/>
      </dataBar>
      <extLst>
        <ext xmlns:x14="http://schemas.microsoft.com/office/spreadsheetml/2009/9/main" uri="{B025F937-C7B1-47D3-B67F-A62EFF666E3E}">
          <x14:id>{EAE4E301-F1D0-463A-A130-FF01922BF2B7}</x14:id>
        </ext>
      </extLst>
    </cfRule>
  </conditionalFormatting>
  <conditionalFormatting sqref="AA1">
    <cfRule type="dataBar" priority="12">
      <dataBar>
        <cfvo type="min"/>
        <cfvo type="max"/>
        <color rgb="FF638EC6"/>
      </dataBar>
      <extLst>
        <ext xmlns:x14="http://schemas.microsoft.com/office/spreadsheetml/2009/9/main" uri="{B025F937-C7B1-47D3-B67F-A62EFF666E3E}">
          <x14:id>{3E46277C-74B3-4BAB-BBFC-98CC3F05209E}</x14:id>
        </ext>
      </extLst>
    </cfRule>
  </conditionalFormatting>
  <conditionalFormatting sqref="AC1">
    <cfRule type="dataBar" priority="11">
      <dataBar>
        <cfvo type="min"/>
        <cfvo type="max"/>
        <color rgb="FFFF555A"/>
      </dataBar>
      <extLst>
        <ext xmlns:x14="http://schemas.microsoft.com/office/spreadsheetml/2009/9/main" uri="{B025F937-C7B1-47D3-B67F-A62EFF666E3E}">
          <x14:id>{3557AAE6-C5DF-44A4-A93E-B328578C5142}</x14:id>
        </ext>
      </extLst>
    </cfRule>
  </conditionalFormatting>
  <conditionalFormatting sqref="T2:T41">
    <cfRule type="dataBar" priority="10">
      <dataBar>
        <cfvo type="min"/>
        <cfvo type="max"/>
        <color rgb="FFFFB628"/>
      </dataBar>
      <extLst>
        <ext xmlns:x14="http://schemas.microsoft.com/office/spreadsheetml/2009/9/main" uri="{B025F937-C7B1-47D3-B67F-A62EFF666E3E}">
          <x14:id>{22D84DAB-A75F-4B70-92D1-42DBD8051771}</x14:id>
        </ext>
      </extLst>
    </cfRule>
  </conditionalFormatting>
  <conditionalFormatting sqref="V2:V41">
    <cfRule type="dataBar" priority="9">
      <dataBar>
        <cfvo type="min"/>
        <cfvo type="max"/>
        <color rgb="FF63C384"/>
      </dataBar>
      <extLst>
        <ext xmlns:x14="http://schemas.microsoft.com/office/spreadsheetml/2009/9/main" uri="{B025F937-C7B1-47D3-B67F-A62EFF666E3E}">
          <x14:id>{2087534E-C15A-4816-AEA6-B368AC70E70F}</x14:id>
        </ext>
      </extLst>
    </cfRule>
  </conditionalFormatting>
  <conditionalFormatting sqref="AA2:AA41">
    <cfRule type="dataBar" priority="8">
      <dataBar>
        <cfvo type="min"/>
        <cfvo type="max"/>
        <color rgb="FF638EC6"/>
      </dataBar>
      <extLst>
        <ext xmlns:x14="http://schemas.microsoft.com/office/spreadsheetml/2009/9/main" uri="{B025F937-C7B1-47D3-B67F-A62EFF666E3E}">
          <x14:id>{8E52642D-6583-4834-AB50-0F86BE2D9F35}</x14:id>
        </ext>
      </extLst>
    </cfRule>
  </conditionalFormatting>
  <conditionalFormatting sqref="AC2:AC41">
    <cfRule type="dataBar" priority="7">
      <dataBar>
        <cfvo type="min"/>
        <cfvo type="max"/>
        <color rgb="FFFF555A"/>
      </dataBar>
      <extLst>
        <ext xmlns:x14="http://schemas.microsoft.com/office/spreadsheetml/2009/9/main" uri="{B025F937-C7B1-47D3-B67F-A62EFF666E3E}">
          <x14:id>{2A3A4B76-9726-486A-98B7-EA02A3C2C140}</x14:id>
        </ext>
      </extLst>
    </cfRule>
  </conditionalFormatting>
  <conditionalFormatting sqref="O1:O1048576">
    <cfRule type="dataBar" priority="5">
      <dataBar>
        <cfvo type="min"/>
        <cfvo type="max"/>
        <color rgb="FFFF555A"/>
      </dataBar>
      <extLst>
        <ext xmlns:x14="http://schemas.microsoft.com/office/spreadsheetml/2009/9/main" uri="{B025F937-C7B1-47D3-B67F-A62EFF666E3E}">
          <x14:id>{35FEE815-8069-40BB-8219-F864714DDDF2}</x14:id>
        </ext>
      </extLst>
    </cfRule>
  </conditionalFormatting>
  <conditionalFormatting sqref="Q1:Q1048576">
    <cfRule type="dataBar" priority="3">
      <dataBar>
        <cfvo type="min"/>
        <cfvo type="max"/>
        <color rgb="FFFF555A"/>
      </dataBar>
      <extLst>
        <ext xmlns:x14="http://schemas.microsoft.com/office/spreadsheetml/2009/9/main" uri="{B025F937-C7B1-47D3-B67F-A62EFF666E3E}">
          <x14:id>{CEE6DE51-5F42-41F2-8B2E-70F3DCDEA12A}</x14:id>
        </ext>
      </extLst>
    </cfRule>
  </conditionalFormatting>
  <conditionalFormatting sqref="S1:S1048576">
    <cfRule type="dataBar" priority="2">
      <dataBar>
        <cfvo type="min"/>
        <cfvo type="max"/>
        <color rgb="FFFF555A"/>
      </dataBar>
      <extLst>
        <ext xmlns:x14="http://schemas.microsoft.com/office/spreadsheetml/2009/9/main" uri="{B025F937-C7B1-47D3-B67F-A62EFF666E3E}">
          <x14:id>{A7FA1570-7AB9-4872-883F-41F9479FFEA8}</x14:id>
        </ext>
      </extLst>
    </cfRule>
  </conditionalFormatting>
  <conditionalFormatting sqref="BB1:BB1048576">
    <cfRule type="dataBar" priority="1">
      <dataBar>
        <cfvo type="min"/>
        <cfvo type="max"/>
        <color rgb="FF63C384"/>
      </dataBar>
      <extLst>
        <ext xmlns:x14="http://schemas.microsoft.com/office/spreadsheetml/2009/9/main" uri="{B025F937-C7B1-47D3-B67F-A62EFF666E3E}">
          <x14:id>{B15C7310-35AB-479F-9286-2B3FD931EB50}</x14:id>
        </ext>
      </extLst>
    </cfRule>
  </conditionalFormatting>
  <pageMargins left="0.7" right="0.7" top="0.75" bottom="0.75" header="0.3" footer="0.3"/>
  <pageSetup orientation="portrait" horizontalDpi="4294967294" verticalDpi="0" r:id="rId1"/>
  <extLst>
    <ext xmlns:x14="http://schemas.microsoft.com/office/spreadsheetml/2009/9/main" uri="{78C0D931-6437-407d-A8EE-F0AAD7539E65}">
      <x14:conditionalFormattings>
        <x14:conditionalFormatting xmlns:xm="http://schemas.microsoft.com/office/excel/2006/main">
          <x14:cfRule type="dataBar" id="{A4330D2C-C337-4CD8-9C6B-7218C82C5032}">
            <x14:dataBar minLength="0" maxLength="100" border="1" negativeBarBorderColorSameAsPositive="0">
              <x14:cfvo type="autoMin"/>
              <x14:cfvo type="autoMax"/>
              <x14:borderColor rgb="FFFFB628"/>
              <x14:negativeFillColor rgb="FFFF0000"/>
              <x14:negativeBorderColor rgb="FFFF0000"/>
              <x14:axisColor rgb="FF000000"/>
            </x14:dataBar>
          </x14:cfRule>
          <xm:sqref>T1</xm:sqref>
        </x14:conditionalFormatting>
        <x14:conditionalFormatting xmlns:xm="http://schemas.microsoft.com/office/excel/2006/main">
          <x14:cfRule type="dataBar" id="{EAE4E301-F1D0-463A-A130-FF01922BF2B7}">
            <x14:dataBar minLength="0" maxLength="100" border="1" negativeBarBorderColorSameAsPositive="0">
              <x14:cfvo type="autoMin"/>
              <x14:cfvo type="autoMax"/>
              <x14:borderColor rgb="FF63C384"/>
              <x14:negativeFillColor rgb="FFFF0000"/>
              <x14:negativeBorderColor rgb="FFFF0000"/>
              <x14:axisColor rgb="FF000000"/>
            </x14:dataBar>
          </x14:cfRule>
          <xm:sqref>V1</xm:sqref>
        </x14:conditionalFormatting>
        <x14:conditionalFormatting xmlns:xm="http://schemas.microsoft.com/office/excel/2006/main">
          <x14:cfRule type="dataBar" id="{3E46277C-74B3-4BAB-BBFC-98CC3F05209E}">
            <x14:dataBar minLength="0" maxLength="100" border="1" negativeBarBorderColorSameAsPositive="0">
              <x14:cfvo type="autoMin"/>
              <x14:cfvo type="autoMax"/>
              <x14:borderColor rgb="FF638EC6"/>
              <x14:negativeFillColor rgb="FFFF0000"/>
              <x14:negativeBorderColor rgb="FFFF0000"/>
              <x14:axisColor rgb="FF000000"/>
            </x14:dataBar>
          </x14:cfRule>
          <xm:sqref>AA1</xm:sqref>
        </x14:conditionalFormatting>
        <x14:conditionalFormatting xmlns:xm="http://schemas.microsoft.com/office/excel/2006/main">
          <x14:cfRule type="dataBar" id="{3557AAE6-C5DF-44A4-A93E-B328578C5142}">
            <x14:dataBar minLength="0" maxLength="100" border="1" negativeBarBorderColorSameAsPositive="0">
              <x14:cfvo type="autoMin"/>
              <x14:cfvo type="autoMax"/>
              <x14:borderColor rgb="FFFF555A"/>
              <x14:negativeFillColor rgb="FFFF0000"/>
              <x14:negativeBorderColor rgb="FFFF0000"/>
              <x14:axisColor rgb="FF000000"/>
            </x14:dataBar>
          </x14:cfRule>
          <xm:sqref>AC1</xm:sqref>
        </x14:conditionalFormatting>
        <x14:conditionalFormatting xmlns:xm="http://schemas.microsoft.com/office/excel/2006/main">
          <x14:cfRule type="dataBar" id="{22D84DAB-A75F-4B70-92D1-42DBD8051771}">
            <x14:dataBar minLength="0" maxLength="100" border="1" negativeBarBorderColorSameAsPositive="0">
              <x14:cfvo type="autoMin"/>
              <x14:cfvo type="autoMax"/>
              <x14:borderColor rgb="FFFFB628"/>
              <x14:negativeFillColor rgb="FFFF0000"/>
              <x14:negativeBorderColor rgb="FFFF0000"/>
              <x14:axisColor rgb="FF000000"/>
            </x14:dataBar>
          </x14:cfRule>
          <xm:sqref>T2:T41</xm:sqref>
        </x14:conditionalFormatting>
        <x14:conditionalFormatting xmlns:xm="http://schemas.microsoft.com/office/excel/2006/main">
          <x14:cfRule type="dataBar" id="{2087534E-C15A-4816-AEA6-B368AC70E70F}">
            <x14:dataBar minLength="0" maxLength="100" border="1" negativeBarBorderColorSameAsPositive="0">
              <x14:cfvo type="autoMin"/>
              <x14:cfvo type="autoMax"/>
              <x14:borderColor rgb="FF63C384"/>
              <x14:negativeFillColor rgb="FFFF0000"/>
              <x14:negativeBorderColor rgb="FFFF0000"/>
              <x14:axisColor rgb="FF000000"/>
            </x14:dataBar>
          </x14:cfRule>
          <xm:sqref>V2:V41</xm:sqref>
        </x14:conditionalFormatting>
        <x14:conditionalFormatting xmlns:xm="http://schemas.microsoft.com/office/excel/2006/main">
          <x14:cfRule type="dataBar" id="{8E52642D-6583-4834-AB50-0F86BE2D9F35}">
            <x14:dataBar minLength="0" maxLength="100" border="1" negativeBarBorderColorSameAsPositive="0">
              <x14:cfvo type="autoMin"/>
              <x14:cfvo type="autoMax"/>
              <x14:borderColor rgb="FF638EC6"/>
              <x14:negativeFillColor rgb="FFFF0000"/>
              <x14:negativeBorderColor rgb="FFFF0000"/>
              <x14:axisColor rgb="FF000000"/>
            </x14:dataBar>
          </x14:cfRule>
          <xm:sqref>AA2:AA41</xm:sqref>
        </x14:conditionalFormatting>
        <x14:conditionalFormatting xmlns:xm="http://schemas.microsoft.com/office/excel/2006/main">
          <x14:cfRule type="dataBar" id="{2A3A4B76-9726-486A-98B7-EA02A3C2C140}">
            <x14:dataBar minLength="0" maxLength="100" border="1" negativeBarBorderColorSameAsPositive="0">
              <x14:cfvo type="autoMin"/>
              <x14:cfvo type="autoMax"/>
              <x14:borderColor rgb="FFFF555A"/>
              <x14:negativeFillColor rgb="FFFF0000"/>
              <x14:negativeBorderColor rgb="FFFF0000"/>
              <x14:axisColor rgb="FF000000"/>
            </x14:dataBar>
          </x14:cfRule>
          <xm:sqref>AC2:AC41</xm:sqref>
        </x14:conditionalFormatting>
        <x14:conditionalFormatting xmlns:xm="http://schemas.microsoft.com/office/excel/2006/main">
          <x14:cfRule type="dataBar" id="{35FEE815-8069-40BB-8219-F864714DDDF2}">
            <x14:dataBar minLength="0" maxLength="100" border="1" negativeBarBorderColorSameAsPositive="0">
              <x14:cfvo type="autoMin"/>
              <x14:cfvo type="autoMax"/>
              <x14:borderColor rgb="FFFF555A"/>
              <x14:negativeFillColor rgb="FFFF0000"/>
              <x14:negativeBorderColor rgb="FFFF0000"/>
              <x14:axisColor rgb="FF000000"/>
            </x14:dataBar>
          </x14:cfRule>
          <xm:sqref>O1:O1048576</xm:sqref>
        </x14:conditionalFormatting>
        <x14:conditionalFormatting xmlns:xm="http://schemas.microsoft.com/office/excel/2006/main">
          <x14:cfRule type="dataBar" id="{CEE6DE51-5F42-41F2-8B2E-70F3DCDEA12A}">
            <x14:dataBar minLength="0" maxLength="100" border="1" negativeBarBorderColorSameAsPositive="0">
              <x14:cfvo type="autoMin"/>
              <x14:cfvo type="autoMax"/>
              <x14:borderColor rgb="FFFF555A"/>
              <x14:negativeFillColor rgb="FFFF0000"/>
              <x14:negativeBorderColor rgb="FFFF0000"/>
              <x14:axisColor rgb="FF000000"/>
            </x14:dataBar>
          </x14:cfRule>
          <xm:sqref>Q1:Q1048576</xm:sqref>
        </x14:conditionalFormatting>
        <x14:conditionalFormatting xmlns:xm="http://schemas.microsoft.com/office/excel/2006/main">
          <x14:cfRule type="dataBar" id="{A7FA1570-7AB9-4872-883F-41F9479FFEA8}">
            <x14:dataBar minLength="0" maxLength="100" border="1" negativeBarBorderColorSameAsPositive="0">
              <x14:cfvo type="autoMin"/>
              <x14:cfvo type="autoMax"/>
              <x14:borderColor rgb="FFFF555A"/>
              <x14:negativeFillColor rgb="FFFF0000"/>
              <x14:negativeBorderColor rgb="FFFF0000"/>
              <x14:axisColor rgb="FF000000"/>
            </x14:dataBar>
          </x14:cfRule>
          <xm:sqref>S1:S1048576</xm:sqref>
        </x14:conditionalFormatting>
        <x14:conditionalFormatting xmlns:xm="http://schemas.microsoft.com/office/excel/2006/main">
          <x14:cfRule type="dataBar" id="{B15C7310-35AB-479F-9286-2B3FD931EB50}">
            <x14:dataBar minLength="0" maxLength="100" border="1" negativeBarBorderColorSameAsPositive="0">
              <x14:cfvo type="autoMin"/>
              <x14:cfvo type="autoMax"/>
              <x14:borderColor rgb="FF63C384"/>
              <x14:negativeFillColor rgb="FFFF0000"/>
              <x14:negativeBorderColor rgb="FFFF0000"/>
              <x14:axisColor rgb="FF000000"/>
            </x14:dataBar>
          </x14:cfRule>
          <xm:sqref>BB1:BB1048576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3"/>
  <sheetViews>
    <sheetView topLeftCell="M1" zoomScale="110" zoomScaleNormal="110" workbookViewId="0">
      <selection activeCell="V19" sqref="V19"/>
    </sheetView>
  </sheetViews>
  <sheetFormatPr defaultRowHeight="14.4" x14ac:dyDescent="0.3"/>
  <cols>
    <col min="1" max="1" width="9.77734375" style="1" bestFit="1" customWidth="1"/>
    <col min="2" max="2" width="14" style="1" bestFit="1" customWidth="1"/>
    <col min="3" max="3" width="6.88671875" style="1" bestFit="1" customWidth="1"/>
    <col min="4" max="4" width="12.77734375" style="1" customWidth="1"/>
    <col min="5" max="5" width="8.33203125" style="1" bestFit="1" customWidth="1"/>
    <col min="6" max="6" width="9.6640625" style="1" customWidth="1"/>
    <col min="7" max="7" width="7.33203125" style="1" bestFit="1" customWidth="1"/>
    <col min="8" max="8" width="14.109375" style="1" customWidth="1"/>
    <col min="9" max="9" width="16.33203125" bestFit="1" customWidth="1"/>
    <col min="10" max="10" width="41.44140625" customWidth="1"/>
  </cols>
  <sheetData>
    <row r="1" spans="1:63" s="3" customFormat="1" x14ac:dyDescent="0.3">
      <c r="A1" s="2" t="s">
        <v>1</v>
      </c>
      <c r="B1" s="2" t="s">
        <v>2</v>
      </c>
      <c r="C1" s="2" t="s">
        <v>3</v>
      </c>
      <c r="D1" s="2" t="s">
        <v>4</v>
      </c>
      <c r="E1" s="2" t="s">
        <v>13</v>
      </c>
      <c r="F1" s="2" t="s">
        <v>54</v>
      </c>
      <c r="G1" s="2" t="s">
        <v>51</v>
      </c>
      <c r="H1" s="2" t="s">
        <v>84</v>
      </c>
      <c r="I1" s="2" t="s">
        <v>10</v>
      </c>
      <c r="J1" s="2" t="s">
        <v>11</v>
      </c>
      <c r="K1" t="s">
        <v>204</v>
      </c>
      <c r="L1" t="s">
        <v>205</v>
      </c>
      <c r="M1" t="s">
        <v>206</v>
      </c>
      <c r="N1" t="s">
        <v>207</v>
      </c>
      <c r="O1" t="s">
        <v>208</v>
      </c>
      <c r="P1" t="s">
        <v>209</v>
      </c>
      <c r="Q1" t="s">
        <v>210</v>
      </c>
      <c r="R1" t="s">
        <v>211</v>
      </c>
      <c r="S1" t="s">
        <v>212</v>
      </c>
      <c r="T1" t="s">
        <v>213</v>
      </c>
      <c r="U1" t="s">
        <v>214</v>
      </c>
      <c r="V1" t="s">
        <v>215</v>
      </c>
      <c r="W1" t="s">
        <v>216</v>
      </c>
      <c r="X1" t="s">
        <v>217</v>
      </c>
      <c r="Y1" t="s">
        <v>218</v>
      </c>
      <c r="Z1" t="s">
        <v>219</v>
      </c>
      <c r="AA1" t="s">
        <v>220</v>
      </c>
      <c r="AB1" t="s">
        <v>221</v>
      </c>
      <c r="AC1" t="s">
        <v>222</v>
      </c>
      <c r="AD1" t="s">
        <v>223</v>
      </c>
      <c r="AE1" t="s">
        <v>224</v>
      </c>
      <c r="AF1" t="s">
        <v>225</v>
      </c>
      <c r="AG1" t="s">
        <v>226</v>
      </c>
      <c r="AH1" t="s">
        <v>227</v>
      </c>
      <c r="AI1" t="s">
        <v>228</v>
      </c>
      <c r="AJ1" t="s">
        <v>229</v>
      </c>
      <c r="AK1" t="s">
        <v>230</v>
      </c>
      <c r="AL1" t="s">
        <v>231</v>
      </c>
      <c r="AM1" t="s">
        <v>232</v>
      </c>
      <c r="AN1" t="s">
        <v>233</v>
      </c>
      <c r="AO1" t="s">
        <v>234</v>
      </c>
      <c r="AP1" t="s">
        <v>235</v>
      </c>
      <c r="AQ1" t="s">
        <v>236</v>
      </c>
      <c r="AR1" t="s">
        <v>237</v>
      </c>
      <c r="AS1" t="s">
        <v>238</v>
      </c>
      <c r="AT1" t="s">
        <v>239</v>
      </c>
      <c r="AU1" t="s">
        <v>240</v>
      </c>
      <c r="AV1" t="s">
        <v>241</v>
      </c>
      <c r="AW1" t="s">
        <v>242</v>
      </c>
      <c r="AX1" t="s">
        <v>243</v>
      </c>
      <c r="AY1" t="s">
        <v>244</v>
      </c>
      <c r="AZ1" t="s">
        <v>245</v>
      </c>
      <c r="BA1" t="s">
        <v>246</v>
      </c>
      <c r="BB1" t="s">
        <v>247</v>
      </c>
      <c r="BC1" t="s">
        <v>248</v>
      </c>
      <c r="BD1" t="s">
        <v>249</v>
      </c>
      <c r="BE1" t="s">
        <v>250</v>
      </c>
      <c r="BF1" t="s">
        <v>251</v>
      </c>
      <c r="BG1" t="s">
        <v>252</v>
      </c>
      <c r="BH1" t="s">
        <v>253</v>
      </c>
      <c r="BI1" t="s">
        <v>254</v>
      </c>
      <c r="BJ1" t="s">
        <v>255</v>
      </c>
      <c r="BK1" t="s">
        <v>256</v>
      </c>
    </row>
    <row r="2" spans="1:63" s="7" customFormat="1" x14ac:dyDescent="0.3">
      <c r="A2" s="5">
        <v>1501254</v>
      </c>
      <c r="B2" s="5" t="s">
        <v>56</v>
      </c>
      <c r="C2" s="5">
        <v>620637</v>
      </c>
      <c r="D2" s="5">
        <v>6780630</v>
      </c>
      <c r="E2" s="5"/>
      <c r="F2" s="5"/>
      <c r="G2" s="5" t="s">
        <v>55</v>
      </c>
      <c r="H2" s="6">
        <v>42633</v>
      </c>
      <c r="J2" s="7" t="s">
        <v>69</v>
      </c>
      <c r="K2">
        <v>27.42</v>
      </c>
      <c r="L2">
        <v>457.28</v>
      </c>
      <c r="M2">
        <v>20.010000000000002</v>
      </c>
      <c r="N2">
        <v>662.7</v>
      </c>
      <c r="O2">
        <v>674</v>
      </c>
      <c r="P2">
        <v>148</v>
      </c>
      <c r="Q2">
        <v>181.6</v>
      </c>
      <c r="R2">
        <v>2133</v>
      </c>
      <c r="S2">
        <v>16.5</v>
      </c>
      <c r="T2">
        <v>0.9</v>
      </c>
      <c r="U2">
        <v>1.2</v>
      </c>
      <c r="V2">
        <v>4.5</v>
      </c>
      <c r="W2">
        <v>2</v>
      </c>
      <c r="X2">
        <v>94.7</v>
      </c>
      <c r="Y2">
        <v>2.11</v>
      </c>
      <c r="Z2">
        <v>0.24</v>
      </c>
      <c r="AA2">
        <v>0.8</v>
      </c>
      <c r="AB2">
        <v>200</v>
      </c>
      <c r="AC2">
        <v>6.42</v>
      </c>
      <c r="AD2">
        <v>6.8000000000000005E-2</v>
      </c>
      <c r="AE2">
        <v>33.299999999999997</v>
      </c>
      <c r="AF2">
        <v>93.9</v>
      </c>
      <c r="AG2">
        <v>2.87</v>
      </c>
      <c r="AH2">
        <v>216.6</v>
      </c>
      <c r="AI2">
        <v>0.13400000000000001</v>
      </c>
      <c r="AJ2">
        <v>30</v>
      </c>
      <c r="AK2">
        <v>3.28</v>
      </c>
      <c r="AL2">
        <v>7.5999999999999998E-2</v>
      </c>
      <c r="AM2">
        <v>0.04</v>
      </c>
      <c r="AN2">
        <v>0.3</v>
      </c>
      <c r="AO2">
        <v>30.8</v>
      </c>
      <c r="AP2">
        <v>0.04</v>
      </c>
      <c r="AQ2">
        <v>0.53</v>
      </c>
      <c r="AR2">
        <v>92</v>
      </c>
      <c r="AS2">
        <v>7.8</v>
      </c>
      <c r="AT2">
        <v>0.21</v>
      </c>
      <c r="AU2">
        <v>14.6</v>
      </c>
      <c r="AV2">
        <v>1.59</v>
      </c>
      <c r="AW2">
        <v>0.3</v>
      </c>
      <c r="AX2">
        <v>0.35</v>
      </c>
      <c r="AY2">
        <v>0.08</v>
      </c>
      <c r="AZ2">
        <v>1.9</v>
      </c>
      <c r="BA2">
        <v>3.8</v>
      </c>
      <c r="BB2" t="s">
        <v>257</v>
      </c>
      <c r="BC2">
        <v>7.8</v>
      </c>
      <c r="BD2">
        <v>23.6</v>
      </c>
      <c r="BE2">
        <v>63.8</v>
      </c>
      <c r="BF2">
        <v>0.18</v>
      </c>
      <c r="BG2">
        <v>4</v>
      </c>
      <c r="BH2">
        <v>0.9</v>
      </c>
      <c r="BI2">
        <v>35.299999999999997</v>
      </c>
      <c r="BJ2" t="s">
        <v>258</v>
      </c>
      <c r="BK2" t="s">
        <v>259</v>
      </c>
    </row>
    <row r="3" spans="1:63" s="7" customFormat="1" x14ac:dyDescent="0.3">
      <c r="A3" s="5">
        <v>1501255</v>
      </c>
      <c r="B3" s="5" t="s">
        <v>56</v>
      </c>
      <c r="C3" s="5">
        <v>620878</v>
      </c>
      <c r="D3" s="5">
        <v>6780525</v>
      </c>
      <c r="E3" s="5"/>
      <c r="F3" s="5"/>
      <c r="G3" s="5" t="s">
        <v>55</v>
      </c>
      <c r="H3" s="6">
        <v>42633</v>
      </c>
      <c r="I3" s="7" t="s">
        <v>57</v>
      </c>
      <c r="K3">
        <v>1.65</v>
      </c>
      <c r="L3">
        <v>344.17</v>
      </c>
      <c r="M3">
        <v>15.72</v>
      </c>
      <c r="N3">
        <v>136.5</v>
      </c>
      <c r="O3">
        <v>435</v>
      </c>
      <c r="P3">
        <v>575.70000000000005</v>
      </c>
      <c r="Q3">
        <v>79.8</v>
      </c>
      <c r="R3">
        <v>1035</v>
      </c>
      <c r="S3">
        <v>6.15</v>
      </c>
      <c r="T3">
        <v>8.4</v>
      </c>
      <c r="U3">
        <v>0.4</v>
      </c>
      <c r="V3">
        <v>11.6</v>
      </c>
      <c r="W3">
        <v>1.1000000000000001</v>
      </c>
      <c r="X3">
        <v>31.4</v>
      </c>
      <c r="Y3">
        <v>0.36</v>
      </c>
      <c r="Z3">
        <v>0.41</v>
      </c>
      <c r="AA3">
        <v>0.16</v>
      </c>
      <c r="AB3">
        <v>55</v>
      </c>
      <c r="AC3">
        <v>0.82</v>
      </c>
      <c r="AD3">
        <v>5.8999999999999997E-2</v>
      </c>
      <c r="AE3">
        <v>7.9</v>
      </c>
      <c r="AF3">
        <v>216.1</v>
      </c>
      <c r="AG3">
        <v>8.15</v>
      </c>
      <c r="AH3">
        <v>294.2</v>
      </c>
      <c r="AI3">
        <v>5.7000000000000002E-2</v>
      </c>
      <c r="AJ3">
        <v>93</v>
      </c>
      <c r="AK3">
        <v>2.62</v>
      </c>
      <c r="AL3">
        <v>1.7999999999999999E-2</v>
      </c>
      <c r="AM3">
        <v>7.0000000000000007E-2</v>
      </c>
      <c r="AN3" t="s">
        <v>260</v>
      </c>
      <c r="AO3">
        <v>6.2</v>
      </c>
      <c r="AP3">
        <v>0.08</v>
      </c>
      <c r="AQ3">
        <v>0.05</v>
      </c>
      <c r="AR3">
        <v>31</v>
      </c>
      <c r="AS3">
        <v>0.8</v>
      </c>
      <c r="AT3">
        <v>0.1</v>
      </c>
      <c r="AU3">
        <v>6.3</v>
      </c>
      <c r="AV3">
        <v>2.57</v>
      </c>
      <c r="AW3">
        <v>0.2</v>
      </c>
      <c r="AX3">
        <v>7.0000000000000007E-2</v>
      </c>
      <c r="AY3" t="s">
        <v>261</v>
      </c>
      <c r="AZ3">
        <v>5.6</v>
      </c>
      <c r="BA3">
        <v>4.4000000000000004</v>
      </c>
      <c r="BB3" t="s">
        <v>257</v>
      </c>
      <c r="BC3">
        <v>3</v>
      </c>
      <c r="BD3">
        <v>6.82</v>
      </c>
      <c r="BE3">
        <v>16.3</v>
      </c>
      <c r="BF3">
        <v>0.03</v>
      </c>
      <c r="BG3">
        <v>2</v>
      </c>
      <c r="BH3">
        <v>0.2</v>
      </c>
      <c r="BI3">
        <v>20.6</v>
      </c>
      <c r="BJ3">
        <v>16</v>
      </c>
      <c r="BK3">
        <v>13</v>
      </c>
    </row>
    <row r="4" spans="1:63" s="7" customFormat="1" x14ac:dyDescent="0.3">
      <c r="A4" s="5">
        <v>1501256</v>
      </c>
      <c r="B4" s="5" t="s">
        <v>56</v>
      </c>
      <c r="C4" s="5">
        <v>620855</v>
      </c>
      <c r="D4" s="5">
        <v>6780536</v>
      </c>
      <c r="E4" s="5"/>
      <c r="F4" s="5"/>
      <c r="G4" s="5" t="s">
        <v>55</v>
      </c>
      <c r="H4" s="6">
        <v>42633</v>
      </c>
      <c r="J4" s="7" t="s">
        <v>58</v>
      </c>
      <c r="K4">
        <v>1.52</v>
      </c>
      <c r="L4">
        <v>181.64</v>
      </c>
      <c r="M4">
        <v>15.39</v>
      </c>
      <c r="N4">
        <v>95.9</v>
      </c>
      <c r="O4">
        <v>287</v>
      </c>
      <c r="P4">
        <v>496.3</v>
      </c>
      <c r="Q4">
        <v>69.5</v>
      </c>
      <c r="R4">
        <v>1105</v>
      </c>
      <c r="S4">
        <v>6.2</v>
      </c>
      <c r="T4">
        <v>4.4000000000000004</v>
      </c>
      <c r="U4">
        <v>0.2</v>
      </c>
      <c r="V4">
        <v>35.200000000000003</v>
      </c>
      <c r="W4">
        <v>0.7</v>
      </c>
      <c r="X4">
        <v>72.7</v>
      </c>
      <c r="Y4">
        <v>0.18</v>
      </c>
      <c r="Z4">
        <v>0.37</v>
      </c>
      <c r="AA4">
        <v>0.08</v>
      </c>
      <c r="AB4">
        <v>78</v>
      </c>
      <c r="AC4">
        <v>2.61</v>
      </c>
      <c r="AD4">
        <v>5.1999999999999998E-2</v>
      </c>
      <c r="AE4">
        <v>5.8</v>
      </c>
      <c r="AF4">
        <v>151.69999999999999</v>
      </c>
      <c r="AG4">
        <v>7.04</v>
      </c>
      <c r="AH4">
        <v>235.9</v>
      </c>
      <c r="AI4">
        <v>8.1000000000000003E-2</v>
      </c>
      <c r="AJ4">
        <v>66</v>
      </c>
      <c r="AK4">
        <v>3.68</v>
      </c>
      <c r="AL4">
        <v>2.1000000000000001E-2</v>
      </c>
      <c r="AM4">
        <v>0.05</v>
      </c>
      <c r="AN4">
        <v>0.1</v>
      </c>
      <c r="AO4">
        <v>7.8</v>
      </c>
      <c r="AP4">
        <v>0.04</v>
      </c>
      <c r="AQ4" t="s">
        <v>261</v>
      </c>
      <c r="AR4">
        <v>23</v>
      </c>
      <c r="AS4">
        <v>0.2</v>
      </c>
      <c r="AT4">
        <v>0.06</v>
      </c>
      <c r="AU4">
        <v>10.4</v>
      </c>
      <c r="AV4">
        <v>1.72</v>
      </c>
      <c r="AW4">
        <v>0.1</v>
      </c>
      <c r="AX4">
        <v>0.15</v>
      </c>
      <c r="AY4" t="s">
        <v>261</v>
      </c>
      <c r="AZ4">
        <v>3.2</v>
      </c>
      <c r="BA4">
        <v>3.6</v>
      </c>
      <c r="BB4" t="s">
        <v>257</v>
      </c>
      <c r="BC4">
        <v>5.2</v>
      </c>
      <c r="BD4">
        <v>7.23</v>
      </c>
      <c r="BE4">
        <v>13.1</v>
      </c>
      <c r="BF4">
        <v>0.04</v>
      </c>
      <c r="BG4" t="s">
        <v>262</v>
      </c>
      <c r="BH4">
        <v>0.4</v>
      </c>
      <c r="BI4">
        <v>25.5</v>
      </c>
      <c r="BJ4">
        <v>24</v>
      </c>
      <c r="BK4">
        <v>6</v>
      </c>
    </row>
    <row r="5" spans="1:63" s="7" customFormat="1" x14ac:dyDescent="0.3">
      <c r="A5" s="5">
        <v>1501257</v>
      </c>
      <c r="B5" s="5" t="s">
        <v>56</v>
      </c>
      <c r="C5" s="5">
        <v>620838</v>
      </c>
      <c r="D5" s="5">
        <v>6780554</v>
      </c>
      <c r="E5" s="5"/>
      <c r="F5" s="5"/>
      <c r="G5" s="5" t="s">
        <v>55</v>
      </c>
      <c r="H5" s="6">
        <v>42633</v>
      </c>
      <c r="J5" s="7" t="s">
        <v>59</v>
      </c>
      <c r="K5">
        <v>2.4900000000000002</v>
      </c>
      <c r="L5">
        <v>229.21</v>
      </c>
      <c r="M5">
        <v>12.41</v>
      </c>
      <c r="N5">
        <v>153</v>
      </c>
      <c r="O5">
        <v>599</v>
      </c>
      <c r="P5">
        <v>609.70000000000005</v>
      </c>
      <c r="Q5">
        <v>81.7</v>
      </c>
      <c r="R5">
        <v>1098</v>
      </c>
      <c r="S5">
        <v>6.28</v>
      </c>
      <c r="T5">
        <v>10.9</v>
      </c>
      <c r="U5">
        <v>0.6</v>
      </c>
      <c r="V5">
        <v>6.1</v>
      </c>
      <c r="W5">
        <v>1.6</v>
      </c>
      <c r="X5">
        <v>35.1</v>
      </c>
      <c r="Y5">
        <v>0.44</v>
      </c>
      <c r="Z5">
        <v>0.73</v>
      </c>
      <c r="AA5">
        <v>0.16</v>
      </c>
      <c r="AB5">
        <v>64</v>
      </c>
      <c r="AC5">
        <v>0.75</v>
      </c>
      <c r="AD5">
        <v>8.7999999999999995E-2</v>
      </c>
      <c r="AE5">
        <v>14.8</v>
      </c>
      <c r="AF5">
        <v>190.1</v>
      </c>
      <c r="AG5">
        <v>6.46</v>
      </c>
      <c r="AH5">
        <v>274</v>
      </c>
      <c r="AI5">
        <v>7.1999999999999995E-2</v>
      </c>
      <c r="AJ5">
        <v>34</v>
      </c>
      <c r="AK5">
        <v>2.36</v>
      </c>
      <c r="AL5">
        <v>2.5000000000000001E-2</v>
      </c>
      <c r="AM5">
        <v>0.08</v>
      </c>
      <c r="AN5" t="s">
        <v>260</v>
      </c>
      <c r="AO5">
        <v>7.9</v>
      </c>
      <c r="AP5">
        <v>0.13</v>
      </c>
      <c r="AQ5">
        <v>0.08</v>
      </c>
      <c r="AR5">
        <v>41</v>
      </c>
      <c r="AS5">
        <v>1.4</v>
      </c>
      <c r="AT5">
        <v>0.1</v>
      </c>
      <c r="AU5">
        <v>6.2</v>
      </c>
      <c r="AV5">
        <v>1.8</v>
      </c>
      <c r="AW5">
        <v>0.1</v>
      </c>
      <c r="AX5">
        <v>0.11</v>
      </c>
      <c r="AY5">
        <v>0.05</v>
      </c>
      <c r="AZ5">
        <v>6.4</v>
      </c>
      <c r="BA5">
        <v>2.5</v>
      </c>
      <c r="BB5" t="s">
        <v>257</v>
      </c>
      <c r="BC5">
        <v>4.3</v>
      </c>
      <c r="BD5">
        <v>11.43</v>
      </c>
      <c r="BE5">
        <v>28.4</v>
      </c>
      <c r="BF5">
        <v>0.04</v>
      </c>
      <c r="BG5">
        <v>1</v>
      </c>
      <c r="BH5">
        <v>0.4</v>
      </c>
      <c r="BI5">
        <v>20</v>
      </c>
      <c r="BJ5">
        <v>35</v>
      </c>
      <c r="BK5">
        <v>13</v>
      </c>
    </row>
    <row r="6" spans="1:63" s="7" customFormat="1" x14ac:dyDescent="0.3">
      <c r="A6" s="5">
        <v>1501258</v>
      </c>
      <c r="B6" s="5" t="s">
        <v>56</v>
      </c>
      <c r="C6" s="5">
        <v>620815</v>
      </c>
      <c r="D6" s="5">
        <v>6780563</v>
      </c>
      <c r="E6" s="5"/>
      <c r="F6" s="5"/>
      <c r="G6" s="5" t="s">
        <v>55</v>
      </c>
      <c r="H6" s="6">
        <v>42633</v>
      </c>
      <c r="J6" s="7" t="s">
        <v>60</v>
      </c>
      <c r="K6">
        <v>0.39</v>
      </c>
      <c r="L6">
        <v>443.48</v>
      </c>
      <c r="M6">
        <v>12.77</v>
      </c>
      <c r="N6">
        <v>104.3</v>
      </c>
      <c r="O6">
        <v>376</v>
      </c>
      <c r="P6">
        <v>800.4</v>
      </c>
      <c r="Q6">
        <v>80.2</v>
      </c>
      <c r="R6">
        <v>923</v>
      </c>
      <c r="S6">
        <v>6.31</v>
      </c>
      <c r="T6">
        <v>2.8</v>
      </c>
      <c r="U6">
        <v>0.1</v>
      </c>
      <c r="V6">
        <v>17.399999999999999</v>
      </c>
      <c r="W6">
        <v>0.4</v>
      </c>
      <c r="X6">
        <v>28</v>
      </c>
      <c r="Y6">
        <v>0.2</v>
      </c>
      <c r="Z6">
        <v>0.15</v>
      </c>
      <c r="AA6">
        <v>0.21</v>
      </c>
      <c r="AB6">
        <v>40</v>
      </c>
      <c r="AC6">
        <v>1.38</v>
      </c>
      <c r="AD6">
        <v>3.5000000000000003E-2</v>
      </c>
      <c r="AE6">
        <v>3.1</v>
      </c>
      <c r="AF6">
        <v>276</v>
      </c>
      <c r="AG6">
        <v>9.82</v>
      </c>
      <c r="AH6">
        <v>134.4</v>
      </c>
      <c r="AI6">
        <v>5.7000000000000002E-2</v>
      </c>
      <c r="AJ6">
        <v>58</v>
      </c>
      <c r="AK6">
        <v>2.68</v>
      </c>
      <c r="AL6">
        <v>1.4E-2</v>
      </c>
      <c r="AM6">
        <v>0.1</v>
      </c>
      <c r="AN6" t="s">
        <v>260</v>
      </c>
      <c r="AO6">
        <v>5.5</v>
      </c>
      <c r="AP6">
        <v>0.05</v>
      </c>
      <c r="AQ6" t="s">
        <v>261</v>
      </c>
      <c r="AR6">
        <v>15</v>
      </c>
      <c r="AS6">
        <v>0.2</v>
      </c>
      <c r="AT6">
        <v>0.11</v>
      </c>
      <c r="AU6">
        <v>6.9</v>
      </c>
      <c r="AV6">
        <v>3.07</v>
      </c>
      <c r="AW6">
        <v>0.1</v>
      </c>
      <c r="AX6">
        <v>0.04</v>
      </c>
      <c r="AY6">
        <v>0.02</v>
      </c>
      <c r="AZ6">
        <v>6.5</v>
      </c>
      <c r="BA6">
        <v>5.4</v>
      </c>
      <c r="BB6" t="s">
        <v>257</v>
      </c>
      <c r="BC6">
        <v>1.4</v>
      </c>
      <c r="BD6">
        <v>3.09</v>
      </c>
      <c r="BE6">
        <v>6.1</v>
      </c>
      <c r="BF6">
        <v>0.02</v>
      </c>
      <c r="BG6" t="s">
        <v>262</v>
      </c>
      <c r="BH6">
        <v>0.1</v>
      </c>
      <c r="BI6">
        <v>23.4</v>
      </c>
      <c r="BJ6">
        <v>17</v>
      </c>
      <c r="BK6">
        <v>16</v>
      </c>
    </row>
    <row r="7" spans="1:63" s="7" customFormat="1" x14ac:dyDescent="0.3">
      <c r="A7" s="5">
        <v>1501259</v>
      </c>
      <c r="B7" s="5" t="s">
        <v>56</v>
      </c>
      <c r="C7" s="5">
        <v>620795</v>
      </c>
      <c r="D7" s="5">
        <v>6780583</v>
      </c>
      <c r="E7" s="5"/>
      <c r="F7" s="5"/>
      <c r="G7" s="5" t="s">
        <v>55</v>
      </c>
      <c r="H7" s="6">
        <v>42633</v>
      </c>
      <c r="J7" s="7" t="s">
        <v>61</v>
      </c>
      <c r="K7">
        <v>1.81</v>
      </c>
      <c r="L7">
        <v>211.75</v>
      </c>
      <c r="M7">
        <v>13.15</v>
      </c>
      <c r="N7">
        <v>115.8</v>
      </c>
      <c r="O7">
        <v>422</v>
      </c>
      <c r="P7">
        <v>639.9</v>
      </c>
      <c r="Q7">
        <v>73</v>
      </c>
      <c r="R7">
        <v>973</v>
      </c>
      <c r="S7">
        <v>5.88</v>
      </c>
      <c r="T7">
        <v>7.4</v>
      </c>
      <c r="U7">
        <v>0.4</v>
      </c>
      <c r="V7">
        <v>8</v>
      </c>
      <c r="W7">
        <v>1.1000000000000001</v>
      </c>
      <c r="X7">
        <v>27.8</v>
      </c>
      <c r="Y7">
        <v>0.3</v>
      </c>
      <c r="Z7">
        <v>0.63</v>
      </c>
      <c r="AA7">
        <v>0.09</v>
      </c>
      <c r="AB7">
        <v>68</v>
      </c>
      <c r="AC7">
        <v>1.03</v>
      </c>
      <c r="AD7">
        <v>7.0000000000000007E-2</v>
      </c>
      <c r="AE7">
        <v>10.4</v>
      </c>
      <c r="AF7">
        <v>240</v>
      </c>
      <c r="AG7">
        <v>6.67</v>
      </c>
      <c r="AH7">
        <v>357.4</v>
      </c>
      <c r="AI7">
        <v>7.0000000000000007E-2</v>
      </c>
      <c r="AJ7">
        <v>90</v>
      </c>
      <c r="AK7">
        <v>2.89</v>
      </c>
      <c r="AL7">
        <v>0.02</v>
      </c>
      <c r="AM7">
        <v>0.06</v>
      </c>
      <c r="AN7" t="s">
        <v>260</v>
      </c>
      <c r="AO7">
        <v>7.6</v>
      </c>
      <c r="AP7">
        <v>0.09</v>
      </c>
      <c r="AQ7">
        <v>0.05</v>
      </c>
      <c r="AR7">
        <v>32</v>
      </c>
      <c r="AS7">
        <v>0.7</v>
      </c>
      <c r="AT7">
        <v>0.08</v>
      </c>
      <c r="AU7">
        <v>8</v>
      </c>
      <c r="AV7">
        <v>2.6</v>
      </c>
      <c r="AW7">
        <v>0.1</v>
      </c>
      <c r="AX7">
        <v>0.1</v>
      </c>
      <c r="AY7">
        <v>0.03</v>
      </c>
      <c r="AZ7">
        <v>5.4</v>
      </c>
      <c r="BA7">
        <v>3.6</v>
      </c>
      <c r="BB7" t="s">
        <v>257</v>
      </c>
      <c r="BC7">
        <v>3.4</v>
      </c>
      <c r="BD7">
        <v>9.99</v>
      </c>
      <c r="BE7">
        <v>21.8</v>
      </c>
      <c r="BF7">
        <v>0.04</v>
      </c>
      <c r="BG7">
        <v>1</v>
      </c>
      <c r="BH7">
        <v>0.3</v>
      </c>
      <c r="BI7">
        <v>25.3</v>
      </c>
      <c r="BJ7">
        <v>25</v>
      </c>
      <c r="BK7">
        <v>11</v>
      </c>
    </row>
    <row r="8" spans="1:63" s="7" customFormat="1" x14ac:dyDescent="0.3">
      <c r="A8" s="5">
        <v>1501260</v>
      </c>
      <c r="B8" s="5" t="s">
        <v>56</v>
      </c>
      <c r="C8" s="5">
        <v>620780</v>
      </c>
      <c r="D8" s="5">
        <v>6780603</v>
      </c>
      <c r="E8" s="5"/>
      <c r="F8" s="5"/>
      <c r="G8" s="5" t="s">
        <v>55</v>
      </c>
      <c r="H8" s="6">
        <v>42633</v>
      </c>
      <c r="J8" s="7" t="s">
        <v>61</v>
      </c>
      <c r="K8">
        <v>1.1000000000000001</v>
      </c>
      <c r="L8">
        <v>553.76</v>
      </c>
      <c r="M8">
        <v>19.23</v>
      </c>
      <c r="N8">
        <v>111.2</v>
      </c>
      <c r="O8">
        <v>568</v>
      </c>
      <c r="P8">
        <v>608</v>
      </c>
      <c r="Q8">
        <v>81.099999999999994</v>
      </c>
      <c r="R8">
        <v>1010</v>
      </c>
      <c r="S8">
        <v>5.58</v>
      </c>
      <c r="T8">
        <v>6.5</v>
      </c>
      <c r="U8">
        <v>0.3</v>
      </c>
      <c r="V8">
        <v>22.1</v>
      </c>
      <c r="W8">
        <v>0.7</v>
      </c>
      <c r="X8">
        <v>30.7</v>
      </c>
      <c r="Y8">
        <v>0.39</v>
      </c>
      <c r="Z8">
        <v>0.62</v>
      </c>
      <c r="AA8">
        <v>0.12</v>
      </c>
      <c r="AB8">
        <v>54</v>
      </c>
      <c r="AC8">
        <v>1.3</v>
      </c>
      <c r="AD8">
        <v>4.1000000000000002E-2</v>
      </c>
      <c r="AE8">
        <v>5.5</v>
      </c>
      <c r="AF8">
        <v>268.89999999999998</v>
      </c>
      <c r="AG8">
        <v>7.24</v>
      </c>
      <c r="AH8">
        <v>270.7</v>
      </c>
      <c r="AI8">
        <v>5.5E-2</v>
      </c>
      <c r="AJ8">
        <v>40</v>
      </c>
      <c r="AK8">
        <v>2.75</v>
      </c>
      <c r="AL8">
        <v>1.7000000000000001E-2</v>
      </c>
      <c r="AM8">
        <v>0.04</v>
      </c>
      <c r="AN8" t="s">
        <v>260</v>
      </c>
      <c r="AO8">
        <v>6.5</v>
      </c>
      <c r="AP8">
        <v>0.06</v>
      </c>
      <c r="AQ8">
        <v>7.0000000000000007E-2</v>
      </c>
      <c r="AR8">
        <v>28</v>
      </c>
      <c r="AS8">
        <v>0.8</v>
      </c>
      <c r="AT8">
        <v>0.14000000000000001</v>
      </c>
      <c r="AU8">
        <v>6.2</v>
      </c>
      <c r="AV8">
        <v>2.2599999999999998</v>
      </c>
      <c r="AW8">
        <v>0.1</v>
      </c>
      <c r="AX8">
        <v>0.08</v>
      </c>
      <c r="AY8">
        <v>0.02</v>
      </c>
      <c r="AZ8">
        <v>3.6</v>
      </c>
      <c r="BA8">
        <v>4.3</v>
      </c>
      <c r="BB8" t="s">
        <v>257</v>
      </c>
      <c r="BC8">
        <v>2.5</v>
      </c>
      <c r="BD8">
        <v>5.01</v>
      </c>
      <c r="BE8">
        <v>11.4</v>
      </c>
      <c r="BF8">
        <v>0.03</v>
      </c>
      <c r="BG8">
        <v>2</v>
      </c>
      <c r="BH8">
        <v>0.2</v>
      </c>
      <c r="BI8">
        <v>22.7</v>
      </c>
      <c r="BJ8">
        <v>17</v>
      </c>
      <c r="BK8">
        <v>8</v>
      </c>
    </row>
    <row r="9" spans="1:63" s="7" customFormat="1" x14ac:dyDescent="0.3">
      <c r="A9" s="5">
        <v>1501261</v>
      </c>
      <c r="B9" s="5" t="s">
        <v>56</v>
      </c>
      <c r="C9" s="5">
        <v>620774</v>
      </c>
      <c r="D9" s="5">
        <v>6780635</v>
      </c>
      <c r="E9" s="5"/>
      <c r="F9" s="5"/>
      <c r="G9" s="5" t="s">
        <v>55</v>
      </c>
      <c r="H9" s="6">
        <v>42633</v>
      </c>
      <c r="I9" s="7" t="s">
        <v>35</v>
      </c>
      <c r="J9" s="7" t="s">
        <v>62</v>
      </c>
      <c r="K9">
        <v>0.71</v>
      </c>
      <c r="L9">
        <v>122.29</v>
      </c>
      <c r="M9">
        <v>3.35</v>
      </c>
      <c r="N9">
        <v>76.3</v>
      </c>
      <c r="O9">
        <v>140</v>
      </c>
      <c r="P9">
        <v>150.6</v>
      </c>
      <c r="Q9">
        <v>44.1</v>
      </c>
      <c r="R9">
        <v>853</v>
      </c>
      <c r="S9">
        <v>5.14</v>
      </c>
      <c r="T9">
        <v>3.4</v>
      </c>
      <c r="U9">
        <v>0.2</v>
      </c>
      <c r="V9">
        <v>4.2</v>
      </c>
      <c r="W9">
        <v>0.7</v>
      </c>
      <c r="X9">
        <v>59.2</v>
      </c>
      <c r="Y9">
        <v>0.19</v>
      </c>
      <c r="Z9">
        <v>0.34</v>
      </c>
      <c r="AA9">
        <v>0.03</v>
      </c>
      <c r="AB9">
        <v>77</v>
      </c>
      <c r="AC9">
        <v>1.28</v>
      </c>
      <c r="AD9">
        <v>3.5999999999999997E-2</v>
      </c>
      <c r="AE9">
        <v>3.8</v>
      </c>
      <c r="AF9">
        <v>68.099999999999994</v>
      </c>
      <c r="AG9">
        <v>3.14</v>
      </c>
      <c r="AH9">
        <v>69.400000000000006</v>
      </c>
      <c r="AI9">
        <v>0.06</v>
      </c>
      <c r="AJ9">
        <v>12</v>
      </c>
      <c r="AK9">
        <v>3.08</v>
      </c>
      <c r="AL9">
        <v>0.105</v>
      </c>
      <c r="AM9">
        <v>0.04</v>
      </c>
      <c r="AN9" t="s">
        <v>260</v>
      </c>
      <c r="AO9">
        <v>7.6</v>
      </c>
      <c r="AP9">
        <v>0.03</v>
      </c>
      <c r="AQ9">
        <v>0.02</v>
      </c>
      <c r="AR9">
        <v>24</v>
      </c>
      <c r="AS9">
        <v>0.2</v>
      </c>
      <c r="AT9" t="s">
        <v>261</v>
      </c>
      <c r="AU9">
        <v>7</v>
      </c>
      <c r="AV9">
        <v>1.67</v>
      </c>
      <c r="AW9" t="s">
        <v>260</v>
      </c>
      <c r="AX9">
        <v>0.08</v>
      </c>
      <c r="AY9">
        <v>0.02</v>
      </c>
      <c r="AZ9">
        <v>2.1</v>
      </c>
      <c r="BA9">
        <v>0.5</v>
      </c>
      <c r="BB9" t="s">
        <v>257</v>
      </c>
      <c r="BC9">
        <v>3.1</v>
      </c>
      <c r="BD9">
        <v>7.32</v>
      </c>
      <c r="BE9">
        <v>8.4</v>
      </c>
      <c r="BF9">
        <v>0.02</v>
      </c>
      <c r="BG9" t="s">
        <v>262</v>
      </c>
      <c r="BH9">
        <v>0.2</v>
      </c>
      <c r="BI9">
        <v>17.2</v>
      </c>
      <c r="BJ9">
        <v>22</v>
      </c>
      <c r="BK9">
        <v>4</v>
      </c>
    </row>
    <row r="10" spans="1:63" s="7" customFormat="1" x14ac:dyDescent="0.3">
      <c r="A10" s="5">
        <v>1501262</v>
      </c>
      <c r="B10" s="5" t="s">
        <v>56</v>
      </c>
      <c r="C10" s="5">
        <v>620768</v>
      </c>
      <c r="D10" s="5">
        <v>6780661</v>
      </c>
      <c r="E10" s="5"/>
      <c r="F10" s="5"/>
      <c r="G10" s="5" t="s">
        <v>55</v>
      </c>
      <c r="H10" s="6">
        <v>42633</v>
      </c>
      <c r="J10" s="7" t="s">
        <v>63</v>
      </c>
      <c r="K10">
        <v>0.97</v>
      </c>
      <c r="L10">
        <v>562.48</v>
      </c>
      <c r="M10">
        <v>5.66</v>
      </c>
      <c r="N10">
        <v>112.3</v>
      </c>
      <c r="O10">
        <v>696</v>
      </c>
      <c r="P10">
        <v>231.8</v>
      </c>
      <c r="Q10">
        <v>65.3</v>
      </c>
      <c r="R10">
        <v>1155</v>
      </c>
      <c r="S10">
        <v>7.24</v>
      </c>
      <c r="T10">
        <v>12.1</v>
      </c>
      <c r="U10">
        <v>0.3</v>
      </c>
      <c r="V10">
        <v>15.6</v>
      </c>
      <c r="W10">
        <v>0.7</v>
      </c>
      <c r="X10">
        <v>23.1</v>
      </c>
      <c r="Y10">
        <v>0.24</v>
      </c>
      <c r="Z10">
        <v>1.3</v>
      </c>
      <c r="AA10">
        <v>0.11</v>
      </c>
      <c r="AB10">
        <v>106</v>
      </c>
      <c r="AC10">
        <v>1.79</v>
      </c>
      <c r="AD10">
        <v>3.9E-2</v>
      </c>
      <c r="AE10">
        <v>3.7</v>
      </c>
      <c r="AF10">
        <v>66.099999999999994</v>
      </c>
      <c r="AG10">
        <v>3.59</v>
      </c>
      <c r="AH10">
        <v>1320</v>
      </c>
      <c r="AI10">
        <v>9.0999999999999998E-2</v>
      </c>
      <c r="AJ10">
        <v>97</v>
      </c>
      <c r="AK10">
        <v>3.77</v>
      </c>
      <c r="AL10">
        <v>1.7000000000000001E-2</v>
      </c>
      <c r="AM10">
        <v>0.05</v>
      </c>
      <c r="AN10">
        <v>0.1</v>
      </c>
      <c r="AO10">
        <v>11.6</v>
      </c>
      <c r="AP10">
        <v>0.11</v>
      </c>
      <c r="AQ10">
        <v>0.05</v>
      </c>
      <c r="AR10">
        <v>42</v>
      </c>
      <c r="AS10">
        <v>1.3</v>
      </c>
      <c r="AT10">
        <v>0.17</v>
      </c>
      <c r="AU10">
        <v>11.3</v>
      </c>
      <c r="AV10">
        <v>1.62</v>
      </c>
      <c r="AW10">
        <v>0.2</v>
      </c>
      <c r="AX10">
        <v>0.13</v>
      </c>
      <c r="AY10">
        <v>0.03</v>
      </c>
      <c r="AZ10">
        <v>3.2</v>
      </c>
      <c r="BA10">
        <v>0.7</v>
      </c>
      <c r="BB10" t="s">
        <v>257</v>
      </c>
      <c r="BC10">
        <v>4.4000000000000004</v>
      </c>
      <c r="BD10">
        <v>7.15</v>
      </c>
      <c r="BE10">
        <v>8.4</v>
      </c>
      <c r="BF10">
        <v>0.03</v>
      </c>
      <c r="BG10" t="s">
        <v>262</v>
      </c>
      <c r="BH10">
        <v>0.2</v>
      </c>
      <c r="BI10">
        <v>27.6</v>
      </c>
      <c r="BJ10">
        <v>72</v>
      </c>
      <c r="BK10">
        <v>22</v>
      </c>
    </row>
    <row r="11" spans="1:63" s="7" customFormat="1" x14ac:dyDescent="0.3">
      <c r="A11" s="5">
        <v>1501263</v>
      </c>
      <c r="B11" s="5" t="s">
        <v>56</v>
      </c>
      <c r="C11" s="5">
        <v>620767</v>
      </c>
      <c r="D11" s="5">
        <v>6780662</v>
      </c>
      <c r="E11" s="5"/>
      <c r="F11" s="5"/>
      <c r="G11" s="5" t="s">
        <v>55</v>
      </c>
      <c r="H11" s="6">
        <v>42633</v>
      </c>
      <c r="J11" s="7" t="s">
        <v>64</v>
      </c>
      <c r="K11">
        <v>2.4900000000000002</v>
      </c>
      <c r="L11">
        <v>7239.74</v>
      </c>
      <c r="M11">
        <v>23.92</v>
      </c>
      <c r="N11">
        <v>89.2</v>
      </c>
      <c r="O11">
        <v>11007</v>
      </c>
      <c r="P11">
        <v>1587.1</v>
      </c>
      <c r="Q11">
        <v>102.3</v>
      </c>
      <c r="R11">
        <v>834</v>
      </c>
      <c r="S11">
        <v>19.670000000000002</v>
      </c>
      <c r="T11">
        <v>19.600000000000001</v>
      </c>
      <c r="U11">
        <v>0.4</v>
      </c>
      <c r="V11">
        <v>374.5</v>
      </c>
      <c r="W11">
        <v>0.9</v>
      </c>
      <c r="X11">
        <v>19.8</v>
      </c>
      <c r="Y11">
        <v>0.31</v>
      </c>
      <c r="Z11">
        <v>2.3199999999999998</v>
      </c>
      <c r="AA11">
        <v>1.97</v>
      </c>
      <c r="AB11">
        <v>145</v>
      </c>
      <c r="AC11">
        <v>0.57999999999999996</v>
      </c>
      <c r="AD11">
        <v>5.2999999999999999E-2</v>
      </c>
      <c r="AE11">
        <v>4.0999999999999996</v>
      </c>
      <c r="AF11">
        <v>122.1</v>
      </c>
      <c r="AG11">
        <v>3.22</v>
      </c>
      <c r="AH11">
        <v>249.4</v>
      </c>
      <c r="AI11">
        <v>0.114</v>
      </c>
      <c r="AJ11">
        <v>10</v>
      </c>
      <c r="AK11">
        <v>3.34</v>
      </c>
      <c r="AL11">
        <v>0.13800000000000001</v>
      </c>
      <c r="AM11">
        <v>7.0000000000000007E-2</v>
      </c>
      <c r="AN11">
        <v>0.1</v>
      </c>
      <c r="AO11">
        <v>13.5</v>
      </c>
      <c r="AP11">
        <v>0.72</v>
      </c>
      <c r="AQ11">
        <v>0.77</v>
      </c>
      <c r="AR11">
        <v>196</v>
      </c>
      <c r="AS11">
        <v>75.2</v>
      </c>
      <c r="AT11">
        <v>6.45</v>
      </c>
      <c r="AU11">
        <v>10.199999999999999</v>
      </c>
      <c r="AV11">
        <v>2.2000000000000002</v>
      </c>
      <c r="AW11">
        <v>0.4</v>
      </c>
      <c r="AX11">
        <v>0.16</v>
      </c>
      <c r="AY11">
        <v>0.08</v>
      </c>
      <c r="AZ11">
        <v>3.9</v>
      </c>
      <c r="BA11">
        <v>2.5</v>
      </c>
      <c r="BB11" t="s">
        <v>257</v>
      </c>
      <c r="BC11">
        <v>4.8</v>
      </c>
      <c r="BD11">
        <v>6.15</v>
      </c>
      <c r="BE11">
        <v>8.9</v>
      </c>
      <c r="BF11">
        <v>0.17</v>
      </c>
      <c r="BG11">
        <v>4</v>
      </c>
      <c r="BH11">
        <v>0.3</v>
      </c>
      <c r="BI11">
        <v>19.5</v>
      </c>
      <c r="BJ11">
        <v>2541</v>
      </c>
      <c r="BK11">
        <v>491</v>
      </c>
    </row>
    <row r="12" spans="1:63" s="7" customFormat="1" x14ac:dyDescent="0.3">
      <c r="A12" s="5">
        <v>1501264</v>
      </c>
      <c r="B12" s="5" t="s">
        <v>56</v>
      </c>
      <c r="C12" s="5">
        <v>622584</v>
      </c>
      <c r="D12" s="5">
        <v>6779263</v>
      </c>
      <c r="E12" s="5"/>
      <c r="F12" s="5"/>
      <c r="G12" s="5" t="s">
        <v>55</v>
      </c>
      <c r="H12" s="6">
        <v>42634</v>
      </c>
      <c r="I12" s="7" t="s">
        <v>65</v>
      </c>
      <c r="J12" s="7" t="s">
        <v>284</v>
      </c>
      <c r="K12">
        <v>0.21</v>
      </c>
      <c r="L12">
        <v>133.94</v>
      </c>
      <c r="M12">
        <v>1.32</v>
      </c>
      <c r="N12">
        <v>47.1</v>
      </c>
      <c r="O12">
        <v>52</v>
      </c>
      <c r="P12">
        <v>1503.7</v>
      </c>
      <c r="Q12">
        <v>141.80000000000001</v>
      </c>
      <c r="R12">
        <v>1034</v>
      </c>
      <c r="S12">
        <v>7.38</v>
      </c>
      <c r="T12">
        <v>2.8</v>
      </c>
      <c r="U12" t="s">
        <v>260</v>
      </c>
      <c r="V12">
        <v>4.5</v>
      </c>
      <c r="W12">
        <v>0.3</v>
      </c>
      <c r="X12">
        <v>134.19999999999999</v>
      </c>
      <c r="Y12">
        <v>0.06</v>
      </c>
      <c r="Z12">
        <v>0.57999999999999996</v>
      </c>
      <c r="AA12">
        <v>0.04</v>
      </c>
      <c r="AB12">
        <v>22</v>
      </c>
      <c r="AC12">
        <v>2.65</v>
      </c>
      <c r="AD12">
        <v>1.7000000000000001E-2</v>
      </c>
      <c r="AE12">
        <v>2.4</v>
      </c>
      <c r="AF12">
        <v>311.3</v>
      </c>
      <c r="AG12">
        <v>12.37</v>
      </c>
      <c r="AH12">
        <v>53.4</v>
      </c>
      <c r="AI12">
        <v>3.0000000000000001E-3</v>
      </c>
      <c r="AJ12">
        <v>22</v>
      </c>
      <c r="AK12">
        <v>0.43</v>
      </c>
      <c r="AL12">
        <v>1.7000000000000001E-2</v>
      </c>
      <c r="AM12">
        <v>0.02</v>
      </c>
      <c r="AN12" t="s">
        <v>260</v>
      </c>
      <c r="AO12">
        <v>8.8000000000000007</v>
      </c>
      <c r="AP12">
        <v>0.04</v>
      </c>
      <c r="AQ12" t="s">
        <v>261</v>
      </c>
      <c r="AR12">
        <v>115</v>
      </c>
      <c r="AS12" t="s">
        <v>260</v>
      </c>
      <c r="AT12">
        <v>0.05</v>
      </c>
      <c r="AU12">
        <v>1.3</v>
      </c>
      <c r="AV12">
        <v>0.55000000000000004</v>
      </c>
      <c r="AW12">
        <v>0.3</v>
      </c>
      <c r="AX12">
        <v>0.11</v>
      </c>
      <c r="AY12" t="s">
        <v>261</v>
      </c>
      <c r="AZ12">
        <v>1.3</v>
      </c>
      <c r="BA12">
        <v>0.5</v>
      </c>
      <c r="BB12" t="s">
        <v>257</v>
      </c>
      <c r="BC12">
        <v>3.3</v>
      </c>
      <c r="BD12">
        <v>3.57</v>
      </c>
      <c r="BE12">
        <v>5.6</v>
      </c>
      <c r="BF12">
        <v>0.02</v>
      </c>
      <c r="BG12" t="s">
        <v>262</v>
      </c>
      <c r="BH12">
        <v>0.5</v>
      </c>
      <c r="BI12">
        <v>20</v>
      </c>
      <c r="BJ12">
        <v>37</v>
      </c>
      <c r="BK12">
        <v>17</v>
      </c>
    </row>
    <row r="13" spans="1:63" s="7" customFormat="1" x14ac:dyDescent="0.3">
      <c r="A13" s="5">
        <v>1501267</v>
      </c>
      <c r="B13" s="5" t="s">
        <v>56</v>
      </c>
      <c r="C13" s="5">
        <v>622587</v>
      </c>
      <c r="D13" s="5">
        <v>6779198</v>
      </c>
      <c r="E13" s="5"/>
      <c r="F13" s="5"/>
      <c r="G13" s="5" t="s">
        <v>55</v>
      </c>
      <c r="H13" s="6">
        <v>42634</v>
      </c>
      <c r="J13" s="7" t="s">
        <v>283</v>
      </c>
      <c r="K13">
        <v>0.25</v>
      </c>
      <c r="L13">
        <v>155.44999999999999</v>
      </c>
      <c r="M13">
        <v>2.56</v>
      </c>
      <c r="N13">
        <v>64.2</v>
      </c>
      <c r="O13">
        <v>115</v>
      </c>
      <c r="P13">
        <v>59</v>
      </c>
      <c r="Q13">
        <v>40.4</v>
      </c>
      <c r="R13">
        <v>783</v>
      </c>
      <c r="S13">
        <v>4.63</v>
      </c>
      <c r="T13">
        <v>93.4</v>
      </c>
      <c r="U13">
        <v>0.1</v>
      </c>
      <c r="V13">
        <v>13</v>
      </c>
      <c r="W13">
        <v>0.6</v>
      </c>
      <c r="X13">
        <v>35.1</v>
      </c>
      <c r="Y13">
        <v>0.14000000000000001</v>
      </c>
      <c r="Z13">
        <v>1.47</v>
      </c>
      <c r="AA13" t="s">
        <v>261</v>
      </c>
      <c r="AB13">
        <v>136</v>
      </c>
      <c r="AC13">
        <v>2.02</v>
      </c>
      <c r="AD13">
        <v>9.4E-2</v>
      </c>
      <c r="AE13">
        <v>5.4</v>
      </c>
      <c r="AF13">
        <v>86.4</v>
      </c>
      <c r="AG13">
        <v>1.91</v>
      </c>
      <c r="AH13">
        <v>66.3</v>
      </c>
      <c r="AI13">
        <v>1E-3</v>
      </c>
      <c r="AJ13">
        <v>27</v>
      </c>
      <c r="AK13">
        <v>1.42</v>
      </c>
      <c r="AL13">
        <v>8.9999999999999993E-3</v>
      </c>
      <c r="AM13">
        <v>0.05</v>
      </c>
      <c r="AN13">
        <v>0.2</v>
      </c>
      <c r="AO13">
        <v>26.4</v>
      </c>
      <c r="AP13" t="s">
        <v>261</v>
      </c>
      <c r="AQ13">
        <v>0.02</v>
      </c>
      <c r="AR13">
        <v>81</v>
      </c>
      <c r="AS13">
        <v>0.2</v>
      </c>
      <c r="AT13">
        <v>7.0000000000000007E-2</v>
      </c>
      <c r="AU13">
        <v>5.3</v>
      </c>
      <c r="AV13">
        <v>3.01</v>
      </c>
      <c r="AW13" t="s">
        <v>260</v>
      </c>
      <c r="AX13">
        <v>0.1</v>
      </c>
      <c r="AY13" t="s">
        <v>261</v>
      </c>
      <c r="AZ13">
        <v>4</v>
      </c>
      <c r="BA13">
        <v>0.6</v>
      </c>
      <c r="BB13" t="s">
        <v>257</v>
      </c>
      <c r="BC13">
        <v>2.2000000000000002</v>
      </c>
      <c r="BD13">
        <v>15.31</v>
      </c>
      <c r="BE13">
        <v>13.1</v>
      </c>
      <c r="BF13">
        <v>0.05</v>
      </c>
      <c r="BG13" t="s">
        <v>262</v>
      </c>
      <c r="BH13">
        <v>0.3</v>
      </c>
      <c r="BI13">
        <v>8.6999999999999993</v>
      </c>
      <c r="BJ13">
        <v>17</v>
      </c>
      <c r="BK13">
        <v>8</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pane xSplit="1" ySplit="1" topLeftCell="B8" activePane="bottomRight" state="frozen"/>
      <selection pane="topRight" activeCell="B1" sqref="B1"/>
      <selection pane="bottomLeft" activeCell="A2" sqref="A2"/>
      <selection pane="bottomRight" activeCell="L27" sqref="L27"/>
    </sheetView>
  </sheetViews>
  <sheetFormatPr defaultColWidth="9" defaultRowHeight="14.4" x14ac:dyDescent="0.3"/>
  <cols>
    <col min="1" max="1" width="2.44140625" style="5" customWidth="1"/>
    <col min="2" max="2" width="12.109375" style="5" customWidth="1"/>
    <col min="3" max="3" width="14" style="5" customWidth="1"/>
    <col min="4" max="4" width="7" style="5" customWidth="1"/>
    <col min="5" max="5" width="8.33203125" style="5" customWidth="1"/>
    <col min="6" max="6" width="8.88671875" style="5" customWidth="1"/>
    <col min="7" max="7" width="10.33203125" style="5" customWidth="1"/>
    <col min="8" max="8" width="7.6640625" style="5" customWidth="1"/>
    <col min="9" max="9" width="9" style="6" customWidth="1"/>
    <col min="10" max="10" width="15.6640625" style="41" customWidth="1"/>
    <col min="11" max="11" width="16.33203125" style="7" customWidth="1"/>
    <col min="12" max="12" width="35.77734375" style="7" customWidth="1"/>
    <col min="13" max="16384" width="9" style="7"/>
  </cols>
  <sheetData>
    <row r="1" spans="1:12" s="3" customFormat="1" x14ac:dyDescent="0.3">
      <c r="A1" s="2" t="s">
        <v>0</v>
      </c>
      <c r="B1" s="2" t="s">
        <v>1</v>
      </c>
      <c r="C1" s="2" t="s">
        <v>2</v>
      </c>
      <c r="D1" s="2" t="s">
        <v>3</v>
      </c>
      <c r="E1" s="2" t="s">
        <v>4</v>
      </c>
      <c r="F1" s="2" t="s">
        <v>13</v>
      </c>
      <c r="G1" s="2" t="s">
        <v>54</v>
      </c>
      <c r="H1" s="2" t="s">
        <v>51</v>
      </c>
      <c r="I1" s="4" t="s">
        <v>84</v>
      </c>
      <c r="J1" s="40" t="s">
        <v>196</v>
      </c>
      <c r="K1" s="2" t="s">
        <v>10</v>
      </c>
      <c r="L1" s="2" t="s">
        <v>11</v>
      </c>
    </row>
    <row r="2" spans="1:12" x14ac:dyDescent="0.3">
      <c r="A2" s="5">
        <v>0</v>
      </c>
      <c r="B2" s="5">
        <v>0</v>
      </c>
      <c r="C2" s="5" t="s">
        <v>8</v>
      </c>
      <c r="D2" s="5">
        <v>620288</v>
      </c>
      <c r="E2" s="5">
        <v>6780964</v>
      </c>
      <c r="F2" s="5">
        <v>1690</v>
      </c>
      <c r="G2" s="5" t="s">
        <v>287</v>
      </c>
      <c r="H2" s="5" t="s">
        <v>52</v>
      </c>
      <c r="I2" s="6">
        <v>42631</v>
      </c>
      <c r="J2" s="41" t="s">
        <v>198</v>
      </c>
      <c r="K2" s="7" t="s">
        <v>18</v>
      </c>
      <c r="L2" s="7" t="s">
        <v>32</v>
      </c>
    </row>
    <row r="3" spans="1:12" x14ac:dyDescent="0.3">
      <c r="A3" s="5">
        <v>0</v>
      </c>
      <c r="B3" s="5">
        <v>615810</v>
      </c>
      <c r="C3" s="5" t="s">
        <v>5</v>
      </c>
      <c r="D3" s="5">
        <v>620242</v>
      </c>
      <c r="E3" s="5">
        <v>6780960</v>
      </c>
      <c r="G3" s="5" t="s">
        <v>288</v>
      </c>
      <c r="H3" s="5" t="s">
        <v>52</v>
      </c>
      <c r="I3" s="6">
        <v>42631</v>
      </c>
      <c r="J3" s="41" t="s">
        <v>198</v>
      </c>
      <c r="K3" s="7" t="s">
        <v>18</v>
      </c>
      <c r="L3" s="7" t="s">
        <v>33</v>
      </c>
    </row>
    <row r="4" spans="1:12" x14ac:dyDescent="0.3">
      <c r="A4" s="5">
        <v>0</v>
      </c>
      <c r="B4" s="5">
        <v>615811</v>
      </c>
      <c r="C4" s="5" t="s">
        <v>5</v>
      </c>
      <c r="D4" s="5">
        <v>620213</v>
      </c>
      <c r="E4" s="5">
        <v>6780945</v>
      </c>
      <c r="F4" s="5">
        <v>1703</v>
      </c>
      <c r="G4" s="5" t="s">
        <v>289</v>
      </c>
      <c r="H4" s="5" t="s">
        <v>52</v>
      </c>
      <c r="I4" s="6">
        <v>42631</v>
      </c>
      <c r="J4" s="41" t="s">
        <v>198</v>
      </c>
      <c r="K4" s="7" t="s">
        <v>18</v>
      </c>
      <c r="L4" s="7" t="s">
        <v>34</v>
      </c>
    </row>
    <row r="5" spans="1:12" x14ac:dyDescent="0.3">
      <c r="A5" s="5">
        <v>0</v>
      </c>
      <c r="B5" s="5">
        <v>0</v>
      </c>
      <c r="C5" s="5" t="s">
        <v>9</v>
      </c>
      <c r="D5" s="5">
        <v>620387</v>
      </c>
      <c r="E5" s="5">
        <v>6780970</v>
      </c>
      <c r="F5" s="5">
        <v>1623</v>
      </c>
      <c r="G5" s="5" t="s">
        <v>290</v>
      </c>
      <c r="H5" s="5" t="s">
        <v>52</v>
      </c>
      <c r="I5" s="6">
        <v>42631</v>
      </c>
      <c r="J5" s="41" t="s">
        <v>198</v>
      </c>
      <c r="K5" s="7" t="s">
        <v>37</v>
      </c>
      <c r="L5" s="7" t="s">
        <v>38</v>
      </c>
    </row>
    <row r="6" spans="1:12" x14ac:dyDescent="0.3">
      <c r="C6" s="5" t="s">
        <v>9</v>
      </c>
      <c r="D6" s="5">
        <v>620387</v>
      </c>
      <c r="E6" s="5">
        <v>6780970</v>
      </c>
      <c r="G6" s="5" t="s">
        <v>292</v>
      </c>
      <c r="H6" s="5" t="s">
        <v>52</v>
      </c>
      <c r="I6" s="6">
        <v>42631</v>
      </c>
      <c r="J6" s="41" t="s">
        <v>198</v>
      </c>
      <c r="K6" s="7" t="s">
        <v>37</v>
      </c>
      <c r="L6" s="7" t="s">
        <v>291</v>
      </c>
    </row>
    <row r="7" spans="1:12" x14ac:dyDescent="0.3">
      <c r="A7" s="5">
        <v>0</v>
      </c>
      <c r="B7" s="5">
        <v>0</v>
      </c>
      <c r="C7" s="5" t="s">
        <v>9</v>
      </c>
      <c r="D7" s="5">
        <v>620504</v>
      </c>
      <c r="E7" s="5">
        <v>6781058</v>
      </c>
      <c r="F7" s="5">
        <v>1524</v>
      </c>
      <c r="G7" s="5">
        <v>792</v>
      </c>
      <c r="H7" s="5" t="s">
        <v>52</v>
      </c>
      <c r="I7" s="6">
        <v>42631</v>
      </c>
      <c r="J7" s="41" t="s">
        <v>198</v>
      </c>
      <c r="K7" s="7" t="s">
        <v>35</v>
      </c>
      <c r="L7" s="7" t="s">
        <v>40</v>
      </c>
    </row>
    <row r="8" spans="1:12" x14ac:dyDescent="0.3">
      <c r="A8" s="5">
        <v>0</v>
      </c>
      <c r="B8" s="5">
        <v>615813</v>
      </c>
      <c r="C8" s="5" t="s">
        <v>5</v>
      </c>
      <c r="D8" s="5">
        <v>620501</v>
      </c>
      <c r="E8" s="5">
        <v>6781060</v>
      </c>
      <c r="F8" s="5">
        <v>1531</v>
      </c>
      <c r="G8" s="5" t="s">
        <v>293</v>
      </c>
      <c r="H8" s="5" t="s">
        <v>52</v>
      </c>
      <c r="I8" s="6">
        <v>42631</v>
      </c>
      <c r="J8" s="41" t="s">
        <v>198</v>
      </c>
      <c r="K8" s="7" t="s">
        <v>41</v>
      </c>
      <c r="L8" s="7" t="s">
        <v>42</v>
      </c>
    </row>
    <row r="9" spans="1:12" x14ac:dyDescent="0.3">
      <c r="A9" s="5">
        <v>0</v>
      </c>
      <c r="B9" s="5">
        <v>0</v>
      </c>
      <c r="C9" s="5" t="s">
        <v>9</v>
      </c>
      <c r="D9" s="5">
        <v>620563</v>
      </c>
      <c r="E9" s="5">
        <v>6781037</v>
      </c>
      <c r="F9" s="5">
        <v>1518</v>
      </c>
      <c r="G9" s="5" t="s">
        <v>294</v>
      </c>
      <c r="H9" s="5" t="s">
        <v>52</v>
      </c>
      <c r="I9" s="6">
        <v>42631</v>
      </c>
      <c r="J9" s="41" t="s">
        <v>198</v>
      </c>
      <c r="K9" s="7" t="s">
        <v>19</v>
      </c>
      <c r="L9" s="7" t="s">
        <v>43</v>
      </c>
    </row>
    <row r="10" spans="1:12" x14ac:dyDescent="0.3">
      <c r="B10" s="5">
        <v>0</v>
      </c>
      <c r="C10" s="5" t="s">
        <v>9</v>
      </c>
      <c r="D10" s="5">
        <v>620556</v>
      </c>
      <c r="E10" s="5">
        <v>6781028</v>
      </c>
      <c r="G10" s="5">
        <v>802</v>
      </c>
      <c r="H10" s="5" t="s">
        <v>52</v>
      </c>
      <c r="I10" s="6">
        <v>42631</v>
      </c>
      <c r="J10" s="41" t="s">
        <v>198</v>
      </c>
      <c r="K10" s="7" t="s">
        <v>19</v>
      </c>
      <c r="L10" s="7" t="s">
        <v>295</v>
      </c>
    </row>
    <row r="11" spans="1:12" x14ac:dyDescent="0.3">
      <c r="A11" s="5">
        <v>0</v>
      </c>
      <c r="B11" s="5">
        <v>0</v>
      </c>
      <c r="C11" s="5" t="s">
        <v>9</v>
      </c>
      <c r="D11" s="5">
        <v>620611</v>
      </c>
      <c r="E11" s="5">
        <v>6781005</v>
      </c>
      <c r="F11" s="5">
        <v>1482</v>
      </c>
      <c r="G11" s="5">
        <v>803</v>
      </c>
      <c r="H11" s="5" t="s">
        <v>52</v>
      </c>
      <c r="I11" s="6">
        <v>42631</v>
      </c>
      <c r="J11" s="41" t="s">
        <v>198</v>
      </c>
      <c r="K11" s="7" t="s">
        <v>35</v>
      </c>
      <c r="L11" s="7" t="s">
        <v>44</v>
      </c>
    </row>
    <row r="12" spans="1:12" x14ac:dyDescent="0.3">
      <c r="A12" s="5">
        <v>0</v>
      </c>
      <c r="B12" s="5">
        <v>615814</v>
      </c>
      <c r="C12" s="5" t="s">
        <v>50</v>
      </c>
      <c r="D12" s="5">
        <v>620592</v>
      </c>
      <c r="E12" s="5">
        <v>6780999</v>
      </c>
      <c r="F12" s="5">
        <v>1491</v>
      </c>
      <c r="G12" s="5" t="s">
        <v>296</v>
      </c>
      <c r="H12" s="5" t="s">
        <v>52</v>
      </c>
      <c r="I12" s="6">
        <v>42631</v>
      </c>
      <c r="J12" s="41" t="s">
        <v>198</v>
      </c>
      <c r="K12" s="7" t="s">
        <v>35</v>
      </c>
      <c r="L12" s="7" t="s">
        <v>45</v>
      </c>
    </row>
    <row r="13" spans="1:12" x14ac:dyDescent="0.3">
      <c r="A13" s="5">
        <v>0</v>
      </c>
      <c r="B13" s="5">
        <v>615815</v>
      </c>
      <c r="C13" s="5" t="s">
        <v>50</v>
      </c>
      <c r="D13" s="5">
        <v>620588</v>
      </c>
      <c r="E13" s="5">
        <v>6780988</v>
      </c>
      <c r="F13" s="5">
        <v>1501</v>
      </c>
      <c r="G13" s="5" t="s">
        <v>297</v>
      </c>
      <c r="H13" s="5" t="s">
        <v>52</v>
      </c>
      <c r="I13" s="6">
        <v>42631</v>
      </c>
      <c r="J13" s="41" t="s">
        <v>198</v>
      </c>
      <c r="K13" s="7" t="s">
        <v>18</v>
      </c>
      <c r="L13" s="7" t="s">
        <v>47</v>
      </c>
    </row>
    <row r="14" spans="1:12" x14ac:dyDescent="0.3">
      <c r="B14" s="5">
        <v>615816</v>
      </c>
      <c r="C14" s="5" t="s">
        <v>50</v>
      </c>
      <c r="D14" s="5">
        <v>620588</v>
      </c>
      <c r="E14" s="5">
        <v>6780988</v>
      </c>
      <c r="F14" s="5">
        <v>1501</v>
      </c>
      <c r="G14" s="5" t="s">
        <v>298</v>
      </c>
      <c r="H14" s="5" t="s">
        <v>52</v>
      </c>
      <c r="I14" s="6">
        <v>42631</v>
      </c>
      <c r="J14" s="41" t="s">
        <v>198</v>
      </c>
      <c r="K14" s="7" t="s">
        <v>18</v>
      </c>
      <c r="L14" s="7" t="s">
        <v>299</v>
      </c>
    </row>
    <row r="15" spans="1:12" x14ac:dyDescent="0.3">
      <c r="A15" s="5">
        <v>0</v>
      </c>
      <c r="B15" s="5">
        <v>0</v>
      </c>
      <c r="C15" s="5" t="s">
        <v>46</v>
      </c>
      <c r="D15" s="5">
        <v>620583</v>
      </c>
      <c r="E15" s="5">
        <v>6780940</v>
      </c>
      <c r="F15" s="5">
        <v>1474</v>
      </c>
      <c r="G15" s="5" t="s">
        <v>300</v>
      </c>
      <c r="H15" s="5" t="s">
        <v>52</v>
      </c>
      <c r="I15" s="6">
        <v>42631</v>
      </c>
      <c r="J15" s="41" t="s">
        <v>198</v>
      </c>
      <c r="K15" s="7" t="s">
        <v>35</v>
      </c>
      <c r="L15" s="7" t="s">
        <v>200</v>
      </c>
    </row>
    <row r="16" spans="1:12" x14ac:dyDescent="0.3">
      <c r="C16" s="5" t="s">
        <v>9</v>
      </c>
      <c r="D16" s="5">
        <v>620808</v>
      </c>
      <c r="E16" s="5">
        <v>6780278</v>
      </c>
      <c r="G16" s="5">
        <v>817</v>
      </c>
      <c r="H16" s="5" t="s">
        <v>53</v>
      </c>
      <c r="I16" s="6">
        <v>42633</v>
      </c>
    </row>
    <row r="17" spans="2:12" x14ac:dyDescent="0.3">
      <c r="C17" s="5" t="s">
        <v>9</v>
      </c>
      <c r="D17" s="5">
        <v>620805</v>
      </c>
      <c r="E17" s="5">
        <v>6780279</v>
      </c>
      <c r="G17" s="5">
        <v>818</v>
      </c>
      <c r="H17" s="5" t="s">
        <v>55</v>
      </c>
      <c r="I17" s="6">
        <v>42633</v>
      </c>
    </row>
    <row r="18" spans="2:12" x14ac:dyDescent="0.3">
      <c r="C18" s="5" t="s">
        <v>9</v>
      </c>
      <c r="D18" s="5">
        <v>620803</v>
      </c>
      <c r="E18" s="5">
        <v>6780285</v>
      </c>
      <c r="G18" s="5">
        <v>819</v>
      </c>
      <c r="H18" s="5" t="s">
        <v>55</v>
      </c>
      <c r="I18" s="6">
        <v>42633</v>
      </c>
    </row>
    <row r="19" spans="2:12" x14ac:dyDescent="0.3">
      <c r="B19" s="5">
        <v>1353663</v>
      </c>
      <c r="C19" s="5" t="s">
        <v>5</v>
      </c>
      <c r="D19" s="5">
        <v>620670</v>
      </c>
      <c r="E19" s="5">
        <v>6780622</v>
      </c>
      <c r="G19" s="5">
        <v>835</v>
      </c>
      <c r="H19" s="5" t="s">
        <v>55</v>
      </c>
      <c r="I19" s="6">
        <v>42633</v>
      </c>
      <c r="K19" s="7" t="s">
        <v>65</v>
      </c>
      <c r="L19" s="7" t="s">
        <v>66</v>
      </c>
    </row>
    <row r="20" spans="2:12" x14ac:dyDescent="0.3">
      <c r="C20" s="5" t="s">
        <v>77</v>
      </c>
      <c r="D20" s="5">
        <v>620764</v>
      </c>
      <c r="E20" s="5">
        <v>6780480</v>
      </c>
      <c r="F20" s="5">
        <v>1781</v>
      </c>
      <c r="G20" s="5">
        <v>820</v>
      </c>
      <c r="H20" s="5" t="s">
        <v>91</v>
      </c>
      <c r="I20" s="6">
        <v>42633</v>
      </c>
      <c r="K20" s="7" t="s">
        <v>79</v>
      </c>
      <c r="L20" s="7" t="s">
        <v>78</v>
      </c>
    </row>
    <row r="21" spans="2:12" x14ac:dyDescent="0.3">
      <c r="C21" s="5" t="s">
        <v>77</v>
      </c>
      <c r="D21" s="5">
        <v>620768</v>
      </c>
      <c r="E21" s="5">
        <v>6780510</v>
      </c>
      <c r="F21" s="5">
        <v>1748</v>
      </c>
      <c r="G21" s="5">
        <v>821</v>
      </c>
      <c r="H21" s="5" t="s">
        <v>91</v>
      </c>
      <c r="I21" s="6">
        <v>42633</v>
      </c>
      <c r="K21" s="7" t="s">
        <v>19</v>
      </c>
      <c r="L21" s="7" t="s">
        <v>80</v>
      </c>
    </row>
    <row r="22" spans="2:12" x14ac:dyDescent="0.3">
      <c r="C22" s="5" t="s">
        <v>77</v>
      </c>
      <c r="D22" s="5">
        <v>620767</v>
      </c>
      <c r="E22" s="5">
        <v>6780523</v>
      </c>
      <c r="F22" s="5">
        <v>1743</v>
      </c>
      <c r="G22" s="5" t="s">
        <v>81</v>
      </c>
      <c r="H22" s="5" t="s">
        <v>91</v>
      </c>
      <c r="I22" s="6">
        <v>42633</v>
      </c>
      <c r="K22" s="7" t="s">
        <v>19</v>
      </c>
      <c r="L22" s="7" t="s">
        <v>82</v>
      </c>
    </row>
    <row r="23" spans="2:12" x14ac:dyDescent="0.3">
      <c r="C23" s="5" t="s">
        <v>77</v>
      </c>
      <c r="D23" s="5">
        <v>620765</v>
      </c>
      <c r="E23" s="5">
        <v>6780553</v>
      </c>
      <c r="F23" s="5">
        <v>1730</v>
      </c>
      <c r="G23" s="5">
        <v>824</v>
      </c>
      <c r="H23" s="5" t="s">
        <v>91</v>
      </c>
      <c r="I23" s="6">
        <v>42633</v>
      </c>
      <c r="K23" s="7" t="s">
        <v>19</v>
      </c>
      <c r="L23" s="7" t="s">
        <v>83</v>
      </c>
    </row>
    <row r="24" spans="2:12" x14ac:dyDescent="0.3">
      <c r="B24" s="5">
        <v>615817</v>
      </c>
      <c r="C24" s="5" t="s">
        <v>85</v>
      </c>
      <c r="D24" s="5">
        <v>620769</v>
      </c>
      <c r="E24" s="5">
        <v>6780569</v>
      </c>
      <c r="F24" s="5">
        <v>1712</v>
      </c>
      <c r="G24" s="5" t="s">
        <v>86</v>
      </c>
      <c r="H24" s="5" t="s">
        <v>91</v>
      </c>
      <c r="I24" s="6">
        <v>42633</v>
      </c>
      <c r="K24" s="7" t="s">
        <v>65</v>
      </c>
      <c r="L24" s="7" t="s">
        <v>87</v>
      </c>
    </row>
    <row r="25" spans="2:12" x14ac:dyDescent="0.3">
      <c r="C25" s="5" t="s">
        <v>77</v>
      </c>
      <c r="D25" s="5">
        <v>620848</v>
      </c>
      <c r="E25" s="5">
        <v>6780538</v>
      </c>
      <c r="F25" s="5">
        <v>1717</v>
      </c>
      <c r="G25" s="5">
        <v>827</v>
      </c>
      <c r="H25" s="5" t="s">
        <v>91</v>
      </c>
      <c r="I25" s="6">
        <v>42633</v>
      </c>
      <c r="K25" s="7" t="s">
        <v>65</v>
      </c>
      <c r="L25" s="7" t="s">
        <v>88</v>
      </c>
    </row>
    <row r="26" spans="2:12" x14ac:dyDescent="0.3">
      <c r="B26" s="5">
        <v>615818</v>
      </c>
      <c r="C26" s="5" t="s">
        <v>85</v>
      </c>
      <c r="D26" s="5">
        <v>620768</v>
      </c>
      <c r="E26" s="5">
        <v>6780650</v>
      </c>
      <c r="F26" s="5">
        <v>1661</v>
      </c>
      <c r="G26" s="5" t="s">
        <v>89</v>
      </c>
      <c r="H26" s="5" t="s">
        <v>90</v>
      </c>
      <c r="I26" s="6">
        <v>42633</v>
      </c>
      <c r="K26" s="7" t="s">
        <v>12</v>
      </c>
      <c r="L26" s="5" t="s">
        <v>92</v>
      </c>
    </row>
    <row r="27" spans="2:12" x14ac:dyDescent="0.3">
      <c r="C27" s="5" t="s">
        <v>77</v>
      </c>
      <c r="D27" s="5">
        <v>620763</v>
      </c>
      <c r="E27" s="5">
        <v>6780682</v>
      </c>
      <c r="F27" s="5">
        <v>1648</v>
      </c>
      <c r="G27" s="5">
        <v>830</v>
      </c>
      <c r="H27" s="5" t="s">
        <v>91</v>
      </c>
      <c r="I27" s="6">
        <v>42633</v>
      </c>
      <c r="K27" s="7" t="s">
        <v>18</v>
      </c>
      <c r="L27" s="7" t="s">
        <v>95</v>
      </c>
    </row>
    <row r="28" spans="2:12" x14ac:dyDescent="0.3">
      <c r="C28" s="5" t="s">
        <v>77</v>
      </c>
      <c r="D28" s="5">
        <v>620693</v>
      </c>
      <c r="E28" s="8">
        <v>6780650</v>
      </c>
      <c r="F28" s="5">
        <v>1610</v>
      </c>
      <c r="G28" s="5" t="s">
        <v>96</v>
      </c>
      <c r="H28" s="5" t="s">
        <v>91</v>
      </c>
      <c r="I28" s="6">
        <v>42633</v>
      </c>
      <c r="K28" s="7" t="s">
        <v>65</v>
      </c>
      <c r="L28" s="7" t="s">
        <v>97</v>
      </c>
    </row>
    <row r="29" spans="2:12" x14ac:dyDescent="0.3">
      <c r="C29" s="5" t="s">
        <v>77</v>
      </c>
      <c r="D29" s="5">
        <v>620681</v>
      </c>
      <c r="E29" s="5">
        <v>6708642</v>
      </c>
      <c r="F29" s="5">
        <v>1582</v>
      </c>
      <c r="G29" s="5">
        <v>833</v>
      </c>
      <c r="H29" s="5" t="s">
        <v>91</v>
      </c>
      <c r="I29" s="6">
        <v>42633</v>
      </c>
      <c r="K29" s="7" t="s">
        <v>65</v>
      </c>
      <c r="L29" s="7" t="s">
        <v>98</v>
      </c>
    </row>
    <row r="30" spans="2:12" x14ac:dyDescent="0.3">
      <c r="C30" s="5" t="s">
        <v>77</v>
      </c>
      <c r="D30" s="5">
        <v>620616</v>
      </c>
      <c r="E30" s="5">
        <v>6780733</v>
      </c>
      <c r="F30" s="5">
        <v>1590</v>
      </c>
      <c r="G30" s="5">
        <v>834</v>
      </c>
      <c r="H30" s="5" t="s">
        <v>91</v>
      </c>
      <c r="I30" s="6">
        <v>42633</v>
      </c>
      <c r="K30" s="7" t="s">
        <v>65</v>
      </c>
      <c r="L30" s="7" t="s">
        <v>99</v>
      </c>
    </row>
    <row r="31" spans="2:12" x14ac:dyDescent="0.3">
      <c r="C31" s="5" t="s">
        <v>77</v>
      </c>
      <c r="D31" s="5">
        <v>620602</v>
      </c>
      <c r="E31" s="5">
        <v>6780755</v>
      </c>
      <c r="F31" s="5">
        <v>1573</v>
      </c>
      <c r="G31" s="5">
        <v>836</v>
      </c>
      <c r="H31" s="5" t="s">
        <v>91</v>
      </c>
      <c r="I31" s="6">
        <v>42633</v>
      </c>
      <c r="K31" s="7" t="s">
        <v>65</v>
      </c>
      <c r="L31" s="7" t="s">
        <v>100</v>
      </c>
    </row>
    <row r="32" spans="2:12" x14ac:dyDescent="0.3">
      <c r="C32" s="5" t="s">
        <v>77</v>
      </c>
      <c r="D32" s="5">
        <v>619890</v>
      </c>
      <c r="E32" s="5">
        <v>6781809</v>
      </c>
      <c r="F32" s="5">
        <v>1696</v>
      </c>
      <c r="G32" s="5">
        <v>837</v>
      </c>
      <c r="H32" s="5" t="s">
        <v>91</v>
      </c>
      <c r="I32" s="6">
        <v>42633</v>
      </c>
      <c r="K32" s="7" t="s">
        <v>18</v>
      </c>
      <c r="L32" s="7" t="s">
        <v>101</v>
      </c>
    </row>
    <row r="33" spans="2:12" x14ac:dyDescent="0.3">
      <c r="C33" s="5" t="s">
        <v>77</v>
      </c>
      <c r="D33" s="5">
        <v>619964</v>
      </c>
      <c r="E33" s="5">
        <v>6781790</v>
      </c>
      <c r="F33" s="5">
        <v>1665</v>
      </c>
      <c r="G33" s="5">
        <v>838</v>
      </c>
      <c r="H33" s="5" t="s">
        <v>91</v>
      </c>
      <c r="I33" s="6">
        <v>42633</v>
      </c>
      <c r="K33" s="7" t="s">
        <v>18</v>
      </c>
      <c r="L33" s="7" t="s">
        <v>102</v>
      </c>
    </row>
    <row r="34" spans="2:12" x14ac:dyDescent="0.3">
      <c r="C34" s="5" t="s">
        <v>77</v>
      </c>
      <c r="D34" s="5">
        <v>620053</v>
      </c>
      <c r="E34" s="5">
        <v>6781658</v>
      </c>
      <c r="F34" s="5">
        <v>1668</v>
      </c>
      <c r="G34" s="5">
        <v>839</v>
      </c>
      <c r="H34" s="5" t="s">
        <v>91</v>
      </c>
      <c r="I34" s="6">
        <v>42633</v>
      </c>
      <c r="K34" s="7" t="s">
        <v>19</v>
      </c>
      <c r="L34" s="7" t="s">
        <v>103</v>
      </c>
    </row>
    <row r="35" spans="2:12" x14ac:dyDescent="0.3">
      <c r="C35" s="5" t="s">
        <v>77</v>
      </c>
      <c r="D35" s="5">
        <v>620053</v>
      </c>
      <c r="E35" s="5">
        <v>6781658</v>
      </c>
      <c r="F35" s="5">
        <v>1668</v>
      </c>
      <c r="G35" s="5">
        <v>840</v>
      </c>
      <c r="H35" s="5" t="s">
        <v>91</v>
      </c>
      <c r="I35" s="6">
        <v>42633</v>
      </c>
      <c r="K35" s="7" t="s">
        <v>18</v>
      </c>
    </row>
    <row r="36" spans="2:12" x14ac:dyDescent="0.3">
      <c r="C36" s="5" t="s">
        <v>77</v>
      </c>
      <c r="D36" s="5">
        <v>619862</v>
      </c>
      <c r="E36" s="5">
        <v>6781826</v>
      </c>
      <c r="G36" s="5">
        <v>841</v>
      </c>
      <c r="H36" s="5" t="s">
        <v>91</v>
      </c>
      <c r="I36" s="6">
        <v>42633</v>
      </c>
      <c r="K36" s="7" t="s">
        <v>12</v>
      </c>
      <c r="L36" s="7" t="s">
        <v>104</v>
      </c>
    </row>
    <row r="37" spans="2:12" x14ac:dyDescent="0.3">
      <c r="C37" s="5" t="s">
        <v>77</v>
      </c>
      <c r="D37" s="5">
        <v>622299</v>
      </c>
      <c r="E37" s="5">
        <v>6779481</v>
      </c>
      <c r="F37" s="5">
        <v>1538</v>
      </c>
      <c r="G37" s="5" t="s">
        <v>108</v>
      </c>
      <c r="H37" s="5" t="s">
        <v>91</v>
      </c>
      <c r="I37" s="6">
        <v>42634</v>
      </c>
      <c r="K37" s="7" t="s">
        <v>19</v>
      </c>
      <c r="L37" s="5" t="s">
        <v>109</v>
      </c>
    </row>
    <row r="38" spans="2:12" x14ac:dyDescent="0.3">
      <c r="C38" s="5" t="s">
        <v>77</v>
      </c>
      <c r="D38" s="5">
        <v>622348</v>
      </c>
      <c r="E38" s="5">
        <v>6779454</v>
      </c>
      <c r="F38" s="5">
        <v>1584</v>
      </c>
      <c r="G38" s="5">
        <v>844</v>
      </c>
      <c r="H38" s="5" t="s">
        <v>91</v>
      </c>
      <c r="I38" s="6">
        <v>42634</v>
      </c>
      <c r="K38" s="7" t="s">
        <v>65</v>
      </c>
      <c r="L38" s="7" t="s">
        <v>110</v>
      </c>
    </row>
    <row r="39" spans="2:12" x14ac:dyDescent="0.3">
      <c r="C39" s="5" t="s">
        <v>77</v>
      </c>
      <c r="D39" s="5">
        <v>622353</v>
      </c>
      <c r="E39" s="5">
        <v>6779442</v>
      </c>
      <c r="F39" s="5">
        <v>1584</v>
      </c>
      <c r="G39" s="5">
        <v>845</v>
      </c>
      <c r="H39" s="5" t="s">
        <v>91</v>
      </c>
      <c r="I39" s="6">
        <v>42634</v>
      </c>
      <c r="K39" s="7" t="s">
        <v>65</v>
      </c>
      <c r="L39" s="7" t="s">
        <v>111</v>
      </c>
    </row>
    <row r="40" spans="2:12" x14ac:dyDescent="0.3">
      <c r="C40" s="5" t="s">
        <v>77</v>
      </c>
      <c r="D40" s="5">
        <v>622363</v>
      </c>
      <c r="E40" s="5">
        <v>6779393</v>
      </c>
      <c r="F40" s="5">
        <v>1594</v>
      </c>
      <c r="G40" s="5">
        <v>846</v>
      </c>
      <c r="H40" s="5" t="s">
        <v>91</v>
      </c>
      <c r="I40" s="6">
        <v>42634</v>
      </c>
      <c r="K40" s="7" t="s">
        <v>41</v>
      </c>
      <c r="L40" s="7" t="s">
        <v>112</v>
      </c>
    </row>
    <row r="41" spans="2:12" x14ac:dyDescent="0.3">
      <c r="C41" s="5" t="s">
        <v>77</v>
      </c>
      <c r="D41" s="5">
        <v>622417</v>
      </c>
      <c r="E41" s="5">
        <v>6779346</v>
      </c>
      <c r="F41" s="5">
        <v>1598</v>
      </c>
      <c r="G41" s="5">
        <v>847</v>
      </c>
      <c r="H41" s="5" t="s">
        <v>91</v>
      </c>
      <c r="I41" s="6">
        <v>42634</v>
      </c>
      <c r="K41" s="7" t="s">
        <v>19</v>
      </c>
      <c r="L41" s="7" t="s">
        <v>113</v>
      </c>
    </row>
    <row r="42" spans="2:12" x14ac:dyDescent="0.3">
      <c r="C42" s="5" t="s">
        <v>77</v>
      </c>
      <c r="D42" s="5">
        <v>622402</v>
      </c>
      <c r="E42" s="5">
        <v>6779331</v>
      </c>
      <c r="F42" s="5">
        <v>1631</v>
      </c>
      <c r="G42" s="5">
        <v>848</v>
      </c>
      <c r="H42" s="5" t="s">
        <v>91</v>
      </c>
      <c r="I42" s="6">
        <v>42634</v>
      </c>
      <c r="K42" s="7" t="s">
        <v>114</v>
      </c>
      <c r="L42" s="7" t="s">
        <v>115</v>
      </c>
    </row>
    <row r="43" spans="2:12" x14ac:dyDescent="0.3">
      <c r="C43" s="5" t="s">
        <v>77</v>
      </c>
      <c r="D43" s="5">
        <v>622402</v>
      </c>
      <c r="E43" s="5">
        <v>6779331</v>
      </c>
      <c r="F43" s="5">
        <v>1631</v>
      </c>
      <c r="G43" s="5">
        <v>849</v>
      </c>
      <c r="H43" s="5" t="s">
        <v>91</v>
      </c>
      <c r="I43" s="6">
        <v>42634</v>
      </c>
      <c r="K43" s="7" t="s">
        <v>12</v>
      </c>
      <c r="L43" s="7" t="s">
        <v>116</v>
      </c>
    </row>
    <row r="44" spans="2:12" x14ac:dyDescent="0.3">
      <c r="C44" s="5" t="s">
        <v>77</v>
      </c>
      <c r="D44" s="5">
        <v>622405</v>
      </c>
      <c r="E44" s="5">
        <v>6779335</v>
      </c>
      <c r="G44" s="5">
        <v>850</v>
      </c>
      <c r="H44" s="5" t="s">
        <v>91</v>
      </c>
      <c r="I44" s="6">
        <v>42634</v>
      </c>
      <c r="K44" s="7" t="s">
        <v>18</v>
      </c>
      <c r="L44" s="7" t="s">
        <v>117</v>
      </c>
    </row>
    <row r="45" spans="2:12" x14ac:dyDescent="0.3">
      <c r="B45" s="5">
        <v>615819</v>
      </c>
      <c r="C45" s="5" t="s">
        <v>201</v>
      </c>
      <c r="D45" s="5">
        <v>622472</v>
      </c>
      <c r="E45" s="5">
        <v>6779285</v>
      </c>
      <c r="F45" s="5">
        <v>1629</v>
      </c>
      <c r="G45" s="5">
        <v>851</v>
      </c>
      <c r="H45" s="5" t="s">
        <v>91</v>
      </c>
      <c r="I45" s="6">
        <v>42634</v>
      </c>
      <c r="J45" s="41" t="s">
        <v>282</v>
      </c>
      <c r="K45" s="7" t="s">
        <v>118</v>
      </c>
      <c r="L45" s="7" t="s">
        <v>119</v>
      </c>
    </row>
    <row r="46" spans="2:12" x14ac:dyDescent="0.3">
      <c r="B46" s="5">
        <v>615820</v>
      </c>
      <c r="C46" s="5" t="s">
        <v>85</v>
      </c>
      <c r="D46" s="5">
        <v>622472</v>
      </c>
      <c r="E46" s="5">
        <v>6779285</v>
      </c>
      <c r="F46" s="5">
        <v>1629</v>
      </c>
      <c r="G46" s="5">
        <v>852</v>
      </c>
      <c r="H46" s="5" t="s">
        <v>91</v>
      </c>
      <c r="I46" s="6">
        <v>42634</v>
      </c>
      <c r="J46" s="41" t="s">
        <v>282</v>
      </c>
      <c r="K46" s="7" t="s">
        <v>41</v>
      </c>
      <c r="L46" s="7" t="s">
        <v>202</v>
      </c>
    </row>
    <row r="47" spans="2:12" x14ac:dyDescent="0.3">
      <c r="C47" s="5" t="s">
        <v>77</v>
      </c>
      <c r="D47" s="5">
        <v>622470</v>
      </c>
      <c r="E47" s="5">
        <v>6779257</v>
      </c>
      <c r="F47" s="5">
        <v>1643</v>
      </c>
      <c r="G47" s="5">
        <v>853</v>
      </c>
      <c r="H47" s="5" t="s">
        <v>91</v>
      </c>
      <c r="I47" s="6">
        <v>42634</v>
      </c>
      <c r="K47" s="7" t="s">
        <v>19</v>
      </c>
      <c r="L47" s="7" t="s">
        <v>120</v>
      </c>
    </row>
    <row r="48" spans="2:12" x14ac:dyDescent="0.3">
      <c r="C48" s="5" t="s">
        <v>77</v>
      </c>
      <c r="D48" s="5">
        <v>622471</v>
      </c>
      <c r="E48" s="5">
        <v>6779237</v>
      </c>
      <c r="F48" s="5">
        <v>1645</v>
      </c>
      <c r="G48" s="5">
        <v>854</v>
      </c>
      <c r="H48" s="5" t="s">
        <v>91</v>
      </c>
      <c r="I48" s="6">
        <v>42634</v>
      </c>
      <c r="K48" s="7" t="s">
        <v>41</v>
      </c>
      <c r="L48" s="7" t="s">
        <v>121</v>
      </c>
    </row>
    <row r="49" spans="2:12" x14ac:dyDescent="0.3">
      <c r="C49" s="5" t="s">
        <v>77</v>
      </c>
      <c r="D49" s="5">
        <v>622471</v>
      </c>
      <c r="E49" s="5">
        <v>6779237</v>
      </c>
      <c r="F49" s="5">
        <v>1645</v>
      </c>
      <c r="G49" s="5">
        <v>855</v>
      </c>
      <c r="H49" s="5" t="s">
        <v>91</v>
      </c>
      <c r="I49" s="6">
        <v>42634</v>
      </c>
      <c r="K49" s="7" t="s">
        <v>41</v>
      </c>
      <c r="L49" s="7" t="s">
        <v>121</v>
      </c>
    </row>
    <row r="50" spans="2:12" x14ac:dyDescent="0.3">
      <c r="B50" s="5">
        <v>615821</v>
      </c>
      <c r="C50" s="5" t="s">
        <v>85</v>
      </c>
      <c r="D50" s="5">
        <v>622473</v>
      </c>
      <c r="E50" s="5">
        <v>6779231</v>
      </c>
      <c r="F50" s="5">
        <v>1648</v>
      </c>
      <c r="G50" s="5">
        <v>856</v>
      </c>
      <c r="H50" s="5" t="s">
        <v>91</v>
      </c>
      <c r="I50" s="6">
        <v>42634</v>
      </c>
      <c r="J50" s="41" t="s">
        <v>282</v>
      </c>
      <c r="K50" s="7" t="s">
        <v>18</v>
      </c>
      <c r="L50" s="7" t="s">
        <v>122</v>
      </c>
    </row>
    <row r="51" spans="2:12" x14ac:dyDescent="0.3">
      <c r="C51" s="5" t="s">
        <v>77</v>
      </c>
      <c r="D51" s="5">
        <v>622485</v>
      </c>
      <c r="E51" s="5">
        <v>6779219</v>
      </c>
      <c r="F51" s="5">
        <v>1665</v>
      </c>
      <c r="G51" s="5">
        <v>857</v>
      </c>
      <c r="H51" s="5" t="s">
        <v>91</v>
      </c>
      <c r="I51" s="6">
        <v>42634</v>
      </c>
      <c r="K51" s="7" t="s">
        <v>12</v>
      </c>
      <c r="L51" s="7" t="s">
        <v>123</v>
      </c>
    </row>
    <row r="52" spans="2:12" x14ac:dyDescent="0.3">
      <c r="C52" s="5" t="s">
        <v>77</v>
      </c>
      <c r="D52" s="5">
        <v>622493</v>
      </c>
      <c r="E52" s="5">
        <v>6779235</v>
      </c>
      <c r="F52" s="5">
        <v>1670</v>
      </c>
      <c r="G52" s="5">
        <v>858</v>
      </c>
      <c r="H52" s="5" t="s">
        <v>91</v>
      </c>
      <c r="I52" s="6">
        <v>42634</v>
      </c>
      <c r="K52" s="7" t="s">
        <v>41</v>
      </c>
      <c r="L52" s="7" t="s">
        <v>124</v>
      </c>
    </row>
    <row r="53" spans="2:12" x14ac:dyDescent="0.3">
      <c r="C53" s="5" t="s">
        <v>77</v>
      </c>
      <c r="D53" s="5">
        <v>622485</v>
      </c>
      <c r="E53" s="5">
        <v>6779219</v>
      </c>
      <c r="F53" s="5">
        <v>1665</v>
      </c>
      <c r="G53" s="5">
        <v>859</v>
      </c>
      <c r="H53" s="5" t="s">
        <v>91</v>
      </c>
      <c r="I53" s="6">
        <v>42634</v>
      </c>
      <c r="K53" s="7" t="s">
        <v>125</v>
      </c>
      <c r="L53" s="7" t="s">
        <v>126</v>
      </c>
    </row>
    <row r="54" spans="2:12" x14ac:dyDescent="0.3">
      <c r="C54" s="5" t="s">
        <v>77</v>
      </c>
      <c r="D54" s="5">
        <v>622485</v>
      </c>
      <c r="E54" s="5">
        <v>6779219</v>
      </c>
      <c r="F54" s="5">
        <v>1665</v>
      </c>
      <c r="G54" s="5">
        <v>860</v>
      </c>
      <c r="H54" s="5" t="s">
        <v>91</v>
      </c>
      <c r="I54" s="6">
        <v>42634</v>
      </c>
      <c r="K54" s="7" t="s">
        <v>125</v>
      </c>
      <c r="L54" s="7" t="s">
        <v>127</v>
      </c>
    </row>
    <row r="55" spans="2:12" x14ac:dyDescent="0.3">
      <c r="C55" s="5" t="s">
        <v>77</v>
      </c>
      <c r="D55" s="5">
        <v>622492</v>
      </c>
      <c r="E55" s="5">
        <v>6779220</v>
      </c>
      <c r="G55" s="5">
        <v>861</v>
      </c>
      <c r="H55" s="5" t="s">
        <v>91</v>
      </c>
      <c r="I55" s="6">
        <v>42634</v>
      </c>
      <c r="K55" s="7" t="s">
        <v>19</v>
      </c>
      <c r="L55" s="7" t="s">
        <v>128</v>
      </c>
    </row>
    <row r="56" spans="2:12" x14ac:dyDescent="0.3">
      <c r="C56" s="5" t="s">
        <v>77</v>
      </c>
      <c r="D56" s="5">
        <v>622492</v>
      </c>
      <c r="E56" s="5">
        <v>6779220</v>
      </c>
      <c r="G56" s="5">
        <v>862</v>
      </c>
      <c r="H56" s="5" t="s">
        <v>91</v>
      </c>
      <c r="I56" s="6">
        <v>42634</v>
      </c>
      <c r="K56" s="7" t="s">
        <v>18</v>
      </c>
    </row>
    <row r="57" spans="2:12" x14ac:dyDescent="0.3">
      <c r="C57" s="5" t="s">
        <v>77</v>
      </c>
      <c r="D57" s="5">
        <v>622415</v>
      </c>
      <c r="E57" s="5">
        <v>6779306</v>
      </c>
      <c r="F57" s="5">
        <v>1614</v>
      </c>
      <c r="G57" s="5">
        <v>863</v>
      </c>
      <c r="H57" s="5" t="s">
        <v>91</v>
      </c>
      <c r="I57" s="6">
        <v>42634</v>
      </c>
      <c r="K57" s="7" t="s">
        <v>19</v>
      </c>
      <c r="L57" s="7" t="s">
        <v>129</v>
      </c>
    </row>
  </sheetData>
  <pageMargins left="0.7" right="0.7" top="0.75" bottom="0.75" header="0.3" footer="0.3"/>
  <pageSetup orientation="portrait"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topLeftCell="A55" workbookViewId="0">
      <selection activeCell="E79" sqref="E79"/>
    </sheetView>
  </sheetViews>
  <sheetFormatPr defaultColWidth="9" defaultRowHeight="14.4" x14ac:dyDescent="0.3"/>
  <cols>
    <col min="1" max="1" width="12.109375" style="24" bestFit="1" customWidth="1"/>
    <col min="2" max="2" width="14.6640625" style="21" customWidth="1"/>
    <col min="3" max="3" width="12.6640625" style="21" customWidth="1"/>
    <col min="4" max="4" width="11" style="21" customWidth="1"/>
    <col min="5" max="5" width="10.33203125" style="21" customWidth="1"/>
    <col min="6" max="9" width="9" style="21"/>
    <col min="10" max="10" width="13.44140625" style="21" customWidth="1"/>
    <col min="11" max="16" width="9" style="21"/>
    <col min="17" max="17" width="12.6640625" style="21" customWidth="1"/>
    <col min="18" max="16384" width="9" style="21"/>
  </cols>
  <sheetData>
    <row r="1" spans="1:20" s="38" customFormat="1" x14ac:dyDescent="0.3">
      <c r="A1" s="37" t="s">
        <v>280</v>
      </c>
      <c r="B1" s="38" t="s">
        <v>276</v>
      </c>
      <c r="C1" s="38" t="s">
        <v>277</v>
      </c>
      <c r="D1" s="38" t="s">
        <v>278</v>
      </c>
      <c r="E1" s="38" t="s">
        <v>279</v>
      </c>
      <c r="I1" s="37" t="s">
        <v>280</v>
      </c>
      <c r="J1" s="38" t="s">
        <v>276</v>
      </c>
      <c r="K1" s="38" t="s">
        <v>277</v>
      </c>
      <c r="L1" s="38" t="s">
        <v>278</v>
      </c>
      <c r="M1" s="38" t="s">
        <v>279</v>
      </c>
      <c r="P1" s="37" t="s">
        <v>280</v>
      </c>
      <c r="Q1" s="38" t="s">
        <v>276</v>
      </c>
      <c r="R1" s="38" t="s">
        <v>277</v>
      </c>
      <c r="S1" s="38" t="s">
        <v>278</v>
      </c>
      <c r="T1" s="38" t="s">
        <v>279</v>
      </c>
    </row>
    <row r="2" spans="1:20" x14ac:dyDescent="0.3">
      <c r="A2" s="24">
        <v>615801</v>
      </c>
      <c r="B2" s="36">
        <v>1.1599999999999999E-2</v>
      </c>
      <c r="C2" s="35">
        <v>2242.3000000000002</v>
      </c>
      <c r="D2" s="35">
        <v>18.399999999999999</v>
      </c>
      <c r="E2" s="35">
        <v>159.30000000000001</v>
      </c>
      <c r="I2" s="24">
        <v>615810</v>
      </c>
      <c r="J2" s="36">
        <v>5.7299999999999997E-2</v>
      </c>
      <c r="K2" s="35">
        <v>583.79999999999995</v>
      </c>
      <c r="L2" s="35">
        <v>145.9</v>
      </c>
      <c r="M2" s="35">
        <v>41.3</v>
      </c>
      <c r="P2" s="24">
        <v>615817</v>
      </c>
      <c r="Q2" s="36">
        <v>0.35129999999999995</v>
      </c>
      <c r="R2" s="35">
        <v>756.3</v>
      </c>
      <c r="S2" s="38">
        <v>2108.8000000000002</v>
      </c>
      <c r="T2" s="35">
        <v>143.5</v>
      </c>
    </row>
    <row r="3" spans="1:20" x14ac:dyDescent="0.3">
      <c r="A3" s="24">
        <v>615802</v>
      </c>
      <c r="B3" s="36">
        <v>6.5099999999999991E-2</v>
      </c>
      <c r="C3" s="35">
        <v>123.9</v>
      </c>
      <c r="D3" s="35">
        <v>310.39999999999998</v>
      </c>
      <c r="E3" s="35">
        <v>46.4</v>
      </c>
      <c r="I3" s="24">
        <v>615811</v>
      </c>
      <c r="J3" s="36">
        <v>1.9700000000000002E-2</v>
      </c>
      <c r="K3" s="35">
        <v>152.30000000000001</v>
      </c>
      <c r="L3" s="35">
        <v>27.2</v>
      </c>
      <c r="M3" s="35">
        <v>28.5</v>
      </c>
      <c r="P3" s="24">
        <v>615818</v>
      </c>
      <c r="Q3" s="39">
        <v>1.1435999999999999</v>
      </c>
      <c r="R3" s="38">
        <v>8882.2000000000007</v>
      </c>
      <c r="S3" s="35">
        <v>496.5</v>
      </c>
      <c r="T3" s="35">
        <v>33.6</v>
      </c>
    </row>
    <row r="4" spans="1:20" x14ac:dyDescent="0.3">
      <c r="A4" s="24">
        <v>615803</v>
      </c>
      <c r="B4" s="36">
        <v>6.3899999999999998E-2</v>
      </c>
      <c r="C4" s="35">
        <v>201.8</v>
      </c>
      <c r="D4" s="35">
        <v>1394.8</v>
      </c>
      <c r="E4" s="35">
        <v>106.3</v>
      </c>
      <c r="I4" s="24">
        <v>615812</v>
      </c>
      <c r="J4" s="36">
        <v>1.6500000000000001E-2</v>
      </c>
      <c r="K4" s="35">
        <v>880.9</v>
      </c>
      <c r="L4" s="35">
        <v>98.7</v>
      </c>
      <c r="M4" s="35">
        <v>123.3</v>
      </c>
      <c r="P4" s="25">
        <v>1353661</v>
      </c>
      <c r="Q4" s="36">
        <v>0.4718</v>
      </c>
      <c r="R4" s="35">
        <v>1086.0999999999999</v>
      </c>
      <c r="S4" s="38">
        <v>2168.3000000000002</v>
      </c>
      <c r="T4" s="35">
        <v>115</v>
      </c>
    </row>
    <row r="5" spans="1:20" x14ac:dyDescent="0.3">
      <c r="A5" s="24">
        <v>615804</v>
      </c>
      <c r="B5" s="36">
        <v>2.8E-3</v>
      </c>
      <c r="C5" s="35">
        <v>14.9</v>
      </c>
      <c r="D5" s="35">
        <v>7.7</v>
      </c>
      <c r="E5" s="35">
        <v>13.4</v>
      </c>
      <c r="I5" s="24">
        <v>615813</v>
      </c>
      <c r="J5" s="39">
        <v>0.9608000000000001</v>
      </c>
      <c r="K5" s="35">
        <v>1254</v>
      </c>
      <c r="L5" s="35">
        <v>564.5</v>
      </c>
      <c r="M5" s="35">
        <v>62.4</v>
      </c>
      <c r="P5" s="26">
        <v>1353662</v>
      </c>
      <c r="Q5" s="39">
        <v>2.0060000000000002</v>
      </c>
      <c r="R5" s="38">
        <v>8150.4</v>
      </c>
      <c r="S5" s="35">
        <v>1484</v>
      </c>
      <c r="T5" s="35">
        <v>125.3</v>
      </c>
    </row>
    <row r="6" spans="1:20" x14ac:dyDescent="0.3">
      <c r="A6" s="24">
        <v>615805</v>
      </c>
      <c r="B6" s="36">
        <v>5.6100000000000004E-2</v>
      </c>
      <c r="C6" s="35">
        <v>326</v>
      </c>
      <c r="D6" s="35">
        <v>1371.5</v>
      </c>
      <c r="E6" s="35">
        <v>121.6</v>
      </c>
      <c r="I6" s="24">
        <v>615814</v>
      </c>
      <c r="J6" s="36">
        <v>9.3999999999999986E-3</v>
      </c>
      <c r="K6" s="35">
        <v>94.4</v>
      </c>
      <c r="L6" s="35">
        <v>41.2</v>
      </c>
      <c r="M6" s="35">
        <v>9.3000000000000007</v>
      </c>
      <c r="P6" s="24">
        <v>1353663</v>
      </c>
      <c r="Q6" s="36">
        <v>0.24429999999999999</v>
      </c>
      <c r="R6" s="35">
        <v>729.6</v>
      </c>
      <c r="S6" s="38">
        <v>2241.9</v>
      </c>
      <c r="T6" s="38">
        <v>157.80000000000001</v>
      </c>
    </row>
    <row r="7" spans="1:20" x14ac:dyDescent="0.3">
      <c r="A7" s="24">
        <v>615806</v>
      </c>
      <c r="B7" s="36">
        <v>3.1399999999999997E-2</v>
      </c>
      <c r="C7" s="35">
        <v>86.8</v>
      </c>
      <c r="D7" s="35">
        <v>467.5</v>
      </c>
      <c r="E7" s="35">
        <v>117.8</v>
      </c>
      <c r="I7" s="24">
        <v>615815</v>
      </c>
      <c r="J7" s="39">
        <v>1.2848000000000002</v>
      </c>
      <c r="K7" s="38">
        <v>4900.6000000000004</v>
      </c>
      <c r="L7" s="38">
        <v>2645.3</v>
      </c>
      <c r="M7" s="38">
        <v>191.6</v>
      </c>
      <c r="P7" s="26">
        <v>1353664</v>
      </c>
      <c r="Q7" s="36">
        <v>0.31489999999999996</v>
      </c>
      <c r="R7" s="35">
        <v>483.8</v>
      </c>
      <c r="S7" s="38">
        <v>2413.8000000000002</v>
      </c>
      <c r="T7" s="38">
        <v>162.69999999999999</v>
      </c>
    </row>
    <row r="8" spans="1:20" x14ac:dyDescent="0.3">
      <c r="A8" s="24">
        <v>615807</v>
      </c>
      <c r="B8" s="36">
        <v>1.2000000000000001E-3</v>
      </c>
      <c r="C8" s="35">
        <v>15.2</v>
      </c>
      <c r="D8" s="35">
        <v>11.6</v>
      </c>
      <c r="E8" s="35">
        <v>14.4</v>
      </c>
      <c r="I8" s="24">
        <v>615816</v>
      </c>
      <c r="J8" s="36">
        <v>2.4099999999999996E-2</v>
      </c>
      <c r="K8" s="35">
        <v>6025</v>
      </c>
      <c r="L8" s="35">
        <v>85.4</v>
      </c>
      <c r="M8" s="35">
        <v>250</v>
      </c>
      <c r="P8" s="26">
        <v>1353665</v>
      </c>
      <c r="Q8" s="36">
        <v>7.8000000000000005E-3</v>
      </c>
      <c r="R8" s="35">
        <v>250.8</v>
      </c>
      <c r="S8" s="35">
        <v>24.3</v>
      </c>
      <c r="T8" s="35">
        <v>16.600000000000001</v>
      </c>
    </row>
    <row r="9" spans="1:20" x14ac:dyDescent="0.3">
      <c r="A9" s="24">
        <v>615808</v>
      </c>
      <c r="B9" s="36">
        <v>1.6899999999999998E-2</v>
      </c>
      <c r="C9" s="35">
        <v>61</v>
      </c>
      <c r="D9" s="35">
        <v>74</v>
      </c>
      <c r="E9" s="35">
        <v>23.9</v>
      </c>
      <c r="I9" s="26">
        <v>1353667</v>
      </c>
      <c r="J9" s="36">
        <v>2.6599999999999999E-2</v>
      </c>
      <c r="K9" s="35">
        <v>108.2</v>
      </c>
      <c r="L9" s="35">
        <v>32.299999999999997</v>
      </c>
      <c r="M9" s="35">
        <v>26.5</v>
      </c>
      <c r="P9" s="26">
        <v>1353666</v>
      </c>
      <c r="Q9" s="36">
        <v>0.33170000000000005</v>
      </c>
      <c r="R9" s="35">
        <v>639.70000000000005</v>
      </c>
      <c r="S9" s="35">
        <v>1033.7</v>
      </c>
      <c r="T9" s="35">
        <v>133.6</v>
      </c>
    </row>
    <row r="10" spans="1:20" x14ac:dyDescent="0.3">
      <c r="A10" s="24">
        <v>615809</v>
      </c>
      <c r="B10" s="36">
        <v>2.3900000000000001E-2</v>
      </c>
      <c r="C10" s="35">
        <v>80.400000000000006</v>
      </c>
      <c r="D10" s="35">
        <v>503.1</v>
      </c>
      <c r="E10" s="35">
        <v>116.5</v>
      </c>
      <c r="I10" s="26">
        <v>1353668</v>
      </c>
      <c r="J10" s="36">
        <v>3.0200000000000001E-2</v>
      </c>
      <c r="K10" s="35">
        <v>181.3</v>
      </c>
      <c r="L10" s="35">
        <v>117.4</v>
      </c>
      <c r="M10" s="35">
        <v>18</v>
      </c>
      <c r="P10" s="26">
        <v>1353670</v>
      </c>
      <c r="Q10" s="36">
        <v>0.30210000000000004</v>
      </c>
      <c r="R10" s="38">
        <v>2046.6</v>
      </c>
      <c r="S10" s="35">
        <v>1263.3</v>
      </c>
      <c r="T10" s="38">
        <v>162.69999999999999</v>
      </c>
    </row>
    <row r="11" spans="1:20" x14ac:dyDescent="0.3">
      <c r="A11" s="24">
        <v>615810</v>
      </c>
      <c r="B11" s="36">
        <v>5.7299999999999997E-2</v>
      </c>
      <c r="C11" s="35">
        <v>583.79999999999995</v>
      </c>
      <c r="D11" s="35">
        <v>145.9</v>
      </c>
      <c r="E11" s="35">
        <v>41.3</v>
      </c>
      <c r="I11" s="26">
        <v>1353669</v>
      </c>
      <c r="J11" s="36">
        <v>2.18E-2</v>
      </c>
      <c r="K11" s="35">
        <v>99.5</v>
      </c>
      <c r="L11" s="35">
        <v>88.5</v>
      </c>
      <c r="M11" s="35">
        <v>11.9</v>
      </c>
      <c r="P11" s="26">
        <v>1353671</v>
      </c>
      <c r="Q11" s="36">
        <v>0.57340000000000002</v>
      </c>
      <c r="R11" s="35">
        <v>1441.1</v>
      </c>
      <c r="S11" s="35">
        <v>1481.6</v>
      </c>
      <c r="T11" s="35">
        <v>193</v>
      </c>
    </row>
    <row r="12" spans="1:20" x14ac:dyDescent="0.3">
      <c r="A12" s="24">
        <v>615811</v>
      </c>
      <c r="B12" s="36">
        <v>1.9700000000000002E-2</v>
      </c>
      <c r="C12" s="35">
        <v>152.30000000000001</v>
      </c>
      <c r="D12" s="35">
        <v>27.2</v>
      </c>
      <c r="E12" s="35">
        <v>28.5</v>
      </c>
      <c r="I12" s="24">
        <v>1501253</v>
      </c>
      <c r="J12" s="36">
        <v>7.4000000000000003E-3</v>
      </c>
      <c r="K12" s="35">
        <v>258.10000000000002</v>
      </c>
      <c r="L12" s="35">
        <v>32.1</v>
      </c>
      <c r="M12" s="35">
        <v>11.2</v>
      </c>
      <c r="P12" s="26">
        <v>1353672</v>
      </c>
      <c r="Q12" s="36">
        <v>0.54660000000000009</v>
      </c>
      <c r="R12" s="35">
        <v>824.3</v>
      </c>
      <c r="S12" s="35">
        <v>697.4</v>
      </c>
      <c r="T12" s="35">
        <v>94.7</v>
      </c>
    </row>
    <row r="13" spans="1:20" x14ac:dyDescent="0.3">
      <c r="A13" s="24">
        <v>615812</v>
      </c>
      <c r="B13" s="36">
        <v>1.6500000000000001E-2</v>
      </c>
      <c r="C13" s="35">
        <v>880.9</v>
      </c>
      <c r="D13" s="35">
        <v>98.7</v>
      </c>
      <c r="E13" s="35">
        <v>123.3</v>
      </c>
      <c r="P13" s="26">
        <v>1353673</v>
      </c>
      <c r="Q13" s="36">
        <v>0.58719999999999994</v>
      </c>
      <c r="R13" s="38">
        <v>5122.3</v>
      </c>
      <c r="S13" s="35">
        <v>469.4</v>
      </c>
      <c r="T13" s="35">
        <v>43.1</v>
      </c>
    </row>
    <row r="14" spans="1:20" x14ac:dyDescent="0.3">
      <c r="A14" s="24">
        <v>615813</v>
      </c>
      <c r="B14" s="36">
        <v>0.9608000000000001</v>
      </c>
      <c r="C14" s="35">
        <v>1254</v>
      </c>
      <c r="D14" s="35">
        <v>564.5</v>
      </c>
      <c r="E14" s="35">
        <v>62.4</v>
      </c>
      <c r="P14" s="26">
        <v>1353674</v>
      </c>
      <c r="Q14" s="36">
        <v>0.41359999999999997</v>
      </c>
      <c r="R14" s="35">
        <v>1027.5999999999999</v>
      </c>
      <c r="S14" s="35">
        <v>559</v>
      </c>
      <c r="T14" s="35">
        <v>53.4</v>
      </c>
    </row>
    <row r="15" spans="1:20" x14ac:dyDescent="0.3">
      <c r="A15" s="24">
        <v>615814</v>
      </c>
      <c r="B15" s="36">
        <v>9.3999999999999986E-3</v>
      </c>
      <c r="C15" s="35">
        <v>94.4</v>
      </c>
      <c r="D15" s="35">
        <v>41.2</v>
      </c>
      <c r="E15" s="35">
        <v>9.3000000000000007</v>
      </c>
      <c r="P15" s="24">
        <v>1501251</v>
      </c>
      <c r="Q15" s="36">
        <v>0.2243</v>
      </c>
      <c r="R15" s="35">
        <v>791.1</v>
      </c>
      <c r="S15" s="38">
        <v>2108.1999999999998</v>
      </c>
      <c r="T15" s="38">
        <v>161.6</v>
      </c>
    </row>
    <row r="16" spans="1:20" x14ac:dyDescent="0.3">
      <c r="A16" s="24">
        <v>615815</v>
      </c>
      <c r="B16" s="36">
        <v>1.2848000000000002</v>
      </c>
      <c r="C16" s="35">
        <v>4900.6000000000004</v>
      </c>
      <c r="D16" s="35">
        <v>2645.3</v>
      </c>
      <c r="E16" s="35">
        <v>191.6</v>
      </c>
      <c r="P16" s="24">
        <v>1501252</v>
      </c>
      <c r="Q16" s="36">
        <v>6.7999999999999996E-3</v>
      </c>
      <c r="R16" s="35">
        <v>67.400000000000006</v>
      </c>
      <c r="S16" s="35">
        <v>29</v>
      </c>
      <c r="T16" s="35">
        <v>22.9</v>
      </c>
    </row>
    <row r="17" spans="1:20" x14ac:dyDescent="0.3">
      <c r="A17" s="24">
        <v>615816</v>
      </c>
      <c r="B17" s="36">
        <v>2.4099999999999996E-2</v>
      </c>
      <c r="C17" s="35">
        <v>6025</v>
      </c>
      <c r="D17" s="35">
        <v>85.4</v>
      </c>
      <c r="E17" s="35">
        <v>250</v>
      </c>
      <c r="P17" s="22" t="s">
        <v>56</v>
      </c>
      <c r="Q17" s="38" t="s">
        <v>281</v>
      </c>
      <c r="R17" s="38" t="s">
        <v>277</v>
      </c>
      <c r="S17" s="38" t="s">
        <v>278</v>
      </c>
      <c r="T17" s="38" t="s">
        <v>279</v>
      </c>
    </row>
    <row r="18" spans="1:20" x14ac:dyDescent="0.3">
      <c r="A18" s="24">
        <v>615817</v>
      </c>
      <c r="B18" s="36">
        <v>0.35129999999999995</v>
      </c>
      <c r="C18" s="35">
        <v>756.3</v>
      </c>
      <c r="D18" s="35">
        <v>2108.8000000000002</v>
      </c>
      <c r="E18" s="35">
        <v>143.5</v>
      </c>
      <c r="P18" s="5">
        <v>1501254</v>
      </c>
      <c r="Q18" s="5">
        <v>4.5</v>
      </c>
      <c r="R18">
        <v>457.28</v>
      </c>
      <c r="S18">
        <v>148</v>
      </c>
      <c r="T18">
        <v>181.6</v>
      </c>
    </row>
    <row r="19" spans="1:20" x14ac:dyDescent="0.3">
      <c r="A19" s="24">
        <v>615818</v>
      </c>
      <c r="B19" s="36">
        <v>1.1435999999999999</v>
      </c>
      <c r="C19" s="35">
        <v>8882.2000000000007</v>
      </c>
      <c r="D19" s="35">
        <v>496.5</v>
      </c>
      <c r="E19" s="35">
        <v>33.6</v>
      </c>
      <c r="P19" s="5">
        <v>1501255</v>
      </c>
      <c r="Q19" s="5">
        <v>40.6</v>
      </c>
      <c r="R19">
        <v>344.17</v>
      </c>
      <c r="S19">
        <v>575.70000000000005</v>
      </c>
      <c r="T19">
        <v>79.8</v>
      </c>
    </row>
    <row r="20" spans="1:20" x14ac:dyDescent="0.3">
      <c r="A20" s="24">
        <v>615819</v>
      </c>
      <c r="B20" s="36">
        <v>5.4099999999999995E-2</v>
      </c>
      <c r="C20" s="35">
        <v>136.4</v>
      </c>
      <c r="D20" s="35">
        <v>983.4</v>
      </c>
      <c r="E20" s="35">
        <v>88.7</v>
      </c>
      <c r="P20" s="5">
        <v>1501256</v>
      </c>
      <c r="Q20" s="5">
        <v>65.2</v>
      </c>
      <c r="R20">
        <v>181.64</v>
      </c>
      <c r="S20">
        <v>496.3</v>
      </c>
      <c r="T20">
        <v>69.5</v>
      </c>
    </row>
    <row r="21" spans="1:20" x14ac:dyDescent="0.3">
      <c r="A21" s="24">
        <v>615820</v>
      </c>
      <c r="B21" s="36">
        <v>3.7100000000000001E-2</v>
      </c>
      <c r="C21" s="35">
        <v>149.69999999999999</v>
      </c>
      <c r="D21" s="35">
        <v>1087.5999999999999</v>
      </c>
      <c r="E21" s="35">
        <v>97.3</v>
      </c>
      <c r="P21" s="5">
        <v>1501257</v>
      </c>
      <c r="Q21" s="5">
        <v>54.1</v>
      </c>
      <c r="R21">
        <v>229.21</v>
      </c>
      <c r="S21">
        <v>609.70000000000005</v>
      </c>
      <c r="T21">
        <v>81.7</v>
      </c>
    </row>
    <row r="22" spans="1:20" x14ac:dyDescent="0.3">
      <c r="A22" s="24">
        <v>615821</v>
      </c>
      <c r="B22" s="36">
        <v>1.542</v>
      </c>
      <c r="C22" s="35">
        <v>3130.1</v>
      </c>
      <c r="D22" s="35">
        <v>7635.9</v>
      </c>
      <c r="E22" s="35">
        <v>275.7</v>
      </c>
      <c r="P22" s="5">
        <v>1501258</v>
      </c>
      <c r="Q22" s="5">
        <v>50.4</v>
      </c>
      <c r="R22">
        <v>443.48</v>
      </c>
      <c r="S22">
        <v>800.4</v>
      </c>
      <c r="T22">
        <v>80.2</v>
      </c>
    </row>
    <row r="23" spans="1:20" x14ac:dyDescent="0.3">
      <c r="A23" s="25">
        <v>1353661</v>
      </c>
      <c r="B23" s="36">
        <v>0.4718</v>
      </c>
      <c r="C23" s="35">
        <v>1086.0999999999999</v>
      </c>
      <c r="D23" s="35">
        <v>2168.3000000000002</v>
      </c>
      <c r="E23" s="35">
        <v>115</v>
      </c>
      <c r="P23" s="5">
        <v>1501259</v>
      </c>
      <c r="Q23" s="5">
        <v>44</v>
      </c>
      <c r="R23">
        <v>211.75</v>
      </c>
      <c r="S23">
        <v>639.9</v>
      </c>
      <c r="T23">
        <v>73</v>
      </c>
    </row>
    <row r="24" spans="1:20" x14ac:dyDescent="0.3">
      <c r="A24" s="26">
        <v>1353662</v>
      </c>
      <c r="B24" s="36">
        <v>2.0060000000000002</v>
      </c>
      <c r="C24" s="35">
        <v>8150.4</v>
      </c>
      <c r="D24" s="35">
        <v>1484</v>
      </c>
      <c r="E24" s="35">
        <v>125.3</v>
      </c>
      <c r="P24" s="5">
        <v>1501260</v>
      </c>
      <c r="Q24" s="5">
        <v>47.1</v>
      </c>
      <c r="R24">
        <v>553.76</v>
      </c>
      <c r="S24">
        <v>608</v>
      </c>
      <c r="T24">
        <v>81.099999999999994</v>
      </c>
    </row>
    <row r="25" spans="1:20" x14ac:dyDescent="0.3">
      <c r="A25" s="24">
        <v>1353663</v>
      </c>
      <c r="B25" s="36">
        <v>0.24429999999999999</v>
      </c>
      <c r="C25" s="35">
        <v>729.6</v>
      </c>
      <c r="D25" s="35">
        <v>2241.9</v>
      </c>
      <c r="E25" s="35">
        <v>157.80000000000001</v>
      </c>
      <c r="P25" s="5">
        <v>1501261</v>
      </c>
      <c r="Q25" s="5">
        <v>30.2</v>
      </c>
      <c r="R25">
        <v>122.29</v>
      </c>
      <c r="S25">
        <v>150.6</v>
      </c>
      <c r="T25">
        <v>44.1</v>
      </c>
    </row>
    <row r="26" spans="1:20" x14ac:dyDescent="0.3">
      <c r="A26" s="26">
        <v>1353664</v>
      </c>
      <c r="B26" s="36">
        <v>0.31489999999999996</v>
      </c>
      <c r="C26" s="35">
        <v>483.8</v>
      </c>
      <c r="D26" s="35">
        <v>2413.8000000000002</v>
      </c>
      <c r="E26" s="35">
        <v>162.69999999999999</v>
      </c>
      <c r="P26" s="5">
        <v>1501262</v>
      </c>
      <c r="Q26" s="5">
        <v>109.6</v>
      </c>
      <c r="R26">
        <v>562.48</v>
      </c>
      <c r="S26">
        <v>231.8</v>
      </c>
      <c r="T26">
        <v>65.3</v>
      </c>
    </row>
    <row r="27" spans="1:20" x14ac:dyDescent="0.3">
      <c r="A27" s="26">
        <v>1353665</v>
      </c>
      <c r="B27" s="36">
        <v>7.8000000000000005E-3</v>
      </c>
      <c r="C27" s="35">
        <v>250.8</v>
      </c>
      <c r="D27" s="35">
        <v>24.3</v>
      </c>
      <c r="E27" s="35">
        <v>16.600000000000001</v>
      </c>
      <c r="N27"/>
      <c r="O27"/>
      <c r="P27" s="5">
        <v>1501263</v>
      </c>
      <c r="Q27" s="2">
        <v>3406.5</v>
      </c>
      <c r="R27" s="3">
        <v>7239.74</v>
      </c>
      <c r="S27" s="3">
        <v>1587.1</v>
      </c>
      <c r="T27">
        <v>102.3</v>
      </c>
    </row>
    <row r="28" spans="1:20" x14ac:dyDescent="0.3">
      <c r="A28" s="26">
        <v>1353666</v>
      </c>
      <c r="B28" s="36">
        <v>0.33170000000000005</v>
      </c>
      <c r="C28" s="35">
        <v>639.70000000000005</v>
      </c>
      <c r="D28" s="35">
        <v>1033.7</v>
      </c>
      <c r="E28" s="35">
        <v>133.6</v>
      </c>
      <c r="N28"/>
      <c r="O28"/>
      <c r="P28"/>
    </row>
    <row r="29" spans="1:20" x14ac:dyDescent="0.3">
      <c r="A29" s="26">
        <v>1353667</v>
      </c>
      <c r="B29" s="36">
        <v>2.6599999999999999E-2</v>
      </c>
      <c r="C29" s="35">
        <v>108.2</v>
      </c>
      <c r="D29" s="35">
        <v>32.299999999999997</v>
      </c>
      <c r="E29" s="35">
        <v>26.5</v>
      </c>
      <c r="N29"/>
      <c r="O29"/>
      <c r="P29"/>
    </row>
    <row r="30" spans="1:20" x14ac:dyDescent="0.3">
      <c r="A30" s="26">
        <v>1353668</v>
      </c>
      <c r="B30" s="36">
        <v>3.0200000000000001E-2</v>
      </c>
      <c r="C30" s="35">
        <v>181.3</v>
      </c>
      <c r="D30" s="35">
        <v>117.4</v>
      </c>
      <c r="E30" s="35">
        <v>18</v>
      </c>
      <c r="N30"/>
      <c r="O30"/>
      <c r="P30"/>
    </row>
    <row r="31" spans="1:20" x14ac:dyDescent="0.3">
      <c r="A31" s="26">
        <v>1353669</v>
      </c>
      <c r="B31" s="36">
        <v>2.18E-2</v>
      </c>
      <c r="C31" s="35">
        <v>99.5</v>
      </c>
      <c r="D31" s="35">
        <v>88.5</v>
      </c>
      <c r="E31" s="35">
        <v>11.9</v>
      </c>
      <c r="N31"/>
      <c r="O31"/>
      <c r="P31"/>
    </row>
    <row r="32" spans="1:20" x14ac:dyDescent="0.3">
      <c r="A32" s="26">
        <v>1353670</v>
      </c>
      <c r="B32" s="36">
        <v>0.30210000000000004</v>
      </c>
      <c r="C32" s="35">
        <v>2046.6</v>
      </c>
      <c r="D32" s="35">
        <v>1263.3</v>
      </c>
      <c r="E32" s="35">
        <v>162.69999999999999</v>
      </c>
      <c r="N32"/>
      <c r="O32"/>
      <c r="P32"/>
    </row>
    <row r="33" spans="1:16" x14ac:dyDescent="0.3">
      <c r="A33" s="26">
        <v>1353671</v>
      </c>
      <c r="B33" s="36">
        <v>0.57340000000000002</v>
      </c>
      <c r="C33" s="35">
        <v>1441.1</v>
      </c>
      <c r="D33" s="35">
        <v>1481.6</v>
      </c>
      <c r="E33" s="35">
        <v>193</v>
      </c>
      <c r="N33"/>
      <c r="O33"/>
      <c r="P33"/>
    </row>
    <row r="34" spans="1:16" x14ac:dyDescent="0.3">
      <c r="A34" s="26">
        <v>1353672</v>
      </c>
      <c r="B34" s="36">
        <v>0.54660000000000009</v>
      </c>
      <c r="C34" s="35">
        <v>824.3</v>
      </c>
      <c r="D34" s="35">
        <v>697.4</v>
      </c>
      <c r="E34" s="35">
        <v>94.7</v>
      </c>
      <c r="N34"/>
      <c r="O34"/>
      <c r="P34"/>
    </row>
    <row r="35" spans="1:16" x14ac:dyDescent="0.3">
      <c r="A35" s="26">
        <v>1353673</v>
      </c>
      <c r="B35" s="36">
        <v>0.58719999999999994</v>
      </c>
      <c r="C35" s="35">
        <v>5122.3</v>
      </c>
      <c r="D35" s="35">
        <v>469.4</v>
      </c>
      <c r="E35" s="35">
        <v>43.1</v>
      </c>
      <c r="N35"/>
      <c r="O35"/>
      <c r="P35"/>
    </row>
    <row r="36" spans="1:16" x14ac:dyDescent="0.3">
      <c r="A36" s="26">
        <v>1353674</v>
      </c>
      <c r="B36" s="36">
        <v>0.41359999999999997</v>
      </c>
      <c r="C36" s="35">
        <v>1027.5999999999999</v>
      </c>
      <c r="D36" s="35">
        <v>559</v>
      </c>
      <c r="E36" s="35">
        <v>53.4</v>
      </c>
      <c r="N36"/>
      <c r="O36"/>
      <c r="P36"/>
    </row>
    <row r="37" spans="1:16" x14ac:dyDescent="0.3">
      <c r="A37" s="24">
        <v>1501251</v>
      </c>
      <c r="B37" s="36">
        <v>0.2243</v>
      </c>
      <c r="C37" s="35">
        <v>791.1</v>
      </c>
      <c r="D37" s="35">
        <v>2108.1999999999998</v>
      </c>
      <c r="E37" s="35">
        <v>161.6</v>
      </c>
    </row>
    <row r="38" spans="1:16" x14ac:dyDescent="0.3">
      <c r="A38" s="24">
        <v>1501252</v>
      </c>
      <c r="B38" s="36">
        <v>6.7999999999999996E-3</v>
      </c>
      <c r="C38" s="35">
        <v>67.400000000000006</v>
      </c>
      <c r="D38" s="35">
        <v>29</v>
      </c>
      <c r="E38" s="35">
        <v>22.9</v>
      </c>
    </row>
    <row r="39" spans="1:16" x14ac:dyDescent="0.3">
      <c r="A39" s="24">
        <v>1501253</v>
      </c>
      <c r="B39" s="36">
        <v>7.4000000000000003E-3</v>
      </c>
      <c r="C39" s="35">
        <v>258.10000000000002</v>
      </c>
      <c r="D39" s="35">
        <v>32.1</v>
      </c>
      <c r="E39" s="35">
        <v>11.2</v>
      </c>
    </row>
    <row r="40" spans="1:16" x14ac:dyDescent="0.3">
      <c r="A40" s="24">
        <v>1501265</v>
      </c>
      <c r="B40" s="36">
        <v>2.1819999999999999</v>
      </c>
      <c r="C40" s="35">
        <v>1694.1</v>
      </c>
      <c r="D40" s="35">
        <v>1367.3</v>
      </c>
      <c r="E40" s="35">
        <v>74</v>
      </c>
    </row>
    <row r="41" spans="1:16" x14ac:dyDescent="0.3">
      <c r="A41" s="24">
        <v>1501266</v>
      </c>
      <c r="B41" s="36">
        <v>0.40510000000000002</v>
      </c>
      <c r="C41" s="35">
        <v>507.1</v>
      </c>
      <c r="D41" s="35">
        <v>1041.8</v>
      </c>
      <c r="E41" s="35">
        <v>106.7</v>
      </c>
    </row>
    <row r="44" spans="1:16" s="3" customFormat="1" x14ac:dyDescent="0.3">
      <c r="A44" s="2" t="s">
        <v>56</v>
      </c>
      <c r="B44" s="38" t="s">
        <v>281</v>
      </c>
      <c r="C44" s="38" t="s">
        <v>277</v>
      </c>
      <c r="D44" s="38" t="s">
        <v>278</v>
      </c>
      <c r="E44" s="38" t="s">
        <v>279</v>
      </c>
      <c r="F44" t="s">
        <v>215</v>
      </c>
      <c r="G44" t="s">
        <v>255</v>
      </c>
      <c r="H44" t="s">
        <v>256</v>
      </c>
    </row>
    <row r="45" spans="1:16" s="7" customFormat="1" x14ac:dyDescent="0.3">
      <c r="A45" s="5">
        <v>1501254</v>
      </c>
      <c r="B45" s="5">
        <v>4.5</v>
      </c>
      <c r="C45">
        <v>457.28</v>
      </c>
      <c r="D45">
        <v>148</v>
      </c>
      <c r="E45">
        <v>181.6</v>
      </c>
      <c r="F45">
        <v>4.5</v>
      </c>
      <c r="G45" t="s">
        <v>258</v>
      </c>
      <c r="H45" t="s">
        <v>259</v>
      </c>
    </row>
    <row r="46" spans="1:16" s="7" customFormat="1" x14ac:dyDescent="0.3">
      <c r="A46" s="5">
        <v>1501255</v>
      </c>
      <c r="B46" s="5">
        <v>40.6</v>
      </c>
      <c r="C46">
        <v>344.17</v>
      </c>
      <c r="D46">
        <v>575.70000000000005</v>
      </c>
      <c r="E46">
        <v>79.8</v>
      </c>
      <c r="F46">
        <v>11.6</v>
      </c>
      <c r="G46">
        <v>16</v>
      </c>
      <c r="H46">
        <v>13</v>
      </c>
    </row>
    <row r="47" spans="1:16" s="7" customFormat="1" x14ac:dyDescent="0.3">
      <c r="A47" s="5">
        <v>1501256</v>
      </c>
      <c r="B47" s="5">
        <v>65.2</v>
      </c>
      <c r="C47">
        <v>181.64</v>
      </c>
      <c r="D47">
        <v>496.3</v>
      </c>
      <c r="E47">
        <v>69.5</v>
      </c>
      <c r="F47">
        <v>35.200000000000003</v>
      </c>
      <c r="G47">
        <v>24</v>
      </c>
      <c r="H47">
        <v>6</v>
      </c>
    </row>
    <row r="48" spans="1:16" s="7" customFormat="1" x14ac:dyDescent="0.3">
      <c r="A48" s="5">
        <v>1501257</v>
      </c>
      <c r="B48" s="5">
        <v>54.1</v>
      </c>
      <c r="C48">
        <v>229.21</v>
      </c>
      <c r="D48">
        <v>609.70000000000005</v>
      </c>
      <c r="E48">
        <v>81.7</v>
      </c>
      <c r="F48">
        <v>6.1</v>
      </c>
      <c r="G48">
        <v>35</v>
      </c>
      <c r="H48">
        <v>13</v>
      </c>
    </row>
    <row r="49" spans="1:8" s="7" customFormat="1" x14ac:dyDescent="0.3">
      <c r="A49" s="5">
        <v>1501258</v>
      </c>
      <c r="B49" s="5">
        <v>50.4</v>
      </c>
      <c r="C49">
        <v>443.48</v>
      </c>
      <c r="D49">
        <v>800.4</v>
      </c>
      <c r="E49">
        <v>80.2</v>
      </c>
      <c r="F49">
        <v>17.399999999999999</v>
      </c>
      <c r="G49">
        <v>17</v>
      </c>
      <c r="H49">
        <v>16</v>
      </c>
    </row>
    <row r="50" spans="1:8" s="7" customFormat="1" x14ac:dyDescent="0.3">
      <c r="A50" s="5">
        <v>1501259</v>
      </c>
      <c r="B50" s="5">
        <v>44</v>
      </c>
      <c r="C50">
        <v>211.75</v>
      </c>
      <c r="D50">
        <v>639.9</v>
      </c>
      <c r="E50">
        <v>73</v>
      </c>
      <c r="F50">
        <v>8</v>
      </c>
      <c r="G50">
        <v>25</v>
      </c>
      <c r="H50">
        <v>11</v>
      </c>
    </row>
    <row r="51" spans="1:8" s="7" customFormat="1" x14ac:dyDescent="0.3">
      <c r="A51" s="5">
        <v>1501260</v>
      </c>
      <c r="B51" s="5">
        <v>47.1</v>
      </c>
      <c r="C51">
        <v>553.76</v>
      </c>
      <c r="D51">
        <v>608</v>
      </c>
      <c r="E51">
        <v>81.099999999999994</v>
      </c>
      <c r="F51">
        <v>22.1</v>
      </c>
      <c r="G51">
        <v>17</v>
      </c>
      <c r="H51">
        <v>8</v>
      </c>
    </row>
    <row r="52" spans="1:8" s="7" customFormat="1" x14ac:dyDescent="0.3">
      <c r="A52" s="5">
        <v>1501261</v>
      </c>
      <c r="B52" s="5">
        <v>30.2</v>
      </c>
      <c r="C52">
        <v>122.29</v>
      </c>
      <c r="D52">
        <v>150.6</v>
      </c>
      <c r="E52">
        <v>44.1</v>
      </c>
      <c r="F52">
        <v>4.2</v>
      </c>
      <c r="G52">
        <v>22</v>
      </c>
      <c r="H52">
        <v>4</v>
      </c>
    </row>
    <row r="53" spans="1:8" s="7" customFormat="1" x14ac:dyDescent="0.3">
      <c r="A53" s="5">
        <v>1501262</v>
      </c>
      <c r="B53" s="5">
        <v>109.6</v>
      </c>
      <c r="C53">
        <v>562.48</v>
      </c>
      <c r="D53">
        <v>231.8</v>
      </c>
      <c r="E53">
        <v>65.3</v>
      </c>
      <c r="F53">
        <v>15.6</v>
      </c>
      <c r="G53">
        <v>72</v>
      </c>
      <c r="H53">
        <v>22</v>
      </c>
    </row>
    <row r="54" spans="1:8" s="7" customFormat="1" x14ac:dyDescent="0.3">
      <c r="A54" s="5">
        <v>1501263</v>
      </c>
      <c r="B54" s="5">
        <v>3406.5</v>
      </c>
      <c r="C54">
        <v>7239.74</v>
      </c>
      <c r="D54">
        <v>1587.1</v>
      </c>
      <c r="E54">
        <v>102.3</v>
      </c>
      <c r="F54">
        <v>374.5</v>
      </c>
      <c r="G54">
        <v>2541</v>
      </c>
      <c r="H54">
        <v>491</v>
      </c>
    </row>
    <row r="55" spans="1:8" s="7" customFormat="1" x14ac:dyDescent="0.3">
      <c r="A55" s="5">
        <v>1501264</v>
      </c>
      <c r="B55" s="5">
        <v>58.5</v>
      </c>
      <c r="C55">
        <v>133.94</v>
      </c>
      <c r="D55">
        <v>1503.7</v>
      </c>
      <c r="E55">
        <v>141.80000000000001</v>
      </c>
      <c r="F55">
        <v>4.5</v>
      </c>
      <c r="G55">
        <v>37</v>
      </c>
      <c r="H55">
        <v>17</v>
      </c>
    </row>
    <row r="56" spans="1:8" s="7" customFormat="1" x14ac:dyDescent="0.3">
      <c r="A56" s="5">
        <v>1501267</v>
      </c>
      <c r="B56" s="5">
        <v>38</v>
      </c>
      <c r="C56">
        <v>155.44999999999999</v>
      </c>
      <c r="D56">
        <v>59</v>
      </c>
      <c r="E56">
        <v>40.4</v>
      </c>
      <c r="F56">
        <v>13</v>
      </c>
      <c r="G56">
        <v>17</v>
      </c>
      <c r="H56">
        <v>8</v>
      </c>
    </row>
  </sheetData>
  <pageMargins left="0.7" right="0.7" top="0.75" bottom="0.75" header="0.3" footer="0.3"/>
  <pageSetup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7" sqref="J17"/>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Spy_2016_mapping_oc</vt:lpstr>
      <vt:lpstr>Spy_2016_rock_samples</vt:lpstr>
      <vt:lpstr>Spy_2016_soil_samples</vt:lpstr>
      <vt:lpstr>Spy_2016_XRF</vt:lpstr>
      <vt:lpstr>results table</vt:lpstr>
      <vt:lpstr>Sheet1</vt:lpstr>
      <vt:lpstr>'results table'!Database</vt:lpstr>
      <vt:lpstr>Spy_2016_rock_samples!Database</vt:lpstr>
      <vt:lpstr>Spy_2016_soil_samples!Database</vt:lpstr>
      <vt:lpstr>Spy_2016_XRF!Database</vt:lpstr>
      <vt:lpst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Percy</dc:creator>
  <cp:lastModifiedBy>Debbie James</cp:lastModifiedBy>
  <dcterms:created xsi:type="dcterms:W3CDTF">2016-09-19T18:29:57Z</dcterms:created>
  <dcterms:modified xsi:type="dcterms:W3CDTF">2017-02-04T04:05:53Z</dcterms:modified>
</cp:coreProperties>
</file>